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invias-my.sharepoint.com/personal/cballen_invias_gov_co/Documents/CMA-DEO-SMFF-067-2024/"/>
    </mc:Choice>
  </mc:AlternateContent>
  <xr:revisionPtr revIDLastSave="0" documentId="8_{17FBC988-A51C-4FDF-B652-56122B3BAC96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POA" sheetId="6" r:id="rId1"/>
    <sheet name="Capacidad Financiera" sheetId="4" r:id="rId2"/>
    <sheet name="formato 8" sheetId="16" state="hidden" r:id="rId3"/>
    <sheet name="formato 9" sheetId="15" state="hidden" r:id="rId4"/>
    <sheet name="FORMATO 12" sheetId="17" state="hidden" r:id="rId5"/>
    <sheet name="FORMATOS" sheetId="20" state="hidden" r:id="rId6"/>
    <sheet name="RESUMEN" sheetId="19" r:id="rId7"/>
    <sheet name="SMMLV" sheetId="21" state="hidden" r:id="rId8"/>
  </sheets>
  <definedNames>
    <definedName name="AnticipoM1">POA!$E$3</definedName>
    <definedName name="AnticipoM2">POA!#REF!</definedName>
    <definedName name="AnticipoM3">POA!#REF!</definedName>
    <definedName name="AnticipoM4">POA!#REF!</definedName>
    <definedName name="AnticipoM5">POA!#REF!</definedName>
    <definedName name="prueba">#REF!</definedName>
    <definedName name="SALACTUAL">SMMLV!$B$3</definedName>
    <definedName name="SALANTERIOR">SMMLV!$B$2</definedName>
    <definedName name="Z_7043DB3C_32B3_43B5_9ACE_4B1C78863594_.wvu.PrintArea" localSheetId="1" hidden="1">'Capacidad Financiera'!$B$18:$AC$25</definedName>
  </definedNames>
  <calcPr calcId="191028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6" l="1"/>
  <c r="H97" i="20" l="1"/>
  <c r="H96" i="20"/>
  <c r="H95" i="20"/>
  <c r="H94" i="20"/>
  <c r="H93" i="20"/>
  <c r="H92" i="20"/>
  <c r="H91" i="20"/>
  <c r="H90" i="20"/>
  <c r="H89" i="20"/>
  <c r="H88" i="20"/>
  <c r="H87" i="20"/>
  <c r="H86" i="20"/>
  <c r="H85" i="20"/>
  <c r="H84" i="20"/>
  <c r="H83" i="20"/>
  <c r="H82" i="20"/>
  <c r="H81" i="20"/>
  <c r="H80" i="20"/>
  <c r="H79" i="20"/>
  <c r="H78" i="20"/>
  <c r="H77" i="20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2" i="20"/>
  <c r="H61" i="20"/>
  <c r="H60" i="20"/>
  <c r="H59" i="20"/>
  <c r="H58" i="20"/>
  <c r="H57" i="20"/>
  <c r="H56" i="20"/>
  <c r="H55" i="20"/>
  <c r="H54" i="20"/>
  <c r="H53" i="20"/>
  <c r="H52" i="20"/>
  <c r="H51" i="20"/>
  <c r="H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D8" i="20"/>
  <c r="D7" i="20"/>
  <c r="D6" i="20"/>
  <c r="D5" i="20"/>
  <c r="F3" i="6"/>
  <c r="G3" i="6" s="1"/>
</calcChain>
</file>

<file path=xl/sharedStrings.xml><?xml version="1.0" encoding="utf-8"?>
<sst xmlns="http://schemas.openxmlformats.org/spreadsheetml/2006/main" count="2099" uniqueCount="147">
  <si>
    <t>Modulo</t>
  </si>
  <si>
    <t>PO</t>
  </si>
  <si>
    <t>PLAZO</t>
  </si>
  <si>
    <t>ANTICIPO</t>
  </si>
  <si>
    <t>SMMLV</t>
  </si>
  <si>
    <t>Capital de Trabajo Demandado</t>
  </si>
  <si>
    <t>80-180-200</t>
  </si>
  <si>
    <t xml:space="preserve"> </t>
  </si>
  <si>
    <t/>
  </si>
  <si>
    <t>225-235-250</t>
  </si>
  <si>
    <t>INSTITUTO NACIONAL DE VIAS</t>
  </si>
  <si>
    <t>220-220-130</t>
  </si>
  <si>
    <t>SUBDIRECCION DE PROCESO DE SELECCION CONTRACTUALES</t>
  </si>
  <si>
    <t>150-200-100</t>
  </si>
  <si>
    <t>CMA-DEO-SMFF-067-2024</t>
  </si>
  <si>
    <t>EVALUACION FINANCIERA   (CONCURSO)</t>
  </si>
  <si>
    <t>NUMERO DE PROPUSTAS</t>
  </si>
  <si>
    <t>DATOS DEL INTERESADO</t>
  </si>
  <si>
    <t>CUMPLIMIENTO</t>
  </si>
  <si>
    <t>INDICE-CAPITAL DE TRABAJO DEMANDADO</t>
  </si>
  <si>
    <t>CORRESPONDE A UNA
MIPYME
 O 
EMPRENDIMIENTOS Y EMPRESAS DE MUJERES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</si>
  <si>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</si>
  <si>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</si>
  <si>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</si>
  <si>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</si>
  <si>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</si>
  <si>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</si>
  <si>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</si>
  <si>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</si>
  <si>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</si>
  <si>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</si>
  <si>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</si>
  <si>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</si>
  <si>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</si>
  <si>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</si>
  <si>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</si>
  <si>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</si>
  <si>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 
(Activo Total - Pasivo Total)</t>
  </si>
  <si>
    <t>UTILIDAD OPERACIONAL</t>
  </si>
  <si>
    <t>GASTOS DE INTERESES</t>
  </si>
  <si>
    <t>MÓDULO</t>
  </si>
  <si>
    <t>PLAZO (N)</t>
  </si>
  <si>
    <t>MODULOS ADJUDICADOS</t>
  </si>
  <si>
    <t>VALOR CAPITAL DE TRABAJO DEMANDADO MODULOS ADJUDICADOS</t>
  </si>
  <si>
    <t>VALOR PRESUPUESTO OFICIAL (PO)</t>
  </si>
  <si>
    <t>Fórmula: CT = AC - PC &gt;= % x PO</t>
  </si>
  <si>
    <t>Fórmula: Liquidez=AC/PC&gt;=X</t>
  </si>
  <si>
    <t>Fórmula: Endeudamiento = Pas.T/Act.Tot. &lt;= X%</t>
  </si>
  <si>
    <t>Fórmula: Razón Cobertura Intereses = UO/GI &gt;=X</t>
  </si>
  <si>
    <t>CUMPLE/NO CUMPLE</t>
  </si>
  <si>
    <t>AÑO DE EVALUACION DE LOS ACTIVOS</t>
  </si>
  <si>
    <t>Fórmula:                        ROE=UO/Pat.ROE&gt;=X%</t>
  </si>
  <si>
    <t>Fórmula:                        ROE=UO/Act.Tot.&gt;=X</t>
  </si>
  <si>
    <t>Req. Min. CTd: &gt; =</t>
  </si>
  <si>
    <t>(PO/N)*3</t>
  </si>
  <si>
    <t>MIPYME
→Req. Min. Solvencia: &gt; =</t>
  </si>
  <si>
    <t>MIPYME
→Req. Min.  Endeudamiento: &lt; =</t>
  </si>
  <si>
    <t>MIPYME
→Req.Min.Cobertura
Interes: &gt; =</t>
  </si>
  <si>
    <t>MIPYME
Req. Min. ROE: &gt; =</t>
  </si>
  <si>
    <t>MIPYME
Req. Min. ROA: &gt; =</t>
  </si>
  <si>
    <t>OTRO
→Req. Min. Solvencia: &gt; =</t>
  </si>
  <si>
    <t>OTRO
→Req. Min. Endeudamiento: &lt; =</t>
  </si>
  <si>
    <t>OTRO
→Req. Min. Cobertura
 Intereses: &gt; =</t>
  </si>
  <si>
    <t>OTRO
Req. Min. ROE: &gt; =</t>
  </si>
  <si>
    <t>OTRO
Req. Min. ROA: &gt; =</t>
  </si>
  <si>
    <t>INDICADOR</t>
  </si>
  <si>
    <t>RESULTADO</t>
  </si>
  <si>
    <t>CALIDAD DE MIPYME EN SMMLV</t>
  </si>
  <si>
    <t>0 &lt; ACTIVOS &lt;= 30000</t>
  </si>
  <si>
    <t>ANA RODY CALVO</t>
  </si>
  <si>
    <t>CONSORCIO MUELLE SAIJA</t>
  </si>
  <si>
    <t xml:space="preserve">SISCO INGENIEROS CONSULTORES Y CONSTRUCTORES SAS </t>
  </si>
  <si>
    <t>SI</t>
  </si>
  <si>
    <t xml:space="preserve">INGEPROYECT LTDA </t>
  </si>
  <si>
    <t>B</t>
  </si>
  <si>
    <t>ESTHER APULINA MARTINEZ</t>
  </si>
  <si>
    <t>INGENIEROS CONSTRUCTORES Y ASESORES SAS</t>
  </si>
  <si>
    <t xml:space="preserve">STEPHAN IVAN VALLEJO </t>
  </si>
  <si>
    <t>CIVALL INGENMIEROS &amp; ARQUITECTOS CONSULTORES SAS BIC</t>
  </si>
  <si>
    <t>HADRA CONSTANZA CASTAÑEDA HORTA</t>
  </si>
  <si>
    <t>CONSORCIO INT RIO SAIJA 2024</t>
  </si>
  <si>
    <t>PC INTEWRVENTORES SAS</t>
  </si>
  <si>
    <t>SIGT INGENIEROS Y CONSULTORES SAS</t>
  </si>
  <si>
    <t>TLL ARQUITECTOS E INGENIEROS SAS</t>
  </si>
  <si>
    <t>WALTER ENRIQUE GARCIA</t>
  </si>
  <si>
    <t>CONSORCIO INTERVENTORIA TIMBIQUI</t>
  </si>
  <si>
    <t>INGENIERIA Y ASESORIAS PORTUARIAS SAS</t>
  </si>
  <si>
    <t xml:space="preserve">WEG INGENIERIA SAS </t>
  </si>
  <si>
    <t xml:space="preserve">RICARDO JOSE COGOLLO PONCE </t>
  </si>
  <si>
    <t>CONSORCIO TIMBIQUI 25</t>
  </si>
  <si>
    <t xml:space="preserve">CONSTRUCCIONES CIVILES ESTUDIOS Y PROYECTOS SAS </t>
  </si>
  <si>
    <t xml:space="preserve">LEP INGENIEROS SAS </t>
  </si>
  <si>
    <t xml:space="preserve">ISMAEL ANTOPNIO QUINTERO </t>
  </si>
  <si>
    <t>CONSORCIO MUELLE FLOTA</t>
  </si>
  <si>
    <t>DIQUE CONSULTORIA SAS BIC</t>
  </si>
  <si>
    <t>INGEPLAN.CO INFRAESTRUCTURA SAS BIC</t>
  </si>
  <si>
    <t>INGEPLAN.CO SAS BIC</t>
  </si>
  <si>
    <t>JORGE HERNANDO BELTRAN</t>
  </si>
  <si>
    <t>CONSORCIO NOGAALL-LITORAL</t>
  </si>
  <si>
    <t xml:space="preserve">NOGAALL SAS </t>
  </si>
  <si>
    <t xml:space="preserve">LITORAL CONSULTING SAS </t>
  </si>
  <si>
    <t>MARCO TULIO BENITEZ MATEUS</t>
  </si>
  <si>
    <t>MARCO TULIO BENITEZ MAYEUS SAS</t>
  </si>
  <si>
    <t xml:space="preserve">MAURICIO FERNANDO PRIETO SANCHEZ </t>
  </si>
  <si>
    <t>CONSORCIO MUELLES BRA1V2</t>
  </si>
  <si>
    <t>A1V2 INGENIERIA CIVIL Y ARQUITECTURA COLOMBIA SAS</t>
  </si>
  <si>
    <t xml:space="preserve">BRAIN INGENIERIA VIAL SAS </t>
  </si>
  <si>
    <t>EDWIN ALBERTO VARGAS</t>
  </si>
  <si>
    <t xml:space="preserve">PROES INGENIERIA SAS </t>
  </si>
  <si>
    <t>JOSE VICENTE BOCANEGRA</t>
  </si>
  <si>
    <t>CONSORCIO ALIANZA XXI</t>
  </si>
  <si>
    <t xml:space="preserve">DAIMCO SAS </t>
  </si>
  <si>
    <t>DIBENEM SAS</t>
  </si>
  <si>
    <t>FORMATO 8</t>
  </si>
  <si>
    <t>PROPUESTA No.</t>
  </si>
  <si>
    <t>CUMPLE / 
NO CUMPLE</t>
  </si>
  <si>
    <t>CUMPLE</t>
  </si>
  <si>
    <t xml:space="preserve">CIVALL INGENIEROS &amp; ARQUITECTOS CONSULTORES S.A.S	</t>
  </si>
  <si>
    <t>CONSORCIO INTERVENTORÍA TIMBIQUI</t>
  </si>
  <si>
    <t>CONSORCIO TIMBIQUI-25</t>
  </si>
  <si>
    <t>CONSORCIO MUELLEFLOTA</t>
  </si>
  <si>
    <t xml:space="preserve">CONSORCIO NOGAALL-LITORAL	</t>
  </si>
  <si>
    <t>MARCO TULIO BENITEZ MATEUS S.A.S</t>
  </si>
  <si>
    <t>PROESING</t>
  </si>
  <si>
    <t xml:space="preserve">FORMATO 9 </t>
  </si>
  <si>
    <t>Experiencia adicional del personal clave evaluable</t>
  </si>
  <si>
    <t>Formación académica adicional del personal clave</t>
  </si>
  <si>
    <t xml:space="preserve">TOTAL PUNTAJE 
FORMATO 9
</t>
  </si>
  <si>
    <t>CIVALL INGENIEROS &amp; ARQUITECTOS CONSULTORES S.A.S	3</t>
  </si>
  <si>
    <t>No.</t>
  </si>
  <si>
    <t xml:space="preserve">FORMATO  12 </t>
  </si>
  <si>
    <t>PUNTAJE</t>
  </si>
  <si>
    <t>FORMATO No.8</t>
  </si>
  <si>
    <t>FORMATO No.9</t>
  </si>
  <si>
    <t>FORMATO No.12</t>
  </si>
  <si>
    <t>Propuesta No.</t>
  </si>
  <si>
    <t xml:space="preserve"> CUMPLE / NO CUMPLE</t>
  </si>
  <si>
    <t>RESULTADOS DE LA EVALUACION FINANCIERA</t>
  </si>
  <si>
    <t>NOMBRE</t>
  </si>
  <si>
    <t>FINANZAC</t>
  </si>
  <si>
    <t>ORGANIZACIÓN</t>
  </si>
  <si>
    <t>ECONOMICA</t>
  </si>
  <si>
    <t>HABIL</t>
  </si>
  <si>
    <t>SALARIOS</t>
  </si>
  <si>
    <t>NO</t>
  </si>
  <si>
    <t>NO CUMPLE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</si>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</sst>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164" formatCode="_-* #,##0.00\ _€_-;\-* #,##0.00\ _€_-;_-* &quot;-&quot;??\ _€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&quot;(SMMLV)  &quot;0"/>
    <numFmt numFmtId="174" formatCode="&quot;CONCURSO DE MERITOS ABIERTO No. - &quot;@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2"/>
      <color theme="1"/>
      <name val="Calibri"/>
      <family val="2"/>
    </font>
    <font>
      <b/>
      <sz val="18"/>
      <name val="Arial"/>
      <family val="2"/>
    </font>
    <font>
      <sz val="8"/>
      <name val="Tahoma"/>
      <family val="2"/>
    </font>
    <font>
      <b/>
      <sz val="9"/>
      <color theme="1"/>
      <name val="Arial"/>
      <family val="2"/>
    </font>
    <font>
      <sz val="10"/>
      <name val="Arial Narrow"/>
      <family val="2"/>
    </font>
    <font>
      <b/>
      <sz val="12"/>
      <color indexed="63"/>
      <name val="Arial"/>
      <family val="2"/>
    </font>
    <font>
      <b/>
      <sz val="10"/>
      <color theme="0"/>
      <name val="Arial"/>
      <family val="2"/>
    </font>
    <font>
      <b/>
      <sz val="18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rgb="FF0000FF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8"/>
      <color rgb="FFFF000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8"/>
      <color rgb="FFC8BEBE"/>
      <name val="Arial"/>
      <family val="2"/>
    </font>
    <font>
      <b/>
      <sz val="11"/>
      <color theme="0"/>
      <name val="Arial Narrow"/>
      <family val="2"/>
    </font>
    <font>
      <b/>
      <sz val="9"/>
      <color theme="0"/>
      <name val="Arial Narrow"/>
      <family val="2"/>
    </font>
    <font>
      <b/>
      <sz val="8"/>
      <color theme="0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sz val="10"/>
      <color theme="1"/>
      <name val="Arial"/>
    </font>
    <font>
      <b/>
      <sz val="10"/>
      <color theme="1"/>
      <name val="Arial"/>
    </font>
    <font>
      <b/>
      <sz val="9"/>
      <color theme="1"/>
      <name val="Arial"/>
    </font>
    <font>
      <b/>
      <sz val="10"/>
      <name val="Arial"/>
    </font>
    <font>
      <sz val="10"/>
      <color rgb="FFFF000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F0DCC8"/>
        <bgColor rgb="FF000000"/>
      </patternFill>
    </fill>
    <fill>
      <patternFill patternType="solid">
        <fgColor rgb="FF96FFFF"/>
        <bgColor rgb="FF000000"/>
      </patternFill>
    </fill>
    <fill>
      <patternFill patternType="solid">
        <fgColor rgb="FF96FFFF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rgb="FF76933C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rgb="FFC8BEBE"/>
        <bgColor rgb="FF000000"/>
      </patternFill>
    </fill>
    <fill>
      <patternFill patternType="solid">
        <fgColor rgb="FF644646"/>
        <bgColor rgb="FF000000"/>
      </patternFill>
    </fill>
    <fill>
      <patternFill patternType="solid">
        <fgColor rgb="FF968C8C"/>
        <bgColor rgb="FF000000"/>
      </patternFill>
    </fill>
    <fill>
      <patternFill patternType="solid">
        <fgColor rgb="FF968C8C"/>
        <bgColor indexed="64"/>
      </patternFill>
    </fill>
    <fill>
      <patternFill patternType="solid">
        <fgColor rgb="FF644646"/>
        <bgColor theme="8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5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9" fontId="4" fillId="0" borderId="0" applyFont="0" applyFill="0" applyBorder="0" applyAlignment="0" applyProtection="0"/>
    <xf numFmtId="0" fontId="4" fillId="0" borderId="0"/>
    <xf numFmtId="0" fontId="17" fillId="0" borderId="0"/>
    <xf numFmtId="166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19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8">
    <xf numFmtId="0" fontId="0" fillId="0" borderId="0" xfId="0"/>
    <xf numFmtId="0" fontId="6" fillId="5" borderId="0" xfId="0" applyFont="1" applyFill="1"/>
    <xf numFmtId="0" fontId="5" fillId="5" borderId="0" xfId="0" applyFont="1" applyFill="1"/>
    <xf numFmtId="0" fontId="6" fillId="5" borderId="0" xfId="0" applyFont="1" applyFill="1" applyAlignment="1">
      <alignment horizontal="center"/>
    </xf>
    <xf numFmtId="169" fontId="6" fillId="5" borderId="0" xfId="1" applyFont="1" applyFill="1" applyAlignment="1">
      <alignment horizontal="center"/>
    </xf>
    <xf numFmtId="167" fontId="6" fillId="5" borderId="0" xfId="0" applyNumberFormat="1" applyFont="1" applyFill="1" applyAlignment="1">
      <alignment horizontal="center"/>
    </xf>
    <xf numFmtId="9" fontId="9" fillId="5" borderId="4" xfId="0" applyNumberFormat="1" applyFont="1" applyFill="1" applyBorder="1" applyAlignment="1">
      <alignment vertical="center"/>
    </xf>
    <xf numFmtId="9" fontId="9" fillId="5" borderId="1" xfId="0" applyNumberFormat="1" applyFont="1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6" fillId="0" borderId="0" xfId="0" applyFont="1" applyAlignment="1">
      <alignment horizontal="center"/>
    </xf>
    <xf numFmtId="169" fontId="6" fillId="0" borderId="0" xfId="1" applyFont="1" applyFill="1" applyAlignment="1">
      <alignment horizontal="center"/>
    </xf>
    <xf numFmtId="9" fontId="9" fillId="5" borderId="0" xfId="0" applyNumberFormat="1" applyFont="1" applyFill="1" applyAlignment="1">
      <alignment vertical="center"/>
    </xf>
    <xf numFmtId="172" fontId="4" fillId="5" borderId="0" xfId="5" applyNumberFormat="1" applyFont="1" applyFill="1" applyBorder="1"/>
    <xf numFmtId="0" fontId="4" fillId="5" borderId="0" xfId="0" applyFont="1" applyFill="1"/>
    <xf numFmtId="3" fontId="6" fillId="5" borderId="0" xfId="0" applyNumberFormat="1" applyFont="1" applyFill="1" applyAlignment="1">
      <alignment horizontal="center"/>
    </xf>
    <xf numFmtId="9" fontId="9" fillId="5" borderId="5" xfId="0" applyNumberFormat="1" applyFont="1" applyFill="1" applyBorder="1" applyAlignment="1">
      <alignment vertical="center"/>
    </xf>
    <xf numFmtId="9" fontId="9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4" fillId="5" borderId="5" xfId="0" applyFont="1" applyFill="1" applyBorder="1"/>
    <xf numFmtId="0" fontId="0" fillId="5" borderId="0" xfId="0" applyFill="1" applyAlignment="1">
      <alignment horizontal="center"/>
    </xf>
    <xf numFmtId="0" fontId="13" fillId="0" borderId="21" xfId="0" applyFont="1" applyBorder="1" applyAlignment="1">
      <alignment horizontal="center" vertical="center"/>
    </xf>
    <xf numFmtId="0" fontId="18" fillId="2" borderId="0" xfId="0" applyFont="1" applyFill="1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5" borderId="0" xfId="0" applyFont="1" applyFill="1"/>
    <xf numFmtId="173" fontId="9" fillId="8" borderId="33" xfId="0" applyNumberFormat="1" applyFont="1" applyFill="1" applyBorder="1" applyAlignment="1">
      <alignment horizontal="center" vertical="center" wrapText="1"/>
    </xf>
    <xf numFmtId="168" fontId="9" fillId="8" borderId="9" xfId="2" applyFont="1" applyFill="1" applyBorder="1" applyAlignment="1">
      <alignment vertical="center" wrapText="1"/>
    </xf>
    <xf numFmtId="173" fontId="9" fillId="8" borderId="22" xfId="0" applyNumberFormat="1" applyFont="1" applyFill="1" applyBorder="1" applyAlignment="1">
      <alignment horizontal="center" vertical="center" wrapText="1"/>
    </xf>
    <xf numFmtId="168" fontId="9" fillId="8" borderId="21" xfId="2" applyFont="1" applyFill="1" applyBorder="1" applyAlignment="1">
      <alignment vertical="center" wrapText="1"/>
    </xf>
    <xf numFmtId="173" fontId="9" fillId="8" borderId="35" xfId="0" applyNumberFormat="1" applyFont="1" applyFill="1" applyBorder="1" applyAlignment="1">
      <alignment horizontal="center" vertical="center" wrapText="1"/>
    </xf>
    <xf numFmtId="168" fontId="9" fillId="8" borderId="7" xfId="2" applyFont="1" applyFill="1" applyBorder="1" applyAlignment="1">
      <alignment vertical="center" wrapText="1"/>
    </xf>
    <xf numFmtId="0" fontId="9" fillId="8" borderId="37" xfId="0" applyFont="1" applyFill="1" applyBorder="1" applyAlignment="1">
      <alignment horizontal="center" vertical="center" wrapText="1"/>
    </xf>
    <xf numFmtId="168" fontId="9" fillId="8" borderId="38" xfId="2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49" fontId="13" fillId="2" borderId="32" xfId="0" applyNumberFormat="1" applyFont="1" applyFill="1" applyBorder="1" applyAlignment="1">
      <alignment horizontal="center" vertical="center" wrapText="1"/>
    </xf>
    <xf numFmtId="9" fontId="13" fillId="2" borderId="32" xfId="5" applyFont="1" applyFill="1" applyBorder="1" applyAlignment="1">
      <alignment horizontal="center" vertical="center" wrapText="1"/>
    </xf>
    <xf numFmtId="169" fontId="8" fillId="2" borderId="32" xfId="1" applyFont="1" applyFill="1" applyBorder="1" applyAlignment="1">
      <alignment horizontal="center" vertical="center" wrapText="1"/>
    </xf>
    <xf numFmtId="169" fontId="8" fillId="0" borderId="32" xfId="1" applyFont="1" applyFill="1" applyBorder="1" applyAlignment="1">
      <alignment horizontal="center" vertical="center" wrapText="1"/>
    </xf>
    <xf numFmtId="1" fontId="14" fillId="10" borderId="32" xfId="1" applyNumberFormat="1" applyFont="1" applyFill="1" applyBorder="1" applyAlignment="1">
      <alignment horizontal="center" vertical="center"/>
    </xf>
    <xf numFmtId="1" fontId="14" fillId="3" borderId="32" xfId="1" applyNumberFormat="1" applyFont="1" applyFill="1" applyBorder="1" applyAlignment="1">
      <alignment horizontal="center" vertical="center"/>
    </xf>
    <xf numFmtId="167" fontId="14" fillId="2" borderId="32" xfId="1" applyNumberFormat="1" applyFont="1" applyFill="1" applyBorder="1" applyAlignment="1">
      <alignment horizontal="center" vertical="center" wrapText="1"/>
    </xf>
    <xf numFmtId="169" fontId="0" fillId="4" borderId="32" xfId="1" applyFont="1" applyFill="1" applyBorder="1" applyAlignment="1">
      <alignment horizontal="center" vertical="center"/>
    </xf>
    <xf numFmtId="169" fontId="0" fillId="3" borderId="32" xfId="1" applyFont="1" applyFill="1" applyBorder="1" applyAlignment="1">
      <alignment horizontal="center" vertical="center" wrapText="1"/>
    </xf>
    <xf numFmtId="0" fontId="0" fillId="10" borderId="32" xfId="0" applyFill="1" applyBorder="1" applyAlignment="1">
      <alignment horizontal="center" vertical="center" wrapText="1"/>
    </xf>
    <xf numFmtId="0" fontId="15" fillId="10" borderId="32" xfId="0" applyFont="1" applyFill="1" applyBorder="1" applyAlignment="1">
      <alignment horizontal="center" vertical="center" wrapText="1"/>
    </xf>
    <xf numFmtId="0" fontId="15" fillId="11" borderId="32" xfId="0" applyFont="1" applyFill="1" applyBorder="1" applyAlignment="1">
      <alignment horizontal="center" vertical="center" wrapText="1"/>
    </xf>
    <xf numFmtId="0" fontId="26" fillId="9" borderId="32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49" fontId="21" fillId="2" borderId="34" xfId="0" applyNumberFormat="1" applyFont="1" applyFill="1" applyBorder="1" applyAlignment="1">
      <alignment horizontal="center" vertical="center"/>
    </xf>
    <xf numFmtId="9" fontId="13" fillId="2" borderId="34" xfId="5" applyFont="1" applyFill="1" applyBorder="1" applyAlignment="1">
      <alignment horizontal="center" vertical="center" wrapText="1"/>
    </xf>
    <xf numFmtId="169" fontId="8" fillId="2" borderId="34" xfId="1" applyFont="1" applyFill="1" applyBorder="1" applyAlignment="1">
      <alignment horizontal="center" vertical="center" wrapText="1"/>
    </xf>
    <xf numFmtId="169" fontId="8" fillId="0" borderId="34" xfId="1" applyFont="1" applyFill="1" applyBorder="1" applyAlignment="1">
      <alignment horizontal="center" vertical="center" wrapText="1"/>
    </xf>
    <xf numFmtId="1" fontId="14" fillId="10" borderId="34" xfId="1" applyNumberFormat="1" applyFont="1" applyFill="1" applyBorder="1" applyAlignment="1">
      <alignment horizontal="center" vertical="center"/>
    </xf>
    <xf numFmtId="1" fontId="14" fillId="3" borderId="34" xfId="1" applyNumberFormat="1" applyFont="1" applyFill="1" applyBorder="1" applyAlignment="1">
      <alignment horizontal="center" vertical="center"/>
    </xf>
    <xf numFmtId="167" fontId="14" fillId="2" borderId="34" xfId="1" applyNumberFormat="1" applyFont="1" applyFill="1" applyBorder="1" applyAlignment="1">
      <alignment horizontal="center" vertical="center" wrapText="1"/>
    </xf>
    <xf numFmtId="169" fontId="0" fillId="4" borderId="34" xfId="1" applyFont="1" applyFill="1" applyBorder="1" applyAlignment="1">
      <alignment horizontal="center" vertical="center"/>
    </xf>
    <xf numFmtId="169" fontId="0" fillId="3" borderId="34" xfId="1" applyFont="1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0" fontId="15" fillId="10" borderId="34" xfId="0" applyFont="1" applyFill="1" applyBorder="1" applyAlignment="1">
      <alignment horizontal="center" vertical="center" wrapText="1"/>
    </xf>
    <xf numFmtId="0" fontId="15" fillId="11" borderId="34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 wrapText="1"/>
    </xf>
    <xf numFmtId="49" fontId="13" fillId="2" borderId="34" xfId="5" applyNumberFormat="1" applyFont="1" applyFill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/>
    </xf>
    <xf numFmtId="0" fontId="8" fillId="2" borderId="36" xfId="0" applyFont="1" applyFill="1" applyBorder="1" applyAlignment="1">
      <alignment horizontal="center" vertical="center" wrapText="1"/>
    </xf>
    <xf numFmtId="49" fontId="13" fillId="2" borderId="36" xfId="5" applyNumberFormat="1" applyFont="1" applyFill="1" applyBorder="1" applyAlignment="1">
      <alignment horizontal="center" vertical="center"/>
    </xf>
    <xf numFmtId="9" fontId="13" fillId="2" borderId="36" xfId="5" applyFont="1" applyFill="1" applyBorder="1" applyAlignment="1">
      <alignment horizontal="center" vertical="center" wrapText="1"/>
    </xf>
    <xf numFmtId="169" fontId="8" fillId="2" borderId="36" xfId="1" applyFont="1" applyFill="1" applyBorder="1" applyAlignment="1">
      <alignment horizontal="center" vertical="center" wrapText="1"/>
    </xf>
    <xf numFmtId="169" fontId="8" fillId="0" borderId="36" xfId="1" applyFont="1" applyFill="1" applyBorder="1" applyAlignment="1">
      <alignment horizontal="center" vertical="center" wrapText="1"/>
    </xf>
    <xf numFmtId="1" fontId="14" fillId="10" borderId="36" xfId="1" applyNumberFormat="1" applyFont="1" applyFill="1" applyBorder="1" applyAlignment="1">
      <alignment horizontal="center" vertical="center"/>
    </xf>
    <xf numFmtId="1" fontId="14" fillId="3" borderId="36" xfId="1" applyNumberFormat="1" applyFont="1" applyFill="1" applyBorder="1" applyAlignment="1">
      <alignment horizontal="center" vertical="center"/>
    </xf>
    <xf numFmtId="167" fontId="14" fillId="2" borderId="36" xfId="1" applyNumberFormat="1" applyFont="1" applyFill="1" applyBorder="1" applyAlignment="1">
      <alignment horizontal="center" vertical="center" wrapText="1"/>
    </xf>
    <xf numFmtId="169" fontId="0" fillId="4" borderId="36" xfId="1" applyFont="1" applyFill="1" applyBorder="1" applyAlignment="1">
      <alignment horizontal="center" vertical="center"/>
    </xf>
    <xf numFmtId="169" fontId="0" fillId="3" borderId="36" xfId="1" applyFont="1" applyFill="1" applyBorder="1" applyAlignment="1">
      <alignment horizontal="center" vertical="center" wrapText="1"/>
    </xf>
    <xf numFmtId="0" fontId="0" fillId="10" borderId="36" xfId="0" applyFill="1" applyBorder="1" applyAlignment="1">
      <alignment horizontal="center" vertical="center" wrapText="1"/>
    </xf>
    <xf numFmtId="0" fontId="15" fillId="10" borderId="36" xfId="0" applyFont="1" applyFill="1" applyBorder="1" applyAlignment="1">
      <alignment horizontal="center" vertical="center" wrapText="1"/>
    </xf>
    <xf numFmtId="0" fontId="15" fillId="11" borderId="36" xfId="0" applyFont="1" applyFill="1" applyBorder="1" applyAlignment="1">
      <alignment horizontal="center" vertical="center" wrapText="1"/>
    </xf>
    <xf numFmtId="0" fontId="26" fillId="9" borderId="36" xfId="0" applyFont="1" applyFill="1" applyBorder="1" applyAlignment="1">
      <alignment horizontal="center" vertical="center" wrapText="1"/>
    </xf>
    <xf numFmtId="169" fontId="9" fillId="4" borderId="32" xfId="1" applyFont="1" applyFill="1" applyBorder="1" applyAlignment="1">
      <alignment horizontal="center" vertical="center" wrapText="1"/>
    </xf>
    <xf numFmtId="169" fontId="9" fillId="4" borderId="34" xfId="1" applyFont="1" applyFill="1" applyBorder="1" applyAlignment="1">
      <alignment horizontal="center" vertical="center" wrapText="1"/>
    </xf>
    <xf numFmtId="169" fontId="9" fillId="4" borderId="36" xfId="1" applyFont="1" applyFill="1" applyBorder="1" applyAlignment="1">
      <alignment horizontal="center" vertical="center" wrapText="1"/>
    </xf>
    <xf numFmtId="10" fontId="10" fillId="4" borderId="32" xfId="5" applyNumberFormat="1" applyFont="1" applyFill="1" applyBorder="1" applyAlignment="1">
      <alignment horizontal="center" vertical="center" wrapText="1"/>
    </xf>
    <xf numFmtId="10" fontId="10" fillId="4" borderId="34" xfId="5" applyNumberFormat="1" applyFont="1" applyFill="1" applyBorder="1" applyAlignment="1">
      <alignment horizontal="center" vertical="center" wrapText="1"/>
    </xf>
    <xf numFmtId="10" fontId="10" fillId="4" borderId="36" xfId="5" applyNumberFormat="1" applyFont="1" applyFill="1" applyBorder="1" applyAlignment="1">
      <alignment horizontal="center" vertical="center" wrapText="1"/>
    </xf>
    <xf numFmtId="167" fontId="14" fillId="4" borderId="32" xfId="1" applyNumberFormat="1" applyFont="1" applyFill="1" applyBorder="1" applyAlignment="1">
      <alignment horizontal="center" vertical="center" wrapText="1"/>
    </xf>
    <xf numFmtId="167" fontId="14" fillId="4" borderId="34" xfId="1" applyNumberFormat="1" applyFont="1" applyFill="1" applyBorder="1" applyAlignment="1">
      <alignment horizontal="center" vertical="center" wrapText="1"/>
    </xf>
    <xf numFmtId="167" fontId="14" fillId="4" borderId="36" xfId="1" applyNumberFormat="1" applyFont="1" applyFill="1" applyBorder="1" applyAlignment="1">
      <alignment horizontal="center" vertical="center" wrapText="1"/>
    </xf>
    <xf numFmtId="172" fontId="14" fillId="4" borderId="32" xfId="5" applyNumberFormat="1" applyFont="1" applyFill="1" applyBorder="1" applyAlignment="1">
      <alignment horizontal="center" vertical="center" wrapText="1"/>
    </xf>
    <xf numFmtId="172" fontId="14" fillId="4" borderId="34" xfId="5" applyNumberFormat="1" applyFont="1" applyFill="1" applyBorder="1" applyAlignment="1">
      <alignment horizontal="center" vertical="center" wrapText="1"/>
    </xf>
    <xf numFmtId="172" fontId="14" fillId="4" borderId="36" xfId="5" applyNumberFormat="1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9" fontId="12" fillId="6" borderId="12" xfId="5" applyFont="1" applyFill="1" applyBorder="1" applyAlignment="1">
      <alignment horizontal="center" vertical="center" wrapText="1"/>
    </xf>
    <xf numFmtId="169" fontId="9" fillId="6" borderId="12" xfId="1" applyFont="1" applyFill="1" applyBorder="1" applyAlignment="1">
      <alignment horizontal="center" vertical="center" wrapText="1"/>
    </xf>
    <xf numFmtId="1" fontId="14" fillId="6" borderId="12" xfId="1" applyNumberFormat="1" applyFont="1" applyFill="1" applyBorder="1" applyAlignment="1">
      <alignment horizontal="center" vertical="center"/>
    </xf>
    <xf numFmtId="171" fontId="14" fillId="6" borderId="12" xfId="1" applyNumberFormat="1" applyFont="1" applyFill="1" applyBorder="1" applyAlignment="1">
      <alignment horizontal="center" vertical="center"/>
    </xf>
    <xf numFmtId="169" fontId="0" fillId="6" borderId="12" xfId="1" applyFont="1" applyFill="1" applyBorder="1" applyAlignment="1">
      <alignment horizontal="center" vertical="center"/>
    </xf>
    <xf numFmtId="169" fontId="0" fillId="6" borderId="12" xfId="1" applyFont="1" applyFill="1" applyBorder="1" applyAlignment="1">
      <alignment horizontal="center" vertical="center" wrapText="1"/>
    </xf>
    <xf numFmtId="0" fontId="0" fillId="11" borderId="12" xfId="0" applyFill="1" applyBorder="1" applyAlignment="1">
      <alignment horizontal="center" vertical="center" wrapText="1"/>
    </xf>
    <xf numFmtId="169" fontId="9" fillId="3" borderId="12" xfId="1" applyFont="1" applyFill="1" applyBorder="1" applyAlignment="1">
      <alignment horizontal="center" vertical="center" wrapText="1"/>
    </xf>
    <xf numFmtId="0" fontId="15" fillId="11" borderId="12" xfId="0" applyFont="1" applyFill="1" applyBorder="1" applyAlignment="1">
      <alignment horizontal="center" vertical="center" wrapText="1"/>
    </xf>
    <xf numFmtId="10" fontId="10" fillId="3" borderId="12" xfId="5" applyNumberFormat="1" applyFont="1" applyFill="1" applyBorder="1" applyAlignment="1">
      <alignment horizontal="center" vertical="center" wrapText="1"/>
    </xf>
    <xf numFmtId="169" fontId="10" fillId="3" borderId="12" xfId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9" fontId="10" fillId="3" borderId="12" xfId="5" applyFont="1" applyFill="1" applyBorder="1" applyAlignment="1">
      <alignment horizontal="center" vertical="center" wrapText="1"/>
    </xf>
    <xf numFmtId="0" fontId="26" fillId="12" borderId="12" xfId="0" applyFont="1" applyFill="1" applyBorder="1" applyAlignment="1">
      <alignment horizontal="center" vertical="center" wrapText="1"/>
    </xf>
    <xf numFmtId="4" fontId="5" fillId="13" borderId="12" xfId="0" applyNumberFormat="1" applyFont="1" applyFill="1" applyBorder="1" applyAlignment="1">
      <alignment horizontal="center" vertical="center"/>
    </xf>
    <xf numFmtId="171" fontId="5" fillId="7" borderId="12" xfId="1" applyNumberFormat="1" applyFont="1" applyFill="1" applyBorder="1" applyAlignment="1">
      <alignment horizontal="center" vertical="center"/>
    </xf>
    <xf numFmtId="171" fontId="5" fillId="7" borderId="32" xfId="1" applyNumberFormat="1" applyFont="1" applyFill="1" applyBorder="1" applyAlignment="1">
      <alignment horizontal="center" vertical="center"/>
    </xf>
    <xf numFmtId="171" fontId="5" fillId="7" borderId="34" xfId="1" applyNumberFormat="1" applyFont="1" applyFill="1" applyBorder="1" applyAlignment="1">
      <alignment horizontal="center" vertical="center"/>
    </xf>
    <xf numFmtId="171" fontId="5" fillId="7" borderId="36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1" xfId="0" applyBorder="1"/>
    <xf numFmtId="0" fontId="0" fillId="0" borderId="42" xfId="0" applyBorder="1"/>
    <xf numFmtId="0" fontId="23" fillId="0" borderId="0" xfId="0" applyFont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 shrinkToFit="1"/>
    </xf>
    <xf numFmtId="9" fontId="13" fillId="0" borderId="21" xfId="5" applyFont="1" applyFill="1" applyBorder="1" applyAlignment="1">
      <alignment horizontal="center" vertical="center" wrapText="1"/>
    </xf>
    <xf numFmtId="0" fontId="28" fillId="12" borderId="12" xfId="0" applyFont="1" applyFill="1" applyBorder="1" applyAlignment="1">
      <alignment horizontal="center" vertical="center" wrapText="1"/>
    </xf>
    <xf numFmtId="0" fontId="28" fillId="11" borderId="32" xfId="0" applyFont="1" applyFill="1" applyBorder="1" applyAlignment="1">
      <alignment horizontal="center" vertical="center" wrapText="1"/>
    </xf>
    <xf numFmtId="0" fontId="28" fillId="11" borderId="34" xfId="0" applyFont="1" applyFill="1" applyBorder="1" applyAlignment="1">
      <alignment horizontal="center" vertical="center" wrapText="1"/>
    </xf>
    <xf numFmtId="0" fontId="28" fillId="11" borderId="36" xfId="0" applyFont="1" applyFill="1" applyBorder="1" applyAlignment="1">
      <alignment horizontal="center" vertical="center" wrapText="1"/>
    </xf>
    <xf numFmtId="0" fontId="27" fillId="5" borderId="20" xfId="0" applyFont="1" applyFill="1" applyBorder="1"/>
    <xf numFmtId="0" fontId="27" fillId="5" borderId="0" xfId="0" applyFont="1" applyFill="1" applyAlignment="1">
      <alignment horizontal="center"/>
    </xf>
    <xf numFmtId="169" fontId="9" fillId="4" borderId="21" xfId="1" applyFont="1" applyFill="1" applyBorder="1" applyAlignment="1">
      <alignment horizontal="center" vertical="center" wrapText="1"/>
    </xf>
    <xf numFmtId="169" fontId="9" fillId="3" borderId="21" xfId="1" applyFont="1" applyFill="1" applyBorder="1" applyAlignment="1">
      <alignment horizontal="center" vertical="center" wrapText="1"/>
    </xf>
    <xf numFmtId="10" fontId="10" fillId="4" borderId="21" xfId="5" applyNumberFormat="1" applyFont="1" applyFill="1" applyBorder="1" applyAlignment="1">
      <alignment horizontal="center" vertical="center" wrapText="1"/>
    </xf>
    <xf numFmtId="167" fontId="14" fillId="4" borderId="21" xfId="1" applyNumberFormat="1" applyFont="1" applyFill="1" applyBorder="1" applyAlignment="1">
      <alignment horizontal="center" vertical="center" wrapText="1"/>
    </xf>
    <xf numFmtId="171" fontId="5" fillId="7" borderId="21" xfId="1" applyNumberFormat="1" applyFont="1" applyFill="1" applyBorder="1" applyAlignment="1">
      <alignment horizontal="center" vertical="center"/>
    </xf>
    <xf numFmtId="4" fontId="5" fillId="13" borderId="21" xfId="0" applyNumberFormat="1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72" fontId="14" fillId="4" borderId="21" xfId="5" applyNumberFormat="1" applyFont="1" applyFill="1" applyBorder="1" applyAlignment="1">
      <alignment horizontal="center" vertical="center" wrapText="1"/>
    </xf>
    <xf numFmtId="169" fontId="8" fillId="0" borderId="9" xfId="1" applyFont="1" applyFill="1" applyBorder="1" applyAlignment="1">
      <alignment horizontal="center" vertical="center" wrapText="1"/>
    </xf>
    <xf numFmtId="169" fontId="9" fillId="3" borderId="9" xfId="1" applyFont="1" applyFill="1" applyBorder="1" applyAlignment="1">
      <alignment horizontal="center" vertical="center" wrapText="1"/>
    </xf>
    <xf numFmtId="10" fontId="10" fillId="4" borderId="9" xfId="5" applyNumberFormat="1" applyFont="1" applyFill="1" applyBorder="1" applyAlignment="1">
      <alignment horizontal="center" vertical="center" wrapText="1"/>
    </xf>
    <xf numFmtId="167" fontId="14" fillId="4" borderId="9" xfId="1" applyNumberFormat="1" applyFont="1" applyFill="1" applyBorder="1" applyAlignment="1">
      <alignment horizontal="center" vertical="center" wrapText="1"/>
    </xf>
    <xf numFmtId="171" fontId="5" fillId="7" borderId="9" xfId="1" applyNumberFormat="1" applyFont="1" applyFill="1" applyBorder="1" applyAlignment="1">
      <alignment horizontal="center" vertical="center"/>
    </xf>
    <xf numFmtId="4" fontId="5" fillId="13" borderId="9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72" fontId="14" fillId="4" borderId="9" xfId="5" applyNumberFormat="1" applyFont="1" applyFill="1" applyBorder="1" applyAlignment="1">
      <alignment horizontal="center" vertical="center" wrapText="1"/>
    </xf>
    <xf numFmtId="10" fontId="9" fillId="5" borderId="1" xfId="0" applyNumberFormat="1" applyFont="1" applyFill="1" applyBorder="1" applyAlignment="1">
      <alignment vertical="center"/>
    </xf>
    <xf numFmtId="168" fontId="4" fillId="0" borderId="0" xfId="2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9" fontId="4" fillId="0" borderId="0" xfId="1" applyFont="1" applyFill="1" applyBorder="1" applyAlignment="1">
      <alignment horizontal="center" vertical="center"/>
    </xf>
    <xf numFmtId="49" fontId="13" fillId="0" borderId="9" xfId="5" applyNumberFormat="1" applyFont="1" applyFill="1" applyBorder="1" applyAlignment="1">
      <alignment horizontal="center" vertical="center" wrapText="1"/>
    </xf>
    <xf numFmtId="9" fontId="13" fillId="0" borderId="9" xfId="5" applyFont="1" applyFill="1" applyBorder="1" applyAlignment="1">
      <alignment horizontal="center" vertical="center" wrapText="1"/>
    </xf>
    <xf numFmtId="0" fontId="14" fillId="0" borderId="9" xfId="1" applyNumberFormat="1" applyFont="1" applyFill="1" applyBorder="1" applyAlignment="1">
      <alignment horizontal="center" vertical="center"/>
    </xf>
    <xf numFmtId="0" fontId="8" fillId="0" borderId="21" xfId="1" applyNumberFormat="1" applyFont="1" applyFill="1" applyBorder="1" applyAlignment="1">
      <alignment horizontal="center" vertical="center" wrapText="1"/>
    </xf>
    <xf numFmtId="49" fontId="13" fillId="0" borderId="21" xfId="5" applyNumberFormat="1" applyFont="1" applyFill="1" applyBorder="1" applyAlignment="1">
      <alignment horizontal="center" vertical="center"/>
    </xf>
    <xf numFmtId="0" fontId="14" fillId="0" borderId="21" xfId="1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69" fontId="8" fillId="0" borderId="21" xfId="1" applyFont="1" applyFill="1" applyBorder="1" applyAlignment="1">
      <alignment horizontal="center" vertical="center" wrapText="1"/>
    </xf>
    <xf numFmtId="169" fontId="9" fillId="4" borderId="9" xfId="1" applyFont="1" applyFill="1" applyBorder="1" applyAlignment="1">
      <alignment horizontal="center" vertical="center" wrapText="1"/>
    </xf>
    <xf numFmtId="169" fontId="0" fillId="5" borderId="0" xfId="1" applyFont="1" applyFill="1"/>
    <xf numFmtId="0" fontId="16" fillId="5" borderId="0" xfId="0" applyFont="1" applyFill="1"/>
    <xf numFmtId="2" fontId="30" fillId="5" borderId="0" xfId="0" applyNumberFormat="1" applyFont="1" applyFill="1"/>
    <xf numFmtId="2" fontId="16" fillId="5" borderId="0" xfId="0" applyNumberFormat="1" applyFont="1" applyFill="1"/>
    <xf numFmtId="169" fontId="0" fillId="0" borderId="0" xfId="1" applyFont="1"/>
    <xf numFmtId="0" fontId="23" fillId="14" borderId="0" xfId="0" applyFont="1" applyFill="1" applyAlignment="1">
      <alignment horizontal="center" vertical="center"/>
    </xf>
    <xf numFmtId="0" fontId="23" fillId="14" borderId="0" xfId="0" applyFont="1" applyFill="1" applyAlignment="1">
      <alignment horizontal="center" vertical="center" wrapText="1"/>
    </xf>
    <xf numFmtId="0" fontId="22" fillId="14" borderId="20" xfId="0" applyFont="1" applyFill="1" applyBorder="1" applyAlignment="1">
      <alignment horizontal="center" vertical="center" wrapText="1"/>
    </xf>
    <xf numFmtId="0" fontId="31" fillId="14" borderId="14" xfId="0" applyFont="1" applyFill="1" applyBorder="1" applyAlignment="1">
      <alignment horizontal="center" vertical="center" wrapText="1"/>
    </xf>
    <xf numFmtId="0" fontId="33" fillId="14" borderId="19" xfId="0" applyFont="1" applyFill="1" applyBorder="1" applyAlignment="1">
      <alignment horizontal="center" vertical="center" wrapText="1"/>
    </xf>
    <xf numFmtId="171" fontId="35" fillId="14" borderId="9" xfId="1" applyNumberFormat="1" applyFont="1" applyFill="1" applyBorder="1" applyAlignment="1">
      <alignment horizontal="center" vertical="center"/>
    </xf>
    <xf numFmtId="171" fontId="35" fillId="14" borderId="21" xfId="1" applyNumberFormat="1" applyFont="1" applyFill="1" applyBorder="1" applyAlignment="1">
      <alignment horizontal="center" vertical="center"/>
    </xf>
    <xf numFmtId="0" fontId="28" fillId="14" borderId="10" xfId="0" applyFont="1" applyFill="1" applyBorder="1" applyAlignment="1">
      <alignment horizontal="center" vertical="center" wrapText="1"/>
    </xf>
    <xf numFmtId="0" fontId="28" fillId="14" borderId="11" xfId="0" applyFont="1" applyFill="1" applyBorder="1" applyAlignment="1">
      <alignment horizontal="center" vertical="center" wrapText="1"/>
    </xf>
    <xf numFmtId="0" fontId="9" fillId="15" borderId="13" xfId="0" applyFont="1" applyFill="1" applyBorder="1" applyAlignment="1">
      <alignment horizontal="center" vertical="center" textRotation="90"/>
    </xf>
    <xf numFmtId="167" fontId="9" fillId="15" borderId="18" xfId="0" applyNumberFormat="1" applyFont="1" applyFill="1" applyBorder="1" applyAlignment="1">
      <alignment horizontal="center" vertical="center" wrapText="1"/>
    </xf>
    <xf numFmtId="0" fontId="9" fillId="15" borderId="18" xfId="0" applyFont="1" applyFill="1" applyBorder="1" applyAlignment="1">
      <alignment horizontal="center" vertical="center" textRotation="90"/>
    </xf>
    <xf numFmtId="0" fontId="9" fillId="15" borderId="17" xfId="0" applyFont="1" applyFill="1" applyBorder="1" applyAlignment="1">
      <alignment horizontal="center" vertical="center" textRotation="90"/>
    </xf>
    <xf numFmtId="0" fontId="9" fillId="15" borderId="13" xfId="0" applyFont="1" applyFill="1" applyBorder="1" applyAlignment="1">
      <alignment horizontal="center" vertical="center"/>
    </xf>
    <xf numFmtId="0" fontId="11" fillId="16" borderId="27" xfId="0" quotePrefix="1" applyFont="1" applyFill="1" applyBorder="1" applyAlignment="1">
      <alignment horizontal="center" vertical="center" wrapText="1"/>
    </xf>
    <xf numFmtId="0" fontId="11" fillId="16" borderId="29" xfId="0" quotePrefix="1" applyFont="1" applyFill="1" applyBorder="1" applyAlignment="1">
      <alignment horizontal="center" vertical="center" wrapText="1"/>
    </xf>
    <xf numFmtId="0" fontId="9" fillId="16" borderId="13" xfId="0" applyFont="1" applyFill="1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9" fillId="15" borderId="5" xfId="0" applyFont="1" applyFill="1" applyBorder="1" applyAlignment="1">
      <alignment horizontal="center" vertical="center"/>
    </xf>
    <xf numFmtId="0" fontId="9" fillId="16" borderId="27" xfId="0" quotePrefix="1" applyFont="1" applyFill="1" applyBorder="1" applyAlignment="1">
      <alignment horizontal="center" vertical="center" wrapText="1"/>
    </xf>
    <xf numFmtId="0" fontId="9" fillId="16" borderId="29" xfId="0" quotePrefix="1" applyFont="1" applyFill="1" applyBorder="1" applyAlignment="1">
      <alignment horizontal="center" vertical="center" wrapText="1"/>
    </xf>
    <xf numFmtId="172" fontId="9" fillId="16" borderId="21" xfId="5" quotePrefix="1" applyNumberFormat="1" applyFont="1" applyFill="1" applyBorder="1" applyAlignment="1">
      <alignment horizontal="center" vertical="center" wrapText="1"/>
    </xf>
    <xf numFmtId="172" fontId="9" fillId="16" borderId="7" xfId="5" quotePrefix="1" applyNumberFormat="1" applyFont="1" applyFill="1" applyBorder="1" applyAlignment="1">
      <alignment horizontal="center" vertical="center" wrapText="1"/>
    </xf>
    <xf numFmtId="172" fontId="9" fillId="16" borderId="38" xfId="5" applyNumberFormat="1" applyFont="1" applyFill="1" applyBorder="1" applyAlignment="1">
      <alignment horizontal="center" vertical="center"/>
    </xf>
    <xf numFmtId="0" fontId="9" fillId="16" borderId="39" xfId="0" applyFont="1" applyFill="1" applyBorder="1" applyAlignment="1">
      <alignment horizontal="center" vertical="center"/>
    </xf>
    <xf numFmtId="172" fontId="9" fillId="16" borderId="22" xfId="5" quotePrefix="1" applyNumberFormat="1" applyFont="1" applyFill="1" applyBorder="1" applyAlignment="1">
      <alignment horizontal="center" vertical="center" wrapText="1"/>
    </xf>
    <xf numFmtId="172" fontId="9" fillId="16" borderId="35" xfId="5" quotePrefix="1" applyNumberFormat="1" applyFont="1" applyFill="1" applyBorder="1" applyAlignment="1">
      <alignment horizontal="center" vertical="center" wrapText="1"/>
    </xf>
    <xf numFmtId="172" fontId="9" fillId="16" borderId="12" xfId="5" applyNumberFormat="1" applyFont="1" applyFill="1" applyBorder="1" applyAlignment="1">
      <alignment horizontal="center" vertical="center"/>
    </xf>
    <xf numFmtId="0" fontId="9" fillId="16" borderId="20" xfId="0" applyFont="1" applyFill="1" applyBorder="1" applyAlignment="1">
      <alignment horizontal="center" vertical="center"/>
    </xf>
    <xf numFmtId="0" fontId="28" fillId="14" borderId="12" xfId="0" applyFont="1" applyFill="1" applyBorder="1" applyAlignment="1">
      <alignment horizontal="center" vertical="center" wrapText="1"/>
    </xf>
    <xf numFmtId="0" fontId="15" fillId="19" borderId="9" xfId="0" applyFont="1" applyFill="1" applyBorder="1" applyAlignment="1">
      <alignment horizontal="center" vertical="center" wrapText="1"/>
    </xf>
    <xf numFmtId="0" fontId="15" fillId="19" borderId="21" xfId="0" applyFont="1" applyFill="1" applyBorder="1" applyAlignment="1">
      <alignment horizontal="center" vertical="center" wrapText="1"/>
    </xf>
    <xf numFmtId="0" fontId="26" fillId="18" borderId="9" xfId="0" applyFont="1" applyFill="1" applyBorder="1" applyAlignment="1">
      <alignment horizontal="center" vertical="center" wrapText="1"/>
    </xf>
    <xf numFmtId="0" fontId="26" fillId="18" borderId="21" xfId="0" applyFont="1" applyFill="1" applyBorder="1" applyAlignment="1">
      <alignment horizontal="center" vertical="center" wrapText="1"/>
    </xf>
    <xf numFmtId="0" fontId="0" fillId="14" borderId="41" xfId="0" applyFill="1" applyBorder="1"/>
    <xf numFmtId="0" fontId="0" fillId="14" borderId="0" xfId="0" applyFill="1"/>
    <xf numFmtId="0" fontId="0" fillId="14" borderId="42" xfId="0" applyFill="1" applyBorder="1"/>
    <xf numFmtId="0" fontId="28" fillId="14" borderId="0" xfId="0" applyFont="1" applyFill="1" applyAlignment="1">
      <alignment horizontal="center" vertical="center" wrapText="1"/>
    </xf>
    <xf numFmtId="0" fontId="36" fillId="14" borderId="0" xfId="0" applyFont="1" applyFill="1" applyAlignment="1">
      <alignment horizontal="center" vertical="center" wrapText="1"/>
    </xf>
    <xf numFmtId="0" fontId="36" fillId="14" borderId="0" xfId="0" applyFont="1" applyFill="1" applyAlignment="1">
      <alignment horizontal="center" vertical="center" wrapText="1" shrinkToFit="1"/>
    </xf>
    <xf numFmtId="171" fontId="23" fillId="14" borderId="9" xfId="1" applyNumberFormat="1" applyFont="1" applyFill="1" applyBorder="1" applyAlignment="1">
      <alignment horizontal="center" vertical="center" wrapText="1"/>
    </xf>
    <xf numFmtId="171" fontId="23" fillId="14" borderId="21" xfId="1" applyNumberFormat="1" applyFont="1" applyFill="1" applyBorder="1" applyAlignment="1">
      <alignment horizontal="center" vertical="center" wrapText="1"/>
    </xf>
    <xf numFmtId="0" fontId="28" fillId="14" borderId="47" xfId="0" applyFont="1" applyFill="1" applyBorder="1" applyAlignment="1">
      <alignment horizontal="center" vertical="center" wrapText="1"/>
    </xf>
    <xf numFmtId="0" fontId="34" fillId="14" borderId="48" xfId="0" applyFont="1" applyFill="1" applyBorder="1" applyAlignment="1">
      <alignment horizontal="center" vertical="center" wrapText="1"/>
    </xf>
    <xf numFmtId="9" fontId="34" fillId="14" borderId="48" xfId="5" applyFont="1" applyFill="1" applyBorder="1" applyAlignment="1">
      <alignment horizontal="center" vertical="center" wrapText="1"/>
    </xf>
    <xf numFmtId="169" fontId="28" fillId="14" borderId="48" xfId="1" applyFont="1" applyFill="1" applyBorder="1" applyAlignment="1">
      <alignment horizontal="center" vertical="center" wrapText="1"/>
    </xf>
    <xf numFmtId="1" fontId="35" fillId="14" borderId="48" xfId="1" applyNumberFormat="1" applyFont="1" applyFill="1" applyBorder="1" applyAlignment="1">
      <alignment horizontal="center" vertical="center"/>
    </xf>
    <xf numFmtId="171" fontId="35" fillId="14" borderId="48" xfId="1" applyNumberFormat="1" applyFont="1" applyFill="1" applyBorder="1" applyAlignment="1">
      <alignment horizontal="center" vertical="center"/>
    </xf>
    <xf numFmtId="169" fontId="9" fillId="3" borderId="48" xfId="1" applyFont="1" applyFill="1" applyBorder="1" applyAlignment="1">
      <alignment horizontal="center" vertical="center" wrapText="1"/>
    </xf>
    <xf numFmtId="0" fontId="15" fillId="19" borderId="48" xfId="0" applyFont="1" applyFill="1" applyBorder="1" applyAlignment="1">
      <alignment horizontal="center" vertical="center" wrapText="1"/>
    </xf>
    <xf numFmtId="10" fontId="10" fillId="3" borderId="48" xfId="5" applyNumberFormat="1" applyFont="1" applyFill="1" applyBorder="1" applyAlignment="1">
      <alignment horizontal="center" vertical="center" wrapText="1"/>
    </xf>
    <xf numFmtId="169" fontId="10" fillId="3" borderId="48" xfId="1" applyFont="1" applyFill="1" applyBorder="1" applyAlignment="1">
      <alignment horizontal="center" vertical="center" wrapText="1"/>
    </xf>
    <xf numFmtId="171" fontId="5" fillId="7" borderId="48" xfId="1" applyNumberFormat="1" applyFont="1" applyFill="1" applyBorder="1" applyAlignment="1">
      <alignment horizontal="center" vertical="center"/>
    </xf>
    <xf numFmtId="4" fontId="5" fillId="13" borderId="48" xfId="0" applyNumberFormat="1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9" fontId="10" fillId="3" borderId="48" xfId="5" applyFont="1" applyFill="1" applyBorder="1" applyAlignment="1">
      <alignment horizontal="center" vertical="center" wrapText="1"/>
    </xf>
    <xf numFmtId="0" fontId="26" fillId="18" borderId="48" xfId="0" applyFont="1" applyFill="1" applyBorder="1" applyAlignment="1">
      <alignment horizontal="center" vertical="center" wrapText="1"/>
    </xf>
    <xf numFmtId="0" fontId="28" fillId="14" borderId="49" xfId="0" applyFont="1" applyFill="1" applyBorder="1" applyAlignment="1">
      <alignment horizontal="center" vertical="center" wrapText="1"/>
    </xf>
    <xf numFmtId="171" fontId="0" fillId="14" borderId="48" xfId="1" applyNumberFormat="1" applyFont="1" applyFill="1" applyBorder="1" applyAlignment="1">
      <alignment horizontal="center" vertical="center" wrapText="1"/>
    </xf>
    <xf numFmtId="1" fontId="0" fillId="14" borderId="21" xfId="1" applyNumberFormat="1" applyFont="1" applyFill="1" applyBorder="1" applyAlignment="1">
      <alignment horizontal="center" vertical="center"/>
    </xf>
    <xf numFmtId="169" fontId="0" fillId="14" borderId="9" xfId="1" applyFont="1" applyFill="1" applyBorder="1" applyAlignment="1">
      <alignment horizontal="center" vertical="center"/>
    </xf>
    <xf numFmtId="169" fontId="0" fillId="14" borderId="21" xfId="1" applyFont="1" applyFill="1" applyBorder="1" applyAlignment="1">
      <alignment horizontal="center" vertical="center"/>
    </xf>
    <xf numFmtId="169" fontId="0" fillId="14" borderId="48" xfId="1" applyFont="1" applyFill="1" applyBorder="1" applyAlignment="1">
      <alignment horizontal="center" vertical="center"/>
    </xf>
    <xf numFmtId="1" fontId="0" fillId="14" borderId="9" xfId="1" applyNumberFormat="1" applyFont="1" applyFill="1" applyBorder="1" applyAlignment="1">
      <alignment horizontal="center" vertical="center"/>
    </xf>
    <xf numFmtId="1" fontId="0" fillId="14" borderId="48" xfId="1" applyNumberFormat="1" applyFont="1" applyFill="1" applyBorder="1" applyAlignment="1">
      <alignment horizontal="center" vertical="center"/>
    </xf>
    <xf numFmtId="168" fontId="4" fillId="0" borderId="0" xfId="2" applyFont="1" applyFill="1" applyBorder="1" applyAlignment="1">
      <alignment horizontal="center" vertical="center" wrapText="1"/>
    </xf>
    <xf numFmtId="171" fontId="5" fillId="7" borderId="22" xfId="1" applyNumberFormat="1" applyFont="1" applyFill="1" applyBorder="1" applyAlignment="1">
      <alignment horizontal="center" vertical="center"/>
    </xf>
    <xf numFmtId="0" fontId="28" fillId="14" borderId="31" xfId="0" applyFont="1" applyFill="1" applyBorder="1" applyAlignment="1">
      <alignment horizontal="center" vertical="center" wrapText="1"/>
    </xf>
    <xf numFmtId="0" fontId="28" fillId="14" borderId="21" xfId="0" applyFont="1" applyFill="1" applyBorder="1" applyAlignment="1">
      <alignment horizontal="center" vertical="center" wrapText="1"/>
    </xf>
    <xf numFmtId="0" fontId="28" fillId="14" borderId="50" xfId="0" applyFont="1" applyFill="1" applyBorder="1" applyAlignment="1">
      <alignment horizontal="center" vertical="center" wrapText="1"/>
    </xf>
    <xf numFmtId="169" fontId="9" fillId="4" borderId="22" xfId="1" applyFont="1" applyFill="1" applyBorder="1" applyAlignment="1">
      <alignment horizontal="center" vertical="center" wrapText="1"/>
    </xf>
    <xf numFmtId="0" fontId="18" fillId="0" borderId="0" xfId="0" applyFont="1"/>
    <xf numFmtId="0" fontId="39" fillId="0" borderId="0" xfId="0" applyFont="1" applyAlignment="1">
      <alignment horizontal="center" vertical="center"/>
    </xf>
    <xf numFmtId="3" fontId="40" fillId="0" borderId="0" xfId="0" applyNumberFormat="1" applyFont="1" applyAlignment="1">
      <alignment horizontal="left" wrapText="1"/>
    </xf>
    <xf numFmtId="0" fontId="39" fillId="0" borderId="0" xfId="0" applyFont="1"/>
    <xf numFmtId="0" fontId="41" fillId="0" borderId="0" xfId="0" applyFont="1" applyAlignment="1">
      <alignment horizontal="center" vertical="center" wrapText="1"/>
    </xf>
    <xf numFmtId="3" fontId="41" fillId="0" borderId="0" xfId="0" applyNumberFormat="1" applyFont="1" applyAlignment="1">
      <alignment horizontal="left" wrapText="1" shrinkToFit="1"/>
    </xf>
    <xf numFmtId="0" fontId="41" fillId="0" borderId="0" xfId="0" applyFont="1" applyAlignment="1">
      <alignment horizontal="center" vertical="center" wrapText="1" shrinkToFit="1"/>
    </xf>
    <xf numFmtId="0" fontId="42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3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42" fillId="15" borderId="21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15" borderId="21" xfId="0" applyFont="1" applyFill="1" applyBorder="1" applyAlignment="1">
      <alignment horizontal="left" vertical="center"/>
    </xf>
    <xf numFmtId="0" fontId="42" fillId="0" borderId="51" xfId="0" applyFont="1" applyBorder="1" applyAlignment="1">
      <alignment horizontal="left" vertical="center"/>
    </xf>
    <xf numFmtId="0" fontId="23" fillId="14" borderId="47" xfId="0" applyFont="1" applyFill="1" applyBorder="1" applyAlignment="1">
      <alignment horizontal="center" vertical="center"/>
    </xf>
    <xf numFmtId="0" fontId="28" fillId="14" borderId="48" xfId="0" applyFont="1" applyFill="1" applyBorder="1" applyAlignment="1">
      <alignment horizontal="center" vertical="center"/>
    </xf>
    <xf numFmtId="0" fontId="36" fillId="14" borderId="49" xfId="0" applyFont="1" applyFill="1" applyBorder="1" applyAlignment="1">
      <alignment horizontal="center" vertical="center" wrapText="1" shrinkToFit="1"/>
    </xf>
    <xf numFmtId="0" fontId="23" fillId="14" borderId="21" xfId="0" applyFont="1" applyFill="1" applyBorder="1" applyAlignment="1">
      <alignment horizontal="center" vertical="center"/>
    </xf>
    <xf numFmtId="0" fontId="23" fillId="14" borderId="21" xfId="0" applyFont="1" applyFill="1" applyBorder="1" applyAlignment="1">
      <alignment horizontal="center" vertical="center" wrapText="1"/>
    </xf>
    <xf numFmtId="0" fontId="42" fillId="15" borderId="7" xfId="0" applyFont="1" applyFill="1" applyBorder="1" applyAlignment="1">
      <alignment horizontal="left" vertical="center"/>
    </xf>
    <xf numFmtId="0" fontId="28" fillId="14" borderId="52" xfId="0" applyFont="1" applyFill="1" applyBorder="1" applyAlignment="1">
      <alignment horizontal="center" vertical="center" textRotation="90" wrapText="1"/>
    </xf>
    <xf numFmtId="0" fontId="23" fillId="14" borderId="11" xfId="0" applyFont="1" applyFill="1" applyBorder="1" applyAlignment="1">
      <alignment horizontal="center" vertical="center" wrapText="1"/>
    </xf>
    <xf numFmtId="0" fontId="42" fillId="0" borderId="21" xfId="0" applyFont="1" applyBorder="1" applyAlignment="1">
      <alignment horizontal="center" vertical="center"/>
    </xf>
    <xf numFmtId="0" fontId="42" fillId="15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15" borderId="21" xfId="0" applyFont="1" applyFill="1" applyBorder="1" applyAlignment="1">
      <alignment horizontal="center" vertical="center"/>
    </xf>
    <xf numFmtId="0" fontId="42" fillId="15" borderId="7" xfId="0" applyFont="1" applyFill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14" fontId="6" fillId="5" borderId="0" xfId="0" applyNumberFormat="1" applyFont="1" applyFill="1"/>
    <xf numFmtId="14" fontId="4" fillId="5" borderId="0" xfId="0" applyNumberFormat="1" applyFont="1" applyFill="1"/>
    <xf numFmtId="14" fontId="5" fillId="5" borderId="0" xfId="0" applyNumberFormat="1" applyFont="1" applyFill="1"/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169" fontId="4" fillId="0" borderId="0" xfId="1" applyFont="1" applyFill="1" applyAlignment="1">
      <alignment horizontal="center"/>
    </xf>
    <xf numFmtId="169" fontId="4" fillId="5" borderId="0" xfId="1" applyFont="1" applyFill="1" applyAlignment="1">
      <alignment horizontal="center"/>
    </xf>
    <xf numFmtId="167" fontId="4" fillId="5" borderId="0" xfId="0" applyNumberFormat="1" applyFont="1" applyFill="1" applyAlignment="1">
      <alignment horizontal="center"/>
    </xf>
    <xf numFmtId="3" fontId="4" fillId="5" borderId="0" xfId="0" applyNumberFormat="1" applyFont="1" applyFill="1" applyAlignment="1">
      <alignment horizontal="center"/>
    </xf>
    <xf numFmtId="0" fontId="4" fillId="5" borderId="19" xfId="0" applyFont="1" applyFill="1" applyBorder="1"/>
    <xf numFmtId="0" fontId="4" fillId="5" borderId="14" xfId="0" applyFont="1" applyFill="1" applyBorder="1"/>
    <xf numFmtId="0" fontId="4" fillId="5" borderId="14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169" fontId="4" fillId="0" borderId="14" xfId="1" applyFont="1" applyFill="1" applyBorder="1" applyAlignment="1">
      <alignment horizontal="center"/>
    </xf>
    <xf numFmtId="169" fontId="4" fillId="5" borderId="14" xfId="1" applyFont="1" applyFill="1" applyBorder="1" applyAlignment="1">
      <alignment horizontal="center"/>
    </xf>
    <xf numFmtId="167" fontId="4" fillId="5" borderId="14" xfId="0" applyNumberFormat="1" applyFont="1" applyFill="1" applyBorder="1" applyAlignment="1">
      <alignment horizontal="center"/>
    </xf>
    <xf numFmtId="3" fontId="4" fillId="5" borderId="14" xfId="0" applyNumberFormat="1" applyFont="1" applyFill="1" applyBorder="1" applyAlignment="1">
      <alignment horizontal="center"/>
    </xf>
    <xf numFmtId="0" fontId="4" fillId="0" borderId="21" xfId="0" applyFont="1" applyBorder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9" fontId="8" fillId="0" borderId="55" xfId="1" applyFont="1" applyFill="1" applyBorder="1" applyAlignment="1">
      <alignment horizontal="center" vertical="center" wrapText="1"/>
    </xf>
    <xf numFmtId="169" fontId="8" fillId="0" borderId="24" xfId="1" applyFont="1" applyFill="1" applyBorder="1" applyAlignment="1">
      <alignment horizontal="center" vertical="center" wrapText="1"/>
    </xf>
    <xf numFmtId="169" fontId="8" fillId="0" borderId="51" xfId="1" applyFont="1" applyFill="1" applyBorder="1" applyAlignment="1">
      <alignment horizontal="center" vertical="center" wrapText="1"/>
    </xf>
    <xf numFmtId="172" fontId="13" fillId="0" borderId="9" xfId="5" applyNumberFormat="1" applyFont="1" applyFill="1" applyBorder="1" applyAlignment="1">
      <alignment horizontal="center" vertical="center" wrapText="1"/>
    </xf>
    <xf numFmtId="172" fontId="13" fillId="0" borderId="21" xfId="5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4" fontId="44" fillId="16" borderId="8" xfId="5" applyNumberFormat="1" applyFont="1" applyFill="1" applyBorder="1" applyAlignment="1">
      <alignment horizontal="center" vertical="center"/>
    </xf>
    <xf numFmtId="2" fontId="45" fillId="17" borderId="28" xfId="1" applyNumberFormat="1" applyFont="1" applyFill="1" applyBorder="1" applyAlignment="1">
      <alignment horizontal="center" vertical="center" wrapText="1"/>
    </xf>
    <xf numFmtId="2" fontId="31" fillId="17" borderId="30" xfId="1" applyNumberFormat="1" applyFont="1" applyFill="1" applyBorder="1" applyAlignment="1">
      <alignment horizontal="center" vertical="center" wrapText="1"/>
    </xf>
    <xf numFmtId="9" fontId="31" fillId="17" borderId="30" xfId="5" applyFont="1" applyFill="1" applyBorder="1" applyAlignment="1">
      <alignment horizontal="center" vertical="center"/>
    </xf>
    <xf numFmtId="9" fontId="45" fillId="17" borderId="28" xfId="5" applyFont="1" applyFill="1" applyBorder="1" applyAlignment="1">
      <alignment horizontal="center" vertical="center"/>
    </xf>
    <xf numFmtId="170" fontId="45" fillId="17" borderId="28" xfId="1" applyNumberFormat="1" applyFont="1" applyFill="1" applyBorder="1" applyAlignment="1">
      <alignment horizontal="center" vertical="center"/>
    </xf>
    <xf numFmtId="170" fontId="31" fillId="17" borderId="30" xfId="1" applyNumberFormat="1" applyFont="1" applyFill="1" applyBorder="1" applyAlignment="1">
      <alignment horizontal="center" vertical="center"/>
    </xf>
    <xf numFmtId="9" fontId="45" fillId="16" borderId="11" xfId="5" applyFont="1" applyFill="1" applyBorder="1" applyAlignment="1">
      <alignment horizontal="center" vertical="center"/>
    </xf>
    <xf numFmtId="9" fontId="45" fillId="17" borderId="11" xfId="5" applyFont="1" applyFill="1" applyBorder="1" applyAlignment="1">
      <alignment horizontal="center" vertical="center"/>
    </xf>
    <xf numFmtId="4" fontId="31" fillId="17" borderId="8" xfId="5" applyNumberFormat="1" applyFont="1" applyFill="1" applyBorder="1" applyAlignment="1">
      <alignment horizontal="center" vertical="center"/>
    </xf>
    <xf numFmtId="0" fontId="27" fillId="5" borderId="46" xfId="0" applyFont="1" applyFill="1" applyBorder="1" applyAlignment="1">
      <alignment horizontal="left"/>
    </xf>
    <xf numFmtId="0" fontId="27" fillId="5" borderId="7" xfId="0" applyFont="1" applyFill="1" applyBorder="1" applyAlignment="1">
      <alignment horizontal="left"/>
    </xf>
    <xf numFmtId="0" fontId="27" fillId="5" borderId="38" xfId="0" applyFont="1" applyFill="1" applyBorder="1" applyAlignment="1">
      <alignment horizontal="left"/>
    </xf>
    <xf numFmtId="0" fontId="27" fillId="5" borderId="39" xfId="0" applyFont="1" applyFill="1" applyBorder="1" applyAlignment="1">
      <alignment horizontal="left"/>
    </xf>
    <xf numFmtId="167" fontId="28" fillId="17" borderId="19" xfId="0" applyNumberFormat="1" applyFont="1" applyFill="1" applyBorder="1" applyAlignment="1">
      <alignment horizontal="center" vertical="center" wrapText="1"/>
    </xf>
    <xf numFmtId="167" fontId="28" fillId="17" borderId="20" xfId="0" applyNumberFormat="1" applyFont="1" applyFill="1" applyBorder="1" applyAlignment="1">
      <alignment horizontal="center" vertical="center" wrapText="1"/>
    </xf>
    <xf numFmtId="0" fontId="11" fillId="16" borderId="15" xfId="0" quotePrefix="1" applyFont="1" applyFill="1" applyBorder="1" applyAlignment="1">
      <alignment horizontal="center" vertical="center" wrapText="1"/>
    </xf>
    <xf numFmtId="0" fontId="11" fillId="16" borderId="16" xfId="0" quotePrefix="1" applyFont="1" applyFill="1" applyBorder="1" applyAlignment="1">
      <alignment horizontal="center" vertical="center" wrapText="1"/>
    </xf>
    <xf numFmtId="0" fontId="11" fillId="15" borderId="19" xfId="0" quotePrefix="1" applyFont="1" applyFill="1" applyBorder="1" applyAlignment="1">
      <alignment horizontal="center" vertical="center" wrapText="1"/>
    </xf>
    <xf numFmtId="0" fontId="11" fillId="15" borderId="20" xfId="0" quotePrefix="1" applyFont="1" applyFill="1" applyBorder="1" applyAlignment="1">
      <alignment horizontal="center" vertical="center" wrapText="1"/>
    </xf>
    <xf numFmtId="0" fontId="28" fillId="14" borderId="13" xfId="0" applyFont="1" applyFill="1" applyBorder="1" applyAlignment="1">
      <alignment horizontal="center" vertical="center" wrapText="1"/>
    </xf>
    <xf numFmtId="0" fontId="28" fillId="14" borderId="18" xfId="0" applyFont="1" applyFill="1" applyBorder="1" applyAlignment="1">
      <alignment horizontal="center" vertical="center" wrapText="1"/>
    </xf>
    <xf numFmtId="0" fontId="28" fillId="14" borderId="17" xfId="0" applyFont="1" applyFill="1" applyBorder="1" applyAlignment="1">
      <alignment horizontal="center" vertical="center" wrapText="1"/>
    </xf>
    <xf numFmtId="167" fontId="28" fillId="14" borderId="13" xfId="0" applyNumberFormat="1" applyFont="1" applyFill="1" applyBorder="1" applyAlignment="1">
      <alignment horizontal="center" vertical="center" textRotation="90" wrapText="1"/>
    </xf>
    <xf numFmtId="167" fontId="28" fillId="14" borderId="18" xfId="0" applyNumberFormat="1" applyFont="1" applyFill="1" applyBorder="1" applyAlignment="1">
      <alignment horizontal="center" vertical="center" textRotation="90" wrapText="1"/>
    </xf>
    <xf numFmtId="167" fontId="28" fillId="14" borderId="17" xfId="0" applyNumberFormat="1" applyFont="1" applyFill="1" applyBorder="1" applyAlignment="1">
      <alignment horizontal="center" vertical="center" textRotation="90" wrapText="1"/>
    </xf>
    <xf numFmtId="0" fontId="9" fillId="15" borderId="13" xfId="0" applyFont="1" applyFill="1" applyBorder="1" applyAlignment="1">
      <alignment horizontal="center" vertical="center" textRotation="90"/>
    </xf>
    <xf numFmtId="0" fontId="9" fillId="15" borderId="18" xfId="0" applyFont="1" applyFill="1" applyBorder="1" applyAlignment="1">
      <alignment horizontal="center" vertical="center" textRotation="90"/>
    </xf>
    <xf numFmtId="0" fontId="9" fillId="15" borderId="17" xfId="0" applyFont="1" applyFill="1" applyBorder="1" applyAlignment="1">
      <alignment horizontal="center" vertical="center" textRotation="90"/>
    </xf>
    <xf numFmtId="167" fontId="28" fillId="17" borderId="4" xfId="0" applyNumberFormat="1" applyFont="1" applyFill="1" applyBorder="1" applyAlignment="1">
      <alignment horizontal="center" vertical="center" wrapText="1"/>
    </xf>
    <xf numFmtId="167" fontId="28" fillId="17" borderId="5" xfId="0" applyNumberFormat="1" applyFont="1" applyFill="1" applyBorder="1" applyAlignment="1">
      <alignment horizontal="center" vertical="center" wrapText="1"/>
    </xf>
    <xf numFmtId="0" fontId="11" fillId="16" borderId="9" xfId="0" quotePrefix="1" applyFont="1" applyFill="1" applyBorder="1" applyAlignment="1">
      <alignment horizontal="center" vertical="center" wrapText="1"/>
    </xf>
    <xf numFmtId="0" fontId="11" fillId="16" borderId="10" xfId="0" quotePrefix="1" applyFont="1" applyFill="1" applyBorder="1" applyAlignment="1">
      <alignment horizontal="center" vertical="center" wrapText="1"/>
    </xf>
    <xf numFmtId="0" fontId="28" fillId="17" borderId="23" xfId="0" applyFont="1" applyFill="1" applyBorder="1" applyAlignment="1">
      <alignment horizontal="center" vertical="center" wrapText="1"/>
    </xf>
    <xf numFmtId="0" fontId="28" fillId="17" borderId="24" xfId="0" applyFont="1" applyFill="1" applyBorder="1" applyAlignment="1">
      <alignment horizontal="center" vertical="center" wrapText="1"/>
    </xf>
    <xf numFmtId="0" fontId="28" fillId="17" borderId="31" xfId="0" applyFont="1" applyFill="1" applyBorder="1" applyAlignment="1">
      <alignment horizontal="center" vertical="center" wrapText="1"/>
    </xf>
    <xf numFmtId="0" fontId="9" fillId="8" borderId="32" xfId="0" applyFont="1" applyFill="1" applyBorder="1" applyAlignment="1">
      <alignment horizontal="center" vertical="center" textRotation="90" wrapText="1"/>
    </xf>
    <xf numFmtId="0" fontId="9" fillId="8" borderId="34" xfId="0" applyFont="1" applyFill="1" applyBorder="1" applyAlignment="1">
      <alignment horizontal="center" vertical="center" textRotation="90" wrapText="1"/>
    </xf>
    <xf numFmtId="0" fontId="9" fillId="8" borderId="36" xfId="0" applyFont="1" applyFill="1" applyBorder="1" applyAlignment="1">
      <alignment horizontal="center" vertical="center" textRotation="90" wrapText="1"/>
    </xf>
    <xf numFmtId="169" fontId="9" fillId="15" borderId="13" xfId="1" applyFont="1" applyFill="1" applyBorder="1" applyAlignment="1">
      <alignment horizontal="center" vertical="center" wrapText="1"/>
    </xf>
    <xf numFmtId="169" fontId="9" fillId="15" borderId="18" xfId="1" applyFont="1" applyFill="1" applyBorder="1" applyAlignment="1">
      <alignment horizontal="center" vertical="center" wrapText="1"/>
    </xf>
    <xf numFmtId="169" fontId="9" fillId="15" borderId="17" xfId="1" applyFont="1" applyFill="1" applyBorder="1" applyAlignment="1">
      <alignment horizontal="center" vertical="center" wrapText="1"/>
    </xf>
    <xf numFmtId="0" fontId="9" fillId="15" borderId="13" xfId="0" applyFont="1" applyFill="1" applyBorder="1" applyAlignment="1">
      <alignment horizontal="center" vertical="center" wrapText="1"/>
    </xf>
    <xf numFmtId="0" fontId="9" fillId="15" borderId="18" xfId="0" applyFont="1" applyFill="1" applyBorder="1" applyAlignment="1">
      <alignment horizontal="center" vertical="center" wrapText="1"/>
    </xf>
    <xf numFmtId="0" fontId="9" fillId="15" borderId="17" xfId="0" applyFont="1" applyFill="1" applyBorder="1" applyAlignment="1">
      <alignment horizontal="center" vertical="center" wrapText="1"/>
    </xf>
    <xf numFmtId="0" fontId="11" fillId="16" borderId="33" xfId="0" quotePrefix="1" applyFont="1" applyFill="1" applyBorder="1" applyAlignment="1">
      <alignment horizontal="center" vertical="center" wrapText="1"/>
    </xf>
    <xf numFmtId="0" fontId="4" fillId="5" borderId="0" xfId="0" applyFont="1" applyFill="1"/>
    <xf numFmtId="169" fontId="36" fillId="14" borderId="5" xfId="1" applyFont="1" applyFill="1" applyBorder="1" applyAlignment="1">
      <alignment horizontal="center" vertical="center" wrapText="1"/>
    </xf>
    <xf numFmtId="169" fontId="36" fillId="14" borderId="6" xfId="1" applyFont="1" applyFill="1" applyBorder="1" applyAlignment="1">
      <alignment horizontal="center" vertical="center" wrapText="1"/>
    </xf>
    <xf numFmtId="0" fontId="9" fillId="15" borderId="4" xfId="0" quotePrefix="1" applyFont="1" applyFill="1" applyBorder="1" applyAlignment="1">
      <alignment horizontal="center" vertical="center" wrapText="1"/>
    </xf>
    <xf numFmtId="0" fontId="9" fillId="15" borderId="2" xfId="0" quotePrefix="1" applyFont="1" applyFill="1" applyBorder="1" applyAlignment="1">
      <alignment horizontal="center" vertical="center" wrapText="1"/>
    </xf>
    <xf numFmtId="167" fontId="37" fillId="14" borderId="19" xfId="0" applyNumberFormat="1" applyFont="1" applyFill="1" applyBorder="1" applyAlignment="1">
      <alignment horizontal="center" vertical="center" wrapText="1"/>
    </xf>
    <xf numFmtId="167" fontId="37" fillId="14" borderId="20" xfId="0" applyNumberFormat="1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left" vertical="center"/>
    </xf>
    <xf numFmtId="0" fontId="0" fillId="5" borderId="0" xfId="0" applyFill="1" applyAlignment="1">
      <alignment horizontal="center"/>
    </xf>
    <xf numFmtId="174" fontId="25" fillId="5" borderId="0" xfId="0" applyNumberFormat="1" applyFont="1" applyFill="1" applyAlignment="1">
      <alignment horizontal="left" vertical="center"/>
    </xf>
    <xf numFmtId="0" fontId="4" fillId="5" borderId="0" xfId="0" applyFont="1" applyFill="1" applyAlignment="1">
      <alignment horizontal="center"/>
    </xf>
    <xf numFmtId="0" fontId="24" fillId="5" borderId="0" xfId="0" applyFont="1" applyFill="1" applyAlignment="1">
      <alignment horizontal="left" vertical="center"/>
    </xf>
    <xf numFmtId="9" fontId="9" fillId="15" borderId="13" xfId="5" applyFont="1" applyFill="1" applyBorder="1" applyAlignment="1">
      <alignment horizontal="center" vertical="center" wrapText="1"/>
    </xf>
    <xf numFmtId="9" fontId="9" fillId="15" borderId="18" xfId="5" applyFont="1" applyFill="1" applyBorder="1" applyAlignment="1">
      <alignment horizontal="center" vertical="center" wrapText="1"/>
    </xf>
    <xf numFmtId="9" fontId="9" fillId="15" borderId="17" xfId="5" applyFont="1" applyFill="1" applyBorder="1" applyAlignment="1">
      <alignment horizontal="center" vertical="center" wrapText="1"/>
    </xf>
    <xf numFmtId="167" fontId="9" fillId="15" borderId="13" xfId="0" applyNumberFormat="1" applyFont="1" applyFill="1" applyBorder="1" applyAlignment="1">
      <alignment horizontal="center" vertical="center" wrapText="1"/>
    </xf>
    <xf numFmtId="167" fontId="9" fillId="15" borderId="18" xfId="0" applyNumberFormat="1" applyFont="1" applyFill="1" applyBorder="1" applyAlignment="1">
      <alignment horizontal="center" vertical="center" wrapText="1"/>
    </xf>
    <xf numFmtId="167" fontId="9" fillId="15" borderId="17" xfId="0" applyNumberFormat="1" applyFont="1" applyFill="1" applyBorder="1" applyAlignment="1">
      <alignment horizontal="center" vertical="center" wrapText="1"/>
    </xf>
    <xf numFmtId="0" fontId="11" fillId="15" borderId="13" xfId="0" applyFont="1" applyFill="1" applyBorder="1" applyAlignment="1">
      <alignment horizontal="center" vertical="center" textRotation="90" wrapText="1"/>
    </xf>
    <xf numFmtId="0" fontId="11" fillId="15" borderId="18" xfId="0" applyFont="1" applyFill="1" applyBorder="1" applyAlignment="1">
      <alignment horizontal="center" vertical="center" textRotation="90" wrapText="1"/>
    </xf>
    <xf numFmtId="0" fontId="11" fillId="15" borderId="17" xfId="0" applyFont="1" applyFill="1" applyBorder="1" applyAlignment="1">
      <alignment horizontal="center" vertical="center" textRotation="90" wrapText="1"/>
    </xf>
    <xf numFmtId="0" fontId="18" fillId="2" borderId="3" xfId="0" applyFont="1" applyFill="1" applyBorder="1"/>
    <xf numFmtId="0" fontId="24" fillId="2" borderId="3" xfId="0" applyFont="1" applyFill="1" applyBorder="1" applyAlignment="1">
      <alignment horizontal="left" vertical="center"/>
    </xf>
    <xf numFmtId="0" fontId="32" fillId="14" borderId="19" xfId="0" applyFont="1" applyFill="1" applyBorder="1" applyAlignment="1">
      <alignment horizontal="center" vertical="center"/>
    </xf>
    <xf numFmtId="0" fontId="32" fillId="14" borderId="14" xfId="0" applyFont="1" applyFill="1" applyBorder="1" applyAlignment="1">
      <alignment horizontal="center" vertical="center"/>
    </xf>
    <xf numFmtId="0" fontId="32" fillId="14" borderId="20" xfId="0" applyFont="1" applyFill="1" applyBorder="1" applyAlignment="1">
      <alignment horizontal="center" vertical="center"/>
    </xf>
    <xf numFmtId="0" fontId="38" fillId="14" borderId="25" xfId="0" applyFont="1" applyFill="1" applyBorder="1" applyAlignment="1">
      <alignment horizontal="center" vertical="center"/>
    </xf>
    <xf numFmtId="0" fontId="38" fillId="14" borderId="40" xfId="0" applyFont="1" applyFill="1" applyBorder="1" applyAlignment="1">
      <alignment horizontal="center" vertical="center"/>
    </xf>
    <xf numFmtId="0" fontId="38" fillId="14" borderId="26" xfId="0" applyFont="1" applyFill="1" applyBorder="1" applyAlignment="1">
      <alignment horizontal="center" vertical="center"/>
    </xf>
    <xf numFmtId="0" fontId="38" fillId="14" borderId="4" xfId="0" applyFont="1" applyFill="1" applyBorder="1" applyAlignment="1">
      <alignment horizontal="center" vertical="center"/>
    </xf>
    <xf numFmtId="0" fontId="38" fillId="14" borderId="1" xfId="0" applyFont="1" applyFill="1" applyBorder="1" applyAlignment="1">
      <alignment horizontal="center" vertical="center"/>
    </xf>
    <xf numFmtId="0" fontId="38" fillId="14" borderId="5" xfId="0" applyFont="1" applyFill="1" applyBorder="1" applyAlignment="1">
      <alignment horizontal="center" vertical="center"/>
    </xf>
    <xf numFmtId="0" fontId="38" fillId="14" borderId="53" xfId="0" applyFont="1" applyFill="1" applyBorder="1" applyAlignment="1">
      <alignment horizontal="center" vertical="center"/>
    </xf>
    <xf numFmtId="0" fontId="38" fillId="14" borderId="0" xfId="0" applyFont="1" applyFill="1" applyAlignment="1">
      <alignment horizontal="center" vertical="center"/>
    </xf>
    <xf numFmtId="0" fontId="38" fillId="14" borderId="54" xfId="0" applyFont="1" applyFill="1" applyBorder="1" applyAlignment="1">
      <alignment horizontal="center" vertical="center"/>
    </xf>
    <xf numFmtId="0" fontId="23" fillId="14" borderId="43" xfId="0" applyFont="1" applyFill="1" applyBorder="1" applyAlignment="1">
      <alignment horizontal="center" vertical="center"/>
    </xf>
    <xf numFmtId="0" fontId="23" fillId="14" borderId="44" xfId="0" applyFont="1" applyFill="1" applyBorder="1" applyAlignment="1">
      <alignment horizontal="center" vertical="center"/>
    </xf>
    <xf numFmtId="0" fontId="23" fillId="14" borderId="45" xfId="0" applyFont="1" applyFill="1" applyBorder="1" applyAlignment="1">
      <alignment horizontal="center" vertical="center"/>
    </xf>
    <xf numFmtId="0" fontId="23" fillId="20" borderId="41" xfId="0" applyFont="1" applyFill="1" applyBorder="1" applyAlignment="1">
      <alignment horizontal="center" vertical="center"/>
    </xf>
    <xf numFmtId="0" fontId="23" fillId="20" borderId="0" xfId="0" applyFont="1" applyFill="1" applyAlignment="1">
      <alignment horizontal="center" vertical="center"/>
    </xf>
  </cellXfs>
  <cellStyles count="35">
    <cellStyle name="Millares" xfId="1" builtinId="3"/>
    <cellStyle name="Millares 12" xfId="29" xr:uid="{00000000-0005-0000-0000-000001000000}"/>
    <cellStyle name="Millares 16 8" xfId="20" xr:uid="{00000000-0005-0000-0000-000002000000}"/>
    <cellStyle name="Millares 16 8 2" xfId="34" xr:uid="{00000000-0005-0000-0000-000003000000}"/>
    <cellStyle name="Millares 2" xfId="10" xr:uid="{00000000-0005-0000-0000-000004000000}"/>
    <cellStyle name="Millares 2 2" xfId="13" xr:uid="{00000000-0005-0000-0000-000005000000}"/>
    <cellStyle name="Millares 2 3" xfId="32" xr:uid="{00000000-0005-0000-0000-000006000000}"/>
    <cellStyle name="Millares 3" xfId="12" xr:uid="{00000000-0005-0000-0000-000007000000}"/>
    <cellStyle name="Millares 4" xfId="27" xr:uid="{00000000-0005-0000-0000-000008000000}"/>
    <cellStyle name="Millares 43" xfId="23" xr:uid="{00000000-0005-0000-0000-000009000000}"/>
    <cellStyle name="Millares 43 2" xfId="33" xr:uid="{00000000-0005-0000-0000-00000A000000}"/>
    <cellStyle name="Millares 5" xfId="21" xr:uid="{00000000-0005-0000-0000-00000B000000}"/>
    <cellStyle name="Millares 66" xfId="22" xr:uid="{00000000-0005-0000-0000-00000C000000}"/>
    <cellStyle name="Moneda" xfId="2" builtinId="4"/>
    <cellStyle name="Moneda 2" xfId="8" xr:uid="{00000000-0005-0000-0000-00000E000000}"/>
    <cellStyle name="Normal" xfId="0" builtinId="0"/>
    <cellStyle name="Normal 10" xfId="19" xr:uid="{00000000-0005-0000-0000-000010000000}"/>
    <cellStyle name="Normal 11 45 9" xfId="26" xr:uid="{00000000-0005-0000-0000-000011000000}"/>
    <cellStyle name="Normal 12 2" xfId="25" xr:uid="{00000000-0005-0000-0000-000012000000}"/>
    <cellStyle name="Normal 2" xfId="6" xr:uid="{00000000-0005-0000-0000-000013000000}"/>
    <cellStyle name="Normal 2 2" xfId="3" xr:uid="{00000000-0005-0000-0000-000014000000}"/>
    <cellStyle name="Normal 3" xfId="4" xr:uid="{00000000-0005-0000-0000-000015000000}"/>
    <cellStyle name="Normal 4" xfId="7" xr:uid="{00000000-0005-0000-0000-000016000000}"/>
    <cellStyle name="Normal 4 3 2" xfId="15" xr:uid="{00000000-0005-0000-0000-000017000000}"/>
    <cellStyle name="Normal 5" xfId="9" xr:uid="{00000000-0005-0000-0000-000018000000}"/>
    <cellStyle name="Normal 68 2 2" xfId="30" xr:uid="{00000000-0005-0000-0000-000019000000}"/>
    <cellStyle name="Normal 73" xfId="17" xr:uid="{00000000-0005-0000-0000-00001A000000}"/>
    <cellStyle name="Porcentaje" xfId="5" builtinId="5"/>
    <cellStyle name="Porcentaje 2" xfId="18" xr:uid="{00000000-0005-0000-0000-00001C000000}"/>
    <cellStyle name="Porcentaje 3" xfId="14" xr:uid="{00000000-0005-0000-0000-00001D000000}"/>
    <cellStyle name="Porcentaje 3 2 2" xfId="16" xr:uid="{00000000-0005-0000-0000-00001E000000}"/>
    <cellStyle name="Porcentaje 8" xfId="24" xr:uid="{00000000-0005-0000-0000-00001F000000}"/>
    <cellStyle name="Porcentaje 8 2" xfId="28" xr:uid="{00000000-0005-0000-0000-000020000000}"/>
    <cellStyle name="Porcentual 2" xfId="11" xr:uid="{00000000-0005-0000-0000-000021000000}"/>
    <cellStyle name="Porcentual 2 2" xfId="31" xr:uid="{00000000-0005-0000-0000-000022000000}"/>
  </cellStyles>
  <dxfs count="910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644646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Arial"/>
        <family val="2"/>
        <scheme val="none"/>
      </font>
      <fill>
        <patternFill>
          <fgColor indexed="64"/>
          <bgColor rgb="FF64464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Arial"/>
        <family val="2"/>
        <scheme val="none"/>
      </font>
      <fill>
        <patternFill>
          <fgColor indexed="64"/>
          <bgColor rgb="FF64464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Arial"/>
        <family val="2"/>
        <scheme val="none"/>
      </font>
      <fill>
        <patternFill>
          <fgColor indexed="64"/>
          <bgColor rgb="FF644646"/>
        </patternFill>
      </fill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0"/>
        <name val="Arial"/>
        <family val="2"/>
        <scheme val="none"/>
      </font>
      <fill>
        <patternFill patternType="solid">
          <fgColor indexed="64"/>
          <bgColor rgb="FF644646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5" tint="0.59996337778862885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0000FF"/>
      </font>
      <fill>
        <patternFill>
          <bgColor rgb="FF99CCFF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  <color rgb="FF00B050"/>
      </font>
      <fill>
        <patternFill>
          <bgColor rgb="FFC8FFCC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_ &quot;$&quot;\ * #,##0.00_ ;_ &quot;$&quot;\ * \-#,##0.00_ ;_ &quot;$&quot;\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44646"/>
        </patternFill>
      </fill>
      <alignment horizontal="center" vertical="center" textRotation="0" wrapText="0" indent="0" justifyLastLine="0" shrinkToFit="0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E1EBFA"/>
        </patternFill>
      </fill>
    </dxf>
    <dxf>
      <fill>
        <patternFill>
          <bgColor rgb="FF50B4C8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E1EBFA"/>
        </patternFill>
      </fill>
    </dxf>
    <dxf>
      <fill>
        <patternFill>
          <bgColor rgb="FFFFFFFF"/>
        </patternFill>
      </fill>
    </dxf>
    <dxf>
      <fill>
        <patternFill>
          <bgColor rgb="FF50B4C8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E1EBFA"/>
        </patternFill>
      </fill>
    </dxf>
    <dxf>
      <fill>
        <patternFill>
          <bgColor rgb="FF50B4C8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E1EBFA"/>
        </patternFill>
      </fill>
    </dxf>
    <dxf>
      <fill>
        <patternFill patternType="none">
          <bgColor auto="1"/>
        </patternFill>
      </fill>
    </dxf>
    <dxf>
      <fill>
        <patternFill>
          <bgColor rgb="FF50B4C8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border>
        <bottom style="double">
          <color auto="1"/>
        </bottom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D28660"/>
        </patternFill>
      </fill>
      <border>
        <bottom style="double">
          <color auto="1"/>
        </bottom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10" defaultTableStyle="Estilo de tabla 5" defaultPivotStyle="PivotStyleLight16">
    <tableStyle name="Estilo de tabla 1" pivot="0" count="4" xr9:uid="{00000000-0011-0000-FFFF-FFFF00000000}">
      <tableStyleElement type="wholeTable" dxfId="909"/>
      <tableStyleElement type="headerRow" dxfId="908"/>
      <tableStyleElement type="firstRowStripe" dxfId="907"/>
      <tableStyleElement type="secondRowStripe" dxfId="906"/>
    </tableStyle>
    <tableStyle name="Estilo de tabla 2" pivot="0" count="3" xr9:uid="{00000000-0011-0000-FFFF-FFFF01000000}">
      <tableStyleElement type="wholeTable" dxfId="905"/>
      <tableStyleElement type="firstRowStripe" dxfId="904"/>
      <tableStyleElement type="secondRowStripe" dxfId="903"/>
    </tableStyle>
    <tableStyle name="Estilo de tabla 5" pivot="0" count="3" xr9:uid="{D27FC3DC-44FC-457D-9C4E-6DBE3CA51F06}">
      <tableStyleElement type="wholeTable" dxfId="902"/>
      <tableStyleElement type="headerRow" dxfId="901"/>
      <tableStyleElement type="secondRowStripe" dxfId="900"/>
    </tableStyle>
    <tableStyle name="Estilo de tabla dinámica 1" table="0" count="4" xr9:uid="{00000000-0011-0000-FFFF-FFFF02000000}">
      <tableStyleElement type="wholeTable" dxfId="899"/>
      <tableStyleElement type="headerRow" dxfId="898"/>
      <tableStyleElement type="firstRowStripe" dxfId="897"/>
      <tableStyleElement type="secondRowStripe" dxfId="896"/>
    </tableStyle>
    <tableStyle name="MITABLA" pivot="0" count="4" xr9:uid="{00000000-0011-0000-FFFF-FFFF03000000}">
      <tableStyleElement type="wholeTable" dxfId="895"/>
      <tableStyleElement type="headerRow" dxfId="894"/>
      <tableStyleElement type="firstRowStripe" dxfId="893"/>
      <tableStyleElement type="secondRowStripe" dxfId="892"/>
    </tableStyle>
    <tableStyle name="PARA 2023" pivot="0" count="4" xr9:uid="{00000000-0011-0000-FFFF-FFFF04000000}">
      <tableStyleElement type="wholeTable" dxfId="891"/>
      <tableStyleElement type="headerRow" dxfId="890"/>
      <tableStyleElement type="firstRowStripe" dxfId="889"/>
      <tableStyleElement type="secondRowStripe" dxfId="888"/>
    </tableStyle>
    <tableStyle name="PARA 2023-2" pivot="0" count="3" xr9:uid="{00000000-0011-0000-FFFF-FFFF05000000}">
      <tableStyleElement type="wholeTable" dxfId="887"/>
      <tableStyleElement type="headerRow" dxfId="886"/>
      <tableStyleElement type="secondRowStripe" dxfId="885"/>
    </tableStyle>
    <tableStyle name="PARA 2023-3" table="0" count="4" xr9:uid="{00000000-0011-0000-FFFF-FFFF06000000}">
      <tableStyleElement type="wholeTable" dxfId="884"/>
      <tableStyleElement type="headerRow" dxfId="883"/>
      <tableStyleElement type="firstRowStripe" dxfId="882"/>
      <tableStyleElement type="secondRowStripe" dxfId="881"/>
    </tableStyle>
    <tableStyle name="PARA 2023-4" table="0" count="3" xr9:uid="{00000000-0011-0000-FFFF-FFFF07000000}">
      <tableStyleElement type="wholeTable" dxfId="880"/>
      <tableStyleElement type="headerRow" dxfId="879"/>
      <tableStyleElement type="secondRowStripe" dxfId="878"/>
    </tableStyle>
    <tableStyle name="PROPIA" pivot="0" count="1" xr9:uid="{00000000-0011-0000-FFFF-FFFF08000000}">
      <tableStyleElement type="wholeTable" dxfId="877"/>
    </tableStyle>
  </tableStyles>
  <colors>
    <mruColors>
      <color rgb="FFD2E6C8"/>
      <color rgb="FFAADCE6"/>
      <color rgb="FF644646"/>
      <color rgb="FFC8BEBE"/>
      <color rgb="FFB2A4A4"/>
      <color rgb="FF968C8C"/>
      <color rgb="FF50B4C8"/>
      <color rgb="FFD2E6FA"/>
      <color rgb="FFC8E6FA"/>
      <color rgb="FFC8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297656</xdr:rowOff>
    </xdr:from>
    <xdr:to>
      <xdr:col>1</xdr:col>
      <xdr:colOff>823516</xdr:colOff>
      <xdr:row>20</xdr:row>
      <xdr:rowOff>531</xdr:rowOff>
    </xdr:to>
    <xdr:sp macro="[0]!copiar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 bwMode="auto">
        <a:xfrm>
          <a:off x="396875" y="1547812"/>
          <a:ext cx="823516" cy="576000"/>
        </a:xfrm>
        <a:prstGeom prst="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0</xdr:rowOff>
    </xdr:from>
    <xdr:to>
      <xdr:col>2</xdr:col>
      <xdr:colOff>114300</xdr:colOff>
      <xdr:row>2</xdr:row>
      <xdr:rowOff>0</xdr:rowOff>
    </xdr:to>
    <xdr:sp macro="[0]!RESUM_LISTA" textlink="">
      <xdr:nvSpPr>
        <xdr:cNvPr id="2" name="DOS">
          <a:extLst>
            <a:ext uri="{FF2B5EF4-FFF2-40B4-BE49-F238E27FC236}">
              <a16:creationId xmlns:a16="http://schemas.microsoft.com/office/drawing/2014/main" id="{80F2884D-C941-4B04-85AE-0F72021011E2}"/>
            </a:ext>
          </a:extLst>
        </xdr:cNvPr>
        <xdr:cNvSpPr/>
      </xdr:nvSpPr>
      <xdr:spPr bwMode="auto">
        <a:xfrm>
          <a:off x="781050" y="381000"/>
          <a:ext cx="514350" cy="24765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es-CO" sz="900">
              <a:solidFill>
                <a:srgbClr val="C8BEBE"/>
              </a:solidFill>
            </a:rPr>
            <a:t>Resumen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POA" displayName="POA" ref="B2:G20" totalsRowShown="0" headerRowDxfId="876" dataDxfId="875">
  <autoFilter ref="B2:G2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Modulo" dataDxfId="874"/>
    <tableColumn id="2" xr3:uid="{00000000-0010-0000-0000-000002000000}" name="PO" dataDxfId="873" dataCellStyle="Moneda"/>
    <tableColumn id="3" xr3:uid="{00000000-0010-0000-0000-000003000000}" name="PLAZO" dataDxfId="872"/>
    <tableColumn id="4" xr3:uid="{00000000-0010-0000-0000-000004000000}" name="ANTICIPO" dataDxfId="871" dataCellStyle="Moneda">
      <calculatedColumnFormula>+POA[[#This Row],[PO]]*0.2</calculatedColumnFormula>
    </tableColumn>
    <tableColumn id="5" xr3:uid="{00000000-0010-0000-0000-000005000000}" name="SMMLV" dataDxfId="870" dataCellStyle="Millares">
      <calculatedColumnFormula>C3/1300000</calculatedColumnFormula>
    </tableColumn>
    <tableColumn id="7" xr3:uid="{00000000-0010-0000-0000-000007000000}" name="Capital de Trabajo Demandado" dataDxfId="869" dataCellStyle="Moneda">
      <calculatedColumnFormula>IF(OR(C3="",D3=""),"",IF(POA[[#This Row],[PLAZO]]&gt;=12,(POA[[#This Row],[PO]]/POA[[#This Row],[PLAZO]])*3,IF(POA[[#This Row],[SMMLV]]&lt;=5000,10%*POA[[#This Row],[PO]],IF(AND(POA[[#This Row],[SMMLV]]&gt;=5001,POA[[#This Row],[SMMLV]]&lt;=10000),POA[[#This Row],[PO]]*20%,POA[[#This Row],[PO]]*30%))))</calculatedColumnFormula>
    </tableColumn>
  </tableColumns>
  <tableStyleInfo name="Estilo de tabla 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FORMATO8" displayName="FORMATO8" ref="B4:D16" totalsRowShown="0" headerRowDxfId="24">
  <autoFilter ref="B4:D16" xr:uid="{00000000-0009-0000-0100-000008000000}">
    <filterColumn colId="0" hiddenButton="1"/>
    <filterColumn colId="1" hiddenButton="1"/>
    <filterColumn colId="2" hiddenButton="1"/>
  </autoFilter>
  <tableColumns count="3">
    <tableColumn id="1" xr3:uid="{00000000-0010-0000-0100-000001000000}" name="PROPUESTA No." dataDxfId="23"/>
    <tableColumn id="2" xr3:uid="{00000000-0010-0000-0100-000002000000}" name="PROPONENTE" dataDxfId="22"/>
    <tableColumn id="3" xr3:uid="{00000000-0010-0000-0100-000003000000}" name="CUMPLE / _x000a_NO CUMPLE"/>
  </tableColumns>
  <tableStyleInfo name="Estilo de tabla 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FORUNO" displayName="FORUNO" ref="B4:D97" totalsRowShown="0" headerRowDxfId="21">
  <autoFilter ref="B4:D97" xr:uid="{00000000-0009-0000-0100-000005000000}">
    <filterColumn colId="0" hiddenButton="1"/>
    <filterColumn colId="1" hiddenButton="1"/>
    <filterColumn colId="2" hiddenButton="1"/>
  </autoFilter>
  <tableColumns count="3">
    <tableColumn id="1" xr3:uid="{00000000-0010-0000-0400-000001000000}" name="Propuesta No." dataDxfId="20"/>
    <tableColumn id="2" xr3:uid="{00000000-0010-0000-0400-000002000000}" name="PROPONENTE" dataDxfId="19"/>
    <tableColumn id="3" xr3:uid="{00000000-0010-0000-0400-000003000000}" name=" CUMPLE / NO CUMPLE" dataDxfId="18">
      <calculatedColumnFormula>FORMATO8[[#This Row],[CUMPLE / 
NO CUMPLE]]</calculatedColumnFormula>
    </tableColumn>
  </tableColumns>
  <tableStyleInfo name="Estilo de tabla 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FORDOS" displayName="FORDOS" ref="F4:H97" totalsRowShown="0" headerRowDxfId="17">
  <autoFilter ref="F4:H97" xr:uid="{00000000-0009-0000-0100-000006000000}">
    <filterColumn colId="0" hiddenButton="1"/>
    <filterColumn colId="1" hiddenButton="1"/>
    <filterColumn colId="2" hiddenButton="1"/>
  </autoFilter>
  <tableColumns count="3">
    <tableColumn id="1" xr3:uid="{00000000-0010-0000-0500-000001000000}" name="Propuesta No." dataDxfId="16"/>
    <tableColumn id="2" xr3:uid="{00000000-0010-0000-0500-000002000000}" name="PROPONENTE" dataDxfId="15"/>
    <tableColumn id="3" xr3:uid="{00000000-0010-0000-0500-000003000000}" name="PUNTAJE" dataDxfId="14">
      <calculatedColumnFormula>#REF!</calculatedColumnFormula>
    </tableColumn>
  </tableColumns>
  <tableStyleInfo name="Estilo de tabla 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FORTRES" displayName="FORTRES" ref="J4:L16" totalsRowShown="0" headerRowDxfId="13">
  <autoFilter ref="J4:L16" xr:uid="{00000000-0009-0000-0100-000007000000}">
    <filterColumn colId="0" hiddenButton="1"/>
    <filterColumn colId="1" hiddenButton="1"/>
    <filterColumn colId="2" hiddenButton="1"/>
  </autoFilter>
  <tableColumns count="3">
    <tableColumn id="1" xr3:uid="{00000000-0010-0000-0600-000001000000}" name="Propuesta No." dataDxfId="12"/>
    <tableColumn id="2" xr3:uid="{00000000-0010-0000-0600-000002000000}" name="PROPONENTE" dataDxfId="11"/>
    <tableColumn id="3" xr3:uid="{00000000-0010-0000-0600-000003000000}" name="PUNTAJE" dataDxfId="10">
      <calculatedColumnFormula>#REF!</calculatedColumnFormula>
    </tableColumn>
  </tableColumns>
  <tableStyleInfo name="Estilo de tabla 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RESUM" displayName="RESUM" ref="B4:I16" totalsRowShown="0" headerRowDxfId="9" dataDxfId="8">
  <autoFilter ref="B4:I1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700-000001000000}" name="No." dataDxfId="7"/>
    <tableColumn id="2" xr3:uid="{00000000-0010-0000-0700-000002000000}" name="NOMBRE" dataDxfId="6"/>
    <tableColumn id="3" xr3:uid="{00000000-0010-0000-0700-000003000000}" name="FINANZAC" dataDxfId="5"/>
    <tableColumn id="4" xr3:uid="{00000000-0010-0000-0700-000004000000}" name="ORGANIZACIÓN" dataDxfId="4"/>
    <tableColumn id="5" xr3:uid="{00000000-0010-0000-0700-000005000000}" name="FORMATO No.8" dataDxfId="3"/>
    <tableColumn id="6" xr3:uid="{00000000-0010-0000-0700-000006000000}" name="FORMATO No.9" dataDxfId="2"/>
    <tableColumn id="7" xr3:uid="{00000000-0010-0000-0700-000007000000}" name="FORMATO No.12" dataDxfId="1"/>
    <tableColumn id="8" xr3:uid="{677F75DA-ACD9-40E4-A922-2BBF2074F986}" name="ECONOMICA" dataDxfId="0"/>
  </tableColumns>
  <tableStyleInfo name="Estilo de tabla 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C8BEBE"/>
  </sheetPr>
  <dimension ref="B2:J20"/>
  <sheetViews>
    <sheetView zoomScaleNormal="100" workbookViewId="0">
      <selection activeCell="C16" sqref="C16"/>
    </sheetView>
  </sheetViews>
  <sheetFormatPr baseColWidth="10" defaultColWidth="8.28515625" defaultRowHeight="12.75" x14ac:dyDescent="0.2"/>
  <cols>
    <col min="1" max="1" width="9.28515625" style="9" customWidth="1"/>
    <col min="2" max="2" width="7.85546875" style="8" customWidth="1"/>
    <col min="3" max="3" width="20.42578125" style="8" bestFit="1" customWidth="1"/>
    <col min="4" max="4" width="11.42578125" style="8" customWidth="1"/>
    <col min="5" max="5" width="19.5703125" style="8" customWidth="1"/>
    <col min="6" max="6" width="11.5703125" style="8" customWidth="1"/>
    <col min="7" max="7" width="20.42578125" style="9" customWidth="1"/>
    <col min="8" max="8" width="8.7109375" style="9" customWidth="1"/>
    <col min="9" max="9" width="5.85546875" style="160" customWidth="1"/>
    <col min="10" max="10" width="18.28515625" style="9" bestFit="1" customWidth="1"/>
    <col min="11" max="16384" width="8.28515625" style="9"/>
  </cols>
  <sheetData>
    <row r="2" spans="2:10" ht="23.25" customHeight="1" x14ac:dyDescent="0.2">
      <c r="B2" s="164" t="s">
        <v>0</v>
      </c>
      <c r="C2" s="164" t="s">
        <v>1</v>
      </c>
      <c r="D2" s="164" t="s">
        <v>2</v>
      </c>
      <c r="E2" s="164" t="s">
        <v>3</v>
      </c>
      <c r="F2" s="164" t="s">
        <v>4</v>
      </c>
      <c r="G2" s="165" t="s">
        <v>5</v>
      </c>
      <c r="I2" s="161"/>
      <c r="J2" s="159"/>
    </row>
    <row r="3" spans="2:10" x14ac:dyDescent="0.2">
      <c r="B3" s="24">
        <v>1</v>
      </c>
      <c r="C3" s="147">
        <v>703687174</v>
      </c>
      <c r="D3" s="148">
        <v>3.5</v>
      </c>
      <c r="E3" s="147">
        <f>+POA[[#This Row],[PO]]*0.2</f>
        <v>140737434.80000001</v>
      </c>
      <c r="F3" s="149">
        <f t="shared" ref="F3" si="0">C3/1300000</f>
        <v>541.29782615384613</v>
      </c>
      <c r="G3" s="229">
        <f>IF(OR(C3="",D3=""),"",IF(POA[[#This Row],[PLAZO]]&gt;=12,(POA[[#This Row],[PO]]/POA[[#This Row],[PLAZO]])*3,IF(POA[[#This Row],[SMMLV]]&lt;=5000,10%*POA[[#This Row],[PO]],IF(AND(POA[[#This Row],[SMMLV]]&gt;=5001,POA[[#This Row],[SMMLV]]&lt;=10000),POA[[#This Row],[PO]]*20%,POA[[#This Row],[PO]]*30%))))</f>
        <v>70368717.400000006</v>
      </c>
      <c r="I3" s="162"/>
      <c r="J3" s="159"/>
    </row>
    <row r="4" spans="2:10" x14ac:dyDescent="0.2">
      <c r="B4" s="24"/>
      <c r="C4" s="147"/>
      <c r="D4" s="148"/>
      <c r="E4" s="147"/>
      <c r="F4" s="149"/>
      <c r="G4" s="229"/>
    </row>
    <row r="5" spans="2:10" x14ac:dyDescent="0.2">
      <c r="B5" s="24"/>
      <c r="C5" s="147"/>
      <c r="D5" s="148"/>
      <c r="E5" s="147"/>
      <c r="F5" s="149"/>
      <c r="G5" s="229"/>
    </row>
    <row r="6" spans="2:10" x14ac:dyDescent="0.2">
      <c r="B6" s="24"/>
      <c r="C6" s="147"/>
      <c r="D6" s="148"/>
      <c r="E6" s="147"/>
      <c r="F6" s="149"/>
      <c r="G6" s="229"/>
    </row>
    <row r="7" spans="2:10" x14ac:dyDescent="0.2">
      <c r="B7" s="24"/>
      <c r="C7" s="147"/>
      <c r="D7" s="148"/>
      <c r="E7" s="147"/>
      <c r="F7" s="149"/>
      <c r="G7" s="229"/>
    </row>
    <row r="8" spans="2:10" x14ac:dyDescent="0.2">
      <c r="B8" s="24"/>
      <c r="C8" s="147"/>
      <c r="D8" s="148"/>
      <c r="E8" s="147"/>
      <c r="F8" s="149"/>
      <c r="G8" s="229"/>
    </row>
    <row r="9" spans="2:10" x14ac:dyDescent="0.2">
      <c r="B9" s="24"/>
      <c r="C9" s="147"/>
      <c r="D9" s="148"/>
      <c r="E9" s="147"/>
      <c r="F9" s="149"/>
      <c r="G9" s="229"/>
    </row>
    <row r="10" spans="2:10" x14ac:dyDescent="0.2">
      <c r="B10" s="24"/>
      <c r="C10" s="147"/>
      <c r="D10" s="148"/>
      <c r="E10" s="147"/>
      <c r="F10" s="149"/>
      <c r="G10" s="229"/>
    </row>
    <row r="11" spans="2:10" x14ac:dyDescent="0.2">
      <c r="B11" s="24"/>
      <c r="C11" s="147"/>
      <c r="D11" s="148"/>
      <c r="E11" s="147"/>
      <c r="F11" s="149"/>
      <c r="G11" s="229"/>
    </row>
    <row r="12" spans="2:10" x14ac:dyDescent="0.2">
      <c r="B12" s="24"/>
      <c r="C12" s="147"/>
      <c r="D12" s="148"/>
      <c r="E12" s="147"/>
      <c r="F12" s="149"/>
      <c r="G12" s="229"/>
    </row>
    <row r="13" spans="2:10" x14ac:dyDescent="0.2">
      <c r="B13" s="24"/>
      <c r="C13" s="147"/>
      <c r="D13" s="148"/>
      <c r="E13" s="147"/>
      <c r="F13" s="149"/>
      <c r="G13" s="229"/>
    </row>
    <row r="14" spans="2:10" x14ac:dyDescent="0.2">
      <c r="B14" s="24"/>
      <c r="C14" s="147"/>
      <c r="D14" s="148"/>
      <c r="E14" s="147"/>
      <c r="F14" s="149"/>
      <c r="G14" s="229"/>
    </row>
    <row r="15" spans="2:10" x14ac:dyDescent="0.2">
      <c r="B15" s="24"/>
      <c r="C15" s="147"/>
      <c r="D15" s="148"/>
      <c r="E15" s="147"/>
      <c r="F15" s="149"/>
      <c r="G15" s="229"/>
    </row>
    <row r="16" spans="2:10" x14ac:dyDescent="0.2">
      <c r="B16" s="24"/>
      <c r="C16" s="147"/>
      <c r="D16" s="148"/>
      <c r="E16" s="147"/>
      <c r="F16" s="149"/>
      <c r="G16" s="229"/>
    </row>
    <row r="17" spans="2:7" x14ac:dyDescent="0.2">
      <c r="B17" s="24"/>
      <c r="C17" s="147"/>
      <c r="D17" s="148"/>
      <c r="E17" s="147"/>
      <c r="F17" s="149"/>
      <c r="G17" s="229"/>
    </row>
    <row r="18" spans="2:7" x14ac:dyDescent="0.2">
      <c r="B18" s="24"/>
      <c r="C18" s="147"/>
      <c r="D18" s="148"/>
      <c r="E18" s="147"/>
      <c r="F18" s="149"/>
      <c r="G18" s="229"/>
    </row>
    <row r="19" spans="2:7" x14ac:dyDescent="0.2">
      <c r="B19" s="24"/>
      <c r="C19" s="147"/>
      <c r="D19" s="148"/>
      <c r="E19" s="147"/>
      <c r="F19" s="149"/>
      <c r="G19" s="229"/>
    </row>
    <row r="20" spans="2:7" x14ac:dyDescent="0.2">
      <c r="B20" s="24"/>
      <c r="C20" s="147"/>
      <c r="D20" s="148"/>
      <c r="E20" s="147"/>
      <c r="F20" s="149"/>
      <c r="G20" s="229"/>
    </row>
  </sheetData>
  <customSheetViews>
    <customSheetView guid="{7043DB3C-32B3-43B5-9ACE-4B1C78863594}" topLeftCell="A4">
      <selection activeCell="F24" sqref="F24"/>
      <pageMargins left="0" right="0" top="0" bottom="0" header="0" footer="0"/>
      <headerFooter alignWithMargins="0"/>
    </customSheetView>
  </customSheetViews>
  <phoneticPr fontId="16" type="noConversion"/>
  <pageMargins left="0.75" right="0.75" top="1" bottom="1" header="0" footer="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tabColor rgb="FF644646"/>
  </sheetPr>
  <dimension ref="A1:AI169"/>
  <sheetViews>
    <sheetView showGridLines="0" tabSelected="1" topLeftCell="B1" zoomScaleNormal="100" zoomScaleSheetLayoutView="93" workbookViewId="0">
      <selection activeCell="B1" sqref="B1"/>
    </sheetView>
  </sheetViews>
  <sheetFormatPr baseColWidth="10" defaultColWidth="11.42578125" defaultRowHeight="18" customHeight="1" x14ac:dyDescent="0.2"/>
  <cols>
    <col min="1" max="1" width="11.28515625" style="265" hidden="1" customWidth="1"/>
    <col min="2" max="2" width="12.42578125" style="1" customWidth="1"/>
    <col min="3" max="3" width="50" style="1" customWidth="1"/>
    <col min="4" max="4" width="17.85546875" style="1" customWidth="1"/>
    <col min="5" max="5" width="22.42578125" style="1" customWidth="1"/>
    <col min="6" max="6" width="26.85546875" style="3" customWidth="1"/>
    <col min="7" max="7" width="23.5703125" style="3" customWidth="1"/>
    <col min="8" max="8" width="31.28515625" style="3" customWidth="1"/>
    <col min="9" max="9" width="29.5703125" style="10" customWidth="1"/>
    <col min="10" max="10" width="23.140625" style="11" bestFit="1" customWidth="1"/>
    <col min="11" max="11" width="23.42578125" style="4" customWidth="1"/>
    <col min="12" max="12" width="27.140625" style="4" customWidth="1"/>
    <col min="13" max="13" width="7" style="4" customWidth="1"/>
    <col min="14" max="14" width="7.5703125" style="5" hidden="1" customWidth="1"/>
    <col min="15" max="15" width="10.5703125" style="15" hidden="1" customWidth="1"/>
    <col min="16" max="16" width="19.85546875" style="5" hidden="1" customWidth="1"/>
    <col min="17" max="17" width="24.28515625" style="5" customWidth="1"/>
    <col min="18" max="19" width="17.7109375" style="5" customWidth="1"/>
    <col min="20" max="20" width="13.5703125" style="5" customWidth="1"/>
    <col min="21" max="21" width="24.5703125" style="5" customWidth="1"/>
    <col min="22" max="22" width="14.28515625" style="5" customWidth="1"/>
    <col min="23" max="23" width="12.42578125" style="5" customWidth="1"/>
    <col min="24" max="24" width="20.28515625" style="5" customWidth="1"/>
    <col min="25" max="25" width="20.7109375" style="5" customWidth="1"/>
    <col min="26" max="26" width="22.5703125" style="5" customWidth="1"/>
    <col min="27" max="27" width="19.140625" style="5" customWidth="1"/>
    <col min="28" max="28" width="7.28515625" style="5" hidden="1" customWidth="1"/>
    <col min="29" max="29" width="17.7109375" style="5" hidden="1" customWidth="1"/>
    <col min="30" max="30" width="22.140625" style="1" hidden="1" customWidth="1"/>
    <col min="31" max="32" width="24.42578125" style="1" customWidth="1"/>
    <col min="33" max="33" width="18.42578125" style="1" customWidth="1"/>
    <col min="34" max="34" width="19.5703125" style="1" customWidth="1"/>
    <col min="35" max="35" width="17.42578125" style="1" customWidth="1"/>
    <col min="36" max="36" width="21.42578125" style="1" customWidth="1"/>
    <col min="37" max="37" width="14.42578125" style="1" customWidth="1"/>
    <col min="38" max="16384" width="11.42578125" style="1"/>
  </cols>
  <sheetData>
    <row r="1" spans="1:35" ht="18" customHeight="1" x14ac:dyDescent="0.2">
      <c r="A1" s="266"/>
      <c r="B1" s="14"/>
      <c r="C1" s="14"/>
      <c r="D1" s="14"/>
      <c r="E1" s="14"/>
      <c r="F1" s="268"/>
      <c r="G1" s="268"/>
      <c r="H1" s="268"/>
      <c r="I1" s="269"/>
      <c r="J1" s="270"/>
      <c r="K1" s="271"/>
      <c r="L1" s="271"/>
      <c r="M1" s="271"/>
      <c r="N1" s="272"/>
      <c r="O1" s="273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14"/>
      <c r="AE1" s="14"/>
      <c r="AF1" s="14"/>
      <c r="AG1" s="14"/>
      <c r="AH1" s="14"/>
      <c r="AI1" s="25" t="s">
        <v>6</v>
      </c>
    </row>
    <row r="2" spans="1:35" ht="18" hidden="1" customHeight="1" thickBot="1" x14ac:dyDescent="0.25">
      <c r="A2" s="266"/>
      <c r="B2" s="338"/>
      <c r="C2" s="338"/>
      <c r="D2" s="338"/>
      <c r="E2" s="338"/>
      <c r="F2" s="268"/>
      <c r="G2" s="268"/>
      <c r="H2" s="268"/>
      <c r="I2" s="269"/>
      <c r="J2" s="270"/>
      <c r="K2" s="271"/>
      <c r="L2" s="271"/>
      <c r="M2" s="271"/>
      <c r="N2" s="272"/>
      <c r="O2" s="273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14"/>
      <c r="AE2" s="14"/>
      <c r="AF2" s="14"/>
      <c r="AG2" s="14"/>
      <c r="AH2" s="14"/>
      <c r="AI2" s="25"/>
    </row>
    <row r="3" spans="1:35" s="14" customFormat="1" ht="25.5" hidden="1" customHeight="1" thickBot="1" x14ac:dyDescent="0.25">
      <c r="A3" s="266"/>
      <c r="B3" s="93">
        <v>1</v>
      </c>
      <c r="C3" s="94"/>
      <c r="D3" s="95" t="s">
        <v>8</v>
      </c>
      <c r="E3" s="96">
        <v>0</v>
      </c>
      <c r="F3" s="96">
        <v>1</v>
      </c>
      <c r="G3" s="96">
        <v>0</v>
      </c>
      <c r="H3" s="96">
        <v>0</v>
      </c>
      <c r="I3" s="96">
        <v>140737434.80000001</v>
      </c>
      <c r="J3" s="96">
        <v>1</v>
      </c>
      <c r="K3" s="96">
        <v>0</v>
      </c>
      <c r="L3" s="96">
        <v>0</v>
      </c>
      <c r="M3" s="97">
        <v>1</v>
      </c>
      <c r="N3" s="97">
        <v>6</v>
      </c>
      <c r="O3" s="98" t="s">
        <v>7</v>
      </c>
      <c r="P3" s="98">
        <v>0</v>
      </c>
      <c r="Q3" s="99">
        <v>703687174</v>
      </c>
      <c r="R3" s="100">
        <v>281474869.60000002</v>
      </c>
      <c r="S3" s="101" t="e">
        <v>#REF!</v>
      </c>
      <c r="T3" s="102" t="s">
        <v>144</v>
      </c>
      <c r="U3" s="102">
        <v>0</v>
      </c>
      <c r="V3" s="103" t="s">
        <v>8</v>
      </c>
      <c r="W3" s="104">
        <v>0</v>
      </c>
      <c r="X3" s="103" t="s">
        <v>8</v>
      </c>
      <c r="Y3" s="105">
        <v>0</v>
      </c>
      <c r="Z3" s="103" t="s">
        <v>8</v>
      </c>
      <c r="AA3" s="108" t="e">
        <v>#REF!</v>
      </c>
      <c r="AB3" s="110">
        <v>2021</v>
      </c>
      <c r="AC3" s="109">
        <v>1.1006839650158608E-6</v>
      </c>
      <c r="AD3" s="106" t="s">
        <v>8</v>
      </c>
      <c r="AE3" s="107">
        <v>0</v>
      </c>
      <c r="AF3" s="108" t="s">
        <v>145</v>
      </c>
      <c r="AG3" s="107">
        <v>0</v>
      </c>
      <c r="AH3" s="108" t="s">
        <v>145</v>
      </c>
      <c r="AI3" s="124" t="s">
        <v>145</v>
      </c>
    </row>
    <row r="4" spans="1:35" s="14" customFormat="1" ht="12" hidden="1" customHeight="1" thickBot="1" x14ac:dyDescent="0.25">
      <c r="A4" s="266"/>
      <c r="B4" s="34" t="s">
        <v>8</v>
      </c>
      <c r="C4" s="35"/>
      <c r="D4" s="36"/>
      <c r="E4" s="37">
        <v>0</v>
      </c>
      <c r="F4" s="37">
        <v>0</v>
      </c>
      <c r="G4" s="37">
        <v>0</v>
      </c>
      <c r="H4" s="37">
        <v>0</v>
      </c>
      <c r="I4" s="37">
        <v>140737434.80000001</v>
      </c>
      <c r="J4" s="38">
        <v>0</v>
      </c>
      <c r="K4" s="37">
        <v>0</v>
      </c>
      <c r="L4" s="37">
        <v>0</v>
      </c>
      <c r="M4" s="39"/>
      <c r="N4" s="40"/>
      <c r="O4" s="41" t="s">
        <v>7</v>
      </c>
      <c r="P4" s="41" t="s">
        <v>8</v>
      </c>
      <c r="Q4" s="42" t="s">
        <v>8</v>
      </c>
      <c r="R4" s="43" t="s">
        <v>8</v>
      </c>
      <c r="S4" s="44" t="s">
        <v>8</v>
      </c>
      <c r="T4" s="78"/>
      <c r="U4" s="78"/>
      <c r="V4" s="45" t="s">
        <v>8</v>
      </c>
      <c r="W4" s="81"/>
      <c r="X4" s="45" t="s">
        <v>8</v>
      </c>
      <c r="Y4" s="84"/>
      <c r="Z4" s="45" t="s">
        <v>8</v>
      </c>
      <c r="AA4" s="46"/>
      <c r="AB4" s="111">
        <v>2021</v>
      </c>
      <c r="AC4" s="109">
        <v>0</v>
      </c>
      <c r="AD4" s="90" t="s">
        <v>8</v>
      </c>
      <c r="AE4" s="87"/>
      <c r="AF4" s="47" t="s">
        <v>8</v>
      </c>
      <c r="AG4" s="87"/>
      <c r="AH4" s="47" t="s">
        <v>8</v>
      </c>
      <c r="AI4" s="125" t="s">
        <v>8</v>
      </c>
    </row>
    <row r="5" spans="1:35" s="14" customFormat="1" ht="12" hidden="1" customHeight="1" thickBot="1" x14ac:dyDescent="0.25">
      <c r="A5" s="266"/>
      <c r="B5" s="48" t="s">
        <v>8</v>
      </c>
      <c r="C5" s="49"/>
      <c r="D5" s="50"/>
      <c r="E5" s="51">
        <v>0</v>
      </c>
      <c r="F5" s="51">
        <v>1</v>
      </c>
      <c r="G5" s="51">
        <v>0</v>
      </c>
      <c r="H5" s="51">
        <v>0</v>
      </c>
      <c r="I5" s="51">
        <v>0</v>
      </c>
      <c r="J5" s="52">
        <v>1</v>
      </c>
      <c r="K5" s="51">
        <v>0</v>
      </c>
      <c r="L5" s="51">
        <v>0</v>
      </c>
      <c r="M5" s="53"/>
      <c r="N5" s="54"/>
      <c r="O5" s="55" t="s">
        <v>7</v>
      </c>
      <c r="P5" s="55" t="s">
        <v>8</v>
      </c>
      <c r="Q5" s="56" t="s">
        <v>8</v>
      </c>
      <c r="R5" s="57" t="s">
        <v>8</v>
      </c>
      <c r="S5" s="58" t="s">
        <v>8</v>
      </c>
      <c r="T5" s="79"/>
      <c r="U5" s="79"/>
      <c r="V5" s="59" t="s">
        <v>8</v>
      </c>
      <c r="W5" s="82"/>
      <c r="X5" s="59" t="s">
        <v>8</v>
      </c>
      <c r="Y5" s="85"/>
      <c r="Z5" s="59" t="s">
        <v>8</v>
      </c>
      <c r="AA5" s="60"/>
      <c r="AB5" s="112">
        <v>2021</v>
      </c>
      <c r="AC5" s="109">
        <v>1.1006839650158608E-6</v>
      </c>
      <c r="AD5" s="91" t="s">
        <v>8</v>
      </c>
      <c r="AE5" s="88"/>
      <c r="AF5" s="61" t="s">
        <v>8</v>
      </c>
      <c r="AG5" s="88"/>
      <c r="AH5" s="61" t="s">
        <v>8</v>
      </c>
      <c r="AI5" s="126" t="s">
        <v>8</v>
      </c>
    </row>
    <row r="6" spans="1:35" s="14" customFormat="1" ht="12" hidden="1" customHeight="1" thickBot="1" x14ac:dyDescent="0.25">
      <c r="A6" s="266"/>
      <c r="B6" s="48" t="s">
        <v>8</v>
      </c>
      <c r="C6" s="49"/>
      <c r="D6" s="50"/>
      <c r="E6" s="51">
        <v>0</v>
      </c>
      <c r="F6" s="51">
        <v>0</v>
      </c>
      <c r="G6" s="51">
        <v>0</v>
      </c>
      <c r="H6" s="51">
        <v>0</v>
      </c>
      <c r="I6" s="51">
        <v>0</v>
      </c>
      <c r="J6" s="52">
        <v>0</v>
      </c>
      <c r="K6" s="51">
        <v>0</v>
      </c>
      <c r="L6" s="51">
        <v>0</v>
      </c>
      <c r="M6" s="53"/>
      <c r="N6" s="54"/>
      <c r="O6" s="55"/>
      <c r="P6" s="55"/>
      <c r="Q6" s="56" t="s">
        <v>8</v>
      </c>
      <c r="R6" s="57" t="s">
        <v>8</v>
      </c>
      <c r="S6" s="58" t="s">
        <v>8</v>
      </c>
      <c r="T6" s="79"/>
      <c r="U6" s="79"/>
      <c r="V6" s="59" t="s">
        <v>8</v>
      </c>
      <c r="W6" s="82"/>
      <c r="X6" s="59" t="s">
        <v>8</v>
      </c>
      <c r="Y6" s="85"/>
      <c r="Z6" s="59" t="s">
        <v>8</v>
      </c>
      <c r="AA6" s="60"/>
      <c r="AB6" s="112">
        <v>2021</v>
      </c>
      <c r="AC6" s="109">
        <v>0</v>
      </c>
      <c r="AD6" s="91" t="s">
        <v>8</v>
      </c>
      <c r="AE6" s="88"/>
      <c r="AF6" s="61" t="s">
        <v>8</v>
      </c>
      <c r="AG6" s="88"/>
      <c r="AH6" s="61" t="s">
        <v>8</v>
      </c>
      <c r="AI6" s="126"/>
    </row>
    <row r="7" spans="1:35" s="14" customFormat="1" ht="12" hidden="1" customHeight="1" thickBot="1" x14ac:dyDescent="0.25">
      <c r="A7" s="266"/>
      <c r="B7" s="48" t="s">
        <v>8</v>
      </c>
      <c r="C7" s="62"/>
      <c r="D7" s="50"/>
      <c r="E7" s="51">
        <v>0</v>
      </c>
      <c r="F7" s="51">
        <v>0</v>
      </c>
      <c r="G7" s="51">
        <v>0</v>
      </c>
      <c r="H7" s="51">
        <v>0</v>
      </c>
      <c r="I7" s="51">
        <v>0</v>
      </c>
      <c r="J7" s="52">
        <v>0</v>
      </c>
      <c r="K7" s="51">
        <v>0</v>
      </c>
      <c r="L7" s="51">
        <v>0</v>
      </c>
      <c r="M7" s="53"/>
      <c r="N7" s="54"/>
      <c r="O7" s="55"/>
      <c r="P7" s="55"/>
      <c r="Q7" s="56" t="s">
        <v>8</v>
      </c>
      <c r="R7" s="57" t="s">
        <v>8</v>
      </c>
      <c r="S7" s="58" t="s">
        <v>8</v>
      </c>
      <c r="T7" s="79"/>
      <c r="U7" s="79"/>
      <c r="V7" s="59" t="s">
        <v>8</v>
      </c>
      <c r="W7" s="82"/>
      <c r="X7" s="59" t="s">
        <v>8</v>
      </c>
      <c r="Y7" s="85"/>
      <c r="Z7" s="59" t="s">
        <v>8</v>
      </c>
      <c r="AA7" s="60"/>
      <c r="AB7" s="112">
        <v>2021</v>
      </c>
      <c r="AC7" s="109">
        <v>0</v>
      </c>
      <c r="AD7" s="91" t="s">
        <v>8</v>
      </c>
      <c r="AE7" s="88"/>
      <c r="AF7" s="61" t="s">
        <v>8</v>
      </c>
      <c r="AG7" s="88"/>
      <c r="AH7" s="61" t="s">
        <v>8</v>
      </c>
      <c r="AI7" s="126"/>
    </row>
    <row r="8" spans="1:35" s="14" customFormat="1" ht="12" hidden="1" customHeight="1" thickBot="1" x14ac:dyDescent="0.25">
      <c r="A8" s="266"/>
      <c r="B8" s="48" t="s">
        <v>8</v>
      </c>
      <c r="C8" s="63"/>
      <c r="D8" s="50"/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2">
        <v>0</v>
      </c>
      <c r="K8" s="51">
        <v>0</v>
      </c>
      <c r="L8" s="51">
        <v>0</v>
      </c>
      <c r="M8" s="53"/>
      <c r="N8" s="54"/>
      <c r="O8" s="55"/>
      <c r="P8" s="55"/>
      <c r="Q8" s="56" t="s">
        <v>8</v>
      </c>
      <c r="R8" s="57" t="s">
        <v>8</v>
      </c>
      <c r="S8" s="58" t="s">
        <v>8</v>
      </c>
      <c r="T8" s="79"/>
      <c r="U8" s="79"/>
      <c r="V8" s="59" t="s">
        <v>8</v>
      </c>
      <c r="W8" s="82"/>
      <c r="X8" s="59" t="s">
        <v>8</v>
      </c>
      <c r="Y8" s="85"/>
      <c r="Z8" s="59" t="s">
        <v>8</v>
      </c>
      <c r="AA8" s="60"/>
      <c r="AB8" s="112">
        <v>2021</v>
      </c>
      <c r="AC8" s="109">
        <v>0</v>
      </c>
      <c r="AD8" s="91" t="s">
        <v>8</v>
      </c>
      <c r="AE8" s="88"/>
      <c r="AF8" s="61" t="s">
        <v>8</v>
      </c>
      <c r="AG8" s="88"/>
      <c r="AH8" s="61" t="s">
        <v>8</v>
      </c>
      <c r="AI8" s="126"/>
    </row>
    <row r="9" spans="1:35" s="14" customFormat="1" ht="12" hidden="1" customHeight="1" thickBot="1" x14ac:dyDescent="0.25">
      <c r="A9" s="266"/>
      <c r="B9" s="48" t="s">
        <v>8</v>
      </c>
      <c r="C9" s="62"/>
      <c r="D9" s="50"/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2">
        <v>0</v>
      </c>
      <c r="K9" s="51">
        <v>0</v>
      </c>
      <c r="L9" s="51">
        <v>0</v>
      </c>
      <c r="M9" s="53"/>
      <c r="N9" s="54"/>
      <c r="O9" s="55"/>
      <c r="P9" s="55"/>
      <c r="Q9" s="56" t="s">
        <v>8</v>
      </c>
      <c r="R9" s="57" t="s">
        <v>8</v>
      </c>
      <c r="S9" s="58" t="s">
        <v>8</v>
      </c>
      <c r="T9" s="79"/>
      <c r="U9" s="79"/>
      <c r="V9" s="59" t="s">
        <v>8</v>
      </c>
      <c r="W9" s="82"/>
      <c r="X9" s="59" t="s">
        <v>8</v>
      </c>
      <c r="Y9" s="85"/>
      <c r="Z9" s="59" t="s">
        <v>8</v>
      </c>
      <c r="AA9" s="60"/>
      <c r="AB9" s="112">
        <v>2021</v>
      </c>
      <c r="AC9" s="109">
        <v>0</v>
      </c>
      <c r="AD9" s="91" t="s">
        <v>8</v>
      </c>
      <c r="AE9" s="88"/>
      <c r="AF9" s="61" t="s">
        <v>8</v>
      </c>
      <c r="AG9" s="88"/>
      <c r="AH9" s="61" t="s">
        <v>8</v>
      </c>
      <c r="AI9" s="126"/>
    </row>
    <row r="10" spans="1:35" s="14" customFormat="1" ht="12" hidden="1" customHeight="1" thickBot="1" x14ac:dyDescent="0.25">
      <c r="A10" s="266"/>
      <c r="B10" s="48" t="s">
        <v>8</v>
      </c>
      <c r="C10" s="62"/>
      <c r="D10" s="50"/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2">
        <v>0</v>
      </c>
      <c r="K10" s="51">
        <v>0</v>
      </c>
      <c r="L10" s="51">
        <v>0</v>
      </c>
      <c r="M10" s="53"/>
      <c r="N10" s="54"/>
      <c r="O10" s="55"/>
      <c r="P10" s="55"/>
      <c r="Q10" s="56" t="s">
        <v>8</v>
      </c>
      <c r="R10" s="57" t="s">
        <v>8</v>
      </c>
      <c r="S10" s="58" t="s">
        <v>8</v>
      </c>
      <c r="T10" s="79"/>
      <c r="U10" s="79"/>
      <c r="V10" s="59" t="s">
        <v>8</v>
      </c>
      <c r="W10" s="82"/>
      <c r="X10" s="59" t="s">
        <v>8</v>
      </c>
      <c r="Y10" s="85"/>
      <c r="Z10" s="59" t="s">
        <v>8</v>
      </c>
      <c r="AA10" s="60"/>
      <c r="AB10" s="112">
        <v>2021</v>
      </c>
      <c r="AC10" s="109">
        <v>0</v>
      </c>
      <c r="AD10" s="91" t="s">
        <v>8</v>
      </c>
      <c r="AE10" s="88"/>
      <c r="AF10" s="61" t="s">
        <v>8</v>
      </c>
      <c r="AG10" s="88"/>
      <c r="AH10" s="61" t="s">
        <v>8</v>
      </c>
      <c r="AI10" s="126"/>
    </row>
    <row r="11" spans="1:35" s="14" customFormat="1" ht="12" hidden="1" customHeight="1" thickBot="1" x14ac:dyDescent="0.25">
      <c r="A11" s="266"/>
      <c r="B11" s="48" t="s">
        <v>8</v>
      </c>
      <c r="C11" s="62"/>
      <c r="D11" s="50"/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2">
        <v>0</v>
      </c>
      <c r="K11" s="51">
        <v>0</v>
      </c>
      <c r="L11" s="51">
        <v>0</v>
      </c>
      <c r="M11" s="53"/>
      <c r="N11" s="54"/>
      <c r="O11" s="55"/>
      <c r="P11" s="55"/>
      <c r="Q11" s="56" t="s">
        <v>8</v>
      </c>
      <c r="R11" s="57" t="s">
        <v>8</v>
      </c>
      <c r="S11" s="58" t="s">
        <v>8</v>
      </c>
      <c r="T11" s="79"/>
      <c r="U11" s="79"/>
      <c r="V11" s="59" t="s">
        <v>8</v>
      </c>
      <c r="W11" s="82"/>
      <c r="X11" s="59" t="s">
        <v>8</v>
      </c>
      <c r="Y11" s="85"/>
      <c r="Z11" s="59" t="s">
        <v>8</v>
      </c>
      <c r="AA11" s="60"/>
      <c r="AB11" s="112">
        <v>2021</v>
      </c>
      <c r="AC11" s="109">
        <v>0</v>
      </c>
      <c r="AD11" s="91" t="s">
        <v>8</v>
      </c>
      <c r="AE11" s="88"/>
      <c r="AF11" s="61" t="s">
        <v>8</v>
      </c>
      <c r="AG11" s="88"/>
      <c r="AH11" s="61" t="s">
        <v>8</v>
      </c>
      <c r="AI11" s="126"/>
    </row>
    <row r="12" spans="1:35" s="14" customFormat="1" ht="12" hidden="1" customHeight="1" thickBot="1" x14ac:dyDescent="0.25">
      <c r="A12" s="266"/>
      <c r="B12" s="64" t="s">
        <v>8</v>
      </c>
      <c r="C12" s="65"/>
      <c r="D12" s="66"/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8">
        <v>0</v>
      </c>
      <c r="K12" s="67">
        <v>0</v>
      </c>
      <c r="L12" s="67">
        <v>0</v>
      </c>
      <c r="M12" s="69"/>
      <c r="N12" s="70"/>
      <c r="O12" s="71"/>
      <c r="P12" s="71"/>
      <c r="Q12" s="72" t="s">
        <v>8</v>
      </c>
      <c r="R12" s="73" t="s">
        <v>8</v>
      </c>
      <c r="S12" s="74" t="s">
        <v>8</v>
      </c>
      <c r="T12" s="80"/>
      <c r="U12" s="80"/>
      <c r="V12" s="75" t="s">
        <v>8</v>
      </c>
      <c r="W12" s="83"/>
      <c r="X12" s="75" t="s">
        <v>8</v>
      </c>
      <c r="Y12" s="86"/>
      <c r="Z12" s="75" t="s">
        <v>8</v>
      </c>
      <c r="AA12" s="76"/>
      <c r="AB12" s="113">
        <v>2021</v>
      </c>
      <c r="AC12" s="109">
        <v>0</v>
      </c>
      <c r="AD12" s="92" t="s">
        <v>8</v>
      </c>
      <c r="AE12" s="89"/>
      <c r="AF12" s="77" t="s">
        <v>8</v>
      </c>
      <c r="AG12" s="89"/>
      <c r="AH12" s="77" t="s">
        <v>8</v>
      </c>
      <c r="AI12" s="127"/>
    </row>
    <row r="13" spans="1:35" ht="18" hidden="1" customHeight="1" thickBot="1" x14ac:dyDescent="0.25">
      <c r="A13" s="266"/>
      <c r="B13" s="274"/>
      <c r="C13" s="275"/>
      <c r="D13" s="275"/>
      <c r="E13" s="275"/>
      <c r="F13" s="276"/>
      <c r="G13" s="276"/>
      <c r="H13" s="276"/>
      <c r="I13" s="277"/>
      <c r="J13" s="278"/>
      <c r="K13" s="279"/>
      <c r="L13" s="279"/>
      <c r="M13" s="279"/>
      <c r="N13" s="280"/>
      <c r="O13" s="281"/>
      <c r="P13" s="280"/>
      <c r="Q13" s="280"/>
      <c r="R13" s="280"/>
      <c r="S13" s="280"/>
      <c r="T13" s="280"/>
      <c r="U13" s="280"/>
      <c r="V13" s="280"/>
      <c r="W13" s="280"/>
      <c r="X13" s="280"/>
      <c r="Y13" s="280"/>
      <c r="Z13" s="280"/>
      <c r="AA13" s="280"/>
      <c r="AB13" s="280"/>
      <c r="AC13" s="280"/>
      <c r="AD13" s="275"/>
      <c r="AE13" s="275"/>
      <c r="AF13" s="275"/>
      <c r="AG13" s="275"/>
      <c r="AH13" s="275"/>
      <c r="AI13" s="128"/>
    </row>
    <row r="14" spans="1:35" ht="18" hidden="1" customHeight="1" x14ac:dyDescent="0.2">
      <c r="A14" s="266"/>
      <c r="B14" s="268">
        <v>1</v>
      </c>
      <c r="C14" s="268">
        <v>2</v>
      </c>
      <c r="D14" s="268">
        <v>3</v>
      </c>
      <c r="E14" s="268">
        <v>4</v>
      </c>
      <c r="F14" s="268">
        <v>5</v>
      </c>
      <c r="G14" s="268">
        <v>6</v>
      </c>
      <c r="H14" s="268">
        <v>7</v>
      </c>
      <c r="I14" s="268">
        <v>8</v>
      </c>
      <c r="J14" s="268">
        <v>9</v>
      </c>
      <c r="K14" s="268">
        <v>10</v>
      </c>
      <c r="L14" s="268">
        <v>11</v>
      </c>
      <c r="M14" s="268">
        <v>12</v>
      </c>
      <c r="N14" s="268">
        <v>13</v>
      </c>
      <c r="O14" s="268">
        <v>14</v>
      </c>
      <c r="P14" s="268">
        <v>15</v>
      </c>
      <c r="Q14" s="268">
        <v>16</v>
      </c>
      <c r="R14" s="268">
        <v>17</v>
      </c>
      <c r="S14" s="268">
        <v>18</v>
      </c>
      <c r="T14" s="268">
        <v>19</v>
      </c>
      <c r="U14" s="268">
        <v>19</v>
      </c>
      <c r="V14" s="268">
        <v>20</v>
      </c>
      <c r="W14" s="268">
        <v>21</v>
      </c>
      <c r="X14" s="268">
        <v>22</v>
      </c>
      <c r="Y14" s="268">
        <v>23</v>
      </c>
      <c r="Z14" s="268">
        <v>24</v>
      </c>
      <c r="AA14" s="268">
        <v>25</v>
      </c>
      <c r="AB14" s="268">
        <v>26</v>
      </c>
      <c r="AC14" s="268">
        <v>26</v>
      </c>
      <c r="AD14" s="268">
        <v>27</v>
      </c>
      <c r="AE14" s="268">
        <v>28</v>
      </c>
      <c r="AF14" s="268">
        <v>29</v>
      </c>
      <c r="AG14" s="268">
        <v>30</v>
      </c>
      <c r="AH14" s="268">
        <v>31</v>
      </c>
      <c r="AI14" s="129">
        <v>32</v>
      </c>
    </row>
    <row r="15" spans="1:35" ht="18" customHeight="1" x14ac:dyDescent="0.2">
      <c r="A15" s="266"/>
      <c r="B15" s="14"/>
      <c r="C15" s="14"/>
      <c r="D15" s="14"/>
      <c r="E15" s="14"/>
      <c r="F15" s="268"/>
      <c r="G15" s="268"/>
      <c r="H15" s="268"/>
      <c r="I15" s="269"/>
      <c r="J15" s="270"/>
      <c r="K15" s="271"/>
      <c r="L15" s="271"/>
      <c r="M15" s="271"/>
      <c r="N15" s="272"/>
      <c r="O15" s="273"/>
      <c r="P15" s="272"/>
      <c r="Q15" s="272"/>
      <c r="R15" s="272"/>
      <c r="S15" s="272"/>
      <c r="T15" s="272"/>
      <c r="U15" s="272"/>
      <c r="V15" s="272"/>
      <c r="W15" s="272"/>
      <c r="X15" s="272"/>
      <c r="Y15" s="272"/>
      <c r="Z15" s="272"/>
      <c r="AA15" s="272"/>
      <c r="AB15" s="272"/>
      <c r="AC15" s="272"/>
      <c r="AD15" s="14"/>
      <c r="AE15" s="14"/>
      <c r="AF15" s="14"/>
      <c r="AG15" s="14"/>
      <c r="AH15" s="14"/>
      <c r="AI15" s="25" t="s">
        <v>9</v>
      </c>
    </row>
    <row r="16" spans="1:35" ht="18" customHeight="1" x14ac:dyDescent="0.2">
      <c r="A16" s="266"/>
      <c r="B16" s="349" t="s">
        <v>10</v>
      </c>
      <c r="C16" s="349"/>
      <c r="D16" s="349"/>
      <c r="E16" s="349"/>
      <c r="F16" s="348"/>
      <c r="G16" s="348"/>
      <c r="H16" s="348"/>
      <c r="I16" s="269"/>
      <c r="J16" s="270"/>
      <c r="K16" s="271"/>
      <c r="L16" s="271"/>
      <c r="M16" s="271"/>
      <c r="N16" s="272"/>
      <c r="O16" s="273"/>
      <c r="P16" s="272"/>
      <c r="Q16" s="272"/>
      <c r="R16" s="272"/>
      <c r="S16" s="272"/>
      <c r="T16" s="272"/>
      <c r="U16" s="272"/>
      <c r="V16" s="272"/>
      <c r="W16" s="272"/>
      <c r="X16" s="272"/>
      <c r="Y16" s="272"/>
      <c r="Z16" s="272"/>
      <c r="AA16" s="272"/>
      <c r="AB16" s="272"/>
      <c r="AC16" s="272"/>
      <c r="AD16" s="14"/>
      <c r="AE16" s="14"/>
      <c r="AF16" s="14"/>
      <c r="AG16" s="14"/>
      <c r="AH16" s="14"/>
      <c r="AI16" s="25" t="s">
        <v>11</v>
      </c>
    </row>
    <row r="17" spans="1:35" ht="18" customHeight="1" x14ac:dyDescent="0.2">
      <c r="A17" s="266"/>
      <c r="B17" s="345" t="s">
        <v>12</v>
      </c>
      <c r="C17" s="345"/>
      <c r="D17" s="345"/>
      <c r="E17" s="345"/>
      <c r="F17" s="348"/>
      <c r="G17" s="348"/>
      <c r="H17" s="348"/>
      <c r="I17" s="269"/>
      <c r="J17" s="270"/>
      <c r="K17" s="271"/>
      <c r="L17" s="271"/>
      <c r="M17" s="271"/>
      <c r="N17" s="272"/>
      <c r="O17" s="273"/>
      <c r="P17" s="272"/>
      <c r="Q17" s="272"/>
      <c r="R17" s="272"/>
      <c r="S17" s="272"/>
      <c r="T17" s="272"/>
      <c r="U17" s="272"/>
      <c r="V17" s="272"/>
      <c r="W17" s="272"/>
      <c r="X17" s="272"/>
      <c r="Y17" s="272"/>
      <c r="Z17" s="272"/>
      <c r="AA17" s="272"/>
      <c r="AB17" s="272"/>
      <c r="AC17" s="272"/>
      <c r="AD17" s="14"/>
      <c r="AE17" s="14"/>
      <c r="AF17" s="14"/>
      <c r="AG17" s="14"/>
      <c r="AH17" s="14"/>
      <c r="AI17" s="25" t="s">
        <v>13</v>
      </c>
    </row>
    <row r="18" spans="1:35" ht="26.25" customHeight="1" x14ac:dyDescent="0.2">
      <c r="A18" s="266"/>
      <c r="B18" s="347" t="s">
        <v>14</v>
      </c>
      <c r="C18" s="347"/>
      <c r="D18" s="347"/>
      <c r="E18" s="347"/>
      <c r="F18" s="346"/>
      <c r="G18" s="346"/>
      <c r="H18" s="346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14"/>
      <c r="AE18" s="14"/>
      <c r="AF18" s="14"/>
      <c r="AG18" s="14"/>
      <c r="AH18" s="14"/>
      <c r="AI18" s="14"/>
    </row>
    <row r="19" spans="1:35" s="2" customFormat="1" ht="24" thickBot="1" x14ac:dyDescent="0.4">
      <c r="A19" s="267"/>
      <c r="B19" s="360" t="s">
        <v>15</v>
      </c>
      <c r="C19" s="360"/>
      <c r="D19" s="360"/>
      <c r="E19" s="360"/>
      <c r="F19" s="359"/>
      <c r="G19" s="359"/>
      <c r="H19" s="359"/>
      <c r="I19" s="22"/>
      <c r="J19" s="22"/>
      <c r="K19" s="22"/>
      <c r="L19" s="22"/>
      <c r="M19" s="22"/>
      <c r="N19" s="22"/>
      <c r="O19" s="22"/>
      <c r="P19" s="22"/>
      <c r="Q19" s="22"/>
      <c r="R19" s="235"/>
      <c r="S19" s="235"/>
      <c r="T19" s="235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</row>
    <row r="20" spans="1:35" s="14" customFormat="1" ht="44.25" customHeight="1" thickBot="1" x14ac:dyDescent="0.25">
      <c r="A20" s="266"/>
      <c r="B20" s="168" t="s">
        <v>16</v>
      </c>
      <c r="C20" s="167" t="s">
        <v>17</v>
      </c>
      <c r="D20" s="166"/>
      <c r="E20" s="361" t="s">
        <v>18</v>
      </c>
      <c r="F20" s="362"/>
      <c r="G20" s="362"/>
      <c r="H20" s="362"/>
      <c r="I20" s="362"/>
      <c r="J20" s="362"/>
      <c r="K20" s="362"/>
      <c r="L20" s="362"/>
      <c r="M20" s="362"/>
      <c r="N20" s="362"/>
      <c r="O20" s="362"/>
      <c r="P20" s="362"/>
      <c r="Q20" s="363"/>
      <c r="R20" s="343" t="s">
        <v>19</v>
      </c>
      <c r="S20" s="344"/>
      <c r="T20" s="315" t="s">
        <v>20</v>
      </c>
      <c r="U20" s="306" t="s">
        <v>21</v>
      </c>
      <c r="V20" s="307"/>
      <c r="W20" s="306" t="s">
        <v>22</v>
      </c>
      <c r="X20" s="307"/>
      <c r="Y20" s="306" t="s">
        <v>23</v>
      </c>
      <c r="Z20" s="307"/>
      <c r="AA20" s="193" t="s">
        <v>24</v>
      </c>
      <c r="AB20" s="325" t="s">
        <v>25</v>
      </c>
      <c r="AC20" s="326"/>
      <c r="AD20" s="327"/>
      <c r="AE20" s="321" t="s">
        <v>26</v>
      </c>
      <c r="AF20" s="322"/>
      <c r="AG20" s="306" t="s">
        <v>27</v>
      </c>
      <c r="AH20" s="307"/>
      <c r="AI20" s="193" t="s">
        <v>28</v>
      </c>
    </row>
    <row r="21" spans="1:35" s="14" customFormat="1" ht="56.25" customHeight="1" thickBot="1" x14ac:dyDescent="0.25">
      <c r="A21" s="266"/>
      <c r="B21" s="356" t="s">
        <v>29</v>
      </c>
      <c r="C21" s="350" t="s">
        <v>30</v>
      </c>
      <c r="D21" s="350" t="s">
        <v>31</v>
      </c>
      <c r="E21" s="350" t="s">
        <v>32</v>
      </c>
      <c r="F21" s="334" t="s">
        <v>33</v>
      </c>
      <c r="G21" s="334" t="s">
        <v>34</v>
      </c>
      <c r="H21" s="334" t="s">
        <v>35</v>
      </c>
      <c r="I21" s="331" t="s">
        <v>36</v>
      </c>
      <c r="J21" s="331" t="s">
        <v>37</v>
      </c>
      <c r="K21" s="331" t="s">
        <v>38</v>
      </c>
      <c r="L21" s="331" t="s">
        <v>39</v>
      </c>
      <c r="M21" s="318" t="s">
        <v>40</v>
      </c>
      <c r="N21" s="318" t="s">
        <v>41</v>
      </c>
      <c r="O21" s="173" t="s">
        <v>42</v>
      </c>
      <c r="P21" s="174" t="s">
        <v>43</v>
      </c>
      <c r="Q21" s="353" t="s">
        <v>44</v>
      </c>
      <c r="R21" s="310" t="s">
        <v>45</v>
      </c>
      <c r="S21" s="311"/>
      <c r="T21" s="316"/>
      <c r="U21" s="308" t="s">
        <v>46</v>
      </c>
      <c r="V21" s="309"/>
      <c r="W21" s="308" t="s">
        <v>47</v>
      </c>
      <c r="X21" s="309"/>
      <c r="Y21" s="308" t="s">
        <v>48</v>
      </c>
      <c r="Z21" s="309"/>
      <c r="AA21" s="312" t="s">
        <v>49</v>
      </c>
      <c r="AB21" s="328" t="s">
        <v>50</v>
      </c>
      <c r="AC21" s="26">
        <v>2019</v>
      </c>
      <c r="AD21" s="27">
        <v>828211</v>
      </c>
      <c r="AE21" s="323" t="s">
        <v>51</v>
      </c>
      <c r="AF21" s="324"/>
      <c r="AG21" s="337" t="s">
        <v>52</v>
      </c>
      <c r="AH21" s="324"/>
      <c r="AI21" s="313" t="s">
        <v>49</v>
      </c>
    </row>
    <row r="22" spans="1:35" s="14" customFormat="1" ht="56.25" customHeight="1" x14ac:dyDescent="0.2">
      <c r="A22" s="266"/>
      <c r="B22" s="357"/>
      <c r="C22" s="351"/>
      <c r="D22" s="351"/>
      <c r="E22" s="351"/>
      <c r="F22" s="335"/>
      <c r="G22" s="335"/>
      <c r="H22" s="335"/>
      <c r="I22" s="332"/>
      <c r="J22" s="332"/>
      <c r="K22" s="332"/>
      <c r="L22" s="332"/>
      <c r="M22" s="319"/>
      <c r="N22" s="319"/>
      <c r="O22" s="173" t="s">
        <v>42</v>
      </c>
      <c r="P22" s="174" t="s">
        <v>43</v>
      </c>
      <c r="Q22" s="354"/>
      <c r="R22" s="341" t="s">
        <v>53</v>
      </c>
      <c r="S22" s="339" t="s">
        <v>54</v>
      </c>
      <c r="T22" s="316"/>
      <c r="U22" s="178" t="s">
        <v>55</v>
      </c>
      <c r="V22" s="293">
        <v>1.1100000000000001</v>
      </c>
      <c r="W22" s="178" t="s">
        <v>56</v>
      </c>
      <c r="X22" s="296">
        <v>0.75</v>
      </c>
      <c r="Y22" s="183" t="s">
        <v>57</v>
      </c>
      <c r="Z22" s="297">
        <v>0</v>
      </c>
      <c r="AA22" s="313"/>
      <c r="AB22" s="329"/>
      <c r="AC22" s="28">
        <v>2020</v>
      </c>
      <c r="AD22" s="29">
        <v>877803</v>
      </c>
      <c r="AE22" s="185" t="s">
        <v>58</v>
      </c>
      <c r="AF22" s="299">
        <v>0</v>
      </c>
      <c r="AG22" s="189" t="s">
        <v>59</v>
      </c>
      <c r="AH22" s="300">
        <v>0</v>
      </c>
      <c r="AI22" s="313"/>
    </row>
    <row r="23" spans="1:35" s="14" customFormat="1" ht="54" customHeight="1" x14ac:dyDescent="0.2">
      <c r="A23" s="266"/>
      <c r="B23" s="357"/>
      <c r="C23" s="351"/>
      <c r="D23" s="351"/>
      <c r="E23" s="351"/>
      <c r="F23" s="335"/>
      <c r="G23" s="335"/>
      <c r="H23" s="335"/>
      <c r="I23" s="332"/>
      <c r="J23" s="332"/>
      <c r="K23" s="332"/>
      <c r="L23" s="332"/>
      <c r="M23" s="319"/>
      <c r="N23" s="319"/>
      <c r="O23" s="175"/>
      <c r="P23" s="174"/>
      <c r="Q23" s="354"/>
      <c r="R23" s="342"/>
      <c r="S23" s="340"/>
      <c r="T23" s="316"/>
      <c r="U23" s="179" t="s">
        <v>60</v>
      </c>
      <c r="V23" s="294">
        <v>1.21</v>
      </c>
      <c r="W23" s="179" t="s">
        <v>61</v>
      </c>
      <c r="X23" s="295">
        <v>0.7</v>
      </c>
      <c r="Y23" s="184" t="s">
        <v>62</v>
      </c>
      <c r="Z23" s="298">
        <v>1</v>
      </c>
      <c r="AA23" s="313"/>
      <c r="AB23" s="329"/>
      <c r="AC23" s="30">
        <v>2021</v>
      </c>
      <c r="AD23" s="31">
        <v>908526</v>
      </c>
      <c r="AE23" s="186" t="s">
        <v>63</v>
      </c>
      <c r="AF23" s="292">
        <v>0.04</v>
      </c>
      <c r="AG23" s="190" t="s">
        <v>64</v>
      </c>
      <c r="AH23" s="301">
        <v>0.02</v>
      </c>
      <c r="AI23" s="313"/>
    </row>
    <row r="24" spans="1:35" s="14" customFormat="1" ht="44.25" customHeight="1" thickBot="1" x14ac:dyDescent="0.25">
      <c r="A24" s="266"/>
      <c r="B24" s="358"/>
      <c r="C24" s="352"/>
      <c r="D24" s="352"/>
      <c r="E24" s="352"/>
      <c r="F24" s="336"/>
      <c r="G24" s="336"/>
      <c r="H24" s="336"/>
      <c r="I24" s="333"/>
      <c r="J24" s="333"/>
      <c r="K24" s="333"/>
      <c r="L24" s="333"/>
      <c r="M24" s="320"/>
      <c r="N24" s="320"/>
      <c r="O24" s="176"/>
      <c r="P24" s="174"/>
      <c r="Q24" s="355"/>
      <c r="R24" s="177" t="s">
        <v>65</v>
      </c>
      <c r="S24" s="182" t="s">
        <v>66</v>
      </c>
      <c r="T24" s="317"/>
      <c r="U24" s="180" t="s">
        <v>65</v>
      </c>
      <c r="V24" s="181" t="s">
        <v>66</v>
      </c>
      <c r="W24" s="177" t="s">
        <v>65</v>
      </c>
      <c r="X24" s="182" t="s">
        <v>66</v>
      </c>
      <c r="Y24" s="177" t="s">
        <v>65</v>
      </c>
      <c r="Z24" s="182" t="s">
        <v>66</v>
      </c>
      <c r="AA24" s="314"/>
      <c r="AB24" s="330"/>
      <c r="AC24" s="32" t="s">
        <v>67</v>
      </c>
      <c r="AD24" s="33" t="s">
        <v>68</v>
      </c>
      <c r="AE24" s="187" t="s">
        <v>65</v>
      </c>
      <c r="AF24" s="188" t="s">
        <v>66</v>
      </c>
      <c r="AG24" s="191" t="s">
        <v>65</v>
      </c>
      <c r="AH24" s="192" t="s">
        <v>66</v>
      </c>
      <c r="AI24" s="314"/>
    </row>
    <row r="25" spans="1:35" s="14" customFormat="1" ht="25.5" customHeight="1" thickBot="1" x14ac:dyDescent="0.25">
      <c r="A25" s="266"/>
      <c r="B25" s="6"/>
      <c r="C25" s="7"/>
      <c r="D25" s="7"/>
      <c r="E25" s="146"/>
      <c r="F25" s="7"/>
      <c r="G25" s="7"/>
      <c r="H25" s="7"/>
      <c r="I25" s="7"/>
      <c r="J25" s="7"/>
      <c r="K25" s="7"/>
      <c r="L25" s="16"/>
      <c r="M25" s="7"/>
      <c r="N25" s="1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2"/>
      <c r="AB25" s="18"/>
      <c r="AC25" s="18"/>
      <c r="AD25" s="19"/>
      <c r="AE25" s="13"/>
      <c r="AG25" s="13"/>
      <c r="AI25" s="19"/>
    </row>
    <row r="26" spans="1:35" s="14" customFormat="1" ht="26.1" customHeight="1" x14ac:dyDescent="0.2">
      <c r="A26" s="266" t="s">
        <v>69</v>
      </c>
      <c r="B26" s="206">
        <v>1</v>
      </c>
      <c r="C26" s="207" t="s">
        <v>70</v>
      </c>
      <c r="D26" s="208">
        <v>1</v>
      </c>
      <c r="E26" s="209">
        <v>6461164833</v>
      </c>
      <c r="F26" s="209">
        <v>7186189563</v>
      </c>
      <c r="G26" s="209">
        <v>791633397</v>
      </c>
      <c r="H26" s="209">
        <v>1896533303</v>
      </c>
      <c r="I26" s="209">
        <v>5669531436</v>
      </c>
      <c r="J26" s="209">
        <v>5289656260</v>
      </c>
      <c r="K26" s="209">
        <v>1404672822</v>
      </c>
      <c r="L26" s="209">
        <v>330700.0001</v>
      </c>
      <c r="M26" s="210">
        <v>1</v>
      </c>
      <c r="N26" s="228">
        <v>3.5</v>
      </c>
      <c r="O26" s="211" t="s">
        <v>7</v>
      </c>
      <c r="P26" s="211">
        <v>0</v>
      </c>
      <c r="Q26" s="226">
        <v>703687174</v>
      </c>
      <c r="R26" s="222">
        <v>5810268870.8000002</v>
      </c>
      <c r="S26" s="220" t="s">
        <v>116</v>
      </c>
      <c r="T26" s="212" t="s">
        <v>72</v>
      </c>
      <c r="U26" s="212">
        <v>8.1618143669600638</v>
      </c>
      <c r="V26" s="213" t="s">
        <v>116</v>
      </c>
      <c r="W26" s="214">
        <v>0.26391362019794246</v>
      </c>
      <c r="X26" s="213" t="s">
        <v>116</v>
      </c>
      <c r="Y26" s="215">
        <v>4247.5743017092309</v>
      </c>
      <c r="Z26" s="213" t="s">
        <v>116</v>
      </c>
      <c r="AA26" s="221" t="s">
        <v>116</v>
      </c>
      <c r="AB26" s="216">
        <v>2021</v>
      </c>
      <c r="AC26" s="217">
        <v>7909.7236215584362</v>
      </c>
      <c r="AD26" s="218" t="s">
        <v>146</v>
      </c>
      <c r="AE26" s="219">
        <v>0.26555087002950167</v>
      </c>
      <c r="AF26" s="220" t="s">
        <v>116</v>
      </c>
      <c r="AG26" s="219">
        <v>0.1954683785733026</v>
      </c>
      <c r="AH26" s="220" t="s">
        <v>116</v>
      </c>
      <c r="AI26" s="221" t="s">
        <v>116</v>
      </c>
    </row>
    <row r="27" spans="1:35" s="14" customFormat="1" ht="27.75" customHeight="1" x14ac:dyDescent="0.2">
      <c r="A27" s="266">
        <v>45525</v>
      </c>
      <c r="B27" s="150">
        <v>1.1000000000000001</v>
      </c>
      <c r="C27" s="150" t="s">
        <v>71</v>
      </c>
      <c r="D27" s="151">
        <v>0.4</v>
      </c>
      <c r="E27" s="138">
        <v>4521558924</v>
      </c>
      <c r="F27" s="138">
        <v>4961493490</v>
      </c>
      <c r="G27" s="138">
        <v>112687121</v>
      </c>
      <c r="H27" s="138">
        <v>1192336788</v>
      </c>
      <c r="I27" s="138">
        <v>4408871803</v>
      </c>
      <c r="J27" s="138">
        <v>3769156702</v>
      </c>
      <c r="K27" s="138">
        <v>836563032</v>
      </c>
      <c r="L27" s="138">
        <v>330700</v>
      </c>
      <c r="M27" s="152"/>
      <c r="N27" s="227" t="s">
        <v>8</v>
      </c>
      <c r="O27" s="169" t="s">
        <v>7</v>
      </c>
      <c r="P27" s="169">
        <v>0</v>
      </c>
      <c r="Q27" s="224" t="s">
        <v>8</v>
      </c>
      <c r="R27" s="204"/>
      <c r="S27" s="220" t="s">
        <v>8</v>
      </c>
      <c r="T27" s="158" t="s">
        <v>72</v>
      </c>
      <c r="U27" s="139"/>
      <c r="V27" s="194" t="s">
        <v>8</v>
      </c>
      <c r="W27" s="140"/>
      <c r="X27" s="194" t="s">
        <v>8</v>
      </c>
      <c r="Y27" s="141"/>
      <c r="Z27" s="194" t="s">
        <v>8</v>
      </c>
      <c r="AA27" s="231" t="s">
        <v>8</v>
      </c>
      <c r="AB27" s="142">
        <v>2021</v>
      </c>
      <c r="AC27" s="143">
        <v>5461.0363269735817</v>
      </c>
      <c r="AD27" s="144" t="s">
        <v>146</v>
      </c>
      <c r="AE27" s="145"/>
      <c r="AF27" s="196" t="s">
        <v>8</v>
      </c>
      <c r="AG27" s="145"/>
      <c r="AH27" s="196" t="s">
        <v>8</v>
      </c>
      <c r="AI27" s="171" t="s">
        <v>8</v>
      </c>
    </row>
    <row r="28" spans="1:35" s="14" customFormat="1" ht="20.100000000000001" customHeight="1" x14ac:dyDescent="0.2">
      <c r="A28" s="266">
        <v>45526</v>
      </c>
      <c r="B28" s="21">
        <v>1.2000000000000002</v>
      </c>
      <c r="C28" s="21" t="s">
        <v>73</v>
      </c>
      <c r="D28" s="123">
        <v>0.6</v>
      </c>
      <c r="E28" s="157">
        <v>1939605909</v>
      </c>
      <c r="F28" s="157">
        <v>2224696073</v>
      </c>
      <c r="G28" s="157">
        <v>678946276</v>
      </c>
      <c r="H28" s="157">
        <v>704196515</v>
      </c>
      <c r="I28" s="157">
        <v>1260659633</v>
      </c>
      <c r="J28" s="157">
        <v>1520499558</v>
      </c>
      <c r="K28" s="157">
        <v>568109790</v>
      </c>
      <c r="L28" s="157">
        <v>1E-4</v>
      </c>
      <c r="M28" s="153"/>
      <c r="N28" s="223" t="s">
        <v>8</v>
      </c>
      <c r="O28" s="170" t="s">
        <v>7</v>
      </c>
      <c r="P28" s="170">
        <v>0</v>
      </c>
      <c r="Q28" s="225" t="s">
        <v>8</v>
      </c>
      <c r="R28" s="205"/>
      <c r="S28" s="220" t="s">
        <v>8</v>
      </c>
      <c r="T28" s="130" t="s">
        <v>72</v>
      </c>
      <c r="U28" s="131"/>
      <c r="V28" s="195" t="s">
        <v>8</v>
      </c>
      <c r="W28" s="132"/>
      <c r="X28" s="195" t="s">
        <v>8</v>
      </c>
      <c r="Y28" s="133"/>
      <c r="Z28" s="195" t="s">
        <v>8</v>
      </c>
      <c r="AA28" s="232" t="s">
        <v>8</v>
      </c>
      <c r="AB28" s="230">
        <v>2021</v>
      </c>
      <c r="AC28" s="135">
        <v>2448.687294584855</v>
      </c>
      <c r="AD28" s="136" t="s">
        <v>146</v>
      </c>
      <c r="AE28" s="137"/>
      <c r="AF28" s="197" t="s">
        <v>8</v>
      </c>
      <c r="AG28" s="137"/>
      <c r="AH28" s="197" t="s">
        <v>8</v>
      </c>
      <c r="AI28" s="172" t="s">
        <v>8</v>
      </c>
    </row>
    <row r="29" spans="1:35" s="14" customFormat="1" ht="20.100000000000001" customHeight="1" x14ac:dyDescent="0.2">
      <c r="A29" s="266"/>
      <c r="B29" s="21" t="s">
        <v>8</v>
      </c>
      <c r="C29" s="21"/>
      <c r="D29" s="123"/>
      <c r="E29" s="157"/>
      <c r="F29" s="157"/>
      <c r="G29" s="157"/>
      <c r="H29" s="157"/>
      <c r="I29" s="157">
        <v>0</v>
      </c>
      <c r="J29" s="157">
        <v>0</v>
      </c>
      <c r="K29" s="157"/>
      <c r="L29" s="157"/>
      <c r="M29" s="153"/>
      <c r="N29" s="223" t="s">
        <v>8</v>
      </c>
      <c r="O29" s="170" t="s">
        <v>7</v>
      </c>
      <c r="P29" s="170">
        <v>0</v>
      </c>
      <c r="Q29" s="225" t="s">
        <v>8</v>
      </c>
      <c r="R29" s="205"/>
      <c r="S29" s="220" t="s">
        <v>8</v>
      </c>
      <c r="T29" s="130"/>
      <c r="U29" s="131"/>
      <c r="V29" s="195" t="s">
        <v>8</v>
      </c>
      <c r="W29" s="132"/>
      <c r="X29" s="195" t="s">
        <v>8</v>
      </c>
      <c r="Y29" s="133"/>
      <c r="Z29" s="195" t="s">
        <v>8</v>
      </c>
      <c r="AA29" s="232" t="s">
        <v>8</v>
      </c>
      <c r="AB29" s="230">
        <v>2021</v>
      </c>
      <c r="AC29" s="135">
        <v>0</v>
      </c>
      <c r="AD29" s="136" t="s">
        <v>8</v>
      </c>
      <c r="AE29" s="137"/>
      <c r="AF29" s="197" t="s">
        <v>8</v>
      </c>
      <c r="AG29" s="137"/>
      <c r="AH29" s="197" t="s">
        <v>8</v>
      </c>
      <c r="AI29" s="172" t="s">
        <v>8</v>
      </c>
    </row>
    <row r="30" spans="1:35" s="14" customFormat="1" ht="20.100000000000001" customHeight="1" x14ac:dyDescent="0.2">
      <c r="A30" s="266"/>
      <c r="B30" s="21" t="s">
        <v>8</v>
      </c>
      <c r="C30" s="21"/>
      <c r="D30" s="123"/>
      <c r="E30" s="157"/>
      <c r="F30" s="157"/>
      <c r="G30" s="157"/>
      <c r="H30" s="157"/>
      <c r="I30" s="157">
        <v>0</v>
      </c>
      <c r="J30" s="157">
        <v>0</v>
      </c>
      <c r="K30" s="157"/>
      <c r="L30" s="157"/>
      <c r="M30" s="153"/>
      <c r="N30" s="223" t="s">
        <v>8</v>
      </c>
      <c r="O30" s="170" t="s">
        <v>7</v>
      </c>
      <c r="P30" s="170">
        <v>0</v>
      </c>
      <c r="Q30" s="225" t="s">
        <v>8</v>
      </c>
      <c r="R30" s="205"/>
      <c r="S30" s="220" t="s">
        <v>8</v>
      </c>
      <c r="T30" s="130"/>
      <c r="U30" s="131"/>
      <c r="V30" s="195" t="s">
        <v>8</v>
      </c>
      <c r="W30" s="132"/>
      <c r="X30" s="195" t="s">
        <v>8</v>
      </c>
      <c r="Y30" s="133"/>
      <c r="Z30" s="195" t="s">
        <v>8</v>
      </c>
      <c r="AA30" s="232" t="s">
        <v>8</v>
      </c>
      <c r="AB30" s="230">
        <v>2021</v>
      </c>
      <c r="AC30" s="135">
        <v>0</v>
      </c>
      <c r="AD30" s="136" t="s">
        <v>8</v>
      </c>
      <c r="AE30" s="137"/>
      <c r="AF30" s="197" t="s">
        <v>8</v>
      </c>
      <c r="AG30" s="137"/>
      <c r="AH30" s="197" t="s">
        <v>8</v>
      </c>
      <c r="AI30" s="172" t="s">
        <v>8</v>
      </c>
    </row>
    <row r="31" spans="1:35" s="14" customFormat="1" ht="20.100000000000001" customHeight="1" x14ac:dyDescent="0.2">
      <c r="A31" s="266"/>
      <c r="B31" s="21" t="s">
        <v>8</v>
      </c>
      <c r="C31" s="21"/>
      <c r="D31" s="123"/>
      <c r="E31" s="157"/>
      <c r="F31" s="157"/>
      <c r="G31" s="157"/>
      <c r="H31" s="157"/>
      <c r="I31" s="157">
        <v>0</v>
      </c>
      <c r="J31" s="157">
        <v>0</v>
      </c>
      <c r="K31" s="157"/>
      <c r="L31" s="157"/>
      <c r="M31" s="153"/>
      <c r="N31" s="223" t="s">
        <v>8</v>
      </c>
      <c r="O31" s="170" t="s">
        <v>7</v>
      </c>
      <c r="P31" s="170">
        <v>0</v>
      </c>
      <c r="Q31" s="225" t="s">
        <v>8</v>
      </c>
      <c r="R31" s="205"/>
      <c r="S31" s="220" t="s">
        <v>8</v>
      </c>
      <c r="T31" s="130"/>
      <c r="U31" s="131"/>
      <c r="V31" s="195" t="s">
        <v>8</v>
      </c>
      <c r="W31" s="132"/>
      <c r="X31" s="195" t="s">
        <v>8</v>
      </c>
      <c r="Y31" s="133"/>
      <c r="Z31" s="195" t="s">
        <v>8</v>
      </c>
      <c r="AA31" s="232" t="s">
        <v>8</v>
      </c>
      <c r="AB31" s="230">
        <v>2021</v>
      </c>
      <c r="AC31" s="135">
        <v>0</v>
      </c>
      <c r="AD31" s="136" t="s">
        <v>8</v>
      </c>
      <c r="AE31" s="137"/>
      <c r="AF31" s="197" t="s">
        <v>8</v>
      </c>
      <c r="AG31" s="137"/>
      <c r="AH31" s="197" t="s">
        <v>8</v>
      </c>
      <c r="AI31" s="172" t="s">
        <v>8</v>
      </c>
    </row>
    <row r="32" spans="1:35" s="14" customFormat="1" ht="20.100000000000001" customHeight="1" x14ac:dyDescent="0.2">
      <c r="A32" s="266"/>
      <c r="B32" s="154" t="s">
        <v>8</v>
      </c>
      <c r="C32" s="154"/>
      <c r="D32" s="123"/>
      <c r="E32" s="157"/>
      <c r="F32" s="157"/>
      <c r="G32" s="157"/>
      <c r="H32" s="157"/>
      <c r="I32" s="157">
        <v>0</v>
      </c>
      <c r="J32" s="157">
        <v>0</v>
      </c>
      <c r="K32" s="157"/>
      <c r="L32" s="157"/>
      <c r="M32" s="153"/>
      <c r="N32" s="223" t="s">
        <v>8</v>
      </c>
      <c r="O32" s="170" t="s">
        <v>7</v>
      </c>
      <c r="P32" s="170">
        <v>0</v>
      </c>
      <c r="Q32" s="225" t="s">
        <v>8</v>
      </c>
      <c r="R32" s="205"/>
      <c r="S32" s="220" t="s">
        <v>8</v>
      </c>
      <c r="T32" s="130"/>
      <c r="U32" s="131"/>
      <c r="V32" s="195" t="s">
        <v>8</v>
      </c>
      <c r="W32" s="132"/>
      <c r="X32" s="195" t="s">
        <v>8</v>
      </c>
      <c r="Y32" s="133"/>
      <c r="Z32" s="195" t="s">
        <v>8</v>
      </c>
      <c r="AA32" s="232" t="s">
        <v>8</v>
      </c>
      <c r="AB32" s="230">
        <v>2021</v>
      </c>
      <c r="AC32" s="135">
        <v>0</v>
      </c>
      <c r="AD32" s="136" t="s">
        <v>8</v>
      </c>
      <c r="AE32" s="137"/>
      <c r="AF32" s="197" t="s">
        <v>8</v>
      </c>
      <c r="AG32" s="137"/>
      <c r="AH32" s="197" t="s">
        <v>8</v>
      </c>
      <c r="AI32" s="172" t="s">
        <v>8</v>
      </c>
    </row>
    <row r="33" spans="1:35" s="14" customFormat="1" ht="20.100000000000001" customHeight="1" x14ac:dyDescent="0.2">
      <c r="A33" s="266"/>
      <c r="B33" s="154" t="s">
        <v>8</v>
      </c>
      <c r="C33" s="154"/>
      <c r="D33" s="123"/>
      <c r="E33" s="157"/>
      <c r="F33" s="157"/>
      <c r="G33" s="157"/>
      <c r="H33" s="157"/>
      <c r="I33" s="157">
        <v>0</v>
      </c>
      <c r="J33" s="157">
        <v>0</v>
      </c>
      <c r="K33" s="157"/>
      <c r="L33" s="157"/>
      <c r="M33" s="153"/>
      <c r="N33" s="223" t="s">
        <v>8</v>
      </c>
      <c r="O33" s="170" t="s">
        <v>7</v>
      </c>
      <c r="P33" s="170">
        <v>0</v>
      </c>
      <c r="Q33" s="225" t="s">
        <v>8</v>
      </c>
      <c r="R33" s="205"/>
      <c r="S33" s="220" t="s">
        <v>8</v>
      </c>
      <c r="T33" s="130"/>
      <c r="U33" s="131"/>
      <c r="V33" s="195" t="s">
        <v>8</v>
      </c>
      <c r="W33" s="132"/>
      <c r="X33" s="195" t="s">
        <v>8</v>
      </c>
      <c r="Y33" s="133"/>
      <c r="Z33" s="195" t="s">
        <v>8</v>
      </c>
      <c r="AA33" s="232" t="s">
        <v>8</v>
      </c>
      <c r="AB33" s="230">
        <v>2021</v>
      </c>
      <c r="AC33" s="135">
        <v>0</v>
      </c>
      <c r="AD33" s="136" t="s">
        <v>8</v>
      </c>
      <c r="AE33" s="137"/>
      <c r="AF33" s="197" t="s">
        <v>8</v>
      </c>
      <c r="AG33" s="137"/>
      <c r="AH33" s="197" t="s">
        <v>8</v>
      </c>
      <c r="AI33" s="172" t="s">
        <v>8</v>
      </c>
    </row>
    <row r="34" spans="1:35" s="14" customFormat="1" ht="20.100000000000001" customHeight="1" x14ac:dyDescent="0.2">
      <c r="A34" s="266"/>
      <c r="B34" s="154" t="s">
        <v>8</v>
      </c>
      <c r="C34" s="154"/>
      <c r="D34" s="123"/>
      <c r="E34" s="157"/>
      <c r="F34" s="157"/>
      <c r="G34" s="157"/>
      <c r="H34" s="157"/>
      <c r="I34" s="157">
        <v>0</v>
      </c>
      <c r="J34" s="157">
        <v>0</v>
      </c>
      <c r="K34" s="157"/>
      <c r="L34" s="157"/>
      <c r="M34" s="153"/>
      <c r="N34" s="223" t="s">
        <v>8</v>
      </c>
      <c r="O34" s="170" t="s">
        <v>7</v>
      </c>
      <c r="P34" s="170">
        <v>0</v>
      </c>
      <c r="Q34" s="225" t="s">
        <v>8</v>
      </c>
      <c r="R34" s="205"/>
      <c r="S34" s="220" t="s">
        <v>8</v>
      </c>
      <c r="T34" s="130"/>
      <c r="U34" s="131"/>
      <c r="V34" s="195" t="s">
        <v>8</v>
      </c>
      <c r="W34" s="132"/>
      <c r="X34" s="195" t="s">
        <v>8</v>
      </c>
      <c r="Y34" s="133"/>
      <c r="Z34" s="195" t="s">
        <v>8</v>
      </c>
      <c r="AA34" s="233" t="s">
        <v>8</v>
      </c>
      <c r="AB34" s="134">
        <v>2021</v>
      </c>
      <c r="AC34" s="135">
        <v>0</v>
      </c>
      <c r="AD34" s="136" t="s">
        <v>8</v>
      </c>
      <c r="AE34" s="137"/>
      <c r="AF34" s="197" t="s">
        <v>8</v>
      </c>
      <c r="AG34" s="137"/>
      <c r="AH34" s="197" t="s">
        <v>8</v>
      </c>
      <c r="AI34" s="172" t="s">
        <v>8</v>
      </c>
    </row>
    <row r="35" spans="1:35" s="14" customFormat="1" ht="20.100000000000001" customHeight="1" thickBot="1" x14ac:dyDescent="0.25">
      <c r="A35" s="266"/>
      <c r="B35" s="154" t="s">
        <v>8</v>
      </c>
      <c r="C35" s="154"/>
      <c r="D35" s="123"/>
      <c r="E35" s="157"/>
      <c r="F35" s="157"/>
      <c r="G35" s="157"/>
      <c r="H35" s="157"/>
      <c r="I35" s="157">
        <v>0</v>
      </c>
      <c r="J35" s="157">
        <v>0</v>
      </c>
      <c r="K35" s="157"/>
      <c r="L35" s="157"/>
      <c r="M35" s="155"/>
      <c r="N35" s="223" t="s">
        <v>8</v>
      </c>
      <c r="O35" s="170" t="s">
        <v>7</v>
      </c>
      <c r="P35" s="170">
        <v>0</v>
      </c>
      <c r="Q35" s="225" t="s">
        <v>8</v>
      </c>
      <c r="R35" s="205"/>
      <c r="S35" s="220" t="s">
        <v>8</v>
      </c>
      <c r="T35" s="130"/>
      <c r="U35" s="131"/>
      <c r="V35" s="195" t="s">
        <v>8</v>
      </c>
      <c r="W35" s="132"/>
      <c r="X35" s="195" t="s">
        <v>8</v>
      </c>
      <c r="Y35" s="133"/>
      <c r="Z35" s="195" t="s">
        <v>8</v>
      </c>
      <c r="AA35" s="232" t="s">
        <v>8</v>
      </c>
      <c r="AB35" s="230">
        <v>2021</v>
      </c>
      <c r="AC35" s="135">
        <v>0</v>
      </c>
      <c r="AD35" s="136" t="s">
        <v>8</v>
      </c>
      <c r="AE35" s="137"/>
      <c r="AF35" s="197" t="s">
        <v>8</v>
      </c>
      <c r="AG35" s="137"/>
      <c r="AH35" s="197" t="s">
        <v>8</v>
      </c>
      <c r="AI35" s="172" t="s">
        <v>8</v>
      </c>
    </row>
    <row r="36" spans="1:35" ht="20.100000000000001" customHeight="1" thickBot="1" x14ac:dyDescent="0.25">
      <c r="A36" s="266"/>
      <c r="B36" s="282" t="s">
        <v>8</v>
      </c>
      <c r="C36" s="282"/>
      <c r="D36" s="282"/>
      <c r="E36" s="157"/>
      <c r="F36" s="157"/>
      <c r="G36" s="157"/>
      <c r="H36" s="157"/>
      <c r="I36" s="157">
        <v>0</v>
      </c>
      <c r="J36" s="157">
        <v>0</v>
      </c>
      <c r="K36" s="157"/>
      <c r="L36" s="157"/>
      <c r="M36" s="155"/>
      <c r="N36" s="223" t="s">
        <v>8</v>
      </c>
      <c r="O36" s="170" t="s">
        <v>7</v>
      </c>
      <c r="P36" s="170">
        <v>0</v>
      </c>
      <c r="Q36" s="225" t="s">
        <v>8</v>
      </c>
      <c r="R36" s="205"/>
      <c r="S36" s="220" t="s">
        <v>8</v>
      </c>
      <c r="T36" s="130"/>
      <c r="U36" s="130"/>
      <c r="V36" s="195" t="s">
        <v>8</v>
      </c>
      <c r="W36" s="130"/>
      <c r="X36" s="195" t="s">
        <v>8</v>
      </c>
      <c r="Y36" s="130"/>
      <c r="Z36" s="195" t="s">
        <v>8</v>
      </c>
      <c r="AA36" s="232" t="s">
        <v>8</v>
      </c>
      <c r="AB36" s="234"/>
      <c r="AC36" s="130"/>
      <c r="AD36" s="130"/>
      <c r="AE36" s="130"/>
      <c r="AF36" s="197" t="s">
        <v>8</v>
      </c>
      <c r="AG36" s="130"/>
      <c r="AH36" s="197" t="s">
        <v>8</v>
      </c>
      <c r="AI36" s="172" t="s">
        <v>8</v>
      </c>
    </row>
    <row r="37" spans="1:35" ht="9.9499999999999993" customHeight="1" thickBot="1" x14ac:dyDescent="0.25">
      <c r="A37" s="266"/>
      <c r="B37" s="302" t="s">
        <v>74</v>
      </c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4"/>
      <c r="T37" s="303"/>
      <c r="U37" s="303"/>
      <c r="V37" s="303"/>
      <c r="W37" s="303"/>
      <c r="X37" s="303"/>
      <c r="Y37" s="303"/>
      <c r="Z37" s="303"/>
      <c r="AA37" s="304"/>
      <c r="AB37" s="303"/>
      <c r="AC37" s="303"/>
      <c r="AD37" s="303"/>
      <c r="AE37" s="303"/>
      <c r="AF37" s="303"/>
      <c r="AG37" s="303"/>
      <c r="AH37" s="303"/>
      <c r="AI37" s="305"/>
    </row>
    <row r="38" spans="1:35" s="14" customFormat="1" ht="26.1" customHeight="1" x14ac:dyDescent="0.2">
      <c r="A38" s="266" t="s">
        <v>75</v>
      </c>
      <c r="B38" s="206">
        <v>2</v>
      </c>
      <c r="C38" s="207" t="s">
        <v>76</v>
      </c>
      <c r="D38" s="208">
        <v>1</v>
      </c>
      <c r="E38" s="209">
        <v>7097414473</v>
      </c>
      <c r="F38" s="209">
        <v>9045018085</v>
      </c>
      <c r="G38" s="209">
        <v>1100976967</v>
      </c>
      <c r="H38" s="209">
        <v>2522901800</v>
      </c>
      <c r="I38" s="209">
        <v>5996437506</v>
      </c>
      <c r="J38" s="209">
        <v>6522116285</v>
      </c>
      <c r="K38" s="209">
        <v>1514398544</v>
      </c>
      <c r="L38" s="209">
        <v>2628496</v>
      </c>
      <c r="M38" s="210">
        <v>1</v>
      </c>
      <c r="N38" s="228">
        <v>3.5</v>
      </c>
      <c r="O38" s="211" t="s">
        <v>7</v>
      </c>
      <c r="P38" s="211">
        <v>0</v>
      </c>
      <c r="Q38" s="226">
        <v>703687174</v>
      </c>
      <c r="R38" s="222">
        <v>6137174940.8000002</v>
      </c>
      <c r="S38" s="220" t="s">
        <v>116</v>
      </c>
      <c r="T38" s="212" t="s">
        <v>72</v>
      </c>
      <c r="U38" s="212">
        <v>6.4464695318190071</v>
      </c>
      <c r="V38" s="213" t="s">
        <v>116</v>
      </c>
      <c r="W38" s="214">
        <v>0.27892722560543115</v>
      </c>
      <c r="X38" s="213" t="s">
        <v>116</v>
      </c>
      <c r="Y38" s="215">
        <v>576.14641376665588</v>
      </c>
      <c r="Z38" s="213" t="s">
        <v>116</v>
      </c>
      <c r="AA38" s="221" t="s">
        <v>116</v>
      </c>
      <c r="AB38" s="216">
        <v>2021</v>
      </c>
      <c r="AC38" s="217">
        <v>9955.7063694379685</v>
      </c>
      <c r="AD38" s="218" t="s">
        <v>146</v>
      </c>
      <c r="AE38" s="219">
        <v>0.23219434886233403</v>
      </c>
      <c r="AF38" s="220" t="s">
        <v>116</v>
      </c>
      <c r="AG38" s="219">
        <v>0.1674290233329036</v>
      </c>
      <c r="AH38" s="220" t="s">
        <v>116</v>
      </c>
      <c r="AI38" s="221" t="s">
        <v>116</v>
      </c>
    </row>
    <row r="39" spans="1:35" s="14" customFormat="1" ht="20.100000000000001" customHeight="1" x14ac:dyDescent="0.2">
      <c r="A39" s="266">
        <v>45533</v>
      </c>
      <c r="B39" s="150">
        <v>2.1</v>
      </c>
      <c r="C39" s="150" t="s">
        <v>76</v>
      </c>
      <c r="D39" s="151">
        <v>1</v>
      </c>
      <c r="E39" s="138">
        <v>7097414473</v>
      </c>
      <c r="F39" s="138">
        <v>9045018085</v>
      </c>
      <c r="G39" s="138">
        <v>1100976967</v>
      </c>
      <c r="H39" s="138">
        <v>2522901800</v>
      </c>
      <c r="I39" s="138">
        <v>5996437506</v>
      </c>
      <c r="J39" s="138">
        <v>6522116285</v>
      </c>
      <c r="K39" s="138">
        <v>1514398544</v>
      </c>
      <c r="L39" s="138">
        <v>2628496</v>
      </c>
      <c r="M39" s="152"/>
      <c r="N39" s="227" t="s">
        <v>8</v>
      </c>
      <c r="O39" s="169" t="s">
        <v>7</v>
      </c>
      <c r="P39" s="169">
        <v>0</v>
      </c>
      <c r="Q39" s="224" t="s">
        <v>8</v>
      </c>
      <c r="R39" s="204"/>
      <c r="S39" s="220" t="s">
        <v>8</v>
      </c>
      <c r="T39" s="158" t="s">
        <v>72</v>
      </c>
      <c r="U39" s="139"/>
      <c r="V39" s="194" t="s">
        <v>8</v>
      </c>
      <c r="W39" s="140"/>
      <c r="X39" s="194" t="s">
        <v>8</v>
      </c>
      <c r="Y39" s="141"/>
      <c r="Z39" s="194" t="s">
        <v>8</v>
      </c>
      <c r="AA39" s="231" t="s">
        <v>8</v>
      </c>
      <c r="AB39" s="142">
        <v>2021</v>
      </c>
      <c r="AC39" s="143">
        <v>9955.7063694379685</v>
      </c>
      <c r="AD39" s="144" t="s">
        <v>146</v>
      </c>
      <c r="AE39" s="145"/>
      <c r="AF39" s="196" t="s">
        <v>8</v>
      </c>
      <c r="AG39" s="145"/>
      <c r="AH39" s="196" t="s">
        <v>8</v>
      </c>
      <c r="AI39" s="171" t="s">
        <v>8</v>
      </c>
    </row>
    <row r="40" spans="1:35" s="14" customFormat="1" ht="20.100000000000001" customHeight="1" x14ac:dyDescent="0.2">
      <c r="A40" s="266"/>
      <c r="B40" s="21" t="s">
        <v>8</v>
      </c>
      <c r="C40" s="21"/>
      <c r="D40" s="123"/>
      <c r="E40" s="157"/>
      <c r="F40" s="157"/>
      <c r="G40" s="157"/>
      <c r="H40" s="157"/>
      <c r="I40" s="157">
        <v>0</v>
      </c>
      <c r="J40" s="157">
        <v>0</v>
      </c>
      <c r="K40" s="157"/>
      <c r="L40" s="157"/>
      <c r="M40" s="153"/>
      <c r="N40" s="223" t="s">
        <v>8</v>
      </c>
      <c r="O40" s="170" t="s">
        <v>7</v>
      </c>
      <c r="P40" s="170">
        <v>0</v>
      </c>
      <c r="Q40" s="225" t="s">
        <v>8</v>
      </c>
      <c r="R40" s="205"/>
      <c r="S40" s="220" t="s">
        <v>8</v>
      </c>
      <c r="T40" s="130"/>
      <c r="U40" s="131"/>
      <c r="V40" s="195" t="s">
        <v>8</v>
      </c>
      <c r="W40" s="132"/>
      <c r="X40" s="195" t="s">
        <v>8</v>
      </c>
      <c r="Y40" s="133"/>
      <c r="Z40" s="195" t="s">
        <v>8</v>
      </c>
      <c r="AA40" s="232" t="s">
        <v>8</v>
      </c>
      <c r="AB40" s="230">
        <v>2021</v>
      </c>
      <c r="AC40" s="135">
        <v>0</v>
      </c>
      <c r="AD40" s="136" t="s">
        <v>8</v>
      </c>
      <c r="AE40" s="137"/>
      <c r="AF40" s="197" t="s">
        <v>8</v>
      </c>
      <c r="AG40" s="137"/>
      <c r="AH40" s="197" t="s">
        <v>8</v>
      </c>
      <c r="AI40" s="172" t="s">
        <v>8</v>
      </c>
    </row>
    <row r="41" spans="1:35" s="14" customFormat="1" ht="20.100000000000001" customHeight="1" x14ac:dyDescent="0.2">
      <c r="A41" s="266"/>
      <c r="B41" s="21" t="s">
        <v>8</v>
      </c>
      <c r="C41" s="21"/>
      <c r="D41" s="123"/>
      <c r="E41" s="157"/>
      <c r="F41" s="157"/>
      <c r="G41" s="157"/>
      <c r="H41" s="157"/>
      <c r="I41" s="157">
        <v>0</v>
      </c>
      <c r="J41" s="157">
        <v>0</v>
      </c>
      <c r="K41" s="157"/>
      <c r="L41" s="157"/>
      <c r="M41" s="153"/>
      <c r="N41" s="223" t="s">
        <v>8</v>
      </c>
      <c r="O41" s="170" t="s">
        <v>7</v>
      </c>
      <c r="P41" s="170">
        <v>0</v>
      </c>
      <c r="Q41" s="225" t="s">
        <v>8</v>
      </c>
      <c r="R41" s="205"/>
      <c r="S41" s="220" t="s">
        <v>8</v>
      </c>
      <c r="T41" s="130"/>
      <c r="U41" s="131"/>
      <c r="V41" s="195" t="s">
        <v>8</v>
      </c>
      <c r="W41" s="132"/>
      <c r="X41" s="195" t="s">
        <v>8</v>
      </c>
      <c r="Y41" s="133"/>
      <c r="Z41" s="195" t="s">
        <v>8</v>
      </c>
      <c r="AA41" s="232" t="s">
        <v>8</v>
      </c>
      <c r="AB41" s="230">
        <v>2021</v>
      </c>
      <c r="AC41" s="135">
        <v>0</v>
      </c>
      <c r="AD41" s="136" t="s">
        <v>8</v>
      </c>
      <c r="AE41" s="137"/>
      <c r="AF41" s="197" t="s">
        <v>8</v>
      </c>
      <c r="AG41" s="137"/>
      <c r="AH41" s="197" t="s">
        <v>8</v>
      </c>
      <c r="AI41" s="172" t="s">
        <v>8</v>
      </c>
    </row>
    <row r="42" spans="1:35" s="14" customFormat="1" ht="20.100000000000001" customHeight="1" x14ac:dyDescent="0.2">
      <c r="A42" s="266"/>
      <c r="B42" s="21" t="s">
        <v>8</v>
      </c>
      <c r="C42" s="21"/>
      <c r="D42" s="123"/>
      <c r="E42" s="157"/>
      <c r="F42" s="157"/>
      <c r="G42" s="157"/>
      <c r="H42" s="157"/>
      <c r="I42" s="157">
        <v>0</v>
      </c>
      <c r="J42" s="157">
        <v>0</v>
      </c>
      <c r="K42" s="157"/>
      <c r="L42" s="157"/>
      <c r="M42" s="153"/>
      <c r="N42" s="223" t="s">
        <v>8</v>
      </c>
      <c r="O42" s="170" t="s">
        <v>7</v>
      </c>
      <c r="P42" s="170">
        <v>0</v>
      </c>
      <c r="Q42" s="225" t="s">
        <v>8</v>
      </c>
      <c r="R42" s="205"/>
      <c r="S42" s="220" t="s">
        <v>8</v>
      </c>
      <c r="T42" s="130"/>
      <c r="U42" s="131"/>
      <c r="V42" s="195" t="s">
        <v>8</v>
      </c>
      <c r="W42" s="132"/>
      <c r="X42" s="195" t="s">
        <v>8</v>
      </c>
      <c r="Y42" s="133"/>
      <c r="Z42" s="195" t="s">
        <v>8</v>
      </c>
      <c r="AA42" s="232" t="s">
        <v>8</v>
      </c>
      <c r="AB42" s="230">
        <v>2021</v>
      </c>
      <c r="AC42" s="135">
        <v>0</v>
      </c>
      <c r="AD42" s="136" t="s">
        <v>8</v>
      </c>
      <c r="AE42" s="137"/>
      <c r="AF42" s="197" t="s">
        <v>8</v>
      </c>
      <c r="AG42" s="137"/>
      <c r="AH42" s="197" t="s">
        <v>8</v>
      </c>
      <c r="AI42" s="172" t="s">
        <v>8</v>
      </c>
    </row>
    <row r="43" spans="1:35" s="14" customFormat="1" ht="20.100000000000001" customHeight="1" x14ac:dyDescent="0.2">
      <c r="A43" s="266"/>
      <c r="B43" s="21" t="s">
        <v>8</v>
      </c>
      <c r="C43" s="21"/>
      <c r="D43" s="123"/>
      <c r="E43" s="157"/>
      <c r="F43" s="157"/>
      <c r="G43" s="157"/>
      <c r="H43" s="157"/>
      <c r="I43" s="157">
        <v>0</v>
      </c>
      <c r="J43" s="157">
        <v>0</v>
      </c>
      <c r="K43" s="157"/>
      <c r="L43" s="157"/>
      <c r="M43" s="153"/>
      <c r="N43" s="223" t="s">
        <v>8</v>
      </c>
      <c r="O43" s="170" t="s">
        <v>7</v>
      </c>
      <c r="P43" s="170">
        <v>0</v>
      </c>
      <c r="Q43" s="225" t="s">
        <v>8</v>
      </c>
      <c r="R43" s="205"/>
      <c r="S43" s="220" t="s">
        <v>8</v>
      </c>
      <c r="T43" s="130"/>
      <c r="U43" s="131"/>
      <c r="V43" s="195" t="s">
        <v>8</v>
      </c>
      <c r="W43" s="132"/>
      <c r="X43" s="195" t="s">
        <v>8</v>
      </c>
      <c r="Y43" s="133"/>
      <c r="Z43" s="195" t="s">
        <v>8</v>
      </c>
      <c r="AA43" s="232" t="s">
        <v>8</v>
      </c>
      <c r="AB43" s="230">
        <v>2021</v>
      </c>
      <c r="AC43" s="135">
        <v>0</v>
      </c>
      <c r="AD43" s="136" t="s">
        <v>8</v>
      </c>
      <c r="AE43" s="137"/>
      <c r="AF43" s="197" t="s">
        <v>8</v>
      </c>
      <c r="AG43" s="137"/>
      <c r="AH43" s="197" t="s">
        <v>8</v>
      </c>
      <c r="AI43" s="172" t="s">
        <v>8</v>
      </c>
    </row>
    <row r="44" spans="1:35" s="14" customFormat="1" ht="20.100000000000001" customHeight="1" x14ac:dyDescent="0.2">
      <c r="A44" s="266"/>
      <c r="B44" s="154" t="s">
        <v>8</v>
      </c>
      <c r="C44" s="154"/>
      <c r="D44" s="123"/>
      <c r="E44" s="157"/>
      <c r="F44" s="157"/>
      <c r="G44" s="157"/>
      <c r="H44" s="157"/>
      <c r="I44" s="157">
        <v>0</v>
      </c>
      <c r="J44" s="157">
        <v>0</v>
      </c>
      <c r="K44" s="157"/>
      <c r="L44" s="157"/>
      <c r="M44" s="153"/>
      <c r="N44" s="223" t="s">
        <v>8</v>
      </c>
      <c r="O44" s="170" t="s">
        <v>7</v>
      </c>
      <c r="P44" s="170">
        <v>0</v>
      </c>
      <c r="Q44" s="225" t="s">
        <v>8</v>
      </c>
      <c r="R44" s="205"/>
      <c r="S44" s="220" t="s">
        <v>8</v>
      </c>
      <c r="T44" s="130"/>
      <c r="U44" s="131"/>
      <c r="V44" s="195" t="s">
        <v>8</v>
      </c>
      <c r="W44" s="132"/>
      <c r="X44" s="195" t="s">
        <v>8</v>
      </c>
      <c r="Y44" s="133"/>
      <c r="Z44" s="195" t="s">
        <v>8</v>
      </c>
      <c r="AA44" s="232" t="s">
        <v>8</v>
      </c>
      <c r="AB44" s="230">
        <v>2021</v>
      </c>
      <c r="AC44" s="135">
        <v>0</v>
      </c>
      <c r="AD44" s="136" t="s">
        <v>8</v>
      </c>
      <c r="AE44" s="137"/>
      <c r="AF44" s="197" t="s">
        <v>8</v>
      </c>
      <c r="AG44" s="137"/>
      <c r="AH44" s="197" t="s">
        <v>8</v>
      </c>
      <c r="AI44" s="172" t="s">
        <v>8</v>
      </c>
    </row>
    <row r="45" spans="1:35" s="14" customFormat="1" ht="20.100000000000001" customHeight="1" x14ac:dyDescent="0.2">
      <c r="A45" s="266"/>
      <c r="B45" s="154" t="s">
        <v>8</v>
      </c>
      <c r="C45" s="154"/>
      <c r="D45" s="123"/>
      <c r="E45" s="157"/>
      <c r="F45" s="157"/>
      <c r="G45" s="157"/>
      <c r="H45" s="157"/>
      <c r="I45" s="157">
        <v>0</v>
      </c>
      <c r="J45" s="157">
        <v>0</v>
      </c>
      <c r="K45" s="157"/>
      <c r="L45" s="157"/>
      <c r="M45" s="153"/>
      <c r="N45" s="223" t="s">
        <v>8</v>
      </c>
      <c r="O45" s="170" t="s">
        <v>7</v>
      </c>
      <c r="P45" s="170">
        <v>0</v>
      </c>
      <c r="Q45" s="225" t="s">
        <v>8</v>
      </c>
      <c r="R45" s="205"/>
      <c r="S45" s="220" t="s">
        <v>8</v>
      </c>
      <c r="T45" s="130"/>
      <c r="U45" s="131"/>
      <c r="V45" s="195" t="s">
        <v>8</v>
      </c>
      <c r="W45" s="132"/>
      <c r="X45" s="195" t="s">
        <v>8</v>
      </c>
      <c r="Y45" s="133"/>
      <c r="Z45" s="195" t="s">
        <v>8</v>
      </c>
      <c r="AA45" s="232" t="s">
        <v>8</v>
      </c>
      <c r="AB45" s="230">
        <v>2021</v>
      </c>
      <c r="AC45" s="135">
        <v>0</v>
      </c>
      <c r="AD45" s="136" t="s">
        <v>8</v>
      </c>
      <c r="AE45" s="137"/>
      <c r="AF45" s="197" t="s">
        <v>8</v>
      </c>
      <c r="AG45" s="137"/>
      <c r="AH45" s="197" t="s">
        <v>8</v>
      </c>
      <c r="AI45" s="172" t="s">
        <v>8</v>
      </c>
    </row>
    <row r="46" spans="1:35" s="14" customFormat="1" ht="20.100000000000001" customHeight="1" x14ac:dyDescent="0.2">
      <c r="A46" s="266"/>
      <c r="B46" s="154" t="s">
        <v>8</v>
      </c>
      <c r="C46" s="154"/>
      <c r="D46" s="123"/>
      <c r="E46" s="157"/>
      <c r="F46" s="157"/>
      <c r="G46" s="157"/>
      <c r="H46" s="157"/>
      <c r="I46" s="157">
        <v>0</v>
      </c>
      <c r="J46" s="157">
        <v>0</v>
      </c>
      <c r="K46" s="157"/>
      <c r="L46" s="157"/>
      <c r="M46" s="153"/>
      <c r="N46" s="223" t="s">
        <v>8</v>
      </c>
      <c r="O46" s="170" t="s">
        <v>7</v>
      </c>
      <c r="P46" s="170">
        <v>0</v>
      </c>
      <c r="Q46" s="225" t="s">
        <v>8</v>
      </c>
      <c r="R46" s="205"/>
      <c r="S46" s="220" t="s">
        <v>8</v>
      </c>
      <c r="T46" s="130"/>
      <c r="U46" s="131"/>
      <c r="V46" s="195" t="s">
        <v>8</v>
      </c>
      <c r="W46" s="132"/>
      <c r="X46" s="195" t="s">
        <v>8</v>
      </c>
      <c r="Y46" s="133"/>
      <c r="Z46" s="195" t="s">
        <v>8</v>
      </c>
      <c r="AA46" s="233" t="s">
        <v>8</v>
      </c>
      <c r="AB46" s="134">
        <v>2021</v>
      </c>
      <c r="AC46" s="135">
        <v>0</v>
      </c>
      <c r="AD46" s="136" t="s">
        <v>8</v>
      </c>
      <c r="AE46" s="137"/>
      <c r="AF46" s="197" t="s">
        <v>8</v>
      </c>
      <c r="AG46" s="137"/>
      <c r="AH46" s="197" t="s">
        <v>8</v>
      </c>
      <c r="AI46" s="172" t="s">
        <v>8</v>
      </c>
    </row>
    <row r="47" spans="1:35" s="14" customFormat="1" ht="20.100000000000001" customHeight="1" thickBot="1" x14ac:dyDescent="0.25">
      <c r="A47" s="266"/>
      <c r="B47" s="154" t="s">
        <v>8</v>
      </c>
      <c r="C47" s="154"/>
      <c r="D47" s="123"/>
      <c r="E47" s="157"/>
      <c r="F47" s="157"/>
      <c r="G47" s="157"/>
      <c r="H47" s="157"/>
      <c r="I47" s="157">
        <v>0</v>
      </c>
      <c r="J47" s="157">
        <v>0</v>
      </c>
      <c r="K47" s="157"/>
      <c r="L47" s="157"/>
      <c r="M47" s="155"/>
      <c r="N47" s="223" t="s">
        <v>8</v>
      </c>
      <c r="O47" s="170" t="s">
        <v>7</v>
      </c>
      <c r="P47" s="170">
        <v>0</v>
      </c>
      <c r="Q47" s="225" t="s">
        <v>8</v>
      </c>
      <c r="R47" s="205"/>
      <c r="S47" s="220" t="s">
        <v>8</v>
      </c>
      <c r="T47" s="130"/>
      <c r="U47" s="131"/>
      <c r="V47" s="195" t="s">
        <v>8</v>
      </c>
      <c r="W47" s="132"/>
      <c r="X47" s="195" t="s">
        <v>8</v>
      </c>
      <c r="Y47" s="133"/>
      <c r="Z47" s="195" t="s">
        <v>8</v>
      </c>
      <c r="AA47" s="232" t="s">
        <v>8</v>
      </c>
      <c r="AB47" s="230">
        <v>2021</v>
      </c>
      <c r="AC47" s="135">
        <v>0</v>
      </c>
      <c r="AD47" s="136" t="s">
        <v>8</v>
      </c>
      <c r="AE47" s="137"/>
      <c r="AF47" s="197" t="s">
        <v>8</v>
      </c>
      <c r="AG47" s="137"/>
      <c r="AH47" s="197" t="s">
        <v>8</v>
      </c>
      <c r="AI47" s="172" t="s">
        <v>8</v>
      </c>
    </row>
    <row r="48" spans="1:35" ht="20.100000000000001" customHeight="1" thickBot="1" x14ac:dyDescent="0.25">
      <c r="A48" s="266"/>
      <c r="B48" s="282" t="s">
        <v>8</v>
      </c>
      <c r="C48" s="282"/>
      <c r="D48" s="282"/>
      <c r="E48" s="157"/>
      <c r="F48" s="157"/>
      <c r="G48" s="157"/>
      <c r="H48" s="157"/>
      <c r="I48" s="157">
        <v>0</v>
      </c>
      <c r="J48" s="157">
        <v>0</v>
      </c>
      <c r="K48" s="157"/>
      <c r="L48" s="157"/>
      <c r="M48" s="155"/>
      <c r="N48" s="223" t="s">
        <v>8</v>
      </c>
      <c r="O48" s="170" t="s">
        <v>7</v>
      </c>
      <c r="P48" s="170">
        <v>0</v>
      </c>
      <c r="Q48" s="225" t="s">
        <v>8</v>
      </c>
      <c r="R48" s="205"/>
      <c r="S48" s="220" t="s">
        <v>8</v>
      </c>
      <c r="T48" s="130"/>
      <c r="U48" s="130"/>
      <c r="V48" s="195" t="s">
        <v>8</v>
      </c>
      <c r="W48" s="130"/>
      <c r="X48" s="195" t="s">
        <v>8</v>
      </c>
      <c r="Y48" s="130"/>
      <c r="Z48" s="195" t="s">
        <v>8</v>
      </c>
      <c r="AA48" s="232" t="s">
        <v>8</v>
      </c>
      <c r="AB48" s="234"/>
      <c r="AC48" s="130"/>
      <c r="AD48" s="130"/>
      <c r="AE48" s="130"/>
      <c r="AF48" s="197" t="s">
        <v>8</v>
      </c>
      <c r="AG48" s="130"/>
      <c r="AH48" s="197" t="s">
        <v>8</v>
      </c>
      <c r="AI48" s="172" t="s">
        <v>8</v>
      </c>
    </row>
    <row r="49" spans="1:35" ht="9.9499999999999993" customHeight="1" thickBot="1" x14ac:dyDescent="0.25">
      <c r="A49" s="266"/>
      <c r="B49" s="302" t="s">
        <v>74</v>
      </c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4"/>
      <c r="T49" s="303"/>
      <c r="U49" s="303"/>
      <c r="V49" s="303"/>
      <c r="W49" s="303"/>
      <c r="X49" s="303"/>
      <c r="Y49" s="303"/>
      <c r="Z49" s="303"/>
      <c r="AA49" s="304"/>
      <c r="AB49" s="303"/>
      <c r="AC49" s="303"/>
      <c r="AD49" s="303"/>
      <c r="AE49" s="303"/>
      <c r="AF49" s="303"/>
      <c r="AG49" s="303"/>
      <c r="AH49" s="303"/>
      <c r="AI49" s="305"/>
    </row>
    <row r="50" spans="1:35" s="14" customFormat="1" ht="26.1" customHeight="1" x14ac:dyDescent="0.2">
      <c r="A50" s="266" t="s">
        <v>77</v>
      </c>
      <c r="B50" s="206">
        <v>3</v>
      </c>
      <c r="C50" s="207" t="s">
        <v>78</v>
      </c>
      <c r="D50" s="208">
        <v>1</v>
      </c>
      <c r="E50" s="209">
        <v>3000000000</v>
      </c>
      <c r="F50" s="209">
        <v>3000000000</v>
      </c>
      <c r="G50" s="209">
        <v>1E-3</v>
      </c>
      <c r="H50" s="209">
        <v>1E-3</v>
      </c>
      <c r="I50" s="209">
        <v>2999999999.9990001</v>
      </c>
      <c r="J50" s="209">
        <v>2999999999.9990001</v>
      </c>
      <c r="K50" s="209">
        <v>1E-3</v>
      </c>
      <c r="L50" s="209">
        <v>1E-3</v>
      </c>
      <c r="M50" s="210">
        <v>1</v>
      </c>
      <c r="N50" s="228">
        <v>3.5</v>
      </c>
      <c r="O50" s="211" t="s">
        <v>7</v>
      </c>
      <c r="P50" s="211">
        <v>0</v>
      </c>
      <c r="Q50" s="226">
        <v>703687174</v>
      </c>
      <c r="R50" s="222">
        <v>3140737434.7990003</v>
      </c>
      <c r="S50" s="220" t="s">
        <v>116</v>
      </c>
      <c r="T50" s="212" t="s">
        <v>72</v>
      </c>
      <c r="U50" s="212">
        <v>3000000000000</v>
      </c>
      <c r="V50" s="213" t="s">
        <v>116</v>
      </c>
      <c r="W50" s="214">
        <v>3.3333333333333334E-13</v>
      </c>
      <c r="X50" s="213" t="s">
        <v>116</v>
      </c>
      <c r="Y50" s="215">
        <v>1</v>
      </c>
      <c r="Z50" s="213" t="s">
        <v>116</v>
      </c>
      <c r="AA50" s="221" t="s">
        <v>116</v>
      </c>
      <c r="AB50" s="216">
        <v>2021</v>
      </c>
      <c r="AC50" s="217">
        <v>3302.0518950475825</v>
      </c>
      <c r="AD50" s="218" t="s">
        <v>146</v>
      </c>
      <c r="AE50" s="219">
        <v>3.3333333333344447E-13</v>
      </c>
      <c r="AF50" s="220" t="s">
        <v>116</v>
      </c>
      <c r="AG50" s="219">
        <v>3.3333333333333334E-13</v>
      </c>
      <c r="AH50" s="220" t="s">
        <v>116</v>
      </c>
      <c r="AI50" s="221" t="s">
        <v>116</v>
      </c>
    </row>
    <row r="51" spans="1:35" s="14" customFormat="1" ht="20.100000000000001" customHeight="1" x14ac:dyDescent="0.2">
      <c r="A51" s="266">
        <v>45513</v>
      </c>
      <c r="B51" s="150">
        <v>3.1</v>
      </c>
      <c r="C51" s="150" t="s">
        <v>78</v>
      </c>
      <c r="D51" s="151">
        <v>1</v>
      </c>
      <c r="E51" s="138">
        <v>3000000000</v>
      </c>
      <c r="F51" s="138">
        <v>3000000000</v>
      </c>
      <c r="G51" s="138">
        <v>1E-3</v>
      </c>
      <c r="H51" s="138">
        <v>1E-3</v>
      </c>
      <c r="I51" s="138">
        <v>2999999999.9990001</v>
      </c>
      <c r="J51" s="138">
        <v>2999999999.9990001</v>
      </c>
      <c r="K51" s="138">
        <v>1E-3</v>
      </c>
      <c r="L51" s="138">
        <v>1E-3</v>
      </c>
      <c r="M51" s="152"/>
      <c r="N51" s="227" t="s">
        <v>8</v>
      </c>
      <c r="O51" s="169" t="s">
        <v>7</v>
      </c>
      <c r="P51" s="169">
        <v>0</v>
      </c>
      <c r="Q51" s="224" t="s">
        <v>8</v>
      </c>
      <c r="R51" s="204"/>
      <c r="S51" s="220" t="s">
        <v>8</v>
      </c>
      <c r="T51" s="158" t="s">
        <v>72</v>
      </c>
      <c r="U51" s="139"/>
      <c r="V51" s="194" t="s">
        <v>8</v>
      </c>
      <c r="W51" s="140"/>
      <c r="X51" s="194" t="s">
        <v>8</v>
      </c>
      <c r="Y51" s="141"/>
      <c r="Z51" s="194" t="s">
        <v>8</v>
      </c>
      <c r="AA51" s="231" t="s">
        <v>8</v>
      </c>
      <c r="AB51" s="142">
        <v>2021</v>
      </c>
      <c r="AC51" s="143">
        <v>3302.0518950475825</v>
      </c>
      <c r="AD51" s="144" t="s">
        <v>146</v>
      </c>
      <c r="AE51" s="145"/>
      <c r="AF51" s="196" t="s">
        <v>8</v>
      </c>
      <c r="AG51" s="145"/>
      <c r="AH51" s="196" t="s">
        <v>8</v>
      </c>
      <c r="AI51" s="171" t="s">
        <v>8</v>
      </c>
    </row>
    <row r="52" spans="1:35" s="14" customFormat="1" ht="20.100000000000001" customHeight="1" x14ac:dyDescent="0.2">
      <c r="A52" s="266"/>
      <c r="B52" s="21" t="s">
        <v>8</v>
      </c>
      <c r="C52" s="21"/>
      <c r="D52" s="123"/>
      <c r="E52" s="157"/>
      <c r="F52" s="157"/>
      <c r="G52" s="157"/>
      <c r="H52" s="157"/>
      <c r="I52" s="157">
        <v>0</v>
      </c>
      <c r="J52" s="157">
        <v>0</v>
      </c>
      <c r="K52" s="157"/>
      <c r="L52" s="157"/>
      <c r="M52" s="153"/>
      <c r="N52" s="223" t="s">
        <v>8</v>
      </c>
      <c r="O52" s="170" t="s">
        <v>7</v>
      </c>
      <c r="P52" s="170">
        <v>0</v>
      </c>
      <c r="Q52" s="225" t="s">
        <v>8</v>
      </c>
      <c r="R52" s="205"/>
      <c r="S52" s="220" t="s">
        <v>8</v>
      </c>
      <c r="T52" s="130"/>
      <c r="U52" s="131"/>
      <c r="V52" s="195" t="s">
        <v>8</v>
      </c>
      <c r="W52" s="132"/>
      <c r="X52" s="195" t="s">
        <v>8</v>
      </c>
      <c r="Y52" s="133"/>
      <c r="Z52" s="195" t="s">
        <v>8</v>
      </c>
      <c r="AA52" s="232" t="s">
        <v>8</v>
      </c>
      <c r="AB52" s="230">
        <v>2021</v>
      </c>
      <c r="AC52" s="135">
        <v>0</v>
      </c>
      <c r="AD52" s="136" t="s">
        <v>8</v>
      </c>
      <c r="AE52" s="137"/>
      <c r="AF52" s="197" t="s">
        <v>8</v>
      </c>
      <c r="AG52" s="137"/>
      <c r="AH52" s="197" t="s">
        <v>8</v>
      </c>
      <c r="AI52" s="172" t="s">
        <v>8</v>
      </c>
    </row>
    <row r="53" spans="1:35" s="14" customFormat="1" ht="20.100000000000001" customHeight="1" x14ac:dyDescent="0.2">
      <c r="A53" s="266"/>
      <c r="B53" s="21" t="s">
        <v>8</v>
      </c>
      <c r="C53" s="21"/>
      <c r="D53" s="123"/>
      <c r="E53" s="157"/>
      <c r="F53" s="157"/>
      <c r="G53" s="157"/>
      <c r="H53" s="157"/>
      <c r="I53" s="157">
        <v>0</v>
      </c>
      <c r="J53" s="157">
        <v>0</v>
      </c>
      <c r="K53" s="157"/>
      <c r="L53" s="157"/>
      <c r="M53" s="153"/>
      <c r="N53" s="223" t="s">
        <v>8</v>
      </c>
      <c r="O53" s="170" t="s">
        <v>7</v>
      </c>
      <c r="P53" s="170">
        <v>0</v>
      </c>
      <c r="Q53" s="225" t="s">
        <v>8</v>
      </c>
      <c r="R53" s="205"/>
      <c r="S53" s="220" t="s">
        <v>8</v>
      </c>
      <c r="T53" s="130"/>
      <c r="U53" s="131"/>
      <c r="V53" s="195" t="s">
        <v>8</v>
      </c>
      <c r="W53" s="132"/>
      <c r="X53" s="195" t="s">
        <v>8</v>
      </c>
      <c r="Y53" s="133"/>
      <c r="Z53" s="195" t="s">
        <v>8</v>
      </c>
      <c r="AA53" s="232" t="s">
        <v>8</v>
      </c>
      <c r="AB53" s="230">
        <v>2021</v>
      </c>
      <c r="AC53" s="135">
        <v>0</v>
      </c>
      <c r="AD53" s="136" t="s">
        <v>8</v>
      </c>
      <c r="AE53" s="137"/>
      <c r="AF53" s="197" t="s">
        <v>8</v>
      </c>
      <c r="AG53" s="137"/>
      <c r="AH53" s="197" t="s">
        <v>8</v>
      </c>
      <c r="AI53" s="172" t="s">
        <v>8</v>
      </c>
    </row>
    <row r="54" spans="1:35" s="14" customFormat="1" ht="20.100000000000001" customHeight="1" x14ac:dyDescent="0.2">
      <c r="A54" s="266"/>
      <c r="B54" s="21" t="s">
        <v>8</v>
      </c>
      <c r="C54" s="21"/>
      <c r="D54" s="123"/>
      <c r="E54" s="157"/>
      <c r="F54" s="157"/>
      <c r="G54" s="157"/>
      <c r="H54" s="157"/>
      <c r="I54" s="157">
        <v>0</v>
      </c>
      <c r="J54" s="157">
        <v>0</v>
      </c>
      <c r="K54" s="157"/>
      <c r="L54" s="157"/>
      <c r="M54" s="153"/>
      <c r="N54" s="223" t="s">
        <v>8</v>
      </c>
      <c r="O54" s="170" t="s">
        <v>7</v>
      </c>
      <c r="P54" s="170">
        <v>0</v>
      </c>
      <c r="Q54" s="225" t="s">
        <v>8</v>
      </c>
      <c r="R54" s="205"/>
      <c r="S54" s="220" t="s">
        <v>8</v>
      </c>
      <c r="T54" s="130"/>
      <c r="U54" s="131"/>
      <c r="V54" s="195" t="s">
        <v>8</v>
      </c>
      <c r="W54" s="132"/>
      <c r="X54" s="195" t="s">
        <v>8</v>
      </c>
      <c r="Y54" s="133"/>
      <c r="Z54" s="195" t="s">
        <v>8</v>
      </c>
      <c r="AA54" s="232" t="s">
        <v>8</v>
      </c>
      <c r="AB54" s="230">
        <v>2021</v>
      </c>
      <c r="AC54" s="135">
        <v>0</v>
      </c>
      <c r="AD54" s="136" t="s">
        <v>8</v>
      </c>
      <c r="AE54" s="137"/>
      <c r="AF54" s="197" t="s">
        <v>8</v>
      </c>
      <c r="AG54" s="137"/>
      <c r="AH54" s="197" t="s">
        <v>8</v>
      </c>
      <c r="AI54" s="172" t="s">
        <v>8</v>
      </c>
    </row>
    <row r="55" spans="1:35" s="14" customFormat="1" ht="20.100000000000001" customHeight="1" x14ac:dyDescent="0.2">
      <c r="A55" s="266"/>
      <c r="B55" s="21" t="s">
        <v>8</v>
      </c>
      <c r="C55" s="21"/>
      <c r="D55" s="123"/>
      <c r="E55" s="157"/>
      <c r="F55" s="157"/>
      <c r="G55" s="157"/>
      <c r="H55" s="157"/>
      <c r="I55" s="157">
        <v>0</v>
      </c>
      <c r="J55" s="157">
        <v>0</v>
      </c>
      <c r="K55" s="157"/>
      <c r="L55" s="157"/>
      <c r="M55" s="153"/>
      <c r="N55" s="223" t="s">
        <v>8</v>
      </c>
      <c r="O55" s="170" t="s">
        <v>7</v>
      </c>
      <c r="P55" s="170">
        <v>0</v>
      </c>
      <c r="Q55" s="225" t="s">
        <v>8</v>
      </c>
      <c r="R55" s="205"/>
      <c r="S55" s="220" t="s">
        <v>8</v>
      </c>
      <c r="T55" s="130"/>
      <c r="U55" s="131"/>
      <c r="V55" s="195" t="s">
        <v>8</v>
      </c>
      <c r="W55" s="132"/>
      <c r="X55" s="195" t="s">
        <v>8</v>
      </c>
      <c r="Y55" s="133"/>
      <c r="Z55" s="195" t="s">
        <v>8</v>
      </c>
      <c r="AA55" s="232" t="s">
        <v>8</v>
      </c>
      <c r="AB55" s="230">
        <v>2021</v>
      </c>
      <c r="AC55" s="135">
        <v>0</v>
      </c>
      <c r="AD55" s="136" t="s">
        <v>8</v>
      </c>
      <c r="AE55" s="137"/>
      <c r="AF55" s="197" t="s">
        <v>8</v>
      </c>
      <c r="AG55" s="137"/>
      <c r="AH55" s="197" t="s">
        <v>8</v>
      </c>
      <c r="AI55" s="172" t="s">
        <v>8</v>
      </c>
    </row>
    <row r="56" spans="1:35" s="14" customFormat="1" ht="20.100000000000001" customHeight="1" x14ac:dyDescent="0.2">
      <c r="A56" s="266"/>
      <c r="B56" s="154" t="s">
        <v>8</v>
      </c>
      <c r="C56" s="154"/>
      <c r="D56" s="123"/>
      <c r="E56" s="157"/>
      <c r="F56" s="157"/>
      <c r="G56" s="157"/>
      <c r="H56" s="157"/>
      <c r="I56" s="157">
        <v>0</v>
      </c>
      <c r="J56" s="157">
        <v>0</v>
      </c>
      <c r="K56" s="157"/>
      <c r="L56" s="157"/>
      <c r="M56" s="153"/>
      <c r="N56" s="223" t="s">
        <v>8</v>
      </c>
      <c r="O56" s="170" t="s">
        <v>7</v>
      </c>
      <c r="P56" s="170">
        <v>0</v>
      </c>
      <c r="Q56" s="225" t="s">
        <v>8</v>
      </c>
      <c r="R56" s="205"/>
      <c r="S56" s="220" t="s">
        <v>8</v>
      </c>
      <c r="T56" s="130"/>
      <c r="U56" s="131"/>
      <c r="V56" s="195" t="s">
        <v>8</v>
      </c>
      <c r="W56" s="132"/>
      <c r="X56" s="195" t="s">
        <v>8</v>
      </c>
      <c r="Y56" s="133"/>
      <c r="Z56" s="195" t="s">
        <v>8</v>
      </c>
      <c r="AA56" s="232" t="s">
        <v>8</v>
      </c>
      <c r="AB56" s="230">
        <v>2021</v>
      </c>
      <c r="AC56" s="135">
        <v>0</v>
      </c>
      <c r="AD56" s="136" t="s">
        <v>8</v>
      </c>
      <c r="AE56" s="137"/>
      <c r="AF56" s="197" t="s">
        <v>8</v>
      </c>
      <c r="AG56" s="137"/>
      <c r="AH56" s="197" t="s">
        <v>8</v>
      </c>
      <c r="AI56" s="172" t="s">
        <v>8</v>
      </c>
    </row>
    <row r="57" spans="1:35" s="14" customFormat="1" ht="20.100000000000001" customHeight="1" x14ac:dyDescent="0.2">
      <c r="A57" s="266"/>
      <c r="B57" s="154" t="s">
        <v>8</v>
      </c>
      <c r="C57" s="154"/>
      <c r="D57" s="123"/>
      <c r="E57" s="157"/>
      <c r="F57" s="157"/>
      <c r="G57" s="157"/>
      <c r="H57" s="157"/>
      <c r="I57" s="157">
        <v>0</v>
      </c>
      <c r="J57" s="157">
        <v>0</v>
      </c>
      <c r="K57" s="157"/>
      <c r="L57" s="157"/>
      <c r="M57" s="153"/>
      <c r="N57" s="223" t="s">
        <v>8</v>
      </c>
      <c r="O57" s="170" t="s">
        <v>7</v>
      </c>
      <c r="P57" s="170">
        <v>0</v>
      </c>
      <c r="Q57" s="225" t="s">
        <v>8</v>
      </c>
      <c r="R57" s="205"/>
      <c r="S57" s="220" t="s">
        <v>8</v>
      </c>
      <c r="T57" s="130"/>
      <c r="U57" s="131"/>
      <c r="V57" s="195" t="s">
        <v>8</v>
      </c>
      <c r="W57" s="132"/>
      <c r="X57" s="195" t="s">
        <v>8</v>
      </c>
      <c r="Y57" s="133"/>
      <c r="Z57" s="195" t="s">
        <v>8</v>
      </c>
      <c r="AA57" s="232" t="s">
        <v>8</v>
      </c>
      <c r="AB57" s="230">
        <v>2021</v>
      </c>
      <c r="AC57" s="135">
        <v>0</v>
      </c>
      <c r="AD57" s="136" t="s">
        <v>8</v>
      </c>
      <c r="AE57" s="137"/>
      <c r="AF57" s="197" t="s">
        <v>8</v>
      </c>
      <c r="AG57" s="137"/>
      <c r="AH57" s="197" t="s">
        <v>8</v>
      </c>
      <c r="AI57" s="172" t="s">
        <v>8</v>
      </c>
    </row>
    <row r="58" spans="1:35" s="14" customFormat="1" ht="20.100000000000001" customHeight="1" x14ac:dyDescent="0.2">
      <c r="A58" s="266"/>
      <c r="B58" s="154" t="s">
        <v>8</v>
      </c>
      <c r="C58" s="154"/>
      <c r="D58" s="123"/>
      <c r="E58" s="157"/>
      <c r="F58" s="157"/>
      <c r="G58" s="157"/>
      <c r="H58" s="157"/>
      <c r="I58" s="157">
        <v>0</v>
      </c>
      <c r="J58" s="157">
        <v>0</v>
      </c>
      <c r="K58" s="157"/>
      <c r="L58" s="157"/>
      <c r="M58" s="153"/>
      <c r="N58" s="223" t="s">
        <v>8</v>
      </c>
      <c r="O58" s="170" t="s">
        <v>7</v>
      </c>
      <c r="P58" s="170">
        <v>0</v>
      </c>
      <c r="Q58" s="225" t="s">
        <v>8</v>
      </c>
      <c r="R58" s="205"/>
      <c r="S58" s="220" t="s">
        <v>8</v>
      </c>
      <c r="T58" s="130"/>
      <c r="U58" s="131"/>
      <c r="V58" s="195" t="s">
        <v>8</v>
      </c>
      <c r="W58" s="132"/>
      <c r="X58" s="195" t="s">
        <v>8</v>
      </c>
      <c r="Y58" s="133"/>
      <c r="Z58" s="195" t="s">
        <v>8</v>
      </c>
      <c r="AA58" s="233" t="s">
        <v>8</v>
      </c>
      <c r="AB58" s="134">
        <v>2021</v>
      </c>
      <c r="AC58" s="135">
        <v>0</v>
      </c>
      <c r="AD58" s="136" t="s">
        <v>8</v>
      </c>
      <c r="AE58" s="137"/>
      <c r="AF58" s="197" t="s">
        <v>8</v>
      </c>
      <c r="AG58" s="137"/>
      <c r="AH58" s="197" t="s">
        <v>8</v>
      </c>
      <c r="AI58" s="172" t="s">
        <v>8</v>
      </c>
    </row>
    <row r="59" spans="1:35" s="14" customFormat="1" ht="20.100000000000001" customHeight="1" thickBot="1" x14ac:dyDescent="0.25">
      <c r="A59" s="266"/>
      <c r="B59" s="154" t="s">
        <v>8</v>
      </c>
      <c r="C59" s="154"/>
      <c r="D59" s="123"/>
      <c r="E59" s="157"/>
      <c r="F59" s="157"/>
      <c r="G59" s="157"/>
      <c r="H59" s="157"/>
      <c r="I59" s="157">
        <v>0</v>
      </c>
      <c r="J59" s="157">
        <v>0</v>
      </c>
      <c r="K59" s="157"/>
      <c r="L59" s="157"/>
      <c r="M59" s="155"/>
      <c r="N59" s="223" t="s">
        <v>8</v>
      </c>
      <c r="O59" s="170" t="s">
        <v>7</v>
      </c>
      <c r="P59" s="170">
        <v>0</v>
      </c>
      <c r="Q59" s="225" t="s">
        <v>8</v>
      </c>
      <c r="R59" s="205"/>
      <c r="S59" s="220" t="s">
        <v>8</v>
      </c>
      <c r="T59" s="130"/>
      <c r="U59" s="131"/>
      <c r="V59" s="195" t="s">
        <v>8</v>
      </c>
      <c r="W59" s="132"/>
      <c r="X59" s="195" t="s">
        <v>8</v>
      </c>
      <c r="Y59" s="133"/>
      <c r="Z59" s="195" t="s">
        <v>8</v>
      </c>
      <c r="AA59" s="232" t="s">
        <v>8</v>
      </c>
      <c r="AB59" s="230">
        <v>2021</v>
      </c>
      <c r="AC59" s="135">
        <v>0</v>
      </c>
      <c r="AD59" s="136" t="s">
        <v>8</v>
      </c>
      <c r="AE59" s="137"/>
      <c r="AF59" s="197" t="s">
        <v>8</v>
      </c>
      <c r="AG59" s="137"/>
      <c r="AH59" s="197" t="s">
        <v>8</v>
      </c>
      <c r="AI59" s="172" t="s">
        <v>8</v>
      </c>
    </row>
    <row r="60" spans="1:35" ht="20.100000000000001" customHeight="1" thickBot="1" x14ac:dyDescent="0.25">
      <c r="A60" s="266"/>
      <c r="B60" s="282" t="s">
        <v>8</v>
      </c>
      <c r="C60" s="282"/>
      <c r="D60" s="282"/>
      <c r="E60" s="157"/>
      <c r="F60" s="157"/>
      <c r="G60" s="157"/>
      <c r="H60" s="157"/>
      <c r="I60" s="157">
        <v>0</v>
      </c>
      <c r="J60" s="157">
        <v>0</v>
      </c>
      <c r="K60" s="157"/>
      <c r="L60" s="157"/>
      <c r="M60" s="155"/>
      <c r="N60" s="223" t="s">
        <v>8</v>
      </c>
      <c r="O60" s="170" t="s">
        <v>7</v>
      </c>
      <c r="P60" s="170">
        <v>0</v>
      </c>
      <c r="Q60" s="225" t="s">
        <v>8</v>
      </c>
      <c r="R60" s="205"/>
      <c r="S60" s="220" t="s">
        <v>8</v>
      </c>
      <c r="T60" s="130"/>
      <c r="U60" s="130"/>
      <c r="V60" s="195" t="s">
        <v>8</v>
      </c>
      <c r="W60" s="130"/>
      <c r="X60" s="195" t="s">
        <v>8</v>
      </c>
      <c r="Y60" s="130"/>
      <c r="Z60" s="195" t="s">
        <v>8</v>
      </c>
      <c r="AA60" s="232" t="s">
        <v>8</v>
      </c>
      <c r="AB60" s="234"/>
      <c r="AC60" s="130"/>
      <c r="AD60" s="130"/>
      <c r="AE60" s="130"/>
      <c r="AF60" s="197" t="s">
        <v>8</v>
      </c>
      <c r="AG60" s="130"/>
      <c r="AH60" s="197" t="s">
        <v>8</v>
      </c>
      <c r="AI60" s="172" t="s">
        <v>8</v>
      </c>
    </row>
    <row r="61" spans="1:35" ht="9.9499999999999993" customHeight="1" thickBot="1" x14ac:dyDescent="0.25">
      <c r="A61" s="266"/>
      <c r="B61" s="302" t="s">
        <v>74</v>
      </c>
      <c r="C61" s="303"/>
      <c r="D61" s="303"/>
      <c r="E61" s="303"/>
      <c r="F61" s="303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4"/>
      <c r="T61" s="303"/>
      <c r="U61" s="303"/>
      <c r="V61" s="303"/>
      <c r="W61" s="303"/>
      <c r="X61" s="303"/>
      <c r="Y61" s="303"/>
      <c r="Z61" s="303"/>
      <c r="AA61" s="304"/>
      <c r="AB61" s="303"/>
      <c r="AC61" s="303"/>
      <c r="AD61" s="303"/>
      <c r="AE61" s="303"/>
      <c r="AF61" s="303"/>
      <c r="AG61" s="303"/>
      <c r="AH61" s="303"/>
      <c r="AI61" s="305"/>
    </row>
    <row r="62" spans="1:35" s="14" customFormat="1" ht="26.1" customHeight="1" x14ac:dyDescent="0.2">
      <c r="A62" s="266" t="s">
        <v>79</v>
      </c>
      <c r="B62" s="206">
        <v>4</v>
      </c>
      <c r="C62" s="207" t="s">
        <v>80</v>
      </c>
      <c r="D62" s="208">
        <v>1</v>
      </c>
      <c r="E62" s="209">
        <v>5819919319</v>
      </c>
      <c r="F62" s="209">
        <v>8514941178</v>
      </c>
      <c r="G62" s="209">
        <v>3429605001</v>
      </c>
      <c r="H62" s="209">
        <v>6255097647</v>
      </c>
      <c r="I62" s="209">
        <v>2390314318</v>
      </c>
      <c r="J62" s="209">
        <v>2259843531</v>
      </c>
      <c r="K62" s="209">
        <v>2002616085</v>
      </c>
      <c r="L62" s="209">
        <v>80114174</v>
      </c>
      <c r="M62" s="210">
        <v>1</v>
      </c>
      <c r="N62" s="228">
        <v>3.5</v>
      </c>
      <c r="O62" s="211" t="s">
        <v>7</v>
      </c>
      <c r="P62" s="211">
        <v>0</v>
      </c>
      <c r="Q62" s="226">
        <v>703687174</v>
      </c>
      <c r="R62" s="222">
        <v>2531051752.8000002</v>
      </c>
      <c r="S62" s="220" t="s">
        <v>116</v>
      </c>
      <c r="T62" s="212" t="s">
        <v>72</v>
      </c>
      <c r="U62" s="212">
        <v>1.6969649033352339</v>
      </c>
      <c r="V62" s="213" t="s">
        <v>116</v>
      </c>
      <c r="W62" s="214">
        <v>0.73460256697500814</v>
      </c>
      <c r="X62" s="213" t="s">
        <v>116</v>
      </c>
      <c r="Y62" s="215">
        <v>24.997025932015475</v>
      </c>
      <c r="Z62" s="213" t="s">
        <v>116</v>
      </c>
      <c r="AA62" s="221" t="s">
        <v>116</v>
      </c>
      <c r="AB62" s="216">
        <v>2021</v>
      </c>
      <c r="AC62" s="217">
        <v>9372.2592176778653</v>
      </c>
      <c r="AD62" s="218" t="s">
        <v>146</v>
      </c>
      <c r="AE62" s="219">
        <v>0.88617466542642687</v>
      </c>
      <c r="AF62" s="220" t="s">
        <v>116</v>
      </c>
      <c r="AG62" s="219">
        <v>0.23518848141595466</v>
      </c>
      <c r="AH62" s="220" t="s">
        <v>116</v>
      </c>
      <c r="AI62" s="221" t="s">
        <v>116</v>
      </c>
    </row>
    <row r="63" spans="1:35" s="14" customFormat="1" ht="20.100000000000001" customHeight="1" x14ac:dyDescent="0.2">
      <c r="A63" s="266">
        <v>45505</v>
      </c>
      <c r="B63" s="150">
        <v>4.0999999999999996</v>
      </c>
      <c r="C63" s="150" t="s">
        <v>81</v>
      </c>
      <c r="D63" s="151">
        <v>0.34</v>
      </c>
      <c r="E63" s="138">
        <v>1018180493</v>
      </c>
      <c r="F63" s="138">
        <v>1018180493</v>
      </c>
      <c r="G63" s="138">
        <v>240812488</v>
      </c>
      <c r="H63" s="138">
        <v>662777615</v>
      </c>
      <c r="I63" s="138">
        <v>777368005</v>
      </c>
      <c r="J63" s="138">
        <v>355402878</v>
      </c>
      <c r="K63" s="138">
        <v>121951672</v>
      </c>
      <c r="L63" s="138">
        <v>1639731</v>
      </c>
      <c r="M63" s="152"/>
      <c r="N63" s="227" t="s">
        <v>8</v>
      </c>
      <c r="O63" s="169" t="s">
        <v>7</v>
      </c>
      <c r="P63" s="169">
        <v>0</v>
      </c>
      <c r="Q63" s="224" t="s">
        <v>8</v>
      </c>
      <c r="R63" s="204"/>
      <c r="S63" s="220" t="s">
        <v>8</v>
      </c>
      <c r="T63" s="158" t="s">
        <v>72</v>
      </c>
      <c r="U63" s="139"/>
      <c r="V63" s="194" t="s">
        <v>8</v>
      </c>
      <c r="W63" s="140"/>
      <c r="X63" s="194" t="s">
        <v>8</v>
      </c>
      <c r="Y63" s="141"/>
      <c r="Z63" s="194" t="s">
        <v>8</v>
      </c>
      <c r="AA63" s="231" t="s">
        <v>8</v>
      </c>
      <c r="AB63" s="142">
        <v>2021</v>
      </c>
      <c r="AC63" s="143">
        <v>1120.6949421370439</v>
      </c>
      <c r="AD63" s="144" t="s">
        <v>146</v>
      </c>
      <c r="AE63" s="145"/>
      <c r="AF63" s="196" t="s">
        <v>8</v>
      </c>
      <c r="AG63" s="145"/>
      <c r="AH63" s="196" t="s">
        <v>8</v>
      </c>
      <c r="AI63" s="171" t="s">
        <v>8</v>
      </c>
    </row>
    <row r="64" spans="1:35" s="14" customFormat="1" ht="20.100000000000001" customHeight="1" x14ac:dyDescent="0.2">
      <c r="A64" s="266">
        <v>45517</v>
      </c>
      <c r="B64" s="21">
        <v>4.1999999999999993</v>
      </c>
      <c r="C64" s="21" t="s">
        <v>82</v>
      </c>
      <c r="D64" s="123">
        <v>0.33</v>
      </c>
      <c r="E64" s="157">
        <v>4470477729</v>
      </c>
      <c r="F64" s="157">
        <v>6347298828</v>
      </c>
      <c r="G64" s="157">
        <v>2348069944</v>
      </c>
      <c r="H64" s="157">
        <v>4474826460</v>
      </c>
      <c r="I64" s="157">
        <v>2122407785</v>
      </c>
      <c r="J64" s="157">
        <v>1872472368</v>
      </c>
      <c r="K64" s="157">
        <v>1872472368</v>
      </c>
      <c r="L64" s="157">
        <v>78465143</v>
      </c>
      <c r="M64" s="153"/>
      <c r="N64" s="223" t="s">
        <v>8</v>
      </c>
      <c r="O64" s="170" t="s">
        <v>7</v>
      </c>
      <c r="P64" s="170">
        <v>0</v>
      </c>
      <c r="Q64" s="225" t="s">
        <v>8</v>
      </c>
      <c r="R64" s="205"/>
      <c r="S64" s="220" t="s">
        <v>8</v>
      </c>
      <c r="T64" s="130" t="s">
        <v>72</v>
      </c>
      <c r="U64" s="131"/>
      <c r="V64" s="195" t="s">
        <v>8</v>
      </c>
      <c r="W64" s="132"/>
      <c r="X64" s="195" t="s">
        <v>8</v>
      </c>
      <c r="Y64" s="133"/>
      <c r="Z64" s="195" t="s">
        <v>8</v>
      </c>
      <c r="AA64" s="232" t="s">
        <v>8</v>
      </c>
      <c r="AB64" s="230">
        <v>2021</v>
      </c>
      <c r="AC64" s="135">
        <v>6986.3700411435666</v>
      </c>
      <c r="AD64" s="136" t="s">
        <v>146</v>
      </c>
      <c r="AE64" s="137"/>
      <c r="AF64" s="197" t="s">
        <v>8</v>
      </c>
      <c r="AG64" s="137"/>
      <c r="AH64" s="197" t="s">
        <v>8</v>
      </c>
      <c r="AI64" s="172" t="s">
        <v>8</v>
      </c>
    </row>
    <row r="65" spans="1:35" s="14" customFormat="1" ht="20.100000000000001" customHeight="1" x14ac:dyDescent="0.2">
      <c r="A65" s="266">
        <v>45516</v>
      </c>
      <c r="B65" s="21">
        <v>4.2999999999999989</v>
      </c>
      <c r="C65" s="21" t="s">
        <v>83</v>
      </c>
      <c r="D65" s="123">
        <v>0.33</v>
      </c>
      <c r="E65" s="157">
        <v>331261097</v>
      </c>
      <c r="F65" s="157">
        <v>1149461857</v>
      </c>
      <c r="G65" s="157">
        <v>840722569</v>
      </c>
      <c r="H65" s="157">
        <v>1117493572</v>
      </c>
      <c r="I65" s="157">
        <v>-509461472</v>
      </c>
      <c r="J65" s="157">
        <v>31968285</v>
      </c>
      <c r="K65" s="157">
        <v>8192045</v>
      </c>
      <c r="L65" s="157">
        <v>9300</v>
      </c>
      <c r="M65" s="153"/>
      <c r="N65" s="223" t="s">
        <v>8</v>
      </c>
      <c r="O65" s="170" t="s">
        <v>7</v>
      </c>
      <c r="P65" s="170">
        <v>0</v>
      </c>
      <c r="Q65" s="225" t="s">
        <v>8</v>
      </c>
      <c r="R65" s="205"/>
      <c r="S65" s="220" t="s">
        <v>8</v>
      </c>
      <c r="T65" s="130" t="s">
        <v>72</v>
      </c>
      <c r="U65" s="131"/>
      <c r="V65" s="195" t="s">
        <v>8</v>
      </c>
      <c r="W65" s="132"/>
      <c r="X65" s="195" t="s">
        <v>8</v>
      </c>
      <c r="Y65" s="133"/>
      <c r="Z65" s="195" t="s">
        <v>8</v>
      </c>
      <c r="AA65" s="232" t="s">
        <v>8</v>
      </c>
      <c r="AB65" s="230">
        <v>2021</v>
      </c>
      <c r="AC65" s="135">
        <v>1265.1942343972544</v>
      </c>
      <c r="AD65" s="136" t="s">
        <v>146</v>
      </c>
      <c r="AE65" s="137"/>
      <c r="AF65" s="197" t="s">
        <v>8</v>
      </c>
      <c r="AG65" s="137"/>
      <c r="AH65" s="197" t="s">
        <v>8</v>
      </c>
      <c r="AI65" s="172" t="s">
        <v>8</v>
      </c>
    </row>
    <row r="66" spans="1:35" s="14" customFormat="1" ht="20.100000000000001" customHeight="1" x14ac:dyDescent="0.2">
      <c r="A66" s="266"/>
      <c r="B66" s="21" t="s">
        <v>8</v>
      </c>
      <c r="C66" s="21"/>
      <c r="D66" s="123"/>
      <c r="E66" s="157"/>
      <c r="F66" s="157"/>
      <c r="G66" s="157"/>
      <c r="H66" s="157"/>
      <c r="I66" s="157">
        <v>0</v>
      </c>
      <c r="J66" s="157">
        <v>0</v>
      </c>
      <c r="K66" s="157"/>
      <c r="L66" s="157"/>
      <c r="M66" s="153"/>
      <c r="N66" s="223" t="s">
        <v>8</v>
      </c>
      <c r="O66" s="170" t="s">
        <v>7</v>
      </c>
      <c r="P66" s="170">
        <v>0</v>
      </c>
      <c r="Q66" s="225" t="s">
        <v>8</v>
      </c>
      <c r="R66" s="205"/>
      <c r="S66" s="220" t="s">
        <v>8</v>
      </c>
      <c r="T66" s="130"/>
      <c r="U66" s="131"/>
      <c r="V66" s="195" t="s">
        <v>8</v>
      </c>
      <c r="W66" s="132"/>
      <c r="X66" s="195" t="s">
        <v>8</v>
      </c>
      <c r="Y66" s="133"/>
      <c r="Z66" s="195" t="s">
        <v>8</v>
      </c>
      <c r="AA66" s="232" t="s">
        <v>8</v>
      </c>
      <c r="AB66" s="230">
        <v>2021</v>
      </c>
      <c r="AC66" s="135">
        <v>0</v>
      </c>
      <c r="AD66" s="136" t="s">
        <v>8</v>
      </c>
      <c r="AE66" s="137"/>
      <c r="AF66" s="197" t="s">
        <v>8</v>
      </c>
      <c r="AG66" s="137"/>
      <c r="AH66" s="197" t="s">
        <v>8</v>
      </c>
      <c r="AI66" s="172" t="s">
        <v>8</v>
      </c>
    </row>
    <row r="67" spans="1:35" s="14" customFormat="1" ht="20.100000000000001" customHeight="1" x14ac:dyDescent="0.2">
      <c r="A67" s="266"/>
      <c r="B67" s="21" t="s">
        <v>8</v>
      </c>
      <c r="C67" s="21"/>
      <c r="D67" s="123"/>
      <c r="E67" s="157"/>
      <c r="F67" s="157"/>
      <c r="G67" s="157"/>
      <c r="H67" s="157"/>
      <c r="I67" s="157">
        <v>0</v>
      </c>
      <c r="J67" s="157">
        <v>0</v>
      </c>
      <c r="K67" s="157"/>
      <c r="L67" s="157"/>
      <c r="M67" s="153"/>
      <c r="N67" s="223" t="s">
        <v>8</v>
      </c>
      <c r="O67" s="170" t="s">
        <v>7</v>
      </c>
      <c r="P67" s="170">
        <v>0</v>
      </c>
      <c r="Q67" s="225" t="s">
        <v>8</v>
      </c>
      <c r="R67" s="205"/>
      <c r="S67" s="220" t="s">
        <v>8</v>
      </c>
      <c r="T67" s="130"/>
      <c r="U67" s="131"/>
      <c r="V67" s="195" t="s">
        <v>8</v>
      </c>
      <c r="W67" s="132"/>
      <c r="X67" s="195" t="s">
        <v>8</v>
      </c>
      <c r="Y67" s="133"/>
      <c r="Z67" s="195" t="s">
        <v>8</v>
      </c>
      <c r="AA67" s="232" t="s">
        <v>8</v>
      </c>
      <c r="AB67" s="230">
        <v>2021</v>
      </c>
      <c r="AC67" s="135">
        <v>0</v>
      </c>
      <c r="AD67" s="136" t="s">
        <v>8</v>
      </c>
      <c r="AE67" s="137"/>
      <c r="AF67" s="197" t="s">
        <v>8</v>
      </c>
      <c r="AG67" s="137"/>
      <c r="AH67" s="197" t="s">
        <v>8</v>
      </c>
      <c r="AI67" s="172" t="s">
        <v>8</v>
      </c>
    </row>
    <row r="68" spans="1:35" s="14" customFormat="1" ht="20.100000000000001" customHeight="1" x14ac:dyDescent="0.2">
      <c r="A68" s="266"/>
      <c r="B68" s="154" t="s">
        <v>8</v>
      </c>
      <c r="C68" s="154"/>
      <c r="D68" s="123"/>
      <c r="E68" s="157"/>
      <c r="F68" s="157"/>
      <c r="G68" s="157"/>
      <c r="H68" s="157"/>
      <c r="I68" s="157">
        <v>0</v>
      </c>
      <c r="J68" s="157">
        <v>0</v>
      </c>
      <c r="K68" s="157"/>
      <c r="L68" s="157"/>
      <c r="M68" s="153"/>
      <c r="N68" s="223" t="s">
        <v>8</v>
      </c>
      <c r="O68" s="170" t="s">
        <v>7</v>
      </c>
      <c r="P68" s="170">
        <v>0</v>
      </c>
      <c r="Q68" s="225" t="s">
        <v>8</v>
      </c>
      <c r="R68" s="205"/>
      <c r="S68" s="220" t="s">
        <v>8</v>
      </c>
      <c r="T68" s="130"/>
      <c r="U68" s="131"/>
      <c r="V68" s="195" t="s">
        <v>8</v>
      </c>
      <c r="W68" s="132"/>
      <c r="X68" s="195" t="s">
        <v>8</v>
      </c>
      <c r="Y68" s="133"/>
      <c r="Z68" s="195" t="s">
        <v>8</v>
      </c>
      <c r="AA68" s="232" t="s">
        <v>8</v>
      </c>
      <c r="AB68" s="230">
        <v>2021</v>
      </c>
      <c r="AC68" s="135">
        <v>0</v>
      </c>
      <c r="AD68" s="136" t="s">
        <v>8</v>
      </c>
      <c r="AE68" s="137"/>
      <c r="AF68" s="197" t="s">
        <v>8</v>
      </c>
      <c r="AG68" s="137"/>
      <c r="AH68" s="197" t="s">
        <v>8</v>
      </c>
      <c r="AI68" s="172" t="s">
        <v>8</v>
      </c>
    </row>
    <row r="69" spans="1:35" s="14" customFormat="1" ht="20.100000000000001" customHeight="1" x14ac:dyDescent="0.2">
      <c r="A69" s="266"/>
      <c r="B69" s="154" t="s">
        <v>8</v>
      </c>
      <c r="C69" s="154"/>
      <c r="D69" s="123"/>
      <c r="E69" s="157"/>
      <c r="F69" s="157"/>
      <c r="G69" s="157"/>
      <c r="H69" s="157"/>
      <c r="I69" s="157">
        <v>0</v>
      </c>
      <c r="J69" s="157">
        <v>0</v>
      </c>
      <c r="K69" s="157"/>
      <c r="L69" s="157"/>
      <c r="M69" s="153"/>
      <c r="N69" s="223" t="s">
        <v>8</v>
      </c>
      <c r="O69" s="170" t="s">
        <v>7</v>
      </c>
      <c r="P69" s="170">
        <v>0</v>
      </c>
      <c r="Q69" s="225" t="s">
        <v>8</v>
      </c>
      <c r="R69" s="205"/>
      <c r="S69" s="220" t="s">
        <v>8</v>
      </c>
      <c r="T69" s="130"/>
      <c r="U69" s="131"/>
      <c r="V69" s="195" t="s">
        <v>8</v>
      </c>
      <c r="W69" s="132"/>
      <c r="X69" s="195" t="s">
        <v>8</v>
      </c>
      <c r="Y69" s="133"/>
      <c r="Z69" s="195" t="s">
        <v>8</v>
      </c>
      <c r="AA69" s="232" t="s">
        <v>8</v>
      </c>
      <c r="AB69" s="230">
        <v>2021</v>
      </c>
      <c r="AC69" s="135">
        <v>0</v>
      </c>
      <c r="AD69" s="136" t="s">
        <v>8</v>
      </c>
      <c r="AE69" s="137"/>
      <c r="AF69" s="197" t="s">
        <v>8</v>
      </c>
      <c r="AG69" s="137"/>
      <c r="AH69" s="197" t="s">
        <v>8</v>
      </c>
      <c r="AI69" s="172" t="s">
        <v>8</v>
      </c>
    </row>
    <row r="70" spans="1:35" s="14" customFormat="1" ht="20.100000000000001" customHeight="1" x14ac:dyDescent="0.2">
      <c r="A70" s="266"/>
      <c r="B70" s="154" t="s">
        <v>8</v>
      </c>
      <c r="C70" s="154"/>
      <c r="D70" s="123"/>
      <c r="E70" s="157"/>
      <c r="F70" s="157"/>
      <c r="G70" s="157"/>
      <c r="H70" s="157"/>
      <c r="I70" s="157">
        <v>0</v>
      </c>
      <c r="J70" s="157">
        <v>0</v>
      </c>
      <c r="K70" s="157"/>
      <c r="L70" s="157"/>
      <c r="M70" s="153"/>
      <c r="N70" s="223" t="s">
        <v>8</v>
      </c>
      <c r="O70" s="170" t="s">
        <v>7</v>
      </c>
      <c r="P70" s="170">
        <v>0</v>
      </c>
      <c r="Q70" s="225" t="s">
        <v>8</v>
      </c>
      <c r="R70" s="205"/>
      <c r="S70" s="220" t="s">
        <v>8</v>
      </c>
      <c r="T70" s="130"/>
      <c r="U70" s="131"/>
      <c r="V70" s="195" t="s">
        <v>8</v>
      </c>
      <c r="W70" s="132"/>
      <c r="X70" s="195" t="s">
        <v>8</v>
      </c>
      <c r="Y70" s="133"/>
      <c r="Z70" s="195" t="s">
        <v>8</v>
      </c>
      <c r="AA70" s="233" t="s">
        <v>8</v>
      </c>
      <c r="AB70" s="134">
        <v>2021</v>
      </c>
      <c r="AC70" s="135">
        <v>0</v>
      </c>
      <c r="AD70" s="136" t="s">
        <v>8</v>
      </c>
      <c r="AE70" s="137"/>
      <c r="AF70" s="197" t="s">
        <v>8</v>
      </c>
      <c r="AG70" s="137"/>
      <c r="AH70" s="197" t="s">
        <v>8</v>
      </c>
      <c r="AI70" s="172" t="s">
        <v>8</v>
      </c>
    </row>
    <row r="71" spans="1:35" s="14" customFormat="1" ht="20.100000000000001" customHeight="1" thickBot="1" x14ac:dyDescent="0.25">
      <c r="A71" s="266"/>
      <c r="B71" s="154" t="s">
        <v>8</v>
      </c>
      <c r="C71" s="154"/>
      <c r="D71" s="123"/>
      <c r="E71" s="157"/>
      <c r="F71" s="157"/>
      <c r="G71" s="157"/>
      <c r="H71" s="157"/>
      <c r="I71" s="157">
        <v>0</v>
      </c>
      <c r="J71" s="157">
        <v>0</v>
      </c>
      <c r="K71" s="157"/>
      <c r="L71" s="157"/>
      <c r="M71" s="155"/>
      <c r="N71" s="223" t="s">
        <v>8</v>
      </c>
      <c r="O71" s="170" t="s">
        <v>7</v>
      </c>
      <c r="P71" s="170">
        <v>0</v>
      </c>
      <c r="Q71" s="225" t="s">
        <v>8</v>
      </c>
      <c r="R71" s="205"/>
      <c r="S71" s="220" t="s">
        <v>8</v>
      </c>
      <c r="T71" s="130"/>
      <c r="U71" s="131"/>
      <c r="V71" s="195" t="s">
        <v>8</v>
      </c>
      <c r="W71" s="132"/>
      <c r="X71" s="195" t="s">
        <v>8</v>
      </c>
      <c r="Y71" s="133"/>
      <c r="Z71" s="195" t="s">
        <v>8</v>
      </c>
      <c r="AA71" s="232" t="s">
        <v>8</v>
      </c>
      <c r="AB71" s="230">
        <v>2021</v>
      </c>
      <c r="AC71" s="135">
        <v>0</v>
      </c>
      <c r="AD71" s="136" t="s">
        <v>8</v>
      </c>
      <c r="AE71" s="137"/>
      <c r="AF71" s="197" t="s">
        <v>8</v>
      </c>
      <c r="AG71" s="137"/>
      <c r="AH71" s="197" t="s">
        <v>8</v>
      </c>
      <c r="AI71" s="172" t="s">
        <v>8</v>
      </c>
    </row>
    <row r="72" spans="1:35" ht="20.100000000000001" customHeight="1" thickBot="1" x14ac:dyDescent="0.25">
      <c r="A72" s="266"/>
      <c r="B72" s="282" t="s">
        <v>8</v>
      </c>
      <c r="C72" s="282"/>
      <c r="D72" s="282"/>
      <c r="E72" s="157"/>
      <c r="F72" s="157"/>
      <c r="G72" s="157"/>
      <c r="H72" s="157"/>
      <c r="I72" s="157">
        <v>0</v>
      </c>
      <c r="J72" s="157">
        <v>0</v>
      </c>
      <c r="K72" s="157"/>
      <c r="L72" s="157"/>
      <c r="M72" s="155"/>
      <c r="N72" s="223" t="s">
        <v>8</v>
      </c>
      <c r="O72" s="170" t="s">
        <v>7</v>
      </c>
      <c r="P72" s="170">
        <v>0</v>
      </c>
      <c r="Q72" s="225" t="s">
        <v>8</v>
      </c>
      <c r="R72" s="205"/>
      <c r="S72" s="220" t="s">
        <v>8</v>
      </c>
      <c r="T72" s="130"/>
      <c r="U72" s="130"/>
      <c r="V72" s="195" t="s">
        <v>8</v>
      </c>
      <c r="W72" s="130"/>
      <c r="X72" s="195" t="s">
        <v>8</v>
      </c>
      <c r="Y72" s="130"/>
      <c r="Z72" s="195" t="s">
        <v>8</v>
      </c>
      <c r="AA72" s="232" t="s">
        <v>8</v>
      </c>
      <c r="AB72" s="234"/>
      <c r="AC72" s="130"/>
      <c r="AD72" s="130"/>
      <c r="AE72" s="130"/>
      <c r="AF72" s="197" t="s">
        <v>8</v>
      </c>
      <c r="AG72" s="130"/>
      <c r="AH72" s="197" t="s">
        <v>8</v>
      </c>
      <c r="AI72" s="172" t="s">
        <v>8</v>
      </c>
    </row>
    <row r="73" spans="1:35" ht="9.9499999999999993" customHeight="1" thickBot="1" x14ac:dyDescent="0.25">
      <c r="A73" s="266"/>
      <c r="B73" s="302" t="s">
        <v>74</v>
      </c>
      <c r="C73" s="303"/>
      <c r="D73" s="303"/>
      <c r="E73" s="303"/>
      <c r="F73" s="303"/>
      <c r="G73" s="303"/>
      <c r="H73" s="303"/>
      <c r="I73" s="303"/>
      <c r="J73" s="303"/>
      <c r="K73" s="303"/>
      <c r="L73" s="303"/>
      <c r="M73" s="303"/>
      <c r="N73" s="303"/>
      <c r="O73" s="303"/>
      <c r="P73" s="303"/>
      <c r="Q73" s="303"/>
      <c r="R73" s="303"/>
      <c r="S73" s="304"/>
      <c r="T73" s="303"/>
      <c r="U73" s="303"/>
      <c r="V73" s="303"/>
      <c r="W73" s="303"/>
      <c r="X73" s="303"/>
      <c r="Y73" s="303"/>
      <c r="Z73" s="303"/>
      <c r="AA73" s="304"/>
      <c r="AB73" s="303"/>
      <c r="AC73" s="303"/>
      <c r="AD73" s="303"/>
      <c r="AE73" s="303"/>
      <c r="AF73" s="303"/>
      <c r="AG73" s="303"/>
      <c r="AH73" s="303"/>
      <c r="AI73" s="305"/>
    </row>
    <row r="74" spans="1:35" s="14" customFormat="1" ht="26.1" customHeight="1" x14ac:dyDescent="0.2">
      <c r="A74" s="266" t="s">
        <v>84</v>
      </c>
      <c r="B74" s="206">
        <v>5</v>
      </c>
      <c r="C74" s="207" t="s">
        <v>85</v>
      </c>
      <c r="D74" s="208">
        <v>1</v>
      </c>
      <c r="E74" s="209">
        <v>2499648836.2600002</v>
      </c>
      <c r="F74" s="209">
        <v>2966449076.2600002</v>
      </c>
      <c r="G74" s="209">
        <v>192368136.34999999</v>
      </c>
      <c r="H74" s="209">
        <v>192368136.34999999</v>
      </c>
      <c r="I74" s="209">
        <v>2307280699.9099998</v>
      </c>
      <c r="J74" s="209">
        <v>2774080939.9099998</v>
      </c>
      <c r="K74" s="209">
        <v>3871896695</v>
      </c>
      <c r="L74" s="209">
        <v>11985054.001</v>
      </c>
      <c r="M74" s="210">
        <v>1</v>
      </c>
      <c r="N74" s="228">
        <v>3.5</v>
      </c>
      <c r="O74" s="211" t="s">
        <v>7</v>
      </c>
      <c r="P74" s="211">
        <v>0</v>
      </c>
      <c r="Q74" s="226">
        <v>703687174</v>
      </c>
      <c r="R74" s="222">
        <v>2448018134.71</v>
      </c>
      <c r="S74" s="220" t="s">
        <v>116</v>
      </c>
      <c r="T74" s="212" t="s">
        <v>72</v>
      </c>
      <c r="U74" s="212">
        <v>12.994089788924652</v>
      </c>
      <c r="V74" s="213" t="s">
        <v>116</v>
      </c>
      <c r="W74" s="214">
        <v>6.4847948306104519E-2</v>
      </c>
      <c r="X74" s="213" t="s">
        <v>116</v>
      </c>
      <c r="Y74" s="215">
        <v>323.06042965488012</v>
      </c>
      <c r="Z74" s="213" t="s">
        <v>116</v>
      </c>
      <c r="AA74" s="221" t="s">
        <v>116</v>
      </c>
      <c r="AB74" s="216">
        <v>2021</v>
      </c>
      <c r="AC74" s="217">
        <v>3265.1229312754949</v>
      </c>
      <c r="AD74" s="218" t="s">
        <v>146</v>
      </c>
      <c r="AE74" s="219">
        <v>1.3957403474772503</v>
      </c>
      <c r="AF74" s="220" t="s">
        <v>116</v>
      </c>
      <c r="AG74" s="219">
        <v>1.305229449575301</v>
      </c>
      <c r="AH74" s="220" t="s">
        <v>116</v>
      </c>
      <c r="AI74" s="221" t="s">
        <v>116</v>
      </c>
    </row>
    <row r="75" spans="1:35" s="14" customFormat="1" ht="20.100000000000001" customHeight="1" x14ac:dyDescent="0.2">
      <c r="A75" s="266">
        <v>45509</v>
      </c>
      <c r="B75" s="150">
        <v>5.0999999999999996</v>
      </c>
      <c r="C75" s="150" t="s">
        <v>86</v>
      </c>
      <c r="D75" s="151">
        <v>0.5</v>
      </c>
      <c r="E75" s="138">
        <v>1003278000</v>
      </c>
      <c r="F75" s="138">
        <v>1410006000</v>
      </c>
      <c r="G75" s="138">
        <v>29364000</v>
      </c>
      <c r="H75" s="138">
        <v>29364000</v>
      </c>
      <c r="I75" s="138">
        <v>973914000</v>
      </c>
      <c r="J75" s="138">
        <v>1380642000</v>
      </c>
      <c r="K75" s="138">
        <v>117741000</v>
      </c>
      <c r="L75" s="138">
        <v>1E-3</v>
      </c>
      <c r="M75" s="152"/>
      <c r="N75" s="227" t="s">
        <v>8</v>
      </c>
      <c r="O75" s="169" t="s">
        <v>7</v>
      </c>
      <c r="P75" s="169">
        <v>0</v>
      </c>
      <c r="Q75" s="224" t="s">
        <v>8</v>
      </c>
      <c r="R75" s="204"/>
      <c r="S75" s="220" t="s">
        <v>8</v>
      </c>
      <c r="T75" s="158" t="s">
        <v>72</v>
      </c>
      <c r="U75" s="139"/>
      <c r="V75" s="194" t="s">
        <v>8</v>
      </c>
      <c r="W75" s="140"/>
      <c r="X75" s="194" t="s">
        <v>8</v>
      </c>
      <c r="Y75" s="141"/>
      <c r="Z75" s="194" t="s">
        <v>8</v>
      </c>
      <c r="AA75" s="231" t="s">
        <v>8</v>
      </c>
      <c r="AB75" s="142">
        <v>2021</v>
      </c>
      <c r="AC75" s="143">
        <v>1551.9709947761539</v>
      </c>
      <c r="AD75" s="144" t="s">
        <v>146</v>
      </c>
      <c r="AE75" s="145"/>
      <c r="AF75" s="196" t="s">
        <v>8</v>
      </c>
      <c r="AG75" s="145"/>
      <c r="AH75" s="196" t="s">
        <v>8</v>
      </c>
      <c r="AI75" s="171" t="s">
        <v>8</v>
      </c>
    </row>
    <row r="76" spans="1:35" s="14" customFormat="1" ht="20.100000000000001" customHeight="1" x14ac:dyDescent="0.2">
      <c r="A76" s="266">
        <v>45503</v>
      </c>
      <c r="B76" s="21">
        <v>5.1999999999999993</v>
      </c>
      <c r="C76" s="21" t="s">
        <v>87</v>
      </c>
      <c r="D76" s="123">
        <v>0.5</v>
      </c>
      <c r="E76" s="157">
        <v>1496370836.26</v>
      </c>
      <c r="F76" s="157">
        <v>1556443076.26</v>
      </c>
      <c r="G76" s="157">
        <v>163004136.34999999</v>
      </c>
      <c r="H76" s="157">
        <v>163004136.34999999</v>
      </c>
      <c r="I76" s="157">
        <v>1333366699.9100001</v>
      </c>
      <c r="J76" s="157">
        <v>1393438939.9100001</v>
      </c>
      <c r="K76" s="157">
        <v>3754155695</v>
      </c>
      <c r="L76" s="157">
        <v>11985054</v>
      </c>
      <c r="M76" s="153"/>
      <c r="N76" s="223" t="s">
        <v>8</v>
      </c>
      <c r="O76" s="170" t="s">
        <v>7</v>
      </c>
      <c r="P76" s="170">
        <v>0</v>
      </c>
      <c r="Q76" s="225" t="s">
        <v>8</v>
      </c>
      <c r="R76" s="205"/>
      <c r="S76" s="220" t="s">
        <v>8</v>
      </c>
      <c r="T76" s="130" t="s">
        <v>72</v>
      </c>
      <c r="U76" s="131"/>
      <c r="V76" s="195" t="s">
        <v>8</v>
      </c>
      <c r="W76" s="132"/>
      <c r="X76" s="195" t="s">
        <v>8</v>
      </c>
      <c r="Y76" s="133"/>
      <c r="Z76" s="195" t="s">
        <v>8</v>
      </c>
      <c r="AA76" s="232" t="s">
        <v>8</v>
      </c>
      <c r="AB76" s="230">
        <v>2021</v>
      </c>
      <c r="AC76" s="135">
        <v>1713.1519364993408</v>
      </c>
      <c r="AD76" s="136" t="s">
        <v>146</v>
      </c>
      <c r="AE76" s="137"/>
      <c r="AF76" s="197" t="s">
        <v>8</v>
      </c>
      <c r="AG76" s="137"/>
      <c r="AH76" s="197" t="s">
        <v>8</v>
      </c>
      <c r="AI76" s="172" t="s">
        <v>8</v>
      </c>
    </row>
    <row r="77" spans="1:35" s="14" customFormat="1" ht="20.100000000000001" customHeight="1" x14ac:dyDescent="0.2">
      <c r="A77" s="266"/>
      <c r="B77" s="21" t="s">
        <v>8</v>
      </c>
      <c r="C77" s="21"/>
      <c r="D77" s="123"/>
      <c r="E77" s="157"/>
      <c r="F77" s="157"/>
      <c r="G77" s="157"/>
      <c r="H77" s="157"/>
      <c r="I77" s="157">
        <v>0</v>
      </c>
      <c r="J77" s="157">
        <v>0</v>
      </c>
      <c r="K77" s="157"/>
      <c r="L77" s="157"/>
      <c r="M77" s="153"/>
      <c r="N77" s="223" t="s">
        <v>8</v>
      </c>
      <c r="O77" s="170" t="s">
        <v>7</v>
      </c>
      <c r="P77" s="170">
        <v>0</v>
      </c>
      <c r="Q77" s="225" t="s">
        <v>8</v>
      </c>
      <c r="R77" s="205"/>
      <c r="S77" s="220" t="s">
        <v>8</v>
      </c>
      <c r="T77" s="130"/>
      <c r="U77" s="131"/>
      <c r="V77" s="195" t="s">
        <v>8</v>
      </c>
      <c r="W77" s="132"/>
      <c r="X77" s="195" t="s">
        <v>8</v>
      </c>
      <c r="Y77" s="133"/>
      <c r="Z77" s="195" t="s">
        <v>8</v>
      </c>
      <c r="AA77" s="232" t="s">
        <v>8</v>
      </c>
      <c r="AB77" s="230">
        <v>2021</v>
      </c>
      <c r="AC77" s="135">
        <v>0</v>
      </c>
      <c r="AD77" s="136" t="s">
        <v>8</v>
      </c>
      <c r="AE77" s="137"/>
      <c r="AF77" s="197" t="s">
        <v>8</v>
      </c>
      <c r="AG77" s="137"/>
      <c r="AH77" s="197" t="s">
        <v>8</v>
      </c>
      <c r="AI77" s="172" t="s">
        <v>8</v>
      </c>
    </row>
    <row r="78" spans="1:35" s="14" customFormat="1" ht="20.100000000000001" customHeight="1" x14ac:dyDescent="0.2">
      <c r="A78" s="266"/>
      <c r="B78" s="21" t="s">
        <v>8</v>
      </c>
      <c r="C78" s="21"/>
      <c r="D78" s="123"/>
      <c r="E78" s="157"/>
      <c r="F78" s="157"/>
      <c r="G78" s="157"/>
      <c r="H78" s="157"/>
      <c r="I78" s="157">
        <v>0</v>
      </c>
      <c r="J78" s="157">
        <v>0</v>
      </c>
      <c r="K78" s="157"/>
      <c r="L78" s="157"/>
      <c r="M78" s="153"/>
      <c r="N78" s="223" t="s">
        <v>8</v>
      </c>
      <c r="O78" s="170" t="s">
        <v>7</v>
      </c>
      <c r="P78" s="170">
        <v>0</v>
      </c>
      <c r="Q78" s="225" t="s">
        <v>8</v>
      </c>
      <c r="R78" s="205"/>
      <c r="S78" s="220" t="s">
        <v>8</v>
      </c>
      <c r="T78" s="130"/>
      <c r="U78" s="131"/>
      <c r="V78" s="195" t="s">
        <v>8</v>
      </c>
      <c r="W78" s="132"/>
      <c r="X78" s="195" t="s">
        <v>8</v>
      </c>
      <c r="Y78" s="133"/>
      <c r="Z78" s="195" t="s">
        <v>8</v>
      </c>
      <c r="AA78" s="232" t="s">
        <v>8</v>
      </c>
      <c r="AB78" s="230">
        <v>2021</v>
      </c>
      <c r="AC78" s="135">
        <v>0</v>
      </c>
      <c r="AD78" s="136" t="s">
        <v>8</v>
      </c>
      <c r="AE78" s="137"/>
      <c r="AF78" s="197" t="s">
        <v>8</v>
      </c>
      <c r="AG78" s="137"/>
      <c r="AH78" s="197" t="s">
        <v>8</v>
      </c>
      <c r="AI78" s="172" t="s">
        <v>8</v>
      </c>
    </row>
    <row r="79" spans="1:35" s="14" customFormat="1" ht="20.100000000000001" customHeight="1" x14ac:dyDescent="0.2">
      <c r="A79" s="266"/>
      <c r="B79" s="21" t="s">
        <v>8</v>
      </c>
      <c r="C79" s="21"/>
      <c r="D79" s="123"/>
      <c r="E79" s="157"/>
      <c r="F79" s="157"/>
      <c r="G79" s="157"/>
      <c r="H79" s="157"/>
      <c r="I79" s="157">
        <v>0</v>
      </c>
      <c r="J79" s="157">
        <v>0</v>
      </c>
      <c r="K79" s="157"/>
      <c r="L79" s="157"/>
      <c r="M79" s="153"/>
      <c r="N79" s="223" t="s">
        <v>8</v>
      </c>
      <c r="O79" s="170" t="s">
        <v>7</v>
      </c>
      <c r="P79" s="170">
        <v>0</v>
      </c>
      <c r="Q79" s="225" t="s">
        <v>8</v>
      </c>
      <c r="R79" s="205"/>
      <c r="S79" s="220" t="s">
        <v>8</v>
      </c>
      <c r="T79" s="130"/>
      <c r="U79" s="131"/>
      <c r="V79" s="195" t="s">
        <v>8</v>
      </c>
      <c r="W79" s="132"/>
      <c r="X79" s="195" t="s">
        <v>8</v>
      </c>
      <c r="Y79" s="133"/>
      <c r="Z79" s="195" t="s">
        <v>8</v>
      </c>
      <c r="AA79" s="232" t="s">
        <v>8</v>
      </c>
      <c r="AB79" s="230">
        <v>2021</v>
      </c>
      <c r="AC79" s="135">
        <v>0</v>
      </c>
      <c r="AD79" s="136" t="s">
        <v>8</v>
      </c>
      <c r="AE79" s="137"/>
      <c r="AF79" s="197" t="s">
        <v>8</v>
      </c>
      <c r="AG79" s="137"/>
      <c r="AH79" s="197" t="s">
        <v>8</v>
      </c>
      <c r="AI79" s="172" t="s">
        <v>8</v>
      </c>
    </row>
    <row r="80" spans="1:35" s="14" customFormat="1" ht="20.100000000000001" customHeight="1" x14ac:dyDescent="0.2">
      <c r="A80" s="266"/>
      <c r="B80" s="154" t="s">
        <v>8</v>
      </c>
      <c r="C80" s="154"/>
      <c r="D80" s="123"/>
      <c r="E80" s="157"/>
      <c r="F80" s="157"/>
      <c r="G80" s="157"/>
      <c r="H80" s="157"/>
      <c r="I80" s="157">
        <v>0</v>
      </c>
      <c r="J80" s="157">
        <v>0</v>
      </c>
      <c r="K80" s="157"/>
      <c r="L80" s="157"/>
      <c r="M80" s="153"/>
      <c r="N80" s="223" t="s">
        <v>8</v>
      </c>
      <c r="O80" s="170" t="s">
        <v>7</v>
      </c>
      <c r="P80" s="170">
        <v>0</v>
      </c>
      <c r="Q80" s="225" t="s">
        <v>8</v>
      </c>
      <c r="R80" s="205"/>
      <c r="S80" s="220" t="s">
        <v>8</v>
      </c>
      <c r="T80" s="130"/>
      <c r="U80" s="131"/>
      <c r="V80" s="195" t="s">
        <v>8</v>
      </c>
      <c r="W80" s="132"/>
      <c r="X80" s="195" t="s">
        <v>8</v>
      </c>
      <c r="Y80" s="133"/>
      <c r="Z80" s="195" t="s">
        <v>8</v>
      </c>
      <c r="AA80" s="232" t="s">
        <v>8</v>
      </c>
      <c r="AB80" s="230">
        <v>2021</v>
      </c>
      <c r="AC80" s="135">
        <v>0</v>
      </c>
      <c r="AD80" s="136" t="s">
        <v>8</v>
      </c>
      <c r="AE80" s="137"/>
      <c r="AF80" s="197" t="s">
        <v>8</v>
      </c>
      <c r="AG80" s="137"/>
      <c r="AH80" s="197" t="s">
        <v>8</v>
      </c>
      <c r="AI80" s="172" t="s">
        <v>8</v>
      </c>
    </row>
    <row r="81" spans="1:35" s="14" customFormat="1" ht="20.100000000000001" customHeight="1" x14ac:dyDescent="0.2">
      <c r="A81" s="266"/>
      <c r="B81" s="154" t="s">
        <v>8</v>
      </c>
      <c r="C81" s="154"/>
      <c r="D81" s="123"/>
      <c r="E81" s="157"/>
      <c r="F81" s="157"/>
      <c r="G81" s="157"/>
      <c r="H81" s="157"/>
      <c r="I81" s="157">
        <v>0</v>
      </c>
      <c r="J81" s="157">
        <v>0</v>
      </c>
      <c r="K81" s="157"/>
      <c r="L81" s="157"/>
      <c r="M81" s="153"/>
      <c r="N81" s="223" t="s">
        <v>8</v>
      </c>
      <c r="O81" s="170" t="s">
        <v>7</v>
      </c>
      <c r="P81" s="170">
        <v>0</v>
      </c>
      <c r="Q81" s="225" t="s">
        <v>8</v>
      </c>
      <c r="R81" s="205"/>
      <c r="S81" s="220" t="s">
        <v>8</v>
      </c>
      <c r="T81" s="130"/>
      <c r="U81" s="131"/>
      <c r="V81" s="195" t="s">
        <v>8</v>
      </c>
      <c r="W81" s="132"/>
      <c r="X81" s="195" t="s">
        <v>8</v>
      </c>
      <c r="Y81" s="133"/>
      <c r="Z81" s="195" t="s">
        <v>8</v>
      </c>
      <c r="AA81" s="232" t="s">
        <v>8</v>
      </c>
      <c r="AB81" s="230">
        <v>2021</v>
      </c>
      <c r="AC81" s="135">
        <v>0</v>
      </c>
      <c r="AD81" s="136" t="s">
        <v>8</v>
      </c>
      <c r="AE81" s="137"/>
      <c r="AF81" s="197" t="s">
        <v>8</v>
      </c>
      <c r="AG81" s="137"/>
      <c r="AH81" s="197" t="s">
        <v>8</v>
      </c>
      <c r="AI81" s="172" t="s">
        <v>8</v>
      </c>
    </row>
    <row r="82" spans="1:35" s="14" customFormat="1" ht="20.100000000000001" customHeight="1" x14ac:dyDescent="0.2">
      <c r="A82" s="266"/>
      <c r="B82" s="154" t="s">
        <v>8</v>
      </c>
      <c r="C82" s="154"/>
      <c r="D82" s="123"/>
      <c r="E82" s="157"/>
      <c r="F82" s="157"/>
      <c r="G82" s="157"/>
      <c r="H82" s="157"/>
      <c r="I82" s="157">
        <v>0</v>
      </c>
      <c r="J82" s="157">
        <v>0</v>
      </c>
      <c r="K82" s="157"/>
      <c r="L82" s="157"/>
      <c r="M82" s="153"/>
      <c r="N82" s="223" t="s">
        <v>8</v>
      </c>
      <c r="O82" s="170" t="s">
        <v>7</v>
      </c>
      <c r="P82" s="170">
        <v>0</v>
      </c>
      <c r="Q82" s="225" t="s">
        <v>8</v>
      </c>
      <c r="R82" s="205"/>
      <c r="S82" s="220" t="s">
        <v>8</v>
      </c>
      <c r="T82" s="130"/>
      <c r="U82" s="131"/>
      <c r="V82" s="195" t="s">
        <v>8</v>
      </c>
      <c r="W82" s="132"/>
      <c r="X82" s="195" t="s">
        <v>8</v>
      </c>
      <c r="Y82" s="133"/>
      <c r="Z82" s="195" t="s">
        <v>8</v>
      </c>
      <c r="AA82" s="233" t="s">
        <v>8</v>
      </c>
      <c r="AB82" s="134">
        <v>2021</v>
      </c>
      <c r="AC82" s="135">
        <v>0</v>
      </c>
      <c r="AD82" s="136" t="s">
        <v>8</v>
      </c>
      <c r="AE82" s="137"/>
      <c r="AF82" s="197" t="s">
        <v>8</v>
      </c>
      <c r="AG82" s="137"/>
      <c r="AH82" s="197" t="s">
        <v>8</v>
      </c>
      <c r="AI82" s="172" t="s">
        <v>8</v>
      </c>
    </row>
    <row r="83" spans="1:35" s="14" customFormat="1" ht="20.100000000000001" customHeight="1" thickBot="1" x14ac:dyDescent="0.25">
      <c r="A83" s="266"/>
      <c r="B83" s="154" t="s">
        <v>8</v>
      </c>
      <c r="C83" s="154"/>
      <c r="D83" s="123"/>
      <c r="E83" s="157"/>
      <c r="F83" s="157"/>
      <c r="G83" s="157"/>
      <c r="H83" s="157"/>
      <c r="I83" s="157">
        <v>0</v>
      </c>
      <c r="J83" s="157">
        <v>0</v>
      </c>
      <c r="K83" s="157"/>
      <c r="L83" s="157"/>
      <c r="M83" s="155"/>
      <c r="N83" s="223" t="s">
        <v>8</v>
      </c>
      <c r="O83" s="170" t="s">
        <v>7</v>
      </c>
      <c r="P83" s="170">
        <v>0</v>
      </c>
      <c r="Q83" s="225" t="s">
        <v>8</v>
      </c>
      <c r="R83" s="205"/>
      <c r="S83" s="220" t="s">
        <v>8</v>
      </c>
      <c r="T83" s="130"/>
      <c r="U83" s="131"/>
      <c r="V83" s="195" t="s">
        <v>8</v>
      </c>
      <c r="W83" s="132"/>
      <c r="X83" s="195" t="s">
        <v>8</v>
      </c>
      <c r="Y83" s="133"/>
      <c r="Z83" s="195" t="s">
        <v>8</v>
      </c>
      <c r="AA83" s="232" t="s">
        <v>8</v>
      </c>
      <c r="AB83" s="230">
        <v>2021</v>
      </c>
      <c r="AC83" s="135">
        <v>0</v>
      </c>
      <c r="AD83" s="136" t="s">
        <v>8</v>
      </c>
      <c r="AE83" s="137"/>
      <c r="AF83" s="197" t="s">
        <v>8</v>
      </c>
      <c r="AG83" s="137"/>
      <c r="AH83" s="197" t="s">
        <v>8</v>
      </c>
      <c r="AI83" s="172" t="s">
        <v>8</v>
      </c>
    </row>
    <row r="84" spans="1:35" ht="20.100000000000001" customHeight="1" thickBot="1" x14ac:dyDescent="0.25">
      <c r="A84" s="266"/>
      <c r="B84" s="282" t="s">
        <v>8</v>
      </c>
      <c r="C84" s="282"/>
      <c r="D84" s="282"/>
      <c r="E84" s="157"/>
      <c r="F84" s="157"/>
      <c r="G84" s="157"/>
      <c r="H84" s="157"/>
      <c r="I84" s="157">
        <v>0</v>
      </c>
      <c r="J84" s="157">
        <v>0</v>
      </c>
      <c r="K84" s="157"/>
      <c r="L84" s="157"/>
      <c r="M84" s="155"/>
      <c r="N84" s="223" t="s">
        <v>8</v>
      </c>
      <c r="O84" s="170" t="s">
        <v>7</v>
      </c>
      <c r="P84" s="170">
        <v>0</v>
      </c>
      <c r="Q84" s="225" t="s">
        <v>8</v>
      </c>
      <c r="R84" s="205"/>
      <c r="S84" s="220" t="s">
        <v>8</v>
      </c>
      <c r="T84" s="130"/>
      <c r="U84" s="130"/>
      <c r="V84" s="195" t="s">
        <v>8</v>
      </c>
      <c r="W84" s="130"/>
      <c r="X84" s="195" t="s">
        <v>8</v>
      </c>
      <c r="Y84" s="130"/>
      <c r="Z84" s="195" t="s">
        <v>8</v>
      </c>
      <c r="AA84" s="232" t="s">
        <v>8</v>
      </c>
      <c r="AB84" s="234"/>
      <c r="AC84" s="130"/>
      <c r="AD84" s="130"/>
      <c r="AE84" s="130"/>
      <c r="AF84" s="197" t="s">
        <v>8</v>
      </c>
      <c r="AG84" s="130"/>
      <c r="AH84" s="197" t="s">
        <v>8</v>
      </c>
      <c r="AI84" s="172" t="s">
        <v>8</v>
      </c>
    </row>
    <row r="85" spans="1:35" ht="9.9499999999999993" customHeight="1" thickBot="1" x14ac:dyDescent="0.25">
      <c r="A85" s="266"/>
      <c r="B85" s="302" t="s">
        <v>74</v>
      </c>
      <c r="C85" s="303"/>
      <c r="D85" s="303"/>
      <c r="E85" s="303"/>
      <c r="F85" s="303"/>
      <c r="G85" s="303"/>
      <c r="H85" s="303"/>
      <c r="I85" s="303"/>
      <c r="J85" s="303"/>
      <c r="K85" s="303"/>
      <c r="L85" s="303"/>
      <c r="M85" s="303"/>
      <c r="N85" s="303"/>
      <c r="O85" s="303"/>
      <c r="P85" s="303"/>
      <c r="Q85" s="303"/>
      <c r="R85" s="303"/>
      <c r="S85" s="304"/>
      <c r="T85" s="303"/>
      <c r="U85" s="303"/>
      <c r="V85" s="303"/>
      <c r="W85" s="303"/>
      <c r="X85" s="303"/>
      <c r="Y85" s="303"/>
      <c r="Z85" s="303"/>
      <c r="AA85" s="304"/>
      <c r="AB85" s="303"/>
      <c r="AC85" s="303"/>
      <c r="AD85" s="303"/>
      <c r="AE85" s="303"/>
      <c r="AF85" s="303"/>
      <c r="AG85" s="303"/>
      <c r="AH85" s="303"/>
      <c r="AI85" s="305"/>
    </row>
    <row r="86" spans="1:35" s="14" customFormat="1" ht="26.1" customHeight="1" x14ac:dyDescent="0.2">
      <c r="A86" s="266" t="s">
        <v>88</v>
      </c>
      <c r="B86" s="206">
        <v>6</v>
      </c>
      <c r="C86" s="207" t="s">
        <v>89</v>
      </c>
      <c r="D86" s="208">
        <v>1</v>
      </c>
      <c r="E86" s="209">
        <v>3517292357</v>
      </c>
      <c r="F86" s="209">
        <v>4628003871</v>
      </c>
      <c r="G86" s="209">
        <v>567558361</v>
      </c>
      <c r="H86" s="209">
        <v>723921686</v>
      </c>
      <c r="I86" s="209">
        <v>2949733996</v>
      </c>
      <c r="J86" s="209">
        <v>3904082185</v>
      </c>
      <c r="K86" s="209">
        <v>1103988187</v>
      </c>
      <c r="L86" s="209">
        <v>27667687.000999998</v>
      </c>
      <c r="M86" s="210">
        <v>1</v>
      </c>
      <c r="N86" s="228">
        <v>3.5</v>
      </c>
      <c r="O86" s="211" t="s">
        <v>7</v>
      </c>
      <c r="P86" s="211">
        <v>0</v>
      </c>
      <c r="Q86" s="226">
        <v>703687174</v>
      </c>
      <c r="R86" s="222">
        <v>3090471430.8000002</v>
      </c>
      <c r="S86" s="220" t="s">
        <v>116</v>
      </c>
      <c r="T86" s="212" t="s">
        <v>72</v>
      </c>
      <c r="U86" s="212">
        <v>6.1972346787434605</v>
      </c>
      <c r="V86" s="213" t="s">
        <v>116</v>
      </c>
      <c r="W86" s="214">
        <v>0.15642201393482802</v>
      </c>
      <c r="X86" s="213" t="s">
        <v>116</v>
      </c>
      <c r="Y86" s="215">
        <v>39.901715924431933</v>
      </c>
      <c r="Z86" s="213" t="s">
        <v>116</v>
      </c>
      <c r="AA86" s="221" t="s">
        <v>116</v>
      </c>
      <c r="AB86" s="216">
        <v>2021</v>
      </c>
      <c r="AC86" s="217">
        <v>5093.9696508410325</v>
      </c>
      <c r="AD86" s="218" t="s">
        <v>146</v>
      </c>
      <c r="AE86" s="219">
        <v>0.28277790647995799</v>
      </c>
      <c r="AF86" s="220" t="s">
        <v>116</v>
      </c>
      <c r="AG86" s="219">
        <v>0.23854521685208849</v>
      </c>
      <c r="AH86" s="220" t="s">
        <v>116</v>
      </c>
      <c r="AI86" s="221" t="s">
        <v>116</v>
      </c>
    </row>
    <row r="87" spans="1:35" s="14" customFormat="1" ht="20.100000000000001" customHeight="1" x14ac:dyDescent="0.2">
      <c r="A87" s="266">
        <v>45516</v>
      </c>
      <c r="B87" s="150">
        <v>6.1</v>
      </c>
      <c r="C87" s="150" t="s">
        <v>90</v>
      </c>
      <c r="D87" s="151">
        <v>0.5</v>
      </c>
      <c r="E87" s="138">
        <v>2573873956</v>
      </c>
      <c r="F87" s="138">
        <v>3628702998</v>
      </c>
      <c r="G87" s="138">
        <v>270328850</v>
      </c>
      <c r="H87" s="138">
        <v>270328850</v>
      </c>
      <c r="I87" s="138">
        <v>2303545106</v>
      </c>
      <c r="J87" s="138">
        <v>3358374148</v>
      </c>
      <c r="K87" s="138">
        <v>893233618</v>
      </c>
      <c r="L87" s="138">
        <v>27667687</v>
      </c>
      <c r="M87" s="152"/>
      <c r="N87" s="227" t="s">
        <v>8</v>
      </c>
      <c r="O87" s="169" t="s">
        <v>7</v>
      </c>
      <c r="P87" s="169">
        <v>0</v>
      </c>
      <c r="Q87" s="224" t="s">
        <v>8</v>
      </c>
      <c r="R87" s="204"/>
      <c r="S87" s="220" t="s">
        <v>8</v>
      </c>
      <c r="T87" s="158" t="s">
        <v>72</v>
      </c>
      <c r="U87" s="139"/>
      <c r="V87" s="194" t="s">
        <v>8</v>
      </c>
      <c r="W87" s="140"/>
      <c r="X87" s="194" t="s">
        <v>8</v>
      </c>
      <c r="Y87" s="141"/>
      <c r="Z87" s="194" t="s">
        <v>8</v>
      </c>
      <c r="AA87" s="231" t="s">
        <v>8</v>
      </c>
      <c r="AB87" s="142">
        <v>2021</v>
      </c>
      <c r="AC87" s="143">
        <v>3994.0552037035814</v>
      </c>
      <c r="AD87" s="144" t="s">
        <v>146</v>
      </c>
      <c r="AE87" s="145"/>
      <c r="AF87" s="196" t="s">
        <v>8</v>
      </c>
      <c r="AG87" s="145"/>
      <c r="AH87" s="196" t="s">
        <v>8</v>
      </c>
      <c r="AI87" s="171" t="s">
        <v>8</v>
      </c>
    </row>
    <row r="88" spans="1:35" s="14" customFormat="1" ht="20.100000000000001" customHeight="1" x14ac:dyDescent="0.2">
      <c r="A88" s="266"/>
      <c r="B88" s="21">
        <v>6.1999999999999993</v>
      </c>
      <c r="C88" s="21" t="s">
        <v>91</v>
      </c>
      <c r="D88" s="123">
        <v>0.5</v>
      </c>
      <c r="E88" s="157">
        <v>943418401</v>
      </c>
      <c r="F88" s="157">
        <v>999300873</v>
      </c>
      <c r="G88" s="157">
        <v>297229511</v>
      </c>
      <c r="H88" s="157">
        <v>453592836</v>
      </c>
      <c r="I88" s="157">
        <v>646188890</v>
      </c>
      <c r="J88" s="157">
        <v>545708037</v>
      </c>
      <c r="K88" s="157">
        <v>210754569</v>
      </c>
      <c r="L88" s="157">
        <v>1E-3</v>
      </c>
      <c r="M88" s="153"/>
      <c r="N88" s="223" t="s">
        <v>8</v>
      </c>
      <c r="O88" s="170" t="s">
        <v>7</v>
      </c>
      <c r="P88" s="170">
        <v>0</v>
      </c>
      <c r="Q88" s="225" t="s">
        <v>8</v>
      </c>
      <c r="R88" s="205"/>
      <c r="S88" s="220" t="s">
        <v>8</v>
      </c>
      <c r="T88" s="130" t="s">
        <v>72</v>
      </c>
      <c r="U88" s="131"/>
      <c r="V88" s="195" t="s">
        <v>8</v>
      </c>
      <c r="W88" s="132"/>
      <c r="X88" s="195" t="s">
        <v>8</v>
      </c>
      <c r="Y88" s="133"/>
      <c r="Z88" s="195" t="s">
        <v>8</v>
      </c>
      <c r="AA88" s="232" t="s">
        <v>8</v>
      </c>
      <c r="AB88" s="230">
        <v>2021</v>
      </c>
      <c r="AC88" s="135">
        <v>1099.9144471374511</v>
      </c>
      <c r="AD88" s="136" t="s">
        <v>146</v>
      </c>
      <c r="AE88" s="137"/>
      <c r="AF88" s="197" t="s">
        <v>8</v>
      </c>
      <c r="AG88" s="137"/>
      <c r="AH88" s="197" t="s">
        <v>8</v>
      </c>
      <c r="AI88" s="172" t="s">
        <v>8</v>
      </c>
    </row>
    <row r="89" spans="1:35" s="14" customFormat="1" ht="20.100000000000001" customHeight="1" x14ac:dyDescent="0.2">
      <c r="A89" s="266"/>
      <c r="B89" s="21" t="s">
        <v>8</v>
      </c>
      <c r="C89" s="21"/>
      <c r="D89" s="123"/>
      <c r="E89" s="157"/>
      <c r="F89" s="157"/>
      <c r="G89" s="157"/>
      <c r="H89" s="157"/>
      <c r="I89" s="157">
        <v>0</v>
      </c>
      <c r="J89" s="157">
        <v>0</v>
      </c>
      <c r="K89" s="157"/>
      <c r="L89" s="157"/>
      <c r="M89" s="153"/>
      <c r="N89" s="223" t="s">
        <v>8</v>
      </c>
      <c r="O89" s="170" t="s">
        <v>7</v>
      </c>
      <c r="P89" s="170">
        <v>0</v>
      </c>
      <c r="Q89" s="225" t="s">
        <v>8</v>
      </c>
      <c r="R89" s="205"/>
      <c r="S89" s="220" t="s">
        <v>8</v>
      </c>
      <c r="T89" s="130"/>
      <c r="U89" s="131"/>
      <c r="V89" s="195" t="s">
        <v>8</v>
      </c>
      <c r="W89" s="132"/>
      <c r="X89" s="195" t="s">
        <v>8</v>
      </c>
      <c r="Y89" s="133"/>
      <c r="Z89" s="195" t="s">
        <v>8</v>
      </c>
      <c r="AA89" s="232" t="s">
        <v>8</v>
      </c>
      <c r="AB89" s="230">
        <v>2021</v>
      </c>
      <c r="AC89" s="135">
        <v>0</v>
      </c>
      <c r="AD89" s="136" t="s">
        <v>8</v>
      </c>
      <c r="AE89" s="137"/>
      <c r="AF89" s="197" t="s">
        <v>8</v>
      </c>
      <c r="AG89" s="137"/>
      <c r="AH89" s="197" t="s">
        <v>8</v>
      </c>
      <c r="AI89" s="172" t="s">
        <v>8</v>
      </c>
    </row>
    <row r="90" spans="1:35" s="14" customFormat="1" ht="20.100000000000001" customHeight="1" x14ac:dyDescent="0.2">
      <c r="A90" s="266"/>
      <c r="B90" s="21" t="s">
        <v>8</v>
      </c>
      <c r="C90" s="21"/>
      <c r="D90" s="123"/>
      <c r="E90" s="157"/>
      <c r="F90" s="157"/>
      <c r="G90" s="157"/>
      <c r="H90" s="157"/>
      <c r="I90" s="157">
        <v>0</v>
      </c>
      <c r="J90" s="157">
        <v>0</v>
      </c>
      <c r="K90" s="157"/>
      <c r="L90" s="157"/>
      <c r="M90" s="153"/>
      <c r="N90" s="223" t="s">
        <v>8</v>
      </c>
      <c r="O90" s="170" t="s">
        <v>7</v>
      </c>
      <c r="P90" s="170">
        <v>0</v>
      </c>
      <c r="Q90" s="225" t="s">
        <v>8</v>
      </c>
      <c r="R90" s="205"/>
      <c r="S90" s="220" t="s">
        <v>8</v>
      </c>
      <c r="T90" s="130"/>
      <c r="U90" s="131"/>
      <c r="V90" s="195" t="s">
        <v>8</v>
      </c>
      <c r="W90" s="132"/>
      <c r="X90" s="195" t="s">
        <v>8</v>
      </c>
      <c r="Y90" s="133"/>
      <c r="Z90" s="195" t="s">
        <v>8</v>
      </c>
      <c r="AA90" s="232" t="s">
        <v>8</v>
      </c>
      <c r="AB90" s="230">
        <v>2021</v>
      </c>
      <c r="AC90" s="135">
        <v>0</v>
      </c>
      <c r="AD90" s="136" t="s">
        <v>8</v>
      </c>
      <c r="AE90" s="137"/>
      <c r="AF90" s="197" t="s">
        <v>8</v>
      </c>
      <c r="AG90" s="137"/>
      <c r="AH90" s="197" t="s">
        <v>8</v>
      </c>
      <c r="AI90" s="172" t="s">
        <v>8</v>
      </c>
    </row>
    <row r="91" spans="1:35" s="14" customFormat="1" ht="20.100000000000001" customHeight="1" x14ac:dyDescent="0.2">
      <c r="A91" s="266"/>
      <c r="B91" s="21" t="s">
        <v>8</v>
      </c>
      <c r="C91" s="21"/>
      <c r="D91" s="123"/>
      <c r="E91" s="157"/>
      <c r="F91" s="157"/>
      <c r="G91" s="157"/>
      <c r="H91" s="157"/>
      <c r="I91" s="157">
        <v>0</v>
      </c>
      <c r="J91" s="157">
        <v>0</v>
      </c>
      <c r="K91" s="157"/>
      <c r="L91" s="157"/>
      <c r="M91" s="153"/>
      <c r="N91" s="223" t="s">
        <v>8</v>
      </c>
      <c r="O91" s="170" t="s">
        <v>7</v>
      </c>
      <c r="P91" s="170">
        <v>0</v>
      </c>
      <c r="Q91" s="225" t="s">
        <v>8</v>
      </c>
      <c r="R91" s="205"/>
      <c r="S91" s="220" t="s">
        <v>8</v>
      </c>
      <c r="T91" s="130"/>
      <c r="U91" s="131"/>
      <c r="V91" s="195" t="s">
        <v>8</v>
      </c>
      <c r="W91" s="132"/>
      <c r="X91" s="195" t="s">
        <v>8</v>
      </c>
      <c r="Y91" s="133"/>
      <c r="Z91" s="195" t="s">
        <v>8</v>
      </c>
      <c r="AA91" s="232" t="s">
        <v>8</v>
      </c>
      <c r="AB91" s="230">
        <v>2021</v>
      </c>
      <c r="AC91" s="135">
        <v>0</v>
      </c>
      <c r="AD91" s="136" t="s">
        <v>8</v>
      </c>
      <c r="AE91" s="137"/>
      <c r="AF91" s="197" t="s">
        <v>8</v>
      </c>
      <c r="AG91" s="137"/>
      <c r="AH91" s="197" t="s">
        <v>8</v>
      </c>
      <c r="AI91" s="172" t="s">
        <v>8</v>
      </c>
    </row>
    <row r="92" spans="1:35" s="14" customFormat="1" ht="20.100000000000001" customHeight="1" x14ac:dyDescent="0.2">
      <c r="A92" s="266"/>
      <c r="B92" s="154" t="s">
        <v>8</v>
      </c>
      <c r="C92" s="154"/>
      <c r="D92" s="123"/>
      <c r="E92" s="157"/>
      <c r="F92" s="157"/>
      <c r="G92" s="157"/>
      <c r="H92" s="157"/>
      <c r="I92" s="157">
        <v>0</v>
      </c>
      <c r="J92" s="157">
        <v>0</v>
      </c>
      <c r="K92" s="157"/>
      <c r="L92" s="157"/>
      <c r="M92" s="153"/>
      <c r="N92" s="223" t="s">
        <v>8</v>
      </c>
      <c r="O92" s="170" t="s">
        <v>7</v>
      </c>
      <c r="P92" s="170">
        <v>0</v>
      </c>
      <c r="Q92" s="225" t="s">
        <v>8</v>
      </c>
      <c r="R92" s="205"/>
      <c r="S92" s="220" t="s">
        <v>8</v>
      </c>
      <c r="T92" s="130"/>
      <c r="U92" s="131"/>
      <c r="V92" s="195" t="s">
        <v>8</v>
      </c>
      <c r="W92" s="132"/>
      <c r="X92" s="195" t="s">
        <v>8</v>
      </c>
      <c r="Y92" s="133"/>
      <c r="Z92" s="195" t="s">
        <v>8</v>
      </c>
      <c r="AA92" s="232" t="s">
        <v>8</v>
      </c>
      <c r="AB92" s="230">
        <v>2021</v>
      </c>
      <c r="AC92" s="135">
        <v>0</v>
      </c>
      <c r="AD92" s="136" t="s">
        <v>8</v>
      </c>
      <c r="AE92" s="137"/>
      <c r="AF92" s="197" t="s">
        <v>8</v>
      </c>
      <c r="AG92" s="137"/>
      <c r="AH92" s="197" t="s">
        <v>8</v>
      </c>
      <c r="AI92" s="172" t="s">
        <v>8</v>
      </c>
    </row>
    <row r="93" spans="1:35" s="14" customFormat="1" ht="20.100000000000001" customHeight="1" x14ac:dyDescent="0.2">
      <c r="A93" s="266"/>
      <c r="B93" s="154" t="s">
        <v>8</v>
      </c>
      <c r="C93" s="154"/>
      <c r="D93" s="123"/>
      <c r="E93" s="157"/>
      <c r="F93" s="157"/>
      <c r="G93" s="157"/>
      <c r="H93" s="157"/>
      <c r="I93" s="157">
        <v>0</v>
      </c>
      <c r="J93" s="157">
        <v>0</v>
      </c>
      <c r="K93" s="157"/>
      <c r="L93" s="157"/>
      <c r="M93" s="153"/>
      <c r="N93" s="223" t="s">
        <v>8</v>
      </c>
      <c r="O93" s="170" t="s">
        <v>7</v>
      </c>
      <c r="P93" s="170">
        <v>0</v>
      </c>
      <c r="Q93" s="225" t="s">
        <v>8</v>
      </c>
      <c r="R93" s="205"/>
      <c r="S93" s="220" t="s">
        <v>8</v>
      </c>
      <c r="T93" s="130"/>
      <c r="U93" s="131"/>
      <c r="V93" s="195" t="s">
        <v>8</v>
      </c>
      <c r="W93" s="132"/>
      <c r="X93" s="195" t="s">
        <v>8</v>
      </c>
      <c r="Y93" s="133"/>
      <c r="Z93" s="195" t="s">
        <v>8</v>
      </c>
      <c r="AA93" s="232" t="s">
        <v>8</v>
      </c>
      <c r="AB93" s="230">
        <v>2021</v>
      </c>
      <c r="AC93" s="135">
        <v>0</v>
      </c>
      <c r="AD93" s="136" t="s">
        <v>8</v>
      </c>
      <c r="AE93" s="137"/>
      <c r="AF93" s="197" t="s">
        <v>8</v>
      </c>
      <c r="AG93" s="137"/>
      <c r="AH93" s="197" t="s">
        <v>8</v>
      </c>
      <c r="AI93" s="172" t="s">
        <v>8</v>
      </c>
    </row>
    <row r="94" spans="1:35" s="14" customFormat="1" ht="20.100000000000001" customHeight="1" x14ac:dyDescent="0.2">
      <c r="A94" s="266"/>
      <c r="B94" s="154" t="s">
        <v>8</v>
      </c>
      <c r="C94" s="154"/>
      <c r="D94" s="123"/>
      <c r="E94" s="157"/>
      <c r="F94" s="157"/>
      <c r="G94" s="157"/>
      <c r="H94" s="157"/>
      <c r="I94" s="157">
        <v>0</v>
      </c>
      <c r="J94" s="157">
        <v>0</v>
      </c>
      <c r="K94" s="157"/>
      <c r="L94" s="157"/>
      <c r="M94" s="153"/>
      <c r="N94" s="223" t="s">
        <v>8</v>
      </c>
      <c r="O94" s="170" t="s">
        <v>7</v>
      </c>
      <c r="P94" s="170">
        <v>0</v>
      </c>
      <c r="Q94" s="225" t="s">
        <v>8</v>
      </c>
      <c r="R94" s="205"/>
      <c r="S94" s="220" t="s">
        <v>8</v>
      </c>
      <c r="T94" s="130"/>
      <c r="U94" s="131"/>
      <c r="V94" s="195" t="s">
        <v>8</v>
      </c>
      <c r="W94" s="132"/>
      <c r="X94" s="195" t="s">
        <v>8</v>
      </c>
      <c r="Y94" s="133"/>
      <c r="Z94" s="195" t="s">
        <v>8</v>
      </c>
      <c r="AA94" s="233" t="s">
        <v>8</v>
      </c>
      <c r="AB94" s="134">
        <v>2021</v>
      </c>
      <c r="AC94" s="135">
        <v>0</v>
      </c>
      <c r="AD94" s="136" t="s">
        <v>8</v>
      </c>
      <c r="AE94" s="137"/>
      <c r="AF94" s="197" t="s">
        <v>8</v>
      </c>
      <c r="AG94" s="137"/>
      <c r="AH94" s="197" t="s">
        <v>8</v>
      </c>
      <c r="AI94" s="172" t="s">
        <v>8</v>
      </c>
    </row>
    <row r="95" spans="1:35" s="14" customFormat="1" ht="20.100000000000001" customHeight="1" thickBot="1" x14ac:dyDescent="0.25">
      <c r="A95" s="266"/>
      <c r="B95" s="154" t="s">
        <v>8</v>
      </c>
      <c r="C95" s="154"/>
      <c r="D95" s="123"/>
      <c r="E95" s="157"/>
      <c r="F95" s="157"/>
      <c r="G95" s="157"/>
      <c r="H95" s="157"/>
      <c r="I95" s="157">
        <v>0</v>
      </c>
      <c r="J95" s="157">
        <v>0</v>
      </c>
      <c r="K95" s="157"/>
      <c r="L95" s="157"/>
      <c r="M95" s="155"/>
      <c r="N95" s="223" t="s">
        <v>8</v>
      </c>
      <c r="O95" s="170" t="s">
        <v>7</v>
      </c>
      <c r="P95" s="170">
        <v>0</v>
      </c>
      <c r="Q95" s="225" t="s">
        <v>8</v>
      </c>
      <c r="R95" s="205"/>
      <c r="S95" s="220" t="s">
        <v>8</v>
      </c>
      <c r="T95" s="130"/>
      <c r="U95" s="131"/>
      <c r="V95" s="195" t="s">
        <v>8</v>
      </c>
      <c r="W95" s="132"/>
      <c r="X95" s="195" t="s">
        <v>8</v>
      </c>
      <c r="Y95" s="133"/>
      <c r="Z95" s="195" t="s">
        <v>8</v>
      </c>
      <c r="AA95" s="232" t="s">
        <v>8</v>
      </c>
      <c r="AB95" s="230">
        <v>2021</v>
      </c>
      <c r="AC95" s="135">
        <v>0</v>
      </c>
      <c r="AD95" s="136" t="s">
        <v>8</v>
      </c>
      <c r="AE95" s="137"/>
      <c r="AF95" s="197" t="s">
        <v>8</v>
      </c>
      <c r="AG95" s="137"/>
      <c r="AH95" s="197" t="s">
        <v>8</v>
      </c>
      <c r="AI95" s="172" t="s">
        <v>8</v>
      </c>
    </row>
    <row r="96" spans="1:35" ht="20.100000000000001" customHeight="1" thickBot="1" x14ac:dyDescent="0.25">
      <c r="A96" s="266"/>
      <c r="B96" s="282" t="s">
        <v>8</v>
      </c>
      <c r="C96" s="282"/>
      <c r="D96" s="282"/>
      <c r="E96" s="157"/>
      <c r="F96" s="157"/>
      <c r="G96" s="157"/>
      <c r="H96" s="157"/>
      <c r="I96" s="157">
        <v>0</v>
      </c>
      <c r="J96" s="157">
        <v>0</v>
      </c>
      <c r="K96" s="157"/>
      <c r="L96" s="157"/>
      <c r="M96" s="155"/>
      <c r="N96" s="223" t="s">
        <v>8</v>
      </c>
      <c r="O96" s="170" t="s">
        <v>7</v>
      </c>
      <c r="P96" s="170">
        <v>0</v>
      </c>
      <c r="Q96" s="225" t="s">
        <v>8</v>
      </c>
      <c r="R96" s="205"/>
      <c r="S96" s="220" t="s">
        <v>8</v>
      </c>
      <c r="T96" s="130"/>
      <c r="U96" s="130"/>
      <c r="V96" s="195" t="s">
        <v>8</v>
      </c>
      <c r="W96" s="130"/>
      <c r="X96" s="195" t="s">
        <v>8</v>
      </c>
      <c r="Y96" s="130"/>
      <c r="Z96" s="195" t="s">
        <v>8</v>
      </c>
      <c r="AA96" s="232" t="s">
        <v>8</v>
      </c>
      <c r="AB96" s="234"/>
      <c r="AC96" s="130"/>
      <c r="AD96" s="130"/>
      <c r="AE96" s="130"/>
      <c r="AF96" s="197" t="s">
        <v>8</v>
      </c>
      <c r="AG96" s="130"/>
      <c r="AH96" s="197" t="s">
        <v>8</v>
      </c>
      <c r="AI96" s="172" t="s">
        <v>8</v>
      </c>
    </row>
    <row r="97" spans="1:35" ht="9.9499999999999993" customHeight="1" x14ac:dyDescent="0.2">
      <c r="A97" s="266"/>
      <c r="B97" s="302" t="s">
        <v>74</v>
      </c>
      <c r="C97" s="303"/>
      <c r="D97" s="303"/>
      <c r="E97" s="303"/>
      <c r="F97" s="303"/>
      <c r="G97" s="303"/>
      <c r="H97" s="303"/>
      <c r="I97" s="303"/>
      <c r="J97" s="303"/>
      <c r="K97" s="303"/>
      <c r="L97" s="303"/>
      <c r="M97" s="303"/>
      <c r="N97" s="303"/>
      <c r="O97" s="303"/>
      <c r="P97" s="303"/>
      <c r="Q97" s="303"/>
      <c r="R97" s="303"/>
      <c r="S97" s="304"/>
      <c r="T97" s="303"/>
      <c r="U97" s="303"/>
      <c r="V97" s="303"/>
      <c r="W97" s="303"/>
      <c r="X97" s="303"/>
      <c r="Y97" s="303"/>
      <c r="Z97" s="303"/>
      <c r="AA97" s="304"/>
      <c r="AB97" s="303"/>
      <c r="AC97" s="303"/>
      <c r="AD97" s="303"/>
      <c r="AE97" s="303"/>
      <c r="AF97" s="303"/>
      <c r="AG97" s="303"/>
      <c r="AH97" s="303"/>
      <c r="AI97" s="305"/>
    </row>
    <row r="98" spans="1:35" s="14" customFormat="1" ht="26.1" customHeight="1" x14ac:dyDescent="0.2">
      <c r="A98" s="266" t="s">
        <v>92</v>
      </c>
      <c r="B98" s="206">
        <v>7</v>
      </c>
      <c r="C98" s="207" t="s">
        <v>93</v>
      </c>
      <c r="D98" s="208">
        <v>1</v>
      </c>
      <c r="E98" s="209">
        <v>9367805252</v>
      </c>
      <c r="F98" s="209">
        <v>9803725768</v>
      </c>
      <c r="G98" s="209">
        <v>2547287240</v>
      </c>
      <c r="H98" s="209">
        <v>4716764414</v>
      </c>
      <c r="I98" s="209">
        <v>6820518012</v>
      </c>
      <c r="J98" s="209">
        <v>5086961354</v>
      </c>
      <c r="K98" s="209">
        <v>4459071689</v>
      </c>
      <c r="L98" s="209">
        <v>33251333.001000002</v>
      </c>
      <c r="M98" s="210">
        <v>1</v>
      </c>
      <c r="N98" s="228">
        <v>3.5</v>
      </c>
      <c r="O98" s="211" t="s">
        <v>7</v>
      </c>
      <c r="P98" s="211">
        <v>0</v>
      </c>
      <c r="Q98" s="226">
        <v>703687174</v>
      </c>
      <c r="R98" s="222">
        <v>6961255446.8000002</v>
      </c>
      <c r="S98" s="220" t="s">
        <v>116</v>
      </c>
      <c r="T98" s="212" t="s">
        <v>72</v>
      </c>
      <c r="U98" s="212">
        <v>3.6775614092111577</v>
      </c>
      <c r="V98" s="213" t="s">
        <v>116</v>
      </c>
      <c r="W98" s="214">
        <v>0.48111957898657531</v>
      </c>
      <c r="X98" s="213" t="s">
        <v>116</v>
      </c>
      <c r="Y98" s="215">
        <v>134.10204303285821</v>
      </c>
      <c r="Z98" s="213" t="s">
        <v>116</v>
      </c>
      <c r="AA98" s="221" t="s">
        <v>116</v>
      </c>
      <c r="AB98" s="216">
        <v>2021</v>
      </c>
      <c r="AC98" s="217">
        <v>10790.803750250405</v>
      </c>
      <c r="AD98" s="218" t="s">
        <v>146</v>
      </c>
      <c r="AE98" s="219">
        <v>0.87656881558451882</v>
      </c>
      <c r="AF98" s="220" t="s">
        <v>116</v>
      </c>
      <c r="AG98" s="219">
        <v>0.45483439607773413</v>
      </c>
      <c r="AH98" s="220" t="s">
        <v>116</v>
      </c>
      <c r="AI98" s="221" t="s">
        <v>116</v>
      </c>
    </row>
    <row r="99" spans="1:35" s="14" customFormat="1" ht="20.100000000000001" customHeight="1" x14ac:dyDescent="0.2">
      <c r="A99" s="266">
        <v>45527</v>
      </c>
      <c r="B99" s="150">
        <v>7.1</v>
      </c>
      <c r="C99" s="150" t="s">
        <v>94</v>
      </c>
      <c r="D99" s="151">
        <v>0.5</v>
      </c>
      <c r="E99" s="138">
        <v>2166704235</v>
      </c>
      <c r="F99" s="138">
        <v>2539679758</v>
      </c>
      <c r="G99" s="138">
        <v>1015363487</v>
      </c>
      <c r="H99" s="138">
        <v>1471093967</v>
      </c>
      <c r="I99" s="138">
        <v>1151340748</v>
      </c>
      <c r="J99" s="286">
        <v>1068585791</v>
      </c>
      <c r="K99" s="138">
        <v>305196102</v>
      </c>
      <c r="L99" s="138">
        <v>6580291</v>
      </c>
      <c r="M99" s="152"/>
      <c r="N99" s="227" t="s">
        <v>8</v>
      </c>
      <c r="O99" s="169" t="s">
        <v>7</v>
      </c>
      <c r="P99" s="169">
        <v>0</v>
      </c>
      <c r="Q99" s="224" t="s">
        <v>8</v>
      </c>
      <c r="R99" s="204"/>
      <c r="S99" s="220" t="s">
        <v>8</v>
      </c>
      <c r="T99" s="158" t="s">
        <v>72</v>
      </c>
      <c r="U99" s="139"/>
      <c r="V99" s="194" t="s">
        <v>8</v>
      </c>
      <c r="W99" s="140"/>
      <c r="X99" s="194" t="s">
        <v>8</v>
      </c>
      <c r="Y99" s="141"/>
      <c r="Z99" s="194" t="s">
        <v>8</v>
      </c>
      <c r="AA99" s="231" t="s">
        <v>8</v>
      </c>
      <c r="AB99" s="142">
        <v>2021</v>
      </c>
      <c r="AC99" s="143">
        <v>2795.384785905962</v>
      </c>
      <c r="AD99" s="144" t="s">
        <v>146</v>
      </c>
      <c r="AE99" s="145"/>
      <c r="AF99" s="196" t="s">
        <v>8</v>
      </c>
      <c r="AG99" s="145"/>
      <c r="AH99" s="196" t="s">
        <v>8</v>
      </c>
      <c r="AI99" s="171" t="s">
        <v>8</v>
      </c>
    </row>
    <row r="100" spans="1:35" s="14" customFormat="1" ht="20.100000000000001" customHeight="1" x14ac:dyDescent="0.2">
      <c r="A100" s="266">
        <v>45503</v>
      </c>
      <c r="B100" s="21">
        <v>7.1999999999999993</v>
      </c>
      <c r="C100" s="21" t="s">
        <v>95</v>
      </c>
      <c r="D100" s="123">
        <v>0.4</v>
      </c>
      <c r="E100" s="157">
        <v>90000000</v>
      </c>
      <c r="F100" s="157">
        <v>90000000</v>
      </c>
      <c r="G100" s="157">
        <v>7473530</v>
      </c>
      <c r="H100" s="157">
        <v>7473530</v>
      </c>
      <c r="I100" s="157">
        <v>82526470</v>
      </c>
      <c r="J100" s="285">
        <v>82526470</v>
      </c>
      <c r="K100" s="157">
        <v>3886877</v>
      </c>
      <c r="L100" s="157">
        <v>1E-3</v>
      </c>
      <c r="M100" s="153"/>
      <c r="N100" s="223" t="s">
        <v>8</v>
      </c>
      <c r="O100" s="170" t="s">
        <v>7</v>
      </c>
      <c r="P100" s="170">
        <v>0</v>
      </c>
      <c r="Q100" s="225" t="s">
        <v>8</v>
      </c>
      <c r="R100" s="205"/>
      <c r="S100" s="220" t="s">
        <v>8</v>
      </c>
      <c r="T100" s="130" t="s">
        <v>72</v>
      </c>
      <c r="U100" s="131"/>
      <c r="V100" s="195" t="s">
        <v>8</v>
      </c>
      <c r="W100" s="132"/>
      <c r="X100" s="195" t="s">
        <v>8</v>
      </c>
      <c r="Y100" s="133"/>
      <c r="Z100" s="195" t="s">
        <v>8</v>
      </c>
      <c r="AA100" s="232" t="s">
        <v>8</v>
      </c>
      <c r="AB100" s="230">
        <v>2021</v>
      </c>
      <c r="AC100" s="135">
        <v>99.061556851427483</v>
      </c>
      <c r="AD100" s="136" t="s">
        <v>146</v>
      </c>
      <c r="AE100" s="137"/>
      <c r="AF100" s="197" t="s">
        <v>8</v>
      </c>
      <c r="AG100" s="137"/>
      <c r="AH100" s="197" t="s">
        <v>8</v>
      </c>
      <c r="AI100" s="172" t="s">
        <v>8</v>
      </c>
    </row>
    <row r="101" spans="1:35" s="14" customFormat="1" ht="20.100000000000001" customHeight="1" x14ac:dyDescent="0.2">
      <c r="A101" s="266">
        <v>45486</v>
      </c>
      <c r="B101" s="21">
        <v>7.2999999999999989</v>
      </c>
      <c r="C101" s="21" t="s">
        <v>96</v>
      </c>
      <c r="D101" s="123">
        <v>0.1</v>
      </c>
      <c r="E101" s="157">
        <v>7111101017</v>
      </c>
      <c r="F101" s="157">
        <v>7174046010</v>
      </c>
      <c r="G101" s="157">
        <v>1524450223</v>
      </c>
      <c r="H101" s="157">
        <v>3238196917</v>
      </c>
      <c r="I101" s="157">
        <v>5586650794</v>
      </c>
      <c r="J101" s="287">
        <v>3935849093</v>
      </c>
      <c r="K101" s="157">
        <v>4149988710</v>
      </c>
      <c r="L101" s="157">
        <v>26671042</v>
      </c>
      <c r="M101" s="153"/>
      <c r="N101" s="223" t="s">
        <v>8</v>
      </c>
      <c r="O101" s="170" t="s">
        <v>7</v>
      </c>
      <c r="P101" s="170">
        <v>0</v>
      </c>
      <c r="Q101" s="225" t="s">
        <v>8</v>
      </c>
      <c r="R101" s="205"/>
      <c r="S101" s="220" t="s">
        <v>8</v>
      </c>
      <c r="T101" s="130" t="s">
        <v>72</v>
      </c>
      <c r="U101" s="131"/>
      <c r="V101" s="195" t="s">
        <v>8</v>
      </c>
      <c r="W101" s="132"/>
      <c r="X101" s="195" t="s">
        <v>8</v>
      </c>
      <c r="Y101" s="133"/>
      <c r="Z101" s="195" t="s">
        <v>8</v>
      </c>
      <c r="AA101" s="232" t="s">
        <v>8</v>
      </c>
      <c r="AB101" s="230">
        <v>2021</v>
      </c>
      <c r="AC101" s="135">
        <v>7896.3574074930166</v>
      </c>
      <c r="AD101" s="136" t="s">
        <v>146</v>
      </c>
      <c r="AE101" s="137"/>
      <c r="AF101" s="197" t="s">
        <v>8</v>
      </c>
      <c r="AG101" s="137"/>
      <c r="AH101" s="197" t="s">
        <v>8</v>
      </c>
      <c r="AI101" s="172" t="s">
        <v>8</v>
      </c>
    </row>
    <row r="102" spans="1:35" s="14" customFormat="1" ht="20.100000000000001" customHeight="1" x14ac:dyDescent="0.2">
      <c r="A102" s="266"/>
      <c r="B102" s="21" t="s">
        <v>8</v>
      </c>
      <c r="C102" s="21"/>
      <c r="D102" s="123"/>
      <c r="E102" s="157"/>
      <c r="F102" s="157"/>
      <c r="G102" s="157"/>
      <c r="H102" s="157"/>
      <c r="I102" s="157">
        <v>0</v>
      </c>
      <c r="J102" s="157">
        <v>0</v>
      </c>
      <c r="K102" s="157"/>
      <c r="L102" s="157"/>
      <c r="M102" s="153"/>
      <c r="N102" s="223" t="s">
        <v>8</v>
      </c>
      <c r="O102" s="170" t="s">
        <v>7</v>
      </c>
      <c r="P102" s="170">
        <v>0</v>
      </c>
      <c r="Q102" s="225" t="s">
        <v>8</v>
      </c>
      <c r="R102" s="205"/>
      <c r="S102" s="220" t="s">
        <v>8</v>
      </c>
      <c r="T102" s="130"/>
      <c r="U102" s="131"/>
      <c r="V102" s="195" t="s">
        <v>8</v>
      </c>
      <c r="W102" s="132"/>
      <c r="X102" s="195" t="s">
        <v>8</v>
      </c>
      <c r="Y102" s="133"/>
      <c r="Z102" s="195" t="s">
        <v>8</v>
      </c>
      <c r="AA102" s="232" t="s">
        <v>8</v>
      </c>
      <c r="AB102" s="230">
        <v>2021</v>
      </c>
      <c r="AC102" s="135">
        <v>0</v>
      </c>
      <c r="AD102" s="136" t="s">
        <v>8</v>
      </c>
      <c r="AE102" s="137"/>
      <c r="AF102" s="197" t="s">
        <v>8</v>
      </c>
      <c r="AG102" s="137"/>
      <c r="AH102" s="197" t="s">
        <v>8</v>
      </c>
      <c r="AI102" s="172" t="s">
        <v>8</v>
      </c>
    </row>
    <row r="103" spans="1:35" s="14" customFormat="1" ht="20.100000000000001" customHeight="1" x14ac:dyDescent="0.2">
      <c r="A103" s="266"/>
      <c r="B103" s="21" t="s">
        <v>8</v>
      </c>
      <c r="C103" s="21"/>
      <c r="D103" s="123"/>
      <c r="E103" s="157"/>
      <c r="F103" s="157"/>
      <c r="G103" s="157"/>
      <c r="H103" s="157"/>
      <c r="I103" s="157">
        <v>0</v>
      </c>
      <c r="J103" s="157">
        <v>0</v>
      </c>
      <c r="K103" s="157"/>
      <c r="L103" s="157"/>
      <c r="M103" s="153"/>
      <c r="N103" s="223" t="s">
        <v>8</v>
      </c>
      <c r="O103" s="170" t="s">
        <v>7</v>
      </c>
      <c r="P103" s="170">
        <v>0</v>
      </c>
      <c r="Q103" s="225" t="s">
        <v>8</v>
      </c>
      <c r="R103" s="205"/>
      <c r="S103" s="220" t="s">
        <v>8</v>
      </c>
      <c r="T103" s="130"/>
      <c r="U103" s="131"/>
      <c r="V103" s="195" t="s">
        <v>8</v>
      </c>
      <c r="W103" s="132"/>
      <c r="X103" s="195" t="s">
        <v>8</v>
      </c>
      <c r="Y103" s="133"/>
      <c r="Z103" s="195" t="s">
        <v>8</v>
      </c>
      <c r="AA103" s="232" t="s">
        <v>8</v>
      </c>
      <c r="AB103" s="230">
        <v>2021</v>
      </c>
      <c r="AC103" s="135">
        <v>0</v>
      </c>
      <c r="AD103" s="136" t="s">
        <v>8</v>
      </c>
      <c r="AE103" s="137"/>
      <c r="AF103" s="197" t="s">
        <v>8</v>
      </c>
      <c r="AG103" s="137"/>
      <c r="AH103" s="197" t="s">
        <v>8</v>
      </c>
      <c r="AI103" s="172" t="s">
        <v>8</v>
      </c>
    </row>
    <row r="104" spans="1:35" s="14" customFormat="1" ht="20.100000000000001" customHeight="1" x14ac:dyDescent="0.2">
      <c r="A104" s="266"/>
      <c r="B104" s="154" t="s">
        <v>8</v>
      </c>
      <c r="C104" s="154"/>
      <c r="D104" s="123"/>
      <c r="E104" s="157"/>
      <c r="F104" s="157"/>
      <c r="G104" s="157"/>
      <c r="H104" s="157"/>
      <c r="I104" s="157">
        <v>0</v>
      </c>
      <c r="J104" s="157">
        <v>0</v>
      </c>
      <c r="K104" s="157"/>
      <c r="L104" s="157"/>
      <c r="M104" s="153"/>
      <c r="N104" s="223" t="s">
        <v>8</v>
      </c>
      <c r="O104" s="170" t="s">
        <v>7</v>
      </c>
      <c r="P104" s="170">
        <v>0</v>
      </c>
      <c r="Q104" s="225" t="s">
        <v>8</v>
      </c>
      <c r="R104" s="205"/>
      <c r="S104" s="220" t="s">
        <v>8</v>
      </c>
      <c r="T104" s="130"/>
      <c r="U104" s="131"/>
      <c r="V104" s="195" t="s">
        <v>8</v>
      </c>
      <c r="W104" s="132"/>
      <c r="X104" s="195" t="s">
        <v>8</v>
      </c>
      <c r="Y104" s="133"/>
      <c r="Z104" s="195" t="s">
        <v>8</v>
      </c>
      <c r="AA104" s="232" t="s">
        <v>8</v>
      </c>
      <c r="AB104" s="230">
        <v>2021</v>
      </c>
      <c r="AC104" s="135">
        <v>0</v>
      </c>
      <c r="AD104" s="136" t="s">
        <v>8</v>
      </c>
      <c r="AE104" s="137"/>
      <c r="AF104" s="197" t="s">
        <v>8</v>
      </c>
      <c r="AG104" s="137"/>
      <c r="AH104" s="197" t="s">
        <v>8</v>
      </c>
      <c r="AI104" s="172" t="s">
        <v>8</v>
      </c>
    </row>
    <row r="105" spans="1:35" s="14" customFormat="1" ht="20.100000000000001" customHeight="1" x14ac:dyDescent="0.2">
      <c r="A105" s="266"/>
      <c r="B105" s="154" t="s">
        <v>8</v>
      </c>
      <c r="C105" s="154"/>
      <c r="D105" s="123"/>
      <c r="E105" s="157"/>
      <c r="F105" s="157"/>
      <c r="G105" s="157"/>
      <c r="H105" s="157"/>
      <c r="I105" s="157">
        <v>0</v>
      </c>
      <c r="J105" s="157">
        <v>0</v>
      </c>
      <c r="K105" s="157"/>
      <c r="L105" s="157"/>
      <c r="M105" s="153"/>
      <c r="N105" s="223" t="s">
        <v>8</v>
      </c>
      <c r="O105" s="170" t="s">
        <v>7</v>
      </c>
      <c r="P105" s="170">
        <v>0</v>
      </c>
      <c r="Q105" s="225" t="s">
        <v>8</v>
      </c>
      <c r="R105" s="205"/>
      <c r="S105" s="220" t="s">
        <v>8</v>
      </c>
      <c r="T105" s="130"/>
      <c r="U105" s="131"/>
      <c r="V105" s="195" t="s">
        <v>8</v>
      </c>
      <c r="W105" s="132"/>
      <c r="X105" s="195" t="s">
        <v>8</v>
      </c>
      <c r="Y105" s="133"/>
      <c r="Z105" s="195" t="s">
        <v>8</v>
      </c>
      <c r="AA105" s="232" t="s">
        <v>8</v>
      </c>
      <c r="AB105" s="230">
        <v>2021</v>
      </c>
      <c r="AC105" s="135">
        <v>0</v>
      </c>
      <c r="AD105" s="136" t="s">
        <v>8</v>
      </c>
      <c r="AE105" s="137"/>
      <c r="AF105" s="197" t="s">
        <v>8</v>
      </c>
      <c r="AG105" s="137"/>
      <c r="AH105" s="197" t="s">
        <v>8</v>
      </c>
      <c r="AI105" s="172" t="s">
        <v>8</v>
      </c>
    </row>
    <row r="106" spans="1:35" s="14" customFormat="1" ht="20.100000000000001" customHeight="1" x14ac:dyDescent="0.2">
      <c r="A106" s="266"/>
      <c r="B106" s="154" t="s">
        <v>8</v>
      </c>
      <c r="C106" s="154"/>
      <c r="D106" s="123"/>
      <c r="E106" s="157"/>
      <c r="F106" s="157"/>
      <c r="G106" s="157"/>
      <c r="H106" s="157"/>
      <c r="I106" s="157">
        <v>0</v>
      </c>
      <c r="J106" s="157">
        <v>0</v>
      </c>
      <c r="K106" s="157"/>
      <c r="L106" s="157"/>
      <c r="M106" s="153"/>
      <c r="N106" s="223" t="s">
        <v>8</v>
      </c>
      <c r="O106" s="170" t="s">
        <v>7</v>
      </c>
      <c r="P106" s="170">
        <v>0</v>
      </c>
      <c r="Q106" s="225" t="s">
        <v>8</v>
      </c>
      <c r="R106" s="205"/>
      <c r="S106" s="220" t="s">
        <v>8</v>
      </c>
      <c r="T106" s="130"/>
      <c r="U106" s="131"/>
      <c r="V106" s="195" t="s">
        <v>8</v>
      </c>
      <c r="W106" s="132"/>
      <c r="X106" s="195" t="s">
        <v>8</v>
      </c>
      <c r="Y106" s="133"/>
      <c r="Z106" s="195" t="s">
        <v>8</v>
      </c>
      <c r="AA106" s="233" t="s">
        <v>8</v>
      </c>
      <c r="AB106" s="134">
        <v>2021</v>
      </c>
      <c r="AC106" s="135">
        <v>0</v>
      </c>
      <c r="AD106" s="136" t="s">
        <v>8</v>
      </c>
      <c r="AE106" s="137"/>
      <c r="AF106" s="197" t="s">
        <v>8</v>
      </c>
      <c r="AG106" s="137"/>
      <c r="AH106" s="197" t="s">
        <v>8</v>
      </c>
      <c r="AI106" s="172" t="s">
        <v>8</v>
      </c>
    </row>
    <row r="107" spans="1:35" s="14" customFormat="1" ht="20.100000000000001" customHeight="1" thickBot="1" x14ac:dyDescent="0.25">
      <c r="A107" s="266"/>
      <c r="B107" s="154" t="s">
        <v>8</v>
      </c>
      <c r="C107" s="154"/>
      <c r="D107" s="123"/>
      <c r="E107" s="157"/>
      <c r="F107" s="157"/>
      <c r="G107" s="157"/>
      <c r="H107" s="157"/>
      <c r="I107" s="157">
        <v>0</v>
      </c>
      <c r="J107" s="157">
        <v>0</v>
      </c>
      <c r="K107" s="157"/>
      <c r="L107" s="157"/>
      <c r="M107" s="155"/>
      <c r="N107" s="223" t="s">
        <v>8</v>
      </c>
      <c r="O107" s="170" t="s">
        <v>7</v>
      </c>
      <c r="P107" s="170">
        <v>0</v>
      </c>
      <c r="Q107" s="225" t="s">
        <v>8</v>
      </c>
      <c r="R107" s="205"/>
      <c r="S107" s="220" t="s">
        <v>8</v>
      </c>
      <c r="T107" s="130"/>
      <c r="U107" s="131"/>
      <c r="V107" s="195" t="s">
        <v>8</v>
      </c>
      <c r="W107" s="132"/>
      <c r="X107" s="195" t="s">
        <v>8</v>
      </c>
      <c r="Y107" s="133"/>
      <c r="Z107" s="195" t="s">
        <v>8</v>
      </c>
      <c r="AA107" s="232" t="s">
        <v>8</v>
      </c>
      <c r="AB107" s="230">
        <v>2021</v>
      </c>
      <c r="AC107" s="135">
        <v>0</v>
      </c>
      <c r="AD107" s="136" t="s">
        <v>8</v>
      </c>
      <c r="AE107" s="137"/>
      <c r="AF107" s="197" t="s">
        <v>8</v>
      </c>
      <c r="AG107" s="137"/>
      <c r="AH107" s="197" t="s">
        <v>8</v>
      </c>
      <c r="AI107" s="172" t="s">
        <v>8</v>
      </c>
    </row>
    <row r="108" spans="1:35" ht="20.100000000000001" customHeight="1" thickBot="1" x14ac:dyDescent="0.25">
      <c r="A108" s="266"/>
      <c r="B108" s="282" t="s">
        <v>8</v>
      </c>
      <c r="C108" s="282"/>
      <c r="D108" s="282"/>
      <c r="E108" s="157"/>
      <c r="F108" s="157"/>
      <c r="G108" s="157"/>
      <c r="H108" s="157"/>
      <c r="I108" s="157">
        <v>0</v>
      </c>
      <c r="J108" s="157">
        <v>0</v>
      </c>
      <c r="K108" s="157"/>
      <c r="L108" s="157"/>
      <c r="M108" s="155"/>
      <c r="N108" s="223" t="s">
        <v>8</v>
      </c>
      <c r="O108" s="170" t="s">
        <v>7</v>
      </c>
      <c r="P108" s="170">
        <v>0</v>
      </c>
      <c r="Q108" s="225" t="s">
        <v>8</v>
      </c>
      <c r="R108" s="205"/>
      <c r="S108" s="220" t="s">
        <v>8</v>
      </c>
      <c r="T108" s="130"/>
      <c r="U108" s="130"/>
      <c r="V108" s="195" t="s">
        <v>8</v>
      </c>
      <c r="W108" s="130"/>
      <c r="X108" s="195" t="s">
        <v>8</v>
      </c>
      <c r="Y108" s="130"/>
      <c r="Z108" s="195" t="s">
        <v>8</v>
      </c>
      <c r="AA108" s="232" t="s">
        <v>8</v>
      </c>
      <c r="AB108" s="234"/>
      <c r="AC108" s="130"/>
      <c r="AD108" s="130"/>
      <c r="AE108" s="130"/>
      <c r="AF108" s="197" t="s">
        <v>8</v>
      </c>
      <c r="AG108" s="130"/>
      <c r="AH108" s="197" t="s">
        <v>8</v>
      </c>
      <c r="AI108" s="172" t="s">
        <v>8</v>
      </c>
    </row>
    <row r="109" spans="1:35" ht="9.9499999999999993" customHeight="1" thickBot="1" x14ac:dyDescent="0.25">
      <c r="A109" s="266"/>
      <c r="B109" s="302" t="s">
        <v>74</v>
      </c>
      <c r="C109" s="303"/>
      <c r="D109" s="303"/>
      <c r="E109" s="303"/>
      <c r="F109" s="303"/>
      <c r="G109" s="303"/>
      <c r="H109" s="303"/>
      <c r="I109" s="303"/>
      <c r="J109" s="303"/>
      <c r="K109" s="303"/>
      <c r="L109" s="303"/>
      <c r="M109" s="303"/>
      <c r="N109" s="303"/>
      <c r="O109" s="303"/>
      <c r="P109" s="303"/>
      <c r="Q109" s="303"/>
      <c r="R109" s="303"/>
      <c r="S109" s="304"/>
      <c r="T109" s="303"/>
      <c r="U109" s="303"/>
      <c r="V109" s="303"/>
      <c r="W109" s="303"/>
      <c r="X109" s="303"/>
      <c r="Y109" s="303"/>
      <c r="Z109" s="303"/>
      <c r="AA109" s="304"/>
      <c r="AB109" s="303"/>
      <c r="AC109" s="303"/>
      <c r="AD109" s="303"/>
      <c r="AE109" s="303"/>
      <c r="AF109" s="303"/>
      <c r="AG109" s="303"/>
      <c r="AH109" s="303"/>
      <c r="AI109" s="305"/>
    </row>
    <row r="110" spans="1:35" s="14" customFormat="1" ht="26.1" customHeight="1" x14ac:dyDescent="0.2">
      <c r="A110" s="266" t="s">
        <v>97</v>
      </c>
      <c r="B110" s="206">
        <v>8</v>
      </c>
      <c r="C110" s="207" t="s">
        <v>98</v>
      </c>
      <c r="D110" s="208">
        <v>1</v>
      </c>
      <c r="E110" s="209">
        <v>6843923233</v>
      </c>
      <c r="F110" s="209">
        <v>10278479126</v>
      </c>
      <c r="G110" s="209">
        <v>1752942139</v>
      </c>
      <c r="H110" s="209">
        <v>4967103421</v>
      </c>
      <c r="I110" s="209">
        <v>5090981094</v>
      </c>
      <c r="J110" s="209">
        <v>5311375705</v>
      </c>
      <c r="K110" s="209">
        <v>1805412328</v>
      </c>
      <c r="L110" s="209">
        <v>60303693</v>
      </c>
      <c r="M110" s="210">
        <v>1</v>
      </c>
      <c r="N110" s="228">
        <v>3.5</v>
      </c>
      <c r="O110" s="211" t="s">
        <v>7</v>
      </c>
      <c r="P110" s="211">
        <v>0</v>
      </c>
      <c r="Q110" s="226">
        <v>703687174</v>
      </c>
      <c r="R110" s="222">
        <v>5231718528.8000002</v>
      </c>
      <c r="S110" s="220" t="s">
        <v>116</v>
      </c>
      <c r="T110" s="212" t="s">
        <v>72</v>
      </c>
      <c r="U110" s="212">
        <v>3.9042493649586456</v>
      </c>
      <c r="V110" s="213" t="s">
        <v>116</v>
      </c>
      <c r="W110" s="214">
        <v>0.48325276143582646</v>
      </c>
      <c r="X110" s="213" t="s">
        <v>116</v>
      </c>
      <c r="Y110" s="215">
        <v>29.938669394592466</v>
      </c>
      <c r="Z110" s="213" t="s">
        <v>116</v>
      </c>
      <c r="AA110" s="221" t="s">
        <v>116</v>
      </c>
      <c r="AB110" s="216">
        <v>2021</v>
      </c>
      <c r="AC110" s="217">
        <v>11313.357158738439</v>
      </c>
      <c r="AD110" s="218" t="s">
        <v>146</v>
      </c>
      <c r="AE110" s="219">
        <v>0.33991425729880653</v>
      </c>
      <c r="AF110" s="220" t="s">
        <v>116</v>
      </c>
      <c r="AG110" s="219">
        <v>0.17564975380775025</v>
      </c>
      <c r="AH110" s="220" t="s">
        <v>116</v>
      </c>
      <c r="AI110" s="221" t="s">
        <v>116</v>
      </c>
    </row>
    <row r="111" spans="1:35" s="14" customFormat="1" ht="20.100000000000001" customHeight="1" x14ac:dyDescent="0.2">
      <c r="A111" s="266">
        <v>45509</v>
      </c>
      <c r="B111" s="150">
        <v>8.1</v>
      </c>
      <c r="C111" s="150" t="s">
        <v>99</v>
      </c>
      <c r="D111" s="151">
        <v>0.6</v>
      </c>
      <c r="E111" s="138">
        <v>5426605201</v>
      </c>
      <c r="F111" s="138">
        <v>8861161094</v>
      </c>
      <c r="G111" s="138">
        <v>1459159314</v>
      </c>
      <c r="H111" s="138">
        <v>4358658015</v>
      </c>
      <c r="I111" s="138">
        <v>3967445887</v>
      </c>
      <c r="J111" s="138">
        <v>4502503079</v>
      </c>
      <c r="K111" s="138">
        <v>1027197682</v>
      </c>
      <c r="L111" s="138">
        <v>45990742</v>
      </c>
      <c r="M111" s="152"/>
      <c r="N111" s="227" t="s">
        <v>8</v>
      </c>
      <c r="O111" s="169" t="s">
        <v>7</v>
      </c>
      <c r="P111" s="169">
        <v>0</v>
      </c>
      <c r="Q111" s="224" t="s">
        <v>8</v>
      </c>
      <c r="R111" s="204"/>
      <c r="S111" s="220" t="s">
        <v>8</v>
      </c>
      <c r="T111" s="158" t="s">
        <v>72</v>
      </c>
      <c r="U111" s="139"/>
      <c r="V111" s="194"/>
      <c r="W111" s="140"/>
      <c r="X111" s="194" t="s">
        <v>8</v>
      </c>
      <c r="Y111" s="141"/>
      <c r="Z111" s="194" t="s">
        <v>8</v>
      </c>
      <c r="AA111" s="231" t="s">
        <v>8</v>
      </c>
      <c r="AB111" s="142">
        <v>2021</v>
      </c>
      <c r="AC111" s="143">
        <v>9753.3379275882035</v>
      </c>
      <c r="AD111" s="144" t="s">
        <v>146</v>
      </c>
      <c r="AE111" s="145"/>
      <c r="AF111" s="196" t="s">
        <v>8</v>
      </c>
      <c r="AG111" s="145"/>
      <c r="AH111" s="196" t="s">
        <v>8</v>
      </c>
      <c r="AI111" s="171" t="s">
        <v>8</v>
      </c>
    </row>
    <row r="112" spans="1:35" s="14" customFormat="1" ht="20.100000000000001" customHeight="1" x14ac:dyDescent="0.2">
      <c r="A112" s="266"/>
      <c r="B112" s="21">
        <v>8.1999999999999993</v>
      </c>
      <c r="C112" s="21" t="s">
        <v>100</v>
      </c>
      <c r="D112" s="123">
        <v>0.4</v>
      </c>
      <c r="E112" s="157">
        <v>1417318032</v>
      </c>
      <c r="F112" s="157">
        <v>1417318032</v>
      </c>
      <c r="G112" s="157">
        <v>293782825</v>
      </c>
      <c r="H112" s="157">
        <v>608445406</v>
      </c>
      <c r="I112" s="157">
        <v>1123535207</v>
      </c>
      <c r="J112" s="157">
        <v>808872626</v>
      </c>
      <c r="K112" s="157">
        <v>778214646</v>
      </c>
      <c r="L112" s="157">
        <v>14312951</v>
      </c>
      <c r="M112" s="153"/>
      <c r="N112" s="223" t="s">
        <v>8</v>
      </c>
      <c r="O112" s="170" t="s">
        <v>7</v>
      </c>
      <c r="P112" s="170">
        <v>0</v>
      </c>
      <c r="Q112" s="225" t="s">
        <v>8</v>
      </c>
      <c r="R112" s="205"/>
      <c r="S112" s="220" t="s">
        <v>8</v>
      </c>
      <c r="T112" s="130" t="s">
        <v>72</v>
      </c>
      <c r="U112" s="131"/>
      <c r="V112" s="195" t="s">
        <v>8</v>
      </c>
      <c r="W112" s="132"/>
      <c r="X112" s="195" t="s">
        <v>8</v>
      </c>
      <c r="Y112" s="133"/>
      <c r="Z112" s="195" t="s">
        <v>8</v>
      </c>
      <c r="AA112" s="232" t="s">
        <v>8</v>
      </c>
      <c r="AB112" s="230">
        <v>2021</v>
      </c>
      <c r="AC112" s="135">
        <v>1560.0192311502367</v>
      </c>
      <c r="AD112" s="136" t="s">
        <v>146</v>
      </c>
      <c r="AE112" s="137"/>
      <c r="AF112" s="197" t="s">
        <v>8</v>
      </c>
      <c r="AG112" s="137"/>
      <c r="AH112" s="197" t="s">
        <v>8</v>
      </c>
      <c r="AI112" s="172" t="s">
        <v>8</v>
      </c>
    </row>
    <row r="113" spans="1:35" s="14" customFormat="1" ht="20.100000000000001" customHeight="1" x14ac:dyDescent="0.2">
      <c r="A113" s="266"/>
      <c r="B113" s="21" t="s">
        <v>8</v>
      </c>
      <c r="C113" s="21"/>
      <c r="D113" s="123"/>
      <c r="E113" s="157"/>
      <c r="F113" s="157"/>
      <c r="G113" s="157"/>
      <c r="H113" s="157"/>
      <c r="I113" s="157">
        <v>0</v>
      </c>
      <c r="J113" s="157">
        <v>0</v>
      </c>
      <c r="K113" s="157"/>
      <c r="L113" s="157"/>
      <c r="M113" s="153"/>
      <c r="N113" s="223" t="s">
        <v>8</v>
      </c>
      <c r="O113" s="170" t="s">
        <v>7</v>
      </c>
      <c r="P113" s="170">
        <v>0</v>
      </c>
      <c r="Q113" s="225" t="s">
        <v>8</v>
      </c>
      <c r="R113" s="205"/>
      <c r="S113" s="220" t="s">
        <v>8</v>
      </c>
      <c r="T113" s="130"/>
      <c r="U113" s="131"/>
      <c r="V113" s="195" t="s">
        <v>8</v>
      </c>
      <c r="W113" s="132"/>
      <c r="X113" s="195" t="s">
        <v>8</v>
      </c>
      <c r="Y113" s="133"/>
      <c r="Z113" s="195" t="s">
        <v>8</v>
      </c>
      <c r="AA113" s="232" t="s">
        <v>8</v>
      </c>
      <c r="AB113" s="230">
        <v>2021</v>
      </c>
      <c r="AC113" s="135">
        <v>0</v>
      </c>
      <c r="AD113" s="136" t="s">
        <v>8</v>
      </c>
      <c r="AE113" s="137"/>
      <c r="AF113" s="197" t="s">
        <v>8</v>
      </c>
      <c r="AG113" s="137"/>
      <c r="AH113" s="197" t="s">
        <v>8</v>
      </c>
      <c r="AI113" s="172" t="s">
        <v>8</v>
      </c>
    </row>
    <row r="114" spans="1:35" s="14" customFormat="1" ht="20.100000000000001" customHeight="1" x14ac:dyDescent="0.2">
      <c r="A114" s="266"/>
      <c r="B114" s="21" t="s">
        <v>8</v>
      </c>
      <c r="C114" s="21"/>
      <c r="D114" s="123"/>
      <c r="E114" s="157"/>
      <c r="F114" s="157"/>
      <c r="G114" s="157"/>
      <c r="H114" s="157"/>
      <c r="I114" s="157">
        <v>0</v>
      </c>
      <c r="J114" s="157">
        <v>0</v>
      </c>
      <c r="K114" s="157"/>
      <c r="L114" s="157"/>
      <c r="M114" s="153"/>
      <c r="N114" s="223" t="s">
        <v>8</v>
      </c>
      <c r="O114" s="170" t="s">
        <v>7</v>
      </c>
      <c r="P114" s="170">
        <v>0</v>
      </c>
      <c r="Q114" s="225" t="s">
        <v>8</v>
      </c>
      <c r="R114" s="205"/>
      <c r="S114" s="220" t="s">
        <v>8</v>
      </c>
      <c r="T114" s="130"/>
      <c r="U114" s="131"/>
      <c r="V114" s="195" t="s">
        <v>8</v>
      </c>
      <c r="W114" s="132"/>
      <c r="X114" s="195" t="s">
        <v>8</v>
      </c>
      <c r="Y114" s="133"/>
      <c r="Z114" s="195" t="s">
        <v>8</v>
      </c>
      <c r="AA114" s="232" t="s">
        <v>8</v>
      </c>
      <c r="AB114" s="230">
        <v>2021</v>
      </c>
      <c r="AC114" s="135">
        <v>0</v>
      </c>
      <c r="AD114" s="136" t="s">
        <v>8</v>
      </c>
      <c r="AE114" s="137"/>
      <c r="AF114" s="197" t="s">
        <v>8</v>
      </c>
      <c r="AG114" s="137"/>
      <c r="AH114" s="197" t="s">
        <v>8</v>
      </c>
      <c r="AI114" s="172" t="s">
        <v>8</v>
      </c>
    </row>
    <row r="115" spans="1:35" s="14" customFormat="1" ht="20.100000000000001" customHeight="1" x14ac:dyDescent="0.2">
      <c r="A115" s="266"/>
      <c r="B115" s="21" t="s">
        <v>8</v>
      </c>
      <c r="C115" s="21"/>
      <c r="D115" s="123"/>
      <c r="E115" s="157"/>
      <c r="F115" s="157"/>
      <c r="G115" s="157"/>
      <c r="H115" s="157"/>
      <c r="I115" s="157">
        <v>0</v>
      </c>
      <c r="J115" s="157">
        <v>0</v>
      </c>
      <c r="K115" s="157"/>
      <c r="L115" s="157"/>
      <c r="M115" s="153"/>
      <c r="N115" s="223" t="s">
        <v>8</v>
      </c>
      <c r="O115" s="170" t="s">
        <v>7</v>
      </c>
      <c r="P115" s="170">
        <v>0</v>
      </c>
      <c r="Q115" s="225" t="s">
        <v>8</v>
      </c>
      <c r="R115" s="205"/>
      <c r="S115" s="220" t="s">
        <v>8</v>
      </c>
      <c r="T115" s="130"/>
      <c r="U115" s="131"/>
      <c r="V115" s="195" t="s">
        <v>8</v>
      </c>
      <c r="W115" s="132"/>
      <c r="X115" s="195" t="s">
        <v>8</v>
      </c>
      <c r="Y115" s="133"/>
      <c r="Z115" s="195" t="s">
        <v>8</v>
      </c>
      <c r="AA115" s="232" t="s">
        <v>8</v>
      </c>
      <c r="AB115" s="230">
        <v>2021</v>
      </c>
      <c r="AC115" s="135">
        <v>0</v>
      </c>
      <c r="AD115" s="136" t="s">
        <v>8</v>
      </c>
      <c r="AE115" s="137"/>
      <c r="AF115" s="197" t="s">
        <v>8</v>
      </c>
      <c r="AG115" s="137"/>
      <c r="AH115" s="197" t="s">
        <v>8</v>
      </c>
      <c r="AI115" s="172" t="s">
        <v>8</v>
      </c>
    </row>
    <row r="116" spans="1:35" s="14" customFormat="1" ht="20.100000000000001" customHeight="1" x14ac:dyDescent="0.2">
      <c r="A116" s="266"/>
      <c r="B116" s="154" t="s">
        <v>8</v>
      </c>
      <c r="C116" s="154"/>
      <c r="D116" s="123"/>
      <c r="E116" s="157"/>
      <c r="F116" s="157"/>
      <c r="G116" s="157"/>
      <c r="H116" s="157"/>
      <c r="I116" s="157">
        <v>0</v>
      </c>
      <c r="J116" s="157">
        <v>0</v>
      </c>
      <c r="K116" s="157"/>
      <c r="L116" s="157"/>
      <c r="M116" s="153"/>
      <c r="N116" s="223" t="s">
        <v>8</v>
      </c>
      <c r="O116" s="170" t="s">
        <v>7</v>
      </c>
      <c r="P116" s="170">
        <v>0</v>
      </c>
      <c r="Q116" s="225" t="s">
        <v>8</v>
      </c>
      <c r="R116" s="205"/>
      <c r="S116" s="220" t="s">
        <v>8</v>
      </c>
      <c r="T116" s="130"/>
      <c r="U116" s="131"/>
      <c r="V116" s="195" t="s">
        <v>8</v>
      </c>
      <c r="W116" s="132"/>
      <c r="X116" s="195" t="s">
        <v>8</v>
      </c>
      <c r="Y116" s="133"/>
      <c r="Z116" s="195" t="s">
        <v>8</v>
      </c>
      <c r="AA116" s="232" t="s">
        <v>8</v>
      </c>
      <c r="AB116" s="230">
        <v>2021</v>
      </c>
      <c r="AC116" s="135">
        <v>0</v>
      </c>
      <c r="AD116" s="136" t="s">
        <v>8</v>
      </c>
      <c r="AE116" s="137"/>
      <c r="AF116" s="197" t="s">
        <v>8</v>
      </c>
      <c r="AG116" s="137"/>
      <c r="AH116" s="197" t="s">
        <v>8</v>
      </c>
      <c r="AI116" s="172" t="s">
        <v>8</v>
      </c>
    </row>
    <row r="117" spans="1:35" s="14" customFormat="1" ht="20.100000000000001" customHeight="1" x14ac:dyDescent="0.2">
      <c r="A117" s="266"/>
      <c r="B117" s="154" t="s">
        <v>8</v>
      </c>
      <c r="C117" s="154"/>
      <c r="D117" s="123"/>
      <c r="E117" s="157"/>
      <c r="F117" s="157"/>
      <c r="G117" s="157"/>
      <c r="H117" s="157"/>
      <c r="I117" s="157">
        <v>0</v>
      </c>
      <c r="J117" s="157">
        <v>0</v>
      </c>
      <c r="K117" s="157"/>
      <c r="L117" s="157"/>
      <c r="M117" s="153"/>
      <c r="N117" s="223" t="s">
        <v>8</v>
      </c>
      <c r="O117" s="170" t="s">
        <v>7</v>
      </c>
      <c r="P117" s="170">
        <v>0</v>
      </c>
      <c r="Q117" s="225" t="s">
        <v>8</v>
      </c>
      <c r="R117" s="205"/>
      <c r="S117" s="220" t="s">
        <v>8</v>
      </c>
      <c r="T117" s="130"/>
      <c r="U117" s="131"/>
      <c r="V117" s="195" t="s">
        <v>8</v>
      </c>
      <c r="W117" s="132"/>
      <c r="X117" s="195" t="s">
        <v>8</v>
      </c>
      <c r="Y117" s="133"/>
      <c r="Z117" s="195" t="s">
        <v>8</v>
      </c>
      <c r="AA117" s="232" t="s">
        <v>8</v>
      </c>
      <c r="AB117" s="230">
        <v>2021</v>
      </c>
      <c r="AC117" s="135">
        <v>0</v>
      </c>
      <c r="AD117" s="136" t="s">
        <v>8</v>
      </c>
      <c r="AE117" s="137"/>
      <c r="AF117" s="197" t="s">
        <v>8</v>
      </c>
      <c r="AG117" s="137"/>
      <c r="AH117" s="197" t="s">
        <v>8</v>
      </c>
      <c r="AI117" s="172" t="s">
        <v>8</v>
      </c>
    </row>
    <row r="118" spans="1:35" s="14" customFormat="1" ht="20.100000000000001" customHeight="1" x14ac:dyDescent="0.2">
      <c r="A118" s="266"/>
      <c r="B118" s="154" t="s">
        <v>8</v>
      </c>
      <c r="C118" s="154"/>
      <c r="D118" s="123"/>
      <c r="E118" s="157"/>
      <c r="F118" s="157"/>
      <c r="G118" s="157"/>
      <c r="H118" s="157"/>
      <c r="I118" s="157">
        <v>0</v>
      </c>
      <c r="J118" s="157">
        <v>0</v>
      </c>
      <c r="K118" s="157"/>
      <c r="L118" s="157"/>
      <c r="M118" s="153"/>
      <c r="N118" s="223" t="s">
        <v>8</v>
      </c>
      <c r="O118" s="170" t="s">
        <v>7</v>
      </c>
      <c r="P118" s="170">
        <v>0</v>
      </c>
      <c r="Q118" s="225" t="s">
        <v>8</v>
      </c>
      <c r="R118" s="205"/>
      <c r="S118" s="220" t="s">
        <v>8</v>
      </c>
      <c r="T118" s="130"/>
      <c r="U118" s="131"/>
      <c r="V118" s="195" t="s">
        <v>8</v>
      </c>
      <c r="W118" s="132"/>
      <c r="X118" s="195" t="s">
        <v>8</v>
      </c>
      <c r="Y118" s="133"/>
      <c r="Z118" s="195" t="s">
        <v>8</v>
      </c>
      <c r="AA118" s="233" t="s">
        <v>8</v>
      </c>
      <c r="AB118" s="134">
        <v>2021</v>
      </c>
      <c r="AC118" s="135">
        <v>0</v>
      </c>
      <c r="AD118" s="136" t="s">
        <v>8</v>
      </c>
      <c r="AE118" s="137"/>
      <c r="AF118" s="197" t="s">
        <v>8</v>
      </c>
      <c r="AG118" s="137"/>
      <c r="AH118" s="197" t="s">
        <v>8</v>
      </c>
      <c r="AI118" s="172" t="s">
        <v>8</v>
      </c>
    </row>
    <row r="119" spans="1:35" s="14" customFormat="1" ht="20.100000000000001" customHeight="1" thickBot="1" x14ac:dyDescent="0.25">
      <c r="A119" s="266"/>
      <c r="B119" s="154" t="s">
        <v>8</v>
      </c>
      <c r="C119" s="154"/>
      <c r="D119" s="123"/>
      <c r="E119" s="157"/>
      <c r="F119" s="157"/>
      <c r="G119" s="157"/>
      <c r="H119" s="157"/>
      <c r="I119" s="157">
        <v>0</v>
      </c>
      <c r="J119" s="157">
        <v>0</v>
      </c>
      <c r="K119" s="157"/>
      <c r="L119" s="157"/>
      <c r="M119" s="155"/>
      <c r="N119" s="223" t="s">
        <v>8</v>
      </c>
      <c r="O119" s="170" t="s">
        <v>7</v>
      </c>
      <c r="P119" s="170">
        <v>0</v>
      </c>
      <c r="Q119" s="225" t="s">
        <v>8</v>
      </c>
      <c r="R119" s="205"/>
      <c r="S119" s="220" t="s">
        <v>8</v>
      </c>
      <c r="T119" s="130"/>
      <c r="U119" s="131"/>
      <c r="V119" s="195" t="s">
        <v>8</v>
      </c>
      <c r="W119" s="132"/>
      <c r="X119" s="195" t="s">
        <v>8</v>
      </c>
      <c r="Y119" s="133"/>
      <c r="Z119" s="195" t="s">
        <v>8</v>
      </c>
      <c r="AA119" s="232" t="s">
        <v>8</v>
      </c>
      <c r="AB119" s="230">
        <v>2021</v>
      </c>
      <c r="AC119" s="135">
        <v>0</v>
      </c>
      <c r="AD119" s="136" t="s">
        <v>8</v>
      </c>
      <c r="AE119" s="137"/>
      <c r="AF119" s="197" t="s">
        <v>8</v>
      </c>
      <c r="AG119" s="137"/>
      <c r="AH119" s="197" t="s">
        <v>8</v>
      </c>
      <c r="AI119" s="172" t="s">
        <v>8</v>
      </c>
    </row>
    <row r="120" spans="1:35" ht="20.100000000000001" customHeight="1" thickBot="1" x14ac:dyDescent="0.25">
      <c r="A120" s="266"/>
      <c r="B120" s="282" t="s">
        <v>8</v>
      </c>
      <c r="C120" s="282"/>
      <c r="D120" s="282"/>
      <c r="E120" s="157"/>
      <c r="F120" s="157"/>
      <c r="G120" s="157"/>
      <c r="H120" s="157"/>
      <c r="I120" s="157">
        <v>0</v>
      </c>
      <c r="J120" s="157">
        <v>0</v>
      </c>
      <c r="K120" s="157"/>
      <c r="L120" s="157"/>
      <c r="M120" s="155">
        <v>11</v>
      </c>
      <c r="N120" s="223" t="e">
        <v>#N/A</v>
      </c>
      <c r="O120" s="170" t="s">
        <v>7</v>
      </c>
      <c r="P120" s="170">
        <v>0</v>
      </c>
      <c r="Q120" s="225" t="s">
        <v>8</v>
      </c>
      <c r="R120" s="205"/>
      <c r="S120" s="220" t="s">
        <v>8</v>
      </c>
      <c r="T120" s="130"/>
      <c r="U120" s="130"/>
      <c r="V120" s="195" t="s">
        <v>8</v>
      </c>
      <c r="W120" s="130"/>
      <c r="X120" s="195" t="s">
        <v>8</v>
      </c>
      <c r="Y120" s="130"/>
      <c r="Z120" s="195" t="s">
        <v>8</v>
      </c>
      <c r="AA120" s="232" t="s">
        <v>8</v>
      </c>
      <c r="AB120" s="234"/>
      <c r="AC120" s="130"/>
      <c r="AD120" s="130"/>
      <c r="AE120" s="130"/>
      <c r="AF120" s="197" t="s">
        <v>116</v>
      </c>
      <c r="AG120" s="130"/>
      <c r="AH120" s="197" t="s">
        <v>116</v>
      </c>
      <c r="AI120" s="172" t="s">
        <v>116</v>
      </c>
    </row>
    <row r="121" spans="1:35" ht="9.9499999999999993" customHeight="1" thickBot="1" x14ac:dyDescent="0.25">
      <c r="A121" s="266"/>
      <c r="B121" s="302" t="s">
        <v>74</v>
      </c>
      <c r="C121" s="303"/>
      <c r="D121" s="303"/>
      <c r="E121" s="303"/>
      <c r="F121" s="303"/>
      <c r="G121" s="303"/>
      <c r="H121" s="303"/>
      <c r="I121" s="303"/>
      <c r="J121" s="303"/>
      <c r="K121" s="303"/>
      <c r="L121" s="303"/>
      <c r="M121" s="303"/>
      <c r="N121" s="303"/>
      <c r="O121" s="303"/>
      <c r="P121" s="303"/>
      <c r="Q121" s="303"/>
      <c r="R121" s="303"/>
      <c r="S121" s="304"/>
      <c r="T121" s="303"/>
      <c r="U121" s="303"/>
      <c r="V121" s="303"/>
      <c r="W121" s="303"/>
      <c r="X121" s="303"/>
      <c r="Y121" s="303"/>
      <c r="Z121" s="303"/>
      <c r="AA121" s="304"/>
      <c r="AB121" s="303"/>
      <c r="AC121" s="303"/>
      <c r="AD121" s="303"/>
      <c r="AE121" s="303"/>
      <c r="AF121" s="303"/>
      <c r="AG121" s="303"/>
      <c r="AH121" s="303"/>
      <c r="AI121" s="305"/>
    </row>
    <row r="122" spans="1:35" s="14" customFormat="1" ht="26.1" customHeight="1" x14ac:dyDescent="0.2">
      <c r="A122" s="266" t="s">
        <v>101</v>
      </c>
      <c r="B122" s="206">
        <v>9</v>
      </c>
      <c r="C122" s="207" t="s">
        <v>102</v>
      </c>
      <c r="D122" s="208">
        <v>1</v>
      </c>
      <c r="E122" s="209">
        <v>1309271970</v>
      </c>
      <c r="F122" s="209">
        <v>1331337448</v>
      </c>
      <c r="G122" s="209">
        <v>286778400</v>
      </c>
      <c r="H122" s="209">
        <v>286778400</v>
      </c>
      <c r="I122" s="209">
        <v>1022493570</v>
      </c>
      <c r="J122" s="209">
        <v>1044559048</v>
      </c>
      <c r="K122" s="209">
        <v>698883199</v>
      </c>
      <c r="L122" s="209">
        <v>1E-3</v>
      </c>
      <c r="M122" s="210">
        <v>1</v>
      </c>
      <c r="N122" s="228">
        <v>3.5</v>
      </c>
      <c r="O122" s="211" t="s">
        <v>7</v>
      </c>
      <c r="P122" s="211">
        <v>0</v>
      </c>
      <c r="Q122" s="226">
        <v>703687174</v>
      </c>
      <c r="R122" s="222">
        <v>1163231004.8</v>
      </c>
      <c r="S122" s="220" t="s">
        <v>116</v>
      </c>
      <c r="T122" s="212" t="s">
        <v>72</v>
      </c>
      <c r="U122" s="212">
        <v>4.5654483392054628</v>
      </c>
      <c r="V122" s="213" t="s">
        <v>116</v>
      </c>
      <c r="W122" s="214">
        <v>0.21540624462326399</v>
      </c>
      <c r="X122" s="213" t="s">
        <v>116</v>
      </c>
      <c r="Y122" s="215">
        <v>698883199000</v>
      </c>
      <c r="Z122" s="213" t="s">
        <v>116</v>
      </c>
      <c r="AA122" s="221" t="s">
        <v>116</v>
      </c>
      <c r="AB122" s="216">
        <v>2021</v>
      </c>
      <c r="AC122" s="217">
        <v>1465.3817810387375</v>
      </c>
      <c r="AD122" s="218" t="s">
        <v>146</v>
      </c>
      <c r="AE122" s="219">
        <v>0.66907007348042236</v>
      </c>
      <c r="AF122" s="220" t="s">
        <v>116</v>
      </c>
      <c r="AG122" s="219">
        <v>0.52494820156219324</v>
      </c>
      <c r="AH122" s="220" t="s">
        <v>116</v>
      </c>
      <c r="AI122" s="221" t="s">
        <v>116</v>
      </c>
    </row>
    <row r="123" spans="1:35" s="14" customFormat="1" ht="20.100000000000001" customHeight="1" x14ac:dyDescent="0.2">
      <c r="A123" s="266">
        <v>45530</v>
      </c>
      <c r="B123" s="150">
        <v>9.1</v>
      </c>
      <c r="C123" s="150" t="s">
        <v>102</v>
      </c>
      <c r="D123" s="151">
        <v>1</v>
      </c>
      <c r="E123" s="138">
        <v>1309271970</v>
      </c>
      <c r="F123" s="138">
        <v>1331337448</v>
      </c>
      <c r="G123" s="138">
        <v>286778400</v>
      </c>
      <c r="H123" s="138">
        <v>286778400</v>
      </c>
      <c r="I123" s="138">
        <v>1022493570</v>
      </c>
      <c r="J123" s="138">
        <v>1044559048</v>
      </c>
      <c r="K123" s="138">
        <v>698883199</v>
      </c>
      <c r="L123" s="138">
        <v>1E-3</v>
      </c>
      <c r="M123" s="152"/>
      <c r="N123" s="227" t="s">
        <v>8</v>
      </c>
      <c r="O123" s="169" t="s">
        <v>7</v>
      </c>
      <c r="P123" s="169">
        <v>0</v>
      </c>
      <c r="Q123" s="224" t="s">
        <v>8</v>
      </c>
      <c r="R123" s="204"/>
      <c r="S123" s="220" t="s">
        <v>8</v>
      </c>
      <c r="T123" s="158" t="s">
        <v>72</v>
      </c>
      <c r="U123" s="139"/>
      <c r="V123" s="194" t="s">
        <v>8</v>
      </c>
      <c r="W123" s="140"/>
      <c r="X123" s="194" t="s">
        <v>8</v>
      </c>
      <c r="Y123" s="141"/>
      <c r="Z123" s="194" t="s">
        <v>8</v>
      </c>
      <c r="AA123" s="231" t="s">
        <v>8</v>
      </c>
      <c r="AB123" s="142">
        <v>2021</v>
      </c>
      <c r="AC123" s="143">
        <v>1465.3817810387375</v>
      </c>
      <c r="AD123" s="144" t="s">
        <v>146</v>
      </c>
      <c r="AE123" s="145"/>
      <c r="AF123" s="196" t="s">
        <v>8</v>
      </c>
      <c r="AG123" s="145"/>
      <c r="AH123" s="196" t="s">
        <v>8</v>
      </c>
      <c r="AI123" s="171" t="s">
        <v>8</v>
      </c>
    </row>
    <row r="124" spans="1:35" s="14" customFormat="1" ht="20.100000000000001" customHeight="1" x14ac:dyDescent="0.2">
      <c r="A124" s="266"/>
      <c r="B124" s="21" t="s">
        <v>8</v>
      </c>
      <c r="C124" s="21"/>
      <c r="D124" s="123"/>
      <c r="E124" s="157"/>
      <c r="F124" s="157"/>
      <c r="G124" s="157"/>
      <c r="H124" s="157"/>
      <c r="I124" s="157">
        <v>0</v>
      </c>
      <c r="J124" s="157">
        <v>0</v>
      </c>
      <c r="K124" s="157"/>
      <c r="L124" s="157"/>
      <c r="M124" s="153"/>
      <c r="N124" s="223" t="s">
        <v>8</v>
      </c>
      <c r="O124" s="170" t="s">
        <v>7</v>
      </c>
      <c r="P124" s="170">
        <v>0</v>
      </c>
      <c r="Q124" s="225" t="s">
        <v>8</v>
      </c>
      <c r="R124" s="205"/>
      <c r="S124" s="220" t="s">
        <v>8</v>
      </c>
      <c r="T124" s="130"/>
      <c r="U124" s="131"/>
      <c r="V124" s="195" t="s">
        <v>8</v>
      </c>
      <c r="W124" s="132"/>
      <c r="X124" s="195" t="s">
        <v>8</v>
      </c>
      <c r="Y124" s="133"/>
      <c r="Z124" s="195" t="s">
        <v>8</v>
      </c>
      <c r="AA124" s="232" t="s">
        <v>8</v>
      </c>
      <c r="AB124" s="230">
        <v>2021</v>
      </c>
      <c r="AC124" s="135">
        <v>0</v>
      </c>
      <c r="AD124" s="136" t="s">
        <v>8</v>
      </c>
      <c r="AE124" s="137"/>
      <c r="AF124" s="197" t="s">
        <v>8</v>
      </c>
      <c r="AG124" s="137"/>
      <c r="AH124" s="197" t="s">
        <v>8</v>
      </c>
      <c r="AI124" s="172" t="s">
        <v>8</v>
      </c>
    </row>
    <row r="125" spans="1:35" s="14" customFormat="1" ht="20.100000000000001" customHeight="1" x14ac:dyDescent="0.2">
      <c r="A125" s="266"/>
      <c r="B125" s="21" t="s">
        <v>8</v>
      </c>
      <c r="C125" s="21"/>
      <c r="D125" s="123"/>
      <c r="E125" s="157"/>
      <c r="F125" s="157"/>
      <c r="G125" s="157"/>
      <c r="H125" s="157"/>
      <c r="I125" s="157">
        <v>0</v>
      </c>
      <c r="J125" s="157">
        <v>0</v>
      </c>
      <c r="K125" s="157"/>
      <c r="L125" s="157"/>
      <c r="M125" s="153"/>
      <c r="N125" s="223" t="s">
        <v>8</v>
      </c>
      <c r="O125" s="170" t="s">
        <v>7</v>
      </c>
      <c r="P125" s="170">
        <v>0</v>
      </c>
      <c r="Q125" s="225" t="s">
        <v>8</v>
      </c>
      <c r="R125" s="205"/>
      <c r="S125" s="220" t="s">
        <v>8</v>
      </c>
      <c r="T125" s="130"/>
      <c r="U125" s="131"/>
      <c r="V125" s="195" t="s">
        <v>8</v>
      </c>
      <c r="W125" s="132"/>
      <c r="X125" s="195" t="s">
        <v>8</v>
      </c>
      <c r="Y125" s="133"/>
      <c r="Z125" s="195" t="s">
        <v>8</v>
      </c>
      <c r="AA125" s="232" t="s">
        <v>8</v>
      </c>
      <c r="AB125" s="230">
        <v>2021</v>
      </c>
      <c r="AC125" s="135">
        <v>0</v>
      </c>
      <c r="AD125" s="136" t="s">
        <v>8</v>
      </c>
      <c r="AE125" s="137"/>
      <c r="AF125" s="197" t="s">
        <v>8</v>
      </c>
      <c r="AG125" s="137"/>
      <c r="AH125" s="197" t="s">
        <v>8</v>
      </c>
      <c r="AI125" s="172" t="s">
        <v>8</v>
      </c>
    </row>
    <row r="126" spans="1:35" s="14" customFormat="1" ht="20.100000000000001" customHeight="1" x14ac:dyDescent="0.2">
      <c r="A126" s="266"/>
      <c r="B126" s="21" t="s">
        <v>8</v>
      </c>
      <c r="C126" s="21"/>
      <c r="D126" s="123"/>
      <c r="E126" s="157"/>
      <c r="F126" s="157"/>
      <c r="G126" s="157"/>
      <c r="H126" s="157"/>
      <c r="I126" s="157">
        <v>0</v>
      </c>
      <c r="J126" s="157">
        <v>0</v>
      </c>
      <c r="K126" s="157"/>
      <c r="L126" s="157"/>
      <c r="M126" s="153"/>
      <c r="N126" s="223" t="s">
        <v>8</v>
      </c>
      <c r="O126" s="170" t="s">
        <v>7</v>
      </c>
      <c r="P126" s="170">
        <v>0</v>
      </c>
      <c r="Q126" s="225" t="s">
        <v>8</v>
      </c>
      <c r="R126" s="205"/>
      <c r="S126" s="220" t="s">
        <v>8</v>
      </c>
      <c r="T126" s="130"/>
      <c r="U126" s="131"/>
      <c r="V126" s="195" t="s">
        <v>8</v>
      </c>
      <c r="W126" s="132"/>
      <c r="X126" s="195" t="s">
        <v>8</v>
      </c>
      <c r="Y126" s="133"/>
      <c r="Z126" s="195" t="s">
        <v>8</v>
      </c>
      <c r="AA126" s="232" t="s">
        <v>8</v>
      </c>
      <c r="AB126" s="230">
        <v>2021</v>
      </c>
      <c r="AC126" s="135">
        <v>0</v>
      </c>
      <c r="AD126" s="136" t="s">
        <v>8</v>
      </c>
      <c r="AE126" s="137"/>
      <c r="AF126" s="197" t="s">
        <v>8</v>
      </c>
      <c r="AG126" s="137"/>
      <c r="AH126" s="197" t="s">
        <v>8</v>
      </c>
      <c r="AI126" s="172" t="s">
        <v>8</v>
      </c>
    </row>
    <row r="127" spans="1:35" s="14" customFormat="1" ht="20.100000000000001" customHeight="1" x14ac:dyDescent="0.2">
      <c r="A127" s="266"/>
      <c r="B127" s="21" t="s">
        <v>8</v>
      </c>
      <c r="C127" s="21"/>
      <c r="D127" s="123"/>
      <c r="E127" s="157"/>
      <c r="F127" s="157"/>
      <c r="G127" s="157"/>
      <c r="H127" s="157"/>
      <c r="I127" s="157">
        <v>0</v>
      </c>
      <c r="J127" s="157">
        <v>0</v>
      </c>
      <c r="K127" s="157"/>
      <c r="L127" s="157"/>
      <c r="M127" s="153"/>
      <c r="N127" s="223" t="s">
        <v>8</v>
      </c>
      <c r="O127" s="170" t="s">
        <v>7</v>
      </c>
      <c r="P127" s="170">
        <v>0</v>
      </c>
      <c r="Q127" s="225" t="s">
        <v>8</v>
      </c>
      <c r="R127" s="205"/>
      <c r="S127" s="220" t="s">
        <v>8</v>
      </c>
      <c r="T127" s="130"/>
      <c r="U127" s="131"/>
      <c r="V127" s="195" t="s">
        <v>8</v>
      </c>
      <c r="W127" s="132"/>
      <c r="X127" s="195" t="s">
        <v>8</v>
      </c>
      <c r="Y127" s="133"/>
      <c r="Z127" s="195" t="s">
        <v>8</v>
      </c>
      <c r="AA127" s="232" t="s">
        <v>8</v>
      </c>
      <c r="AB127" s="230">
        <v>2021</v>
      </c>
      <c r="AC127" s="135">
        <v>0</v>
      </c>
      <c r="AD127" s="136" t="s">
        <v>8</v>
      </c>
      <c r="AE127" s="137"/>
      <c r="AF127" s="197" t="s">
        <v>8</v>
      </c>
      <c r="AG127" s="137"/>
      <c r="AH127" s="197" t="s">
        <v>8</v>
      </c>
      <c r="AI127" s="172" t="s">
        <v>8</v>
      </c>
    </row>
    <row r="128" spans="1:35" s="14" customFormat="1" ht="20.100000000000001" customHeight="1" x14ac:dyDescent="0.2">
      <c r="A128" s="266"/>
      <c r="B128" s="154" t="s">
        <v>8</v>
      </c>
      <c r="C128" s="154"/>
      <c r="D128" s="123"/>
      <c r="E128" s="157"/>
      <c r="F128" s="157"/>
      <c r="G128" s="157"/>
      <c r="H128" s="157"/>
      <c r="I128" s="157">
        <v>0</v>
      </c>
      <c r="J128" s="157">
        <v>0</v>
      </c>
      <c r="K128" s="157"/>
      <c r="L128" s="157"/>
      <c r="M128" s="153"/>
      <c r="N128" s="223" t="s">
        <v>8</v>
      </c>
      <c r="O128" s="170" t="s">
        <v>7</v>
      </c>
      <c r="P128" s="170">
        <v>0</v>
      </c>
      <c r="Q128" s="225" t="s">
        <v>8</v>
      </c>
      <c r="R128" s="205"/>
      <c r="S128" s="220" t="s">
        <v>8</v>
      </c>
      <c r="T128" s="130"/>
      <c r="U128" s="131"/>
      <c r="V128" s="195" t="s">
        <v>8</v>
      </c>
      <c r="W128" s="132"/>
      <c r="X128" s="195" t="s">
        <v>8</v>
      </c>
      <c r="Y128" s="133"/>
      <c r="Z128" s="195" t="s">
        <v>8</v>
      </c>
      <c r="AA128" s="232" t="s">
        <v>8</v>
      </c>
      <c r="AB128" s="230">
        <v>2021</v>
      </c>
      <c r="AC128" s="135">
        <v>0</v>
      </c>
      <c r="AD128" s="136" t="s">
        <v>8</v>
      </c>
      <c r="AE128" s="137"/>
      <c r="AF128" s="197" t="s">
        <v>8</v>
      </c>
      <c r="AG128" s="137"/>
      <c r="AH128" s="197" t="s">
        <v>8</v>
      </c>
      <c r="AI128" s="172" t="s">
        <v>8</v>
      </c>
    </row>
    <row r="129" spans="1:35" s="14" customFormat="1" ht="20.100000000000001" customHeight="1" x14ac:dyDescent="0.2">
      <c r="A129" s="266"/>
      <c r="B129" s="154" t="s">
        <v>8</v>
      </c>
      <c r="C129" s="154"/>
      <c r="D129" s="123"/>
      <c r="E129" s="157"/>
      <c r="F129" s="157"/>
      <c r="G129" s="157"/>
      <c r="H129" s="157"/>
      <c r="I129" s="157">
        <v>0</v>
      </c>
      <c r="J129" s="157">
        <v>0</v>
      </c>
      <c r="K129" s="157"/>
      <c r="L129" s="157"/>
      <c r="M129" s="153"/>
      <c r="N129" s="223" t="s">
        <v>8</v>
      </c>
      <c r="O129" s="170" t="s">
        <v>7</v>
      </c>
      <c r="P129" s="170">
        <v>0</v>
      </c>
      <c r="Q129" s="225" t="s">
        <v>8</v>
      </c>
      <c r="R129" s="205"/>
      <c r="S129" s="220" t="s">
        <v>8</v>
      </c>
      <c r="T129" s="130"/>
      <c r="U129" s="131"/>
      <c r="V129" s="195" t="s">
        <v>8</v>
      </c>
      <c r="W129" s="132"/>
      <c r="X129" s="195" t="s">
        <v>8</v>
      </c>
      <c r="Y129" s="133"/>
      <c r="Z129" s="195" t="s">
        <v>8</v>
      </c>
      <c r="AA129" s="232" t="s">
        <v>8</v>
      </c>
      <c r="AB129" s="230">
        <v>2021</v>
      </c>
      <c r="AC129" s="135">
        <v>0</v>
      </c>
      <c r="AD129" s="136" t="s">
        <v>8</v>
      </c>
      <c r="AE129" s="137"/>
      <c r="AF129" s="197" t="s">
        <v>8</v>
      </c>
      <c r="AG129" s="137"/>
      <c r="AH129" s="197" t="s">
        <v>8</v>
      </c>
      <c r="AI129" s="172" t="s">
        <v>8</v>
      </c>
    </row>
    <row r="130" spans="1:35" s="14" customFormat="1" ht="20.100000000000001" customHeight="1" x14ac:dyDescent="0.2">
      <c r="A130" s="266"/>
      <c r="B130" s="154" t="s">
        <v>8</v>
      </c>
      <c r="C130" s="154"/>
      <c r="D130" s="123"/>
      <c r="E130" s="157"/>
      <c r="F130" s="157"/>
      <c r="G130" s="157"/>
      <c r="H130" s="157"/>
      <c r="I130" s="157">
        <v>0</v>
      </c>
      <c r="J130" s="157">
        <v>0</v>
      </c>
      <c r="K130" s="157"/>
      <c r="L130" s="157"/>
      <c r="M130" s="153"/>
      <c r="N130" s="223" t="s">
        <v>8</v>
      </c>
      <c r="O130" s="170" t="s">
        <v>7</v>
      </c>
      <c r="P130" s="170">
        <v>0</v>
      </c>
      <c r="Q130" s="225" t="s">
        <v>8</v>
      </c>
      <c r="R130" s="205"/>
      <c r="S130" s="220" t="s">
        <v>8</v>
      </c>
      <c r="T130" s="130"/>
      <c r="U130" s="131"/>
      <c r="V130" s="195" t="s">
        <v>8</v>
      </c>
      <c r="W130" s="132"/>
      <c r="X130" s="195" t="s">
        <v>8</v>
      </c>
      <c r="Y130" s="133"/>
      <c r="Z130" s="195" t="s">
        <v>8</v>
      </c>
      <c r="AA130" s="233" t="s">
        <v>8</v>
      </c>
      <c r="AB130" s="134">
        <v>2021</v>
      </c>
      <c r="AC130" s="135">
        <v>0</v>
      </c>
      <c r="AD130" s="136" t="s">
        <v>8</v>
      </c>
      <c r="AE130" s="137"/>
      <c r="AF130" s="197" t="s">
        <v>8</v>
      </c>
      <c r="AG130" s="137"/>
      <c r="AH130" s="197" t="s">
        <v>8</v>
      </c>
      <c r="AI130" s="172" t="s">
        <v>8</v>
      </c>
    </row>
    <row r="131" spans="1:35" s="14" customFormat="1" ht="20.100000000000001" customHeight="1" thickBot="1" x14ac:dyDescent="0.25">
      <c r="A131" s="266"/>
      <c r="B131" s="154" t="s">
        <v>8</v>
      </c>
      <c r="C131" s="154"/>
      <c r="D131" s="123"/>
      <c r="E131" s="157"/>
      <c r="F131" s="157"/>
      <c r="G131" s="157"/>
      <c r="H131" s="157"/>
      <c r="I131" s="157">
        <v>0</v>
      </c>
      <c r="J131" s="157">
        <v>0</v>
      </c>
      <c r="K131" s="157"/>
      <c r="L131" s="157"/>
      <c r="M131" s="155"/>
      <c r="N131" s="223" t="s">
        <v>8</v>
      </c>
      <c r="O131" s="170" t="s">
        <v>7</v>
      </c>
      <c r="P131" s="170">
        <v>0</v>
      </c>
      <c r="Q131" s="225" t="s">
        <v>8</v>
      </c>
      <c r="R131" s="205"/>
      <c r="S131" s="220" t="s">
        <v>8</v>
      </c>
      <c r="T131" s="130"/>
      <c r="U131" s="131"/>
      <c r="V131" s="195" t="s">
        <v>8</v>
      </c>
      <c r="W131" s="132"/>
      <c r="X131" s="195" t="s">
        <v>8</v>
      </c>
      <c r="Y131" s="133"/>
      <c r="Z131" s="195" t="s">
        <v>8</v>
      </c>
      <c r="AA131" s="232" t="s">
        <v>8</v>
      </c>
      <c r="AB131" s="230">
        <v>2021</v>
      </c>
      <c r="AC131" s="135">
        <v>0</v>
      </c>
      <c r="AD131" s="136" t="s">
        <v>8</v>
      </c>
      <c r="AE131" s="137"/>
      <c r="AF131" s="197" t="s">
        <v>8</v>
      </c>
      <c r="AG131" s="137"/>
      <c r="AH131" s="197" t="s">
        <v>8</v>
      </c>
      <c r="AI131" s="172" t="s">
        <v>8</v>
      </c>
    </row>
    <row r="132" spans="1:35" ht="20.100000000000001" customHeight="1" thickBot="1" x14ac:dyDescent="0.25">
      <c r="A132" s="266"/>
      <c r="B132" s="282" t="s">
        <v>8</v>
      </c>
      <c r="C132" s="282"/>
      <c r="D132" s="282"/>
      <c r="E132" s="157"/>
      <c r="F132" s="157"/>
      <c r="G132" s="157"/>
      <c r="H132" s="157"/>
      <c r="I132" s="157">
        <v>0</v>
      </c>
      <c r="J132" s="157">
        <v>0</v>
      </c>
      <c r="K132" s="157"/>
      <c r="L132" s="157"/>
      <c r="M132" s="155"/>
      <c r="N132" s="223" t="s">
        <v>8</v>
      </c>
      <c r="O132" s="170" t="s">
        <v>7</v>
      </c>
      <c r="P132" s="170">
        <v>0</v>
      </c>
      <c r="Q132" s="225" t="s">
        <v>8</v>
      </c>
      <c r="R132" s="205"/>
      <c r="S132" s="220" t="s">
        <v>8</v>
      </c>
      <c r="T132" s="130"/>
      <c r="U132" s="130"/>
      <c r="V132" s="195" t="s">
        <v>8</v>
      </c>
      <c r="W132" s="130"/>
      <c r="X132" s="195" t="s">
        <v>8</v>
      </c>
      <c r="Y132" s="130"/>
      <c r="Z132" s="195" t="s">
        <v>8</v>
      </c>
      <c r="AA132" s="232" t="s">
        <v>8</v>
      </c>
      <c r="AB132" s="234"/>
      <c r="AC132" s="130"/>
      <c r="AD132" s="130"/>
      <c r="AE132" s="130"/>
      <c r="AF132" s="197" t="s">
        <v>8</v>
      </c>
      <c r="AG132" s="130"/>
      <c r="AH132" s="197" t="s">
        <v>8</v>
      </c>
      <c r="AI132" s="172" t="s">
        <v>8</v>
      </c>
    </row>
    <row r="133" spans="1:35" ht="9.9499999999999993" customHeight="1" thickBot="1" x14ac:dyDescent="0.25">
      <c r="A133" s="266"/>
      <c r="B133" s="302" t="s">
        <v>74</v>
      </c>
      <c r="C133" s="303"/>
      <c r="D133" s="303"/>
      <c r="E133" s="303"/>
      <c r="F133" s="303"/>
      <c r="G133" s="303"/>
      <c r="H133" s="303"/>
      <c r="I133" s="303"/>
      <c r="J133" s="303"/>
      <c r="K133" s="303"/>
      <c r="L133" s="303"/>
      <c r="M133" s="303"/>
      <c r="N133" s="303"/>
      <c r="O133" s="303"/>
      <c r="P133" s="303"/>
      <c r="Q133" s="303"/>
      <c r="R133" s="303"/>
      <c r="S133" s="304"/>
      <c r="T133" s="303"/>
      <c r="U133" s="303"/>
      <c r="V133" s="303"/>
      <c r="W133" s="303"/>
      <c r="X133" s="303"/>
      <c r="Y133" s="303"/>
      <c r="Z133" s="303"/>
      <c r="AA133" s="304"/>
      <c r="AB133" s="303"/>
      <c r="AC133" s="303"/>
      <c r="AD133" s="303"/>
      <c r="AE133" s="303"/>
      <c r="AF133" s="303"/>
      <c r="AG133" s="303"/>
      <c r="AH133" s="303"/>
      <c r="AI133" s="305"/>
    </row>
    <row r="134" spans="1:35" s="14" customFormat="1" ht="26.1" customHeight="1" x14ac:dyDescent="0.2">
      <c r="A134" s="266" t="s">
        <v>103</v>
      </c>
      <c r="B134" s="206">
        <v>10</v>
      </c>
      <c r="C134" s="207" t="s">
        <v>104</v>
      </c>
      <c r="D134" s="208">
        <v>1</v>
      </c>
      <c r="E134" s="209">
        <v>3974084598</v>
      </c>
      <c r="F134" s="209">
        <v>4902067598</v>
      </c>
      <c r="G134" s="209">
        <v>457027916</v>
      </c>
      <c r="H134" s="209">
        <v>1080065916</v>
      </c>
      <c r="I134" s="209">
        <v>3517056682</v>
      </c>
      <c r="J134" s="209">
        <v>3822001682</v>
      </c>
      <c r="K134" s="209">
        <v>1764547682</v>
      </c>
      <c r="L134" s="209">
        <v>21855.001</v>
      </c>
      <c r="M134" s="210">
        <v>1</v>
      </c>
      <c r="N134" s="228">
        <v>3.5</v>
      </c>
      <c r="O134" s="211" t="s">
        <v>7</v>
      </c>
      <c r="P134" s="211">
        <v>0</v>
      </c>
      <c r="Q134" s="226">
        <v>703687174</v>
      </c>
      <c r="R134" s="222">
        <v>3657794116.8000002</v>
      </c>
      <c r="S134" s="220" t="s">
        <v>116</v>
      </c>
      <c r="T134" s="212" t="s">
        <v>72</v>
      </c>
      <c r="U134" s="212">
        <v>8.6954963993928107</v>
      </c>
      <c r="V134" s="213" t="s">
        <v>116</v>
      </c>
      <c r="W134" s="214">
        <v>0.22032864590456838</v>
      </c>
      <c r="X134" s="213" t="s">
        <v>116</v>
      </c>
      <c r="Y134" s="215">
        <v>80738.851579096241</v>
      </c>
      <c r="Z134" s="213" t="s">
        <v>116</v>
      </c>
      <c r="AA134" s="221" t="s">
        <v>116</v>
      </c>
      <c r="AB134" s="216">
        <v>2021</v>
      </c>
      <c r="AC134" s="217">
        <v>5395.6272005424171</v>
      </c>
      <c r="AD134" s="218" t="s">
        <v>146</v>
      </c>
      <c r="AE134" s="219">
        <v>0.46168155558650537</v>
      </c>
      <c r="AF134" s="220" t="s">
        <v>116</v>
      </c>
      <c r="AG134" s="219">
        <v>0.35995988360501591</v>
      </c>
      <c r="AH134" s="220" t="s">
        <v>116</v>
      </c>
      <c r="AI134" s="221" t="s">
        <v>116</v>
      </c>
    </row>
    <row r="135" spans="1:35" s="14" customFormat="1" ht="20.100000000000001" customHeight="1" x14ac:dyDescent="0.2">
      <c r="A135" s="266">
        <v>45527</v>
      </c>
      <c r="B135" s="150">
        <v>10.1</v>
      </c>
      <c r="C135" s="150" t="s">
        <v>105</v>
      </c>
      <c r="D135" s="151">
        <v>0.5</v>
      </c>
      <c r="E135" s="138">
        <v>10424598</v>
      </c>
      <c r="F135" s="138">
        <v>10424598</v>
      </c>
      <c r="G135" s="138">
        <v>2119916</v>
      </c>
      <c r="H135" s="138">
        <v>2119916</v>
      </c>
      <c r="I135" s="138">
        <v>8304682</v>
      </c>
      <c r="J135" s="138">
        <v>8304682</v>
      </c>
      <c r="K135" s="138">
        <v>7598682</v>
      </c>
      <c r="L135" s="138">
        <v>1E-3</v>
      </c>
      <c r="M135" s="152">
        <v>1</v>
      </c>
      <c r="N135" s="227">
        <v>3.5</v>
      </c>
      <c r="O135" s="169" t="s">
        <v>7</v>
      </c>
      <c r="P135" s="169">
        <v>0</v>
      </c>
      <c r="Q135" s="224">
        <v>703687174</v>
      </c>
      <c r="R135" s="204"/>
      <c r="S135" s="220" t="s">
        <v>116</v>
      </c>
      <c r="T135" s="158" t="s">
        <v>72</v>
      </c>
      <c r="U135" s="139"/>
      <c r="V135" s="194" t="s">
        <v>116</v>
      </c>
      <c r="W135" s="140"/>
      <c r="X135" s="194" t="s">
        <v>116</v>
      </c>
      <c r="Y135" s="141"/>
      <c r="Z135" s="194" t="s">
        <v>116</v>
      </c>
      <c r="AA135" s="231" t="s">
        <v>116</v>
      </c>
      <c r="AB135" s="142">
        <v>2021</v>
      </c>
      <c r="AC135" s="143">
        <v>11.474187860336412</v>
      </c>
      <c r="AD135" s="144" t="s">
        <v>146</v>
      </c>
      <c r="AE135" s="145"/>
      <c r="AF135" s="196" t="s">
        <v>116</v>
      </c>
      <c r="AG135" s="145"/>
      <c r="AH135" s="196" t="s">
        <v>116</v>
      </c>
      <c r="AI135" s="171" t="s">
        <v>116</v>
      </c>
    </row>
    <row r="136" spans="1:35" s="14" customFormat="1" ht="20.100000000000001" customHeight="1" x14ac:dyDescent="0.2">
      <c r="A136" s="266"/>
      <c r="B136" s="21">
        <v>10.199999999999999</v>
      </c>
      <c r="C136" s="21" t="s">
        <v>106</v>
      </c>
      <c r="D136" s="123">
        <v>0.5</v>
      </c>
      <c r="E136" s="157">
        <v>3963660000</v>
      </c>
      <c r="F136" s="157">
        <v>4891643000</v>
      </c>
      <c r="G136" s="157">
        <v>454908000</v>
      </c>
      <c r="H136" s="157">
        <v>1077946000</v>
      </c>
      <c r="I136" s="157">
        <v>3508752000</v>
      </c>
      <c r="J136" s="157">
        <v>3813697000</v>
      </c>
      <c r="K136" s="157">
        <v>1756949000</v>
      </c>
      <c r="L136" s="157">
        <v>21855</v>
      </c>
      <c r="M136" s="153"/>
      <c r="N136" s="223" t="s">
        <v>8</v>
      </c>
      <c r="O136" s="170" t="s">
        <v>7</v>
      </c>
      <c r="P136" s="170">
        <v>0</v>
      </c>
      <c r="Q136" s="225" t="s">
        <v>8</v>
      </c>
      <c r="R136" s="205"/>
      <c r="S136" s="220" t="s">
        <v>8</v>
      </c>
      <c r="T136" s="130" t="s">
        <v>72</v>
      </c>
      <c r="U136" s="131"/>
      <c r="V136" s="195" t="s">
        <v>8</v>
      </c>
      <c r="W136" s="132"/>
      <c r="X136" s="195" t="s">
        <v>8</v>
      </c>
      <c r="Y136" s="133"/>
      <c r="Z136" s="195" t="s">
        <v>8</v>
      </c>
      <c r="AA136" s="232" t="s">
        <v>8</v>
      </c>
      <c r="AB136" s="230">
        <v>2021</v>
      </c>
      <c r="AC136" s="135">
        <v>5384.1530126820808</v>
      </c>
      <c r="AD136" s="136" t="s">
        <v>146</v>
      </c>
      <c r="AE136" s="137"/>
      <c r="AF136" s="197" t="s">
        <v>8</v>
      </c>
      <c r="AG136" s="137"/>
      <c r="AH136" s="197" t="s">
        <v>8</v>
      </c>
      <c r="AI136" s="172" t="s">
        <v>8</v>
      </c>
    </row>
    <row r="137" spans="1:35" s="14" customFormat="1" ht="20.100000000000001" customHeight="1" x14ac:dyDescent="0.2">
      <c r="A137" s="266"/>
      <c r="B137" s="21" t="s">
        <v>8</v>
      </c>
      <c r="C137" s="21"/>
      <c r="D137" s="123"/>
      <c r="E137" s="157"/>
      <c r="F137" s="157"/>
      <c r="G137" s="157"/>
      <c r="H137" s="157"/>
      <c r="I137" s="157">
        <v>0</v>
      </c>
      <c r="J137" s="157">
        <v>0</v>
      </c>
      <c r="K137" s="157"/>
      <c r="L137" s="157"/>
      <c r="M137" s="153"/>
      <c r="N137" s="223" t="s">
        <v>8</v>
      </c>
      <c r="O137" s="170" t="s">
        <v>7</v>
      </c>
      <c r="P137" s="170">
        <v>0</v>
      </c>
      <c r="Q137" s="225" t="s">
        <v>8</v>
      </c>
      <c r="R137" s="205"/>
      <c r="S137" s="220" t="s">
        <v>8</v>
      </c>
      <c r="T137" s="130"/>
      <c r="U137" s="131"/>
      <c r="V137" s="195" t="s">
        <v>8</v>
      </c>
      <c r="W137" s="132"/>
      <c r="X137" s="195" t="s">
        <v>8</v>
      </c>
      <c r="Y137" s="133"/>
      <c r="Z137" s="195" t="s">
        <v>8</v>
      </c>
      <c r="AA137" s="232" t="s">
        <v>8</v>
      </c>
      <c r="AB137" s="230">
        <v>2021</v>
      </c>
      <c r="AC137" s="135">
        <v>0</v>
      </c>
      <c r="AD137" s="136" t="s">
        <v>8</v>
      </c>
      <c r="AE137" s="137"/>
      <c r="AF137" s="197" t="s">
        <v>8</v>
      </c>
      <c r="AG137" s="137"/>
      <c r="AH137" s="197" t="s">
        <v>8</v>
      </c>
      <c r="AI137" s="172" t="s">
        <v>8</v>
      </c>
    </row>
    <row r="138" spans="1:35" s="14" customFormat="1" ht="20.100000000000001" customHeight="1" x14ac:dyDescent="0.2">
      <c r="A138" s="266"/>
      <c r="B138" s="21" t="s">
        <v>8</v>
      </c>
      <c r="C138" s="21"/>
      <c r="D138" s="123"/>
      <c r="E138" s="157"/>
      <c r="F138" s="157"/>
      <c r="G138" s="157"/>
      <c r="H138" s="157"/>
      <c r="I138" s="157">
        <v>0</v>
      </c>
      <c r="J138" s="157">
        <v>0</v>
      </c>
      <c r="K138" s="157"/>
      <c r="L138" s="157"/>
      <c r="M138" s="153"/>
      <c r="N138" s="223" t="s">
        <v>8</v>
      </c>
      <c r="O138" s="170" t="s">
        <v>7</v>
      </c>
      <c r="P138" s="170">
        <v>0</v>
      </c>
      <c r="Q138" s="225" t="s">
        <v>8</v>
      </c>
      <c r="R138" s="205"/>
      <c r="S138" s="220" t="s">
        <v>8</v>
      </c>
      <c r="T138" s="130"/>
      <c r="U138" s="131"/>
      <c r="V138" s="195" t="s">
        <v>8</v>
      </c>
      <c r="W138" s="132"/>
      <c r="X138" s="195" t="s">
        <v>8</v>
      </c>
      <c r="Y138" s="133"/>
      <c r="Z138" s="195" t="s">
        <v>8</v>
      </c>
      <c r="AA138" s="232" t="s">
        <v>8</v>
      </c>
      <c r="AB138" s="230">
        <v>2021</v>
      </c>
      <c r="AC138" s="135">
        <v>0</v>
      </c>
      <c r="AD138" s="136" t="s">
        <v>8</v>
      </c>
      <c r="AE138" s="137"/>
      <c r="AF138" s="197" t="s">
        <v>8</v>
      </c>
      <c r="AG138" s="137"/>
      <c r="AH138" s="197" t="s">
        <v>8</v>
      </c>
      <c r="AI138" s="172" t="s">
        <v>8</v>
      </c>
    </row>
    <row r="139" spans="1:35" s="14" customFormat="1" ht="20.100000000000001" customHeight="1" x14ac:dyDescent="0.2">
      <c r="A139" s="266"/>
      <c r="B139" s="21" t="s">
        <v>8</v>
      </c>
      <c r="C139" s="21"/>
      <c r="D139" s="123"/>
      <c r="E139" s="157"/>
      <c r="F139" s="157"/>
      <c r="G139" s="157"/>
      <c r="H139" s="157"/>
      <c r="I139" s="157">
        <v>0</v>
      </c>
      <c r="J139" s="157">
        <v>0</v>
      </c>
      <c r="K139" s="157"/>
      <c r="L139" s="157"/>
      <c r="M139" s="153"/>
      <c r="N139" s="223" t="s">
        <v>8</v>
      </c>
      <c r="O139" s="170" t="s">
        <v>7</v>
      </c>
      <c r="P139" s="170">
        <v>0</v>
      </c>
      <c r="Q139" s="225" t="s">
        <v>8</v>
      </c>
      <c r="R139" s="205"/>
      <c r="S139" s="220" t="s">
        <v>8</v>
      </c>
      <c r="T139" s="130"/>
      <c r="U139" s="131"/>
      <c r="V139" s="195" t="s">
        <v>8</v>
      </c>
      <c r="W139" s="132"/>
      <c r="X139" s="195" t="s">
        <v>8</v>
      </c>
      <c r="Y139" s="133"/>
      <c r="Z139" s="195" t="s">
        <v>8</v>
      </c>
      <c r="AA139" s="232" t="s">
        <v>8</v>
      </c>
      <c r="AB139" s="230">
        <v>2021</v>
      </c>
      <c r="AC139" s="135">
        <v>0</v>
      </c>
      <c r="AD139" s="136" t="s">
        <v>8</v>
      </c>
      <c r="AE139" s="137"/>
      <c r="AF139" s="197" t="s">
        <v>8</v>
      </c>
      <c r="AG139" s="137"/>
      <c r="AH139" s="197" t="s">
        <v>8</v>
      </c>
      <c r="AI139" s="172" t="s">
        <v>8</v>
      </c>
    </row>
    <row r="140" spans="1:35" s="14" customFormat="1" ht="20.100000000000001" customHeight="1" x14ac:dyDescent="0.2">
      <c r="A140" s="266"/>
      <c r="B140" s="154" t="s">
        <v>8</v>
      </c>
      <c r="C140" s="154"/>
      <c r="D140" s="123"/>
      <c r="E140" s="157"/>
      <c r="F140" s="157"/>
      <c r="G140" s="157"/>
      <c r="H140" s="157"/>
      <c r="I140" s="157">
        <v>0</v>
      </c>
      <c r="J140" s="157">
        <v>0</v>
      </c>
      <c r="K140" s="157"/>
      <c r="L140" s="157"/>
      <c r="M140" s="153"/>
      <c r="N140" s="223" t="s">
        <v>8</v>
      </c>
      <c r="O140" s="170" t="s">
        <v>7</v>
      </c>
      <c r="P140" s="170">
        <v>0</v>
      </c>
      <c r="Q140" s="225" t="s">
        <v>8</v>
      </c>
      <c r="R140" s="205"/>
      <c r="S140" s="220" t="s">
        <v>8</v>
      </c>
      <c r="T140" s="130"/>
      <c r="U140" s="131"/>
      <c r="V140" s="195" t="s">
        <v>8</v>
      </c>
      <c r="W140" s="132"/>
      <c r="X140" s="195" t="s">
        <v>8</v>
      </c>
      <c r="Y140" s="133"/>
      <c r="Z140" s="195" t="s">
        <v>8</v>
      </c>
      <c r="AA140" s="232" t="s">
        <v>8</v>
      </c>
      <c r="AB140" s="230">
        <v>2021</v>
      </c>
      <c r="AC140" s="135">
        <v>0</v>
      </c>
      <c r="AD140" s="136" t="s">
        <v>8</v>
      </c>
      <c r="AE140" s="137"/>
      <c r="AF140" s="197" t="s">
        <v>8</v>
      </c>
      <c r="AG140" s="137"/>
      <c r="AH140" s="197" t="s">
        <v>8</v>
      </c>
      <c r="AI140" s="172" t="s">
        <v>8</v>
      </c>
    </row>
    <row r="141" spans="1:35" s="14" customFormat="1" ht="20.100000000000001" customHeight="1" x14ac:dyDescent="0.2">
      <c r="A141" s="266"/>
      <c r="B141" s="154" t="s">
        <v>8</v>
      </c>
      <c r="C141" s="154"/>
      <c r="D141" s="123"/>
      <c r="E141" s="157"/>
      <c r="F141" s="157"/>
      <c r="G141" s="157"/>
      <c r="H141" s="157"/>
      <c r="I141" s="157">
        <v>0</v>
      </c>
      <c r="J141" s="157">
        <v>0</v>
      </c>
      <c r="K141" s="157"/>
      <c r="L141" s="157"/>
      <c r="M141" s="153"/>
      <c r="N141" s="223" t="s">
        <v>8</v>
      </c>
      <c r="O141" s="170" t="s">
        <v>7</v>
      </c>
      <c r="P141" s="170">
        <v>0</v>
      </c>
      <c r="Q141" s="225" t="s">
        <v>8</v>
      </c>
      <c r="R141" s="205"/>
      <c r="S141" s="220" t="s">
        <v>8</v>
      </c>
      <c r="T141" s="130"/>
      <c r="U141" s="131"/>
      <c r="V141" s="195" t="s">
        <v>8</v>
      </c>
      <c r="W141" s="132"/>
      <c r="X141" s="195" t="s">
        <v>8</v>
      </c>
      <c r="Y141" s="133"/>
      <c r="Z141" s="195" t="s">
        <v>8</v>
      </c>
      <c r="AA141" s="232" t="s">
        <v>8</v>
      </c>
      <c r="AB141" s="230">
        <v>2021</v>
      </c>
      <c r="AC141" s="135">
        <v>0</v>
      </c>
      <c r="AD141" s="136" t="s">
        <v>8</v>
      </c>
      <c r="AE141" s="137"/>
      <c r="AF141" s="197" t="s">
        <v>8</v>
      </c>
      <c r="AG141" s="137"/>
      <c r="AH141" s="197" t="s">
        <v>8</v>
      </c>
      <c r="AI141" s="172" t="s">
        <v>8</v>
      </c>
    </row>
    <row r="142" spans="1:35" s="14" customFormat="1" ht="20.100000000000001" customHeight="1" x14ac:dyDescent="0.2">
      <c r="A142" s="266"/>
      <c r="B142" s="154" t="s">
        <v>8</v>
      </c>
      <c r="C142" s="154"/>
      <c r="D142" s="123"/>
      <c r="E142" s="157"/>
      <c r="F142" s="157"/>
      <c r="G142" s="157"/>
      <c r="H142" s="157"/>
      <c r="I142" s="157">
        <v>0</v>
      </c>
      <c r="J142" s="157">
        <v>0</v>
      </c>
      <c r="K142" s="157"/>
      <c r="L142" s="157"/>
      <c r="M142" s="153"/>
      <c r="N142" s="223" t="s">
        <v>8</v>
      </c>
      <c r="O142" s="170" t="s">
        <v>7</v>
      </c>
      <c r="P142" s="170">
        <v>0</v>
      </c>
      <c r="Q142" s="225" t="s">
        <v>8</v>
      </c>
      <c r="R142" s="205"/>
      <c r="S142" s="220" t="s">
        <v>8</v>
      </c>
      <c r="T142" s="130"/>
      <c r="U142" s="131"/>
      <c r="V142" s="195" t="s">
        <v>8</v>
      </c>
      <c r="W142" s="132"/>
      <c r="X142" s="195" t="s">
        <v>8</v>
      </c>
      <c r="Y142" s="133"/>
      <c r="Z142" s="195" t="s">
        <v>8</v>
      </c>
      <c r="AA142" s="233" t="s">
        <v>8</v>
      </c>
      <c r="AB142" s="134">
        <v>2021</v>
      </c>
      <c r="AC142" s="135">
        <v>0</v>
      </c>
      <c r="AD142" s="136" t="s">
        <v>8</v>
      </c>
      <c r="AE142" s="137"/>
      <c r="AF142" s="197" t="s">
        <v>8</v>
      </c>
      <c r="AG142" s="137"/>
      <c r="AH142" s="197" t="s">
        <v>8</v>
      </c>
      <c r="AI142" s="172" t="s">
        <v>8</v>
      </c>
    </row>
    <row r="143" spans="1:35" s="14" customFormat="1" ht="20.100000000000001" customHeight="1" thickBot="1" x14ac:dyDescent="0.25">
      <c r="A143" s="266"/>
      <c r="B143" s="154" t="s">
        <v>8</v>
      </c>
      <c r="C143" s="154"/>
      <c r="D143" s="123"/>
      <c r="E143" s="157"/>
      <c r="F143" s="157"/>
      <c r="G143" s="157"/>
      <c r="H143" s="157"/>
      <c r="I143" s="157">
        <v>0</v>
      </c>
      <c r="J143" s="157">
        <v>0</v>
      </c>
      <c r="K143" s="157"/>
      <c r="L143" s="157"/>
      <c r="M143" s="155"/>
      <c r="N143" s="223" t="s">
        <v>8</v>
      </c>
      <c r="O143" s="170" t="s">
        <v>7</v>
      </c>
      <c r="P143" s="170">
        <v>0</v>
      </c>
      <c r="Q143" s="225" t="s">
        <v>8</v>
      </c>
      <c r="R143" s="205"/>
      <c r="S143" s="220" t="s">
        <v>8</v>
      </c>
      <c r="T143" s="130"/>
      <c r="U143" s="131"/>
      <c r="V143" s="195" t="s">
        <v>8</v>
      </c>
      <c r="W143" s="132"/>
      <c r="X143" s="195" t="s">
        <v>8</v>
      </c>
      <c r="Y143" s="133"/>
      <c r="Z143" s="195" t="s">
        <v>8</v>
      </c>
      <c r="AA143" s="232" t="s">
        <v>8</v>
      </c>
      <c r="AB143" s="230">
        <v>2021</v>
      </c>
      <c r="AC143" s="135">
        <v>0</v>
      </c>
      <c r="AD143" s="136" t="s">
        <v>8</v>
      </c>
      <c r="AE143" s="137"/>
      <c r="AF143" s="197" t="s">
        <v>8</v>
      </c>
      <c r="AG143" s="137"/>
      <c r="AH143" s="197" t="s">
        <v>8</v>
      </c>
      <c r="AI143" s="172" t="s">
        <v>8</v>
      </c>
    </row>
    <row r="144" spans="1:35" ht="20.100000000000001" customHeight="1" thickBot="1" x14ac:dyDescent="0.25">
      <c r="A144" s="266"/>
      <c r="B144" s="282" t="s">
        <v>8</v>
      </c>
      <c r="C144" s="282"/>
      <c r="D144" s="282"/>
      <c r="E144" s="157"/>
      <c r="F144" s="157"/>
      <c r="G144" s="157"/>
      <c r="H144" s="157"/>
      <c r="I144" s="157">
        <v>0</v>
      </c>
      <c r="J144" s="157">
        <v>0</v>
      </c>
      <c r="K144" s="157"/>
      <c r="L144" s="157"/>
      <c r="M144" s="155"/>
      <c r="N144" s="223" t="s">
        <v>8</v>
      </c>
      <c r="O144" s="170" t="s">
        <v>7</v>
      </c>
      <c r="P144" s="170">
        <v>0</v>
      </c>
      <c r="Q144" s="225" t="s">
        <v>8</v>
      </c>
      <c r="R144" s="205"/>
      <c r="S144" s="220" t="s">
        <v>8</v>
      </c>
      <c r="T144" s="130"/>
      <c r="U144" s="130"/>
      <c r="V144" s="195" t="s">
        <v>8</v>
      </c>
      <c r="W144" s="130"/>
      <c r="X144" s="195" t="s">
        <v>8</v>
      </c>
      <c r="Y144" s="130"/>
      <c r="Z144" s="195" t="s">
        <v>8</v>
      </c>
      <c r="AA144" s="232" t="s">
        <v>8</v>
      </c>
      <c r="AB144" s="234"/>
      <c r="AC144" s="130"/>
      <c r="AD144" s="130"/>
      <c r="AE144" s="130"/>
      <c r="AF144" s="197" t="s">
        <v>8</v>
      </c>
      <c r="AG144" s="130"/>
      <c r="AH144" s="197" t="s">
        <v>8</v>
      </c>
      <c r="AI144" s="172" t="s">
        <v>8</v>
      </c>
    </row>
    <row r="145" spans="1:35" ht="9.9499999999999993" customHeight="1" thickBot="1" x14ac:dyDescent="0.25">
      <c r="A145" s="266"/>
      <c r="B145" s="302" t="s">
        <v>74</v>
      </c>
      <c r="C145" s="303"/>
      <c r="D145" s="303"/>
      <c r="E145" s="303"/>
      <c r="F145" s="303"/>
      <c r="G145" s="303"/>
      <c r="H145" s="303"/>
      <c r="I145" s="303"/>
      <c r="J145" s="303"/>
      <c r="K145" s="303"/>
      <c r="L145" s="303"/>
      <c r="M145" s="303"/>
      <c r="N145" s="303"/>
      <c r="O145" s="303"/>
      <c r="P145" s="303"/>
      <c r="Q145" s="303"/>
      <c r="R145" s="303"/>
      <c r="S145" s="304"/>
      <c r="T145" s="303"/>
      <c r="U145" s="303"/>
      <c r="V145" s="303"/>
      <c r="W145" s="303"/>
      <c r="X145" s="303"/>
      <c r="Y145" s="303"/>
      <c r="Z145" s="303"/>
      <c r="AA145" s="304"/>
      <c r="AB145" s="303"/>
      <c r="AC145" s="303"/>
      <c r="AD145" s="303"/>
      <c r="AE145" s="303"/>
      <c r="AF145" s="303"/>
      <c r="AG145" s="303"/>
      <c r="AH145" s="303"/>
      <c r="AI145" s="305"/>
    </row>
    <row r="146" spans="1:35" s="14" customFormat="1" ht="26.1" customHeight="1" x14ac:dyDescent="0.2">
      <c r="A146" s="266" t="s">
        <v>107</v>
      </c>
      <c r="B146" s="206">
        <v>11</v>
      </c>
      <c r="C146" s="207" t="s">
        <v>108</v>
      </c>
      <c r="D146" s="208">
        <v>1</v>
      </c>
      <c r="E146" s="209">
        <v>2034116355</v>
      </c>
      <c r="F146" s="209">
        <v>3083626064</v>
      </c>
      <c r="G146" s="209">
        <v>1059401070</v>
      </c>
      <c r="H146" s="209">
        <v>2086464752</v>
      </c>
      <c r="I146" s="209">
        <v>974715285</v>
      </c>
      <c r="J146" s="209">
        <v>997161312</v>
      </c>
      <c r="K146" s="209">
        <v>928960127</v>
      </c>
      <c r="L146" s="209">
        <v>70881043</v>
      </c>
      <c r="M146" s="210">
        <v>1</v>
      </c>
      <c r="N146" s="228">
        <v>3.5</v>
      </c>
      <c r="O146" s="211" t="s">
        <v>7</v>
      </c>
      <c r="P146" s="211">
        <v>0</v>
      </c>
      <c r="Q146" s="226">
        <v>703687174</v>
      </c>
      <c r="R146" s="222">
        <v>1115452719.8</v>
      </c>
      <c r="S146" s="220" t="s">
        <v>116</v>
      </c>
      <c r="T146" s="212" t="s">
        <v>72</v>
      </c>
      <c r="U146" s="212">
        <v>1.9200625830970701</v>
      </c>
      <c r="V146" s="213" t="s">
        <v>116</v>
      </c>
      <c r="W146" s="214">
        <v>0.67662703216793152</v>
      </c>
      <c r="X146" s="213" t="s">
        <v>116</v>
      </c>
      <c r="Y146" s="215">
        <v>13.105903746365584</v>
      </c>
      <c r="Z146" s="213" t="s">
        <v>116</v>
      </c>
      <c r="AA146" s="221" t="s">
        <v>116</v>
      </c>
      <c r="AB146" s="216">
        <v>2021</v>
      </c>
      <c r="AC146" s="217">
        <v>3394.0977627497728</v>
      </c>
      <c r="AD146" s="218" t="s">
        <v>146</v>
      </c>
      <c r="AE146" s="219">
        <v>0.93160466197469161</v>
      </c>
      <c r="AF146" s="220" t="s">
        <v>116</v>
      </c>
      <c r="AG146" s="219">
        <v>0.30125576438894702</v>
      </c>
      <c r="AH146" s="220" t="s">
        <v>116</v>
      </c>
      <c r="AI146" s="221" t="s">
        <v>116</v>
      </c>
    </row>
    <row r="147" spans="1:35" s="14" customFormat="1" ht="20.100000000000001" customHeight="1" x14ac:dyDescent="0.2">
      <c r="A147" s="266">
        <v>45524</v>
      </c>
      <c r="B147" s="150">
        <v>11.1</v>
      </c>
      <c r="C147" s="150" t="s">
        <v>108</v>
      </c>
      <c r="D147" s="151">
        <v>1</v>
      </c>
      <c r="E147" s="138">
        <v>2034116355</v>
      </c>
      <c r="F147" s="138">
        <v>3083626064</v>
      </c>
      <c r="G147" s="138">
        <v>1059401070</v>
      </c>
      <c r="H147" s="138">
        <v>2086464752</v>
      </c>
      <c r="I147" s="138">
        <v>974715285</v>
      </c>
      <c r="J147" s="138">
        <v>997161312</v>
      </c>
      <c r="K147" s="138">
        <v>928960127</v>
      </c>
      <c r="L147" s="138">
        <v>70881043</v>
      </c>
      <c r="M147" s="152"/>
      <c r="N147" s="227" t="s">
        <v>8</v>
      </c>
      <c r="O147" s="169" t="s">
        <v>7</v>
      </c>
      <c r="P147" s="169">
        <v>0</v>
      </c>
      <c r="Q147" s="224" t="s">
        <v>8</v>
      </c>
      <c r="R147" s="204"/>
      <c r="S147" s="220" t="s">
        <v>8</v>
      </c>
      <c r="T147" s="158" t="s">
        <v>72</v>
      </c>
      <c r="U147" s="139"/>
      <c r="V147" s="194" t="s">
        <v>8</v>
      </c>
      <c r="W147" s="140"/>
      <c r="X147" s="194" t="s">
        <v>8</v>
      </c>
      <c r="Y147" s="141"/>
      <c r="Z147" s="194" t="s">
        <v>8</v>
      </c>
      <c r="AA147" s="231" t="s">
        <v>8</v>
      </c>
      <c r="AB147" s="142">
        <v>2021</v>
      </c>
      <c r="AC147" s="143">
        <v>3394.0977627497728</v>
      </c>
      <c r="AD147" s="144" t="s">
        <v>146</v>
      </c>
      <c r="AE147" s="145"/>
      <c r="AF147" s="196" t="s">
        <v>8</v>
      </c>
      <c r="AG147" s="145"/>
      <c r="AH147" s="196" t="s">
        <v>8</v>
      </c>
      <c r="AI147" s="171" t="s">
        <v>8</v>
      </c>
    </row>
    <row r="148" spans="1:35" s="14" customFormat="1" ht="20.100000000000001" customHeight="1" x14ac:dyDescent="0.2">
      <c r="A148" s="266"/>
      <c r="B148" s="21" t="s">
        <v>8</v>
      </c>
      <c r="C148" s="21"/>
      <c r="D148" s="123"/>
      <c r="E148" s="157"/>
      <c r="F148" s="157"/>
      <c r="G148" s="157"/>
      <c r="H148" s="157"/>
      <c r="I148" s="157">
        <v>0</v>
      </c>
      <c r="J148" s="157">
        <v>0</v>
      </c>
      <c r="K148" s="157"/>
      <c r="L148" s="157"/>
      <c r="M148" s="153"/>
      <c r="N148" s="223" t="s">
        <v>8</v>
      </c>
      <c r="O148" s="170" t="s">
        <v>7</v>
      </c>
      <c r="P148" s="170">
        <v>0</v>
      </c>
      <c r="Q148" s="225" t="s">
        <v>8</v>
      </c>
      <c r="R148" s="205"/>
      <c r="S148" s="220" t="s">
        <v>8</v>
      </c>
      <c r="T148" s="130"/>
      <c r="U148" s="131"/>
      <c r="V148" s="195" t="s">
        <v>8</v>
      </c>
      <c r="W148" s="132"/>
      <c r="X148" s="195" t="s">
        <v>8</v>
      </c>
      <c r="Y148" s="133"/>
      <c r="Z148" s="195" t="s">
        <v>8</v>
      </c>
      <c r="AA148" s="232" t="s">
        <v>8</v>
      </c>
      <c r="AB148" s="230">
        <v>2021</v>
      </c>
      <c r="AC148" s="135">
        <v>0</v>
      </c>
      <c r="AD148" s="136" t="s">
        <v>8</v>
      </c>
      <c r="AE148" s="137"/>
      <c r="AF148" s="197" t="s">
        <v>8</v>
      </c>
      <c r="AG148" s="137"/>
      <c r="AH148" s="197" t="s">
        <v>8</v>
      </c>
      <c r="AI148" s="172" t="s">
        <v>8</v>
      </c>
    </row>
    <row r="149" spans="1:35" s="14" customFormat="1" ht="20.100000000000001" customHeight="1" x14ac:dyDescent="0.2">
      <c r="A149" s="266"/>
      <c r="B149" s="21" t="s">
        <v>8</v>
      </c>
      <c r="C149" s="21"/>
      <c r="D149" s="123"/>
      <c r="E149" s="157"/>
      <c r="F149" s="157"/>
      <c r="G149" s="157"/>
      <c r="H149" s="157"/>
      <c r="I149" s="157">
        <v>0</v>
      </c>
      <c r="J149" s="157">
        <v>0</v>
      </c>
      <c r="K149" s="157"/>
      <c r="L149" s="157"/>
      <c r="M149" s="153"/>
      <c r="N149" s="223" t="s">
        <v>8</v>
      </c>
      <c r="O149" s="170" t="s">
        <v>7</v>
      </c>
      <c r="P149" s="170">
        <v>0</v>
      </c>
      <c r="Q149" s="225" t="s">
        <v>8</v>
      </c>
      <c r="R149" s="205"/>
      <c r="S149" s="220" t="s">
        <v>8</v>
      </c>
      <c r="T149" s="130"/>
      <c r="U149" s="131"/>
      <c r="V149" s="195" t="s">
        <v>8</v>
      </c>
      <c r="W149" s="132"/>
      <c r="X149" s="195" t="s">
        <v>8</v>
      </c>
      <c r="Y149" s="133"/>
      <c r="Z149" s="195" t="s">
        <v>8</v>
      </c>
      <c r="AA149" s="232" t="s">
        <v>8</v>
      </c>
      <c r="AB149" s="230">
        <v>2021</v>
      </c>
      <c r="AC149" s="135">
        <v>0</v>
      </c>
      <c r="AD149" s="136" t="s">
        <v>8</v>
      </c>
      <c r="AE149" s="137"/>
      <c r="AF149" s="197" t="s">
        <v>8</v>
      </c>
      <c r="AG149" s="137"/>
      <c r="AH149" s="197" t="s">
        <v>8</v>
      </c>
      <c r="AI149" s="172" t="s">
        <v>8</v>
      </c>
    </row>
    <row r="150" spans="1:35" s="14" customFormat="1" ht="20.100000000000001" customHeight="1" x14ac:dyDescent="0.2">
      <c r="A150" s="266"/>
      <c r="B150" s="21" t="s">
        <v>8</v>
      </c>
      <c r="C150" s="21"/>
      <c r="D150" s="123"/>
      <c r="E150" s="157"/>
      <c r="F150" s="157"/>
      <c r="G150" s="157"/>
      <c r="H150" s="157"/>
      <c r="I150" s="157">
        <v>0</v>
      </c>
      <c r="J150" s="157">
        <v>0</v>
      </c>
      <c r="K150" s="157"/>
      <c r="L150" s="157"/>
      <c r="M150" s="153"/>
      <c r="N150" s="223" t="s">
        <v>8</v>
      </c>
      <c r="O150" s="170" t="s">
        <v>7</v>
      </c>
      <c r="P150" s="170">
        <v>0</v>
      </c>
      <c r="Q150" s="225" t="s">
        <v>8</v>
      </c>
      <c r="R150" s="205"/>
      <c r="S150" s="220" t="s">
        <v>8</v>
      </c>
      <c r="T150" s="130"/>
      <c r="U150" s="131"/>
      <c r="V150" s="195" t="s">
        <v>8</v>
      </c>
      <c r="W150" s="132"/>
      <c r="X150" s="195" t="s">
        <v>8</v>
      </c>
      <c r="Y150" s="133"/>
      <c r="Z150" s="195" t="s">
        <v>8</v>
      </c>
      <c r="AA150" s="232" t="s">
        <v>8</v>
      </c>
      <c r="AB150" s="230">
        <v>2021</v>
      </c>
      <c r="AC150" s="135">
        <v>0</v>
      </c>
      <c r="AD150" s="136" t="s">
        <v>8</v>
      </c>
      <c r="AE150" s="137"/>
      <c r="AF150" s="197" t="s">
        <v>8</v>
      </c>
      <c r="AG150" s="137"/>
      <c r="AH150" s="197" t="s">
        <v>8</v>
      </c>
      <c r="AI150" s="172" t="s">
        <v>8</v>
      </c>
    </row>
    <row r="151" spans="1:35" s="14" customFormat="1" ht="20.100000000000001" customHeight="1" x14ac:dyDescent="0.2">
      <c r="A151" s="266"/>
      <c r="B151" s="21" t="s">
        <v>8</v>
      </c>
      <c r="C151" s="21"/>
      <c r="D151" s="123"/>
      <c r="E151" s="157"/>
      <c r="F151" s="157"/>
      <c r="G151" s="157"/>
      <c r="H151" s="157"/>
      <c r="I151" s="157">
        <v>0</v>
      </c>
      <c r="J151" s="157">
        <v>0</v>
      </c>
      <c r="K151" s="157"/>
      <c r="L151" s="157"/>
      <c r="M151" s="153"/>
      <c r="N151" s="223" t="s">
        <v>8</v>
      </c>
      <c r="O151" s="170" t="s">
        <v>7</v>
      </c>
      <c r="P151" s="170">
        <v>0</v>
      </c>
      <c r="Q151" s="225" t="s">
        <v>8</v>
      </c>
      <c r="R151" s="205"/>
      <c r="S151" s="220" t="s">
        <v>8</v>
      </c>
      <c r="T151" s="130"/>
      <c r="U151" s="131"/>
      <c r="V151" s="195" t="s">
        <v>8</v>
      </c>
      <c r="W151" s="132"/>
      <c r="X151" s="195" t="s">
        <v>8</v>
      </c>
      <c r="Y151" s="133"/>
      <c r="Z151" s="195" t="s">
        <v>8</v>
      </c>
      <c r="AA151" s="232" t="s">
        <v>8</v>
      </c>
      <c r="AB151" s="230">
        <v>2021</v>
      </c>
      <c r="AC151" s="135">
        <v>0</v>
      </c>
      <c r="AD151" s="136" t="s">
        <v>8</v>
      </c>
      <c r="AE151" s="137"/>
      <c r="AF151" s="197" t="s">
        <v>8</v>
      </c>
      <c r="AG151" s="137"/>
      <c r="AH151" s="197" t="s">
        <v>8</v>
      </c>
      <c r="AI151" s="172" t="s">
        <v>8</v>
      </c>
    </row>
    <row r="152" spans="1:35" s="14" customFormat="1" ht="20.100000000000001" customHeight="1" x14ac:dyDescent="0.2">
      <c r="A152" s="266"/>
      <c r="B152" s="154" t="s">
        <v>8</v>
      </c>
      <c r="C152" s="154"/>
      <c r="D152" s="123"/>
      <c r="E152" s="157"/>
      <c r="F152" s="157"/>
      <c r="G152" s="157"/>
      <c r="H152" s="157"/>
      <c r="I152" s="157">
        <v>0</v>
      </c>
      <c r="J152" s="157">
        <v>0</v>
      </c>
      <c r="K152" s="157"/>
      <c r="L152" s="157"/>
      <c r="M152" s="153"/>
      <c r="N152" s="223" t="s">
        <v>8</v>
      </c>
      <c r="O152" s="170" t="s">
        <v>7</v>
      </c>
      <c r="P152" s="170">
        <v>0</v>
      </c>
      <c r="Q152" s="225" t="s">
        <v>8</v>
      </c>
      <c r="R152" s="205"/>
      <c r="S152" s="220" t="s">
        <v>8</v>
      </c>
      <c r="T152" s="130"/>
      <c r="U152" s="131"/>
      <c r="V152" s="195" t="s">
        <v>8</v>
      </c>
      <c r="W152" s="132"/>
      <c r="X152" s="195" t="s">
        <v>8</v>
      </c>
      <c r="Y152" s="133"/>
      <c r="Z152" s="195" t="s">
        <v>8</v>
      </c>
      <c r="AA152" s="232" t="s">
        <v>8</v>
      </c>
      <c r="AB152" s="230">
        <v>2021</v>
      </c>
      <c r="AC152" s="135">
        <v>0</v>
      </c>
      <c r="AD152" s="136" t="s">
        <v>8</v>
      </c>
      <c r="AE152" s="137"/>
      <c r="AF152" s="197" t="s">
        <v>8</v>
      </c>
      <c r="AG152" s="137"/>
      <c r="AH152" s="197" t="s">
        <v>8</v>
      </c>
      <c r="AI152" s="172" t="s">
        <v>8</v>
      </c>
    </row>
    <row r="153" spans="1:35" s="14" customFormat="1" ht="20.100000000000001" customHeight="1" x14ac:dyDescent="0.2">
      <c r="A153" s="266"/>
      <c r="B153" s="154" t="s">
        <v>8</v>
      </c>
      <c r="C153" s="154"/>
      <c r="D153" s="123"/>
      <c r="E153" s="157"/>
      <c r="F153" s="157"/>
      <c r="G153" s="157"/>
      <c r="H153" s="157"/>
      <c r="I153" s="157">
        <v>0</v>
      </c>
      <c r="J153" s="157">
        <v>0</v>
      </c>
      <c r="K153" s="157"/>
      <c r="L153" s="157"/>
      <c r="M153" s="153"/>
      <c r="N153" s="223" t="s">
        <v>8</v>
      </c>
      <c r="O153" s="170" t="s">
        <v>7</v>
      </c>
      <c r="P153" s="170">
        <v>0</v>
      </c>
      <c r="Q153" s="225" t="s">
        <v>8</v>
      </c>
      <c r="R153" s="205"/>
      <c r="S153" s="220" t="s">
        <v>8</v>
      </c>
      <c r="T153" s="130"/>
      <c r="U153" s="131"/>
      <c r="V153" s="195" t="s">
        <v>8</v>
      </c>
      <c r="W153" s="132"/>
      <c r="X153" s="195" t="s">
        <v>8</v>
      </c>
      <c r="Y153" s="133"/>
      <c r="Z153" s="195" t="s">
        <v>8</v>
      </c>
      <c r="AA153" s="232" t="s">
        <v>8</v>
      </c>
      <c r="AB153" s="230">
        <v>2021</v>
      </c>
      <c r="AC153" s="135">
        <v>0</v>
      </c>
      <c r="AD153" s="136" t="s">
        <v>8</v>
      </c>
      <c r="AE153" s="137"/>
      <c r="AF153" s="197" t="s">
        <v>8</v>
      </c>
      <c r="AG153" s="137"/>
      <c r="AH153" s="197" t="s">
        <v>8</v>
      </c>
      <c r="AI153" s="172" t="s">
        <v>8</v>
      </c>
    </row>
    <row r="154" spans="1:35" s="14" customFormat="1" ht="20.100000000000001" customHeight="1" x14ac:dyDescent="0.2">
      <c r="A154" s="266"/>
      <c r="B154" s="154" t="s">
        <v>8</v>
      </c>
      <c r="C154" s="154"/>
      <c r="D154" s="123"/>
      <c r="E154" s="157"/>
      <c r="F154" s="157"/>
      <c r="G154" s="157"/>
      <c r="H154" s="157"/>
      <c r="I154" s="157">
        <v>0</v>
      </c>
      <c r="J154" s="157">
        <v>0</v>
      </c>
      <c r="K154" s="157"/>
      <c r="L154" s="157"/>
      <c r="M154" s="153"/>
      <c r="N154" s="223" t="s">
        <v>8</v>
      </c>
      <c r="O154" s="170" t="s">
        <v>7</v>
      </c>
      <c r="P154" s="170">
        <v>0</v>
      </c>
      <c r="Q154" s="225" t="s">
        <v>8</v>
      </c>
      <c r="R154" s="205"/>
      <c r="S154" s="220" t="s">
        <v>8</v>
      </c>
      <c r="T154" s="130"/>
      <c r="U154" s="131"/>
      <c r="V154" s="195" t="s">
        <v>8</v>
      </c>
      <c r="W154" s="132"/>
      <c r="X154" s="195" t="s">
        <v>8</v>
      </c>
      <c r="Y154" s="133"/>
      <c r="Z154" s="195" t="s">
        <v>8</v>
      </c>
      <c r="AA154" s="233" t="s">
        <v>8</v>
      </c>
      <c r="AB154" s="134">
        <v>2021</v>
      </c>
      <c r="AC154" s="135">
        <v>0</v>
      </c>
      <c r="AD154" s="136" t="s">
        <v>8</v>
      </c>
      <c r="AE154" s="137"/>
      <c r="AF154" s="197" t="s">
        <v>8</v>
      </c>
      <c r="AG154" s="137"/>
      <c r="AH154" s="197" t="s">
        <v>8</v>
      </c>
      <c r="AI154" s="172" t="s">
        <v>8</v>
      </c>
    </row>
    <row r="155" spans="1:35" s="14" customFormat="1" ht="20.100000000000001" customHeight="1" thickBot="1" x14ac:dyDescent="0.25">
      <c r="A155" s="266"/>
      <c r="B155" s="154" t="s">
        <v>8</v>
      </c>
      <c r="C155" s="154"/>
      <c r="D155" s="123"/>
      <c r="E155" s="157"/>
      <c r="F155" s="157"/>
      <c r="G155" s="157"/>
      <c r="H155" s="157"/>
      <c r="I155" s="157">
        <v>0</v>
      </c>
      <c r="J155" s="157">
        <v>0</v>
      </c>
      <c r="K155" s="157"/>
      <c r="L155" s="157"/>
      <c r="M155" s="155"/>
      <c r="N155" s="223" t="s">
        <v>8</v>
      </c>
      <c r="O155" s="170" t="s">
        <v>7</v>
      </c>
      <c r="P155" s="170">
        <v>0</v>
      </c>
      <c r="Q155" s="225" t="s">
        <v>8</v>
      </c>
      <c r="R155" s="205"/>
      <c r="S155" s="220" t="s">
        <v>8</v>
      </c>
      <c r="T155" s="130"/>
      <c r="U155" s="131"/>
      <c r="V155" s="195" t="s">
        <v>8</v>
      </c>
      <c r="W155" s="132"/>
      <c r="X155" s="195" t="s">
        <v>8</v>
      </c>
      <c r="Y155" s="133"/>
      <c r="Z155" s="195" t="s">
        <v>8</v>
      </c>
      <c r="AA155" s="232" t="s">
        <v>8</v>
      </c>
      <c r="AB155" s="230">
        <v>2021</v>
      </c>
      <c r="AC155" s="135">
        <v>0</v>
      </c>
      <c r="AD155" s="136" t="s">
        <v>8</v>
      </c>
      <c r="AE155" s="137"/>
      <c r="AF155" s="197" t="s">
        <v>8</v>
      </c>
      <c r="AG155" s="137"/>
      <c r="AH155" s="197" t="s">
        <v>8</v>
      </c>
      <c r="AI155" s="172" t="s">
        <v>8</v>
      </c>
    </row>
    <row r="156" spans="1:35" ht="20.100000000000001" customHeight="1" thickBot="1" x14ac:dyDescent="0.25">
      <c r="A156" s="266"/>
      <c r="B156" s="282" t="s">
        <v>8</v>
      </c>
      <c r="C156" s="282"/>
      <c r="D156" s="282"/>
      <c r="E156" s="157"/>
      <c r="F156" s="157"/>
      <c r="G156" s="157"/>
      <c r="H156" s="157"/>
      <c r="I156" s="157">
        <v>0</v>
      </c>
      <c r="J156" s="157">
        <v>0</v>
      </c>
      <c r="K156" s="157"/>
      <c r="L156" s="157"/>
      <c r="M156" s="155"/>
      <c r="N156" s="223" t="s">
        <v>8</v>
      </c>
      <c r="O156" s="170" t="s">
        <v>7</v>
      </c>
      <c r="P156" s="170">
        <v>0</v>
      </c>
      <c r="Q156" s="225" t="s">
        <v>8</v>
      </c>
      <c r="R156" s="205"/>
      <c r="S156" s="220" t="s">
        <v>8</v>
      </c>
      <c r="T156" s="130"/>
      <c r="U156" s="130"/>
      <c r="V156" s="195" t="s">
        <v>8</v>
      </c>
      <c r="W156" s="130"/>
      <c r="X156" s="195" t="s">
        <v>8</v>
      </c>
      <c r="Y156" s="130"/>
      <c r="Z156" s="195" t="s">
        <v>8</v>
      </c>
      <c r="AA156" s="232" t="s">
        <v>8</v>
      </c>
      <c r="AB156" s="234"/>
      <c r="AC156" s="130"/>
      <c r="AD156" s="130"/>
      <c r="AE156" s="130"/>
      <c r="AF156" s="197" t="s">
        <v>8</v>
      </c>
      <c r="AG156" s="130"/>
      <c r="AH156" s="197" t="s">
        <v>8</v>
      </c>
      <c r="AI156" s="172" t="s">
        <v>8</v>
      </c>
    </row>
    <row r="157" spans="1:35" ht="9.9499999999999993" customHeight="1" thickBot="1" x14ac:dyDescent="0.25">
      <c r="A157" s="266"/>
      <c r="B157" s="302" t="s">
        <v>74</v>
      </c>
      <c r="C157" s="303"/>
      <c r="D157" s="303"/>
      <c r="E157" s="303"/>
      <c r="F157" s="303"/>
      <c r="G157" s="303"/>
      <c r="H157" s="303"/>
      <c r="I157" s="303"/>
      <c r="J157" s="303"/>
      <c r="K157" s="303"/>
      <c r="L157" s="303"/>
      <c r="M157" s="303"/>
      <c r="N157" s="303"/>
      <c r="O157" s="303"/>
      <c r="P157" s="303"/>
      <c r="Q157" s="303"/>
      <c r="R157" s="303"/>
      <c r="S157" s="304"/>
      <c r="T157" s="303"/>
      <c r="U157" s="303"/>
      <c r="V157" s="303"/>
      <c r="W157" s="303"/>
      <c r="X157" s="303"/>
      <c r="Y157" s="303"/>
      <c r="Z157" s="303"/>
      <c r="AA157" s="304"/>
      <c r="AB157" s="303"/>
      <c r="AC157" s="303"/>
      <c r="AD157" s="303"/>
      <c r="AE157" s="303"/>
      <c r="AF157" s="303"/>
      <c r="AG157" s="303"/>
      <c r="AH157" s="303"/>
      <c r="AI157" s="305"/>
    </row>
    <row r="158" spans="1:35" s="14" customFormat="1" ht="26.1" customHeight="1" x14ac:dyDescent="0.2">
      <c r="A158" s="266" t="s">
        <v>109</v>
      </c>
      <c r="B158" s="206">
        <v>12</v>
      </c>
      <c r="C158" s="207" t="s">
        <v>110</v>
      </c>
      <c r="D158" s="208">
        <v>1</v>
      </c>
      <c r="E158" s="209">
        <v>5955999705</v>
      </c>
      <c r="F158" s="209">
        <v>6944786507</v>
      </c>
      <c r="G158" s="209">
        <v>331516546</v>
      </c>
      <c r="H158" s="209">
        <v>1351000320</v>
      </c>
      <c r="I158" s="209">
        <v>5624483159</v>
      </c>
      <c r="J158" s="209">
        <v>5593786187</v>
      </c>
      <c r="K158" s="209">
        <v>2100646202</v>
      </c>
      <c r="L158" s="209">
        <v>35200299</v>
      </c>
      <c r="M158" s="210">
        <v>1</v>
      </c>
      <c r="N158" s="228">
        <v>3.5</v>
      </c>
      <c r="O158" s="211" t="s">
        <v>7</v>
      </c>
      <c r="P158" s="211">
        <v>0</v>
      </c>
      <c r="Q158" s="226">
        <v>703687174</v>
      </c>
      <c r="R158" s="222">
        <v>5765220593.8000002</v>
      </c>
      <c r="S158" s="220" t="s">
        <v>116</v>
      </c>
      <c r="T158" s="212" t="s">
        <v>72</v>
      </c>
      <c r="U158" s="212">
        <v>17.965919882020007</v>
      </c>
      <c r="V158" s="213" t="s">
        <v>116</v>
      </c>
      <c r="W158" s="214">
        <v>0.19453446389435569</v>
      </c>
      <c r="X158" s="213" t="s">
        <v>116</v>
      </c>
      <c r="Y158" s="215">
        <v>59.676942005521035</v>
      </c>
      <c r="Z158" s="213" t="s">
        <v>116</v>
      </c>
      <c r="AA158" s="221" t="s">
        <v>116</v>
      </c>
      <c r="AB158" s="216">
        <v>2021</v>
      </c>
      <c r="AC158" s="217">
        <v>7644.0151487134108</v>
      </c>
      <c r="AD158" s="218" t="s">
        <v>146</v>
      </c>
      <c r="AE158" s="219">
        <v>0.37553208717235514</v>
      </c>
      <c r="AF158" s="220" t="s">
        <v>116</v>
      </c>
      <c r="AG158" s="219">
        <v>0.30247815391915256</v>
      </c>
      <c r="AH158" s="220" t="s">
        <v>116</v>
      </c>
      <c r="AI158" s="221" t="s">
        <v>116</v>
      </c>
    </row>
    <row r="159" spans="1:35" s="14" customFormat="1" ht="20.100000000000001" customHeight="1" x14ac:dyDescent="0.2">
      <c r="A159" s="266">
        <v>45512</v>
      </c>
      <c r="B159" s="150">
        <v>12.1</v>
      </c>
      <c r="C159" s="150" t="s">
        <v>111</v>
      </c>
      <c r="D159" s="288">
        <v>0.999</v>
      </c>
      <c r="E159" s="138">
        <v>4434531405</v>
      </c>
      <c r="F159" s="138">
        <v>5423318377</v>
      </c>
      <c r="G159" s="138">
        <v>218900200</v>
      </c>
      <c r="H159" s="138">
        <v>1084300220</v>
      </c>
      <c r="I159" s="138">
        <v>4215631205</v>
      </c>
      <c r="J159" s="138">
        <v>4339018157</v>
      </c>
      <c r="K159" s="138">
        <v>1101996140</v>
      </c>
      <c r="L159" s="138">
        <v>33400299</v>
      </c>
      <c r="M159" s="152"/>
      <c r="N159" s="227" t="s">
        <v>8</v>
      </c>
      <c r="O159" s="169" t="s">
        <v>7</v>
      </c>
      <c r="P159" s="169">
        <v>0</v>
      </c>
      <c r="Q159" s="224" t="s">
        <v>8</v>
      </c>
      <c r="R159" s="204"/>
      <c r="S159" s="220" t="s">
        <v>8</v>
      </c>
      <c r="T159" s="158" t="s">
        <v>72</v>
      </c>
      <c r="U159" s="139"/>
      <c r="V159" s="194" t="s">
        <v>8</v>
      </c>
      <c r="W159" s="140"/>
      <c r="X159" s="194" t="s">
        <v>8</v>
      </c>
      <c r="Y159" s="141"/>
      <c r="Z159" s="194" t="s">
        <v>8</v>
      </c>
      <c r="AA159" s="231" t="s">
        <v>8</v>
      </c>
      <c r="AB159" s="142">
        <v>2021</v>
      </c>
      <c r="AC159" s="143">
        <v>5969.359574739743</v>
      </c>
      <c r="AD159" s="144" t="s">
        <v>146</v>
      </c>
      <c r="AE159" s="145"/>
      <c r="AF159" s="196" t="s">
        <v>8</v>
      </c>
      <c r="AG159" s="145"/>
      <c r="AH159" s="196" t="s">
        <v>8</v>
      </c>
      <c r="AI159" s="171" t="s">
        <v>8</v>
      </c>
    </row>
    <row r="160" spans="1:35" s="14" customFormat="1" ht="20.100000000000001" customHeight="1" x14ac:dyDescent="0.2">
      <c r="A160" s="266">
        <v>45519</v>
      </c>
      <c r="B160" s="21">
        <v>12.2</v>
      </c>
      <c r="C160" s="21" t="s">
        <v>112</v>
      </c>
      <c r="D160" s="289">
        <v>1E-3</v>
      </c>
      <c r="E160" s="157">
        <v>1521468300</v>
      </c>
      <c r="F160" s="157">
        <v>1521468130</v>
      </c>
      <c r="G160" s="157">
        <v>112616346</v>
      </c>
      <c r="H160" s="157">
        <v>266700100</v>
      </c>
      <c r="I160" s="157">
        <v>1408851954</v>
      </c>
      <c r="J160" s="157">
        <v>1254768030</v>
      </c>
      <c r="K160" s="157">
        <v>998650062</v>
      </c>
      <c r="L160" s="157">
        <v>1800000</v>
      </c>
      <c r="M160" s="153"/>
      <c r="N160" s="223" t="s">
        <v>8</v>
      </c>
      <c r="O160" s="170" t="s">
        <v>7</v>
      </c>
      <c r="P160" s="170">
        <v>0</v>
      </c>
      <c r="Q160" s="225" t="s">
        <v>8</v>
      </c>
      <c r="R160" s="205"/>
      <c r="S160" s="220" t="s">
        <v>8</v>
      </c>
      <c r="T160" s="130" t="s">
        <v>72</v>
      </c>
      <c r="U160" s="131"/>
      <c r="V160" s="195" t="s">
        <v>8</v>
      </c>
      <c r="W160" s="132"/>
      <c r="X160" s="195" t="s">
        <v>8</v>
      </c>
      <c r="Y160" s="133"/>
      <c r="Z160" s="195" t="s">
        <v>8</v>
      </c>
      <c r="AA160" s="232" t="s">
        <v>8</v>
      </c>
      <c r="AB160" s="230">
        <v>2021</v>
      </c>
      <c r="AC160" s="135">
        <v>1674.6555739736673</v>
      </c>
      <c r="AD160" s="136" t="s">
        <v>146</v>
      </c>
      <c r="AE160" s="137"/>
      <c r="AF160" s="197" t="s">
        <v>8</v>
      </c>
      <c r="AG160" s="137"/>
      <c r="AH160" s="197" t="s">
        <v>8</v>
      </c>
      <c r="AI160" s="172" t="s">
        <v>8</v>
      </c>
    </row>
    <row r="161" spans="1:35" s="14" customFormat="1" ht="20.100000000000001" customHeight="1" x14ac:dyDescent="0.2">
      <c r="A161" s="266"/>
      <c r="B161" s="21" t="s">
        <v>8</v>
      </c>
      <c r="C161" s="21"/>
      <c r="D161" s="123"/>
      <c r="E161" s="157"/>
      <c r="F161" s="157"/>
      <c r="G161" s="157"/>
      <c r="H161" s="157"/>
      <c r="I161" s="157">
        <v>0</v>
      </c>
      <c r="J161" s="157">
        <v>0</v>
      </c>
      <c r="K161" s="157"/>
      <c r="L161" s="157"/>
      <c r="M161" s="153"/>
      <c r="N161" s="223" t="s">
        <v>8</v>
      </c>
      <c r="O161" s="170" t="s">
        <v>7</v>
      </c>
      <c r="P161" s="170">
        <v>0</v>
      </c>
      <c r="Q161" s="225" t="s">
        <v>8</v>
      </c>
      <c r="R161" s="205"/>
      <c r="S161" s="220" t="s">
        <v>8</v>
      </c>
      <c r="T161" s="130"/>
      <c r="U161" s="131"/>
      <c r="V161" s="195" t="s">
        <v>8</v>
      </c>
      <c r="W161" s="132"/>
      <c r="X161" s="195" t="s">
        <v>8</v>
      </c>
      <c r="Y161" s="133"/>
      <c r="Z161" s="195" t="s">
        <v>8</v>
      </c>
      <c r="AA161" s="232" t="s">
        <v>8</v>
      </c>
      <c r="AB161" s="230">
        <v>2021</v>
      </c>
      <c r="AC161" s="135">
        <v>0</v>
      </c>
      <c r="AD161" s="136" t="s">
        <v>8</v>
      </c>
      <c r="AE161" s="137"/>
      <c r="AF161" s="197" t="s">
        <v>8</v>
      </c>
      <c r="AG161" s="137"/>
      <c r="AH161" s="197" t="s">
        <v>8</v>
      </c>
      <c r="AI161" s="172" t="s">
        <v>8</v>
      </c>
    </row>
    <row r="162" spans="1:35" s="14" customFormat="1" ht="20.100000000000001" customHeight="1" x14ac:dyDescent="0.2">
      <c r="A162" s="266"/>
      <c r="B162" s="21" t="s">
        <v>8</v>
      </c>
      <c r="C162" s="21"/>
      <c r="D162" s="123"/>
      <c r="E162" s="157"/>
      <c r="F162" s="157"/>
      <c r="G162" s="157"/>
      <c r="H162" s="157"/>
      <c r="I162" s="157">
        <v>0</v>
      </c>
      <c r="J162" s="157">
        <v>0</v>
      </c>
      <c r="K162" s="157"/>
      <c r="L162" s="157"/>
      <c r="M162" s="153"/>
      <c r="N162" s="223" t="s">
        <v>8</v>
      </c>
      <c r="O162" s="170" t="s">
        <v>7</v>
      </c>
      <c r="P162" s="170">
        <v>0</v>
      </c>
      <c r="Q162" s="225" t="s">
        <v>8</v>
      </c>
      <c r="R162" s="205"/>
      <c r="S162" s="220" t="s">
        <v>8</v>
      </c>
      <c r="T162" s="130"/>
      <c r="U162" s="131"/>
      <c r="V162" s="195" t="s">
        <v>8</v>
      </c>
      <c r="W162" s="132"/>
      <c r="X162" s="195" t="s">
        <v>8</v>
      </c>
      <c r="Y162" s="133"/>
      <c r="Z162" s="195" t="s">
        <v>8</v>
      </c>
      <c r="AA162" s="232" t="s">
        <v>8</v>
      </c>
      <c r="AB162" s="230">
        <v>2021</v>
      </c>
      <c r="AC162" s="135">
        <v>0</v>
      </c>
      <c r="AD162" s="136" t="s">
        <v>8</v>
      </c>
      <c r="AE162" s="137"/>
      <c r="AF162" s="197" t="s">
        <v>8</v>
      </c>
      <c r="AG162" s="137"/>
      <c r="AH162" s="197" t="s">
        <v>8</v>
      </c>
      <c r="AI162" s="172" t="s">
        <v>8</v>
      </c>
    </row>
    <row r="163" spans="1:35" s="14" customFormat="1" ht="20.100000000000001" customHeight="1" x14ac:dyDescent="0.2">
      <c r="A163" s="266"/>
      <c r="B163" s="21" t="s">
        <v>8</v>
      </c>
      <c r="C163" s="21"/>
      <c r="D163" s="123"/>
      <c r="E163" s="157"/>
      <c r="F163" s="157"/>
      <c r="G163" s="157"/>
      <c r="H163" s="157"/>
      <c r="I163" s="157">
        <v>0</v>
      </c>
      <c r="J163" s="157">
        <v>0</v>
      </c>
      <c r="K163" s="157"/>
      <c r="L163" s="157"/>
      <c r="M163" s="153"/>
      <c r="N163" s="223" t="s">
        <v>8</v>
      </c>
      <c r="O163" s="170" t="s">
        <v>7</v>
      </c>
      <c r="P163" s="170">
        <v>0</v>
      </c>
      <c r="Q163" s="225" t="s">
        <v>8</v>
      </c>
      <c r="R163" s="205"/>
      <c r="S163" s="220" t="s">
        <v>8</v>
      </c>
      <c r="T163" s="130"/>
      <c r="U163" s="131"/>
      <c r="V163" s="195" t="s">
        <v>8</v>
      </c>
      <c r="W163" s="132"/>
      <c r="X163" s="195" t="s">
        <v>8</v>
      </c>
      <c r="Y163" s="133"/>
      <c r="Z163" s="195" t="s">
        <v>8</v>
      </c>
      <c r="AA163" s="232" t="s">
        <v>8</v>
      </c>
      <c r="AB163" s="230">
        <v>2021</v>
      </c>
      <c r="AC163" s="135">
        <v>0</v>
      </c>
      <c r="AD163" s="136" t="s">
        <v>8</v>
      </c>
      <c r="AE163" s="137"/>
      <c r="AF163" s="197" t="s">
        <v>8</v>
      </c>
      <c r="AG163" s="137"/>
      <c r="AH163" s="197" t="s">
        <v>8</v>
      </c>
      <c r="AI163" s="172" t="s">
        <v>8</v>
      </c>
    </row>
    <row r="164" spans="1:35" s="14" customFormat="1" ht="20.100000000000001" customHeight="1" x14ac:dyDescent="0.2">
      <c r="A164" s="266"/>
      <c r="B164" s="154" t="s">
        <v>8</v>
      </c>
      <c r="C164" s="154"/>
      <c r="D164" s="123"/>
      <c r="E164" s="157"/>
      <c r="F164" s="157"/>
      <c r="G164" s="157"/>
      <c r="H164" s="157"/>
      <c r="I164" s="157">
        <v>0</v>
      </c>
      <c r="J164" s="157">
        <v>0</v>
      </c>
      <c r="K164" s="157"/>
      <c r="L164" s="157"/>
      <c r="M164" s="153"/>
      <c r="N164" s="223" t="s">
        <v>8</v>
      </c>
      <c r="O164" s="170" t="s">
        <v>7</v>
      </c>
      <c r="P164" s="170">
        <v>0</v>
      </c>
      <c r="Q164" s="225" t="s">
        <v>8</v>
      </c>
      <c r="R164" s="205"/>
      <c r="S164" s="220" t="s">
        <v>8</v>
      </c>
      <c r="T164" s="130"/>
      <c r="U164" s="131"/>
      <c r="V164" s="195" t="s">
        <v>8</v>
      </c>
      <c r="W164" s="132"/>
      <c r="X164" s="195" t="s">
        <v>8</v>
      </c>
      <c r="Y164" s="133"/>
      <c r="Z164" s="195" t="s">
        <v>8</v>
      </c>
      <c r="AA164" s="232" t="s">
        <v>8</v>
      </c>
      <c r="AB164" s="230">
        <v>2021</v>
      </c>
      <c r="AC164" s="135">
        <v>0</v>
      </c>
      <c r="AD164" s="136" t="s">
        <v>8</v>
      </c>
      <c r="AE164" s="137"/>
      <c r="AF164" s="197" t="s">
        <v>8</v>
      </c>
      <c r="AG164" s="137"/>
      <c r="AH164" s="197" t="s">
        <v>8</v>
      </c>
      <c r="AI164" s="172" t="s">
        <v>8</v>
      </c>
    </row>
    <row r="165" spans="1:35" s="14" customFormat="1" ht="20.100000000000001" customHeight="1" x14ac:dyDescent="0.2">
      <c r="A165" s="266"/>
      <c r="B165" s="154" t="s">
        <v>8</v>
      </c>
      <c r="C165" s="154"/>
      <c r="D165" s="123"/>
      <c r="E165" s="157"/>
      <c r="F165" s="157"/>
      <c r="G165" s="157"/>
      <c r="H165" s="157"/>
      <c r="I165" s="157">
        <v>0</v>
      </c>
      <c r="J165" s="157">
        <v>0</v>
      </c>
      <c r="K165" s="157"/>
      <c r="L165" s="157"/>
      <c r="M165" s="153"/>
      <c r="N165" s="223" t="s">
        <v>8</v>
      </c>
      <c r="O165" s="170" t="s">
        <v>7</v>
      </c>
      <c r="P165" s="170">
        <v>0</v>
      </c>
      <c r="Q165" s="225" t="s">
        <v>8</v>
      </c>
      <c r="R165" s="205"/>
      <c r="S165" s="220" t="s">
        <v>8</v>
      </c>
      <c r="T165" s="130"/>
      <c r="U165" s="131"/>
      <c r="V165" s="195" t="s">
        <v>8</v>
      </c>
      <c r="W165" s="132"/>
      <c r="X165" s="195" t="s">
        <v>8</v>
      </c>
      <c r="Y165" s="133"/>
      <c r="Z165" s="195" t="s">
        <v>8</v>
      </c>
      <c r="AA165" s="232" t="s">
        <v>8</v>
      </c>
      <c r="AB165" s="230">
        <v>2021</v>
      </c>
      <c r="AC165" s="135">
        <v>0</v>
      </c>
      <c r="AD165" s="136" t="s">
        <v>8</v>
      </c>
      <c r="AE165" s="137"/>
      <c r="AF165" s="197" t="s">
        <v>8</v>
      </c>
      <c r="AG165" s="137"/>
      <c r="AH165" s="197" t="s">
        <v>8</v>
      </c>
      <c r="AI165" s="172" t="s">
        <v>8</v>
      </c>
    </row>
    <row r="166" spans="1:35" s="14" customFormat="1" ht="20.100000000000001" customHeight="1" x14ac:dyDescent="0.2">
      <c r="A166" s="266"/>
      <c r="B166" s="154" t="s">
        <v>8</v>
      </c>
      <c r="C166" s="154"/>
      <c r="D166" s="123"/>
      <c r="E166" s="157"/>
      <c r="F166" s="157"/>
      <c r="G166" s="157"/>
      <c r="H166" s="157"/>
      <c r="I166" s="157">
        <v>0</v>
      </c>
      <c r="J166" s="157">
        <v>0</v>
      </c>
      <c r="K166" s="157"/>
      <c r="L166" s="157"/>
      <c r="M166" s="153"/>
      <c r="N166" s="223" t="s">
        <v>8</v>
      </c>
      <c r="O166" s="170" t="s">
        <v>7</v>
      </c>
      <c r="P166" s="170">
        <v>0</v>
      </c>
      <c r="Q166" s="225" t="s">
        <v>8</v>
      </c>
      <c r="R166" s="205"/>
      <c r="S166" s="220" t="s">
        <v>8</v>
      </c>
      <c r="T166" s="130"/>
      <c r="U166" s="131"/>
      <c r="V166" s="195" t="s">
        <v>8</v>
      </c>
      <c r="W166" s="132"/>
      <c r="X166" s="195" t="s">
        <v>8</v>
      </c>
      <c r="Y166" s="133"/>
      <c r="Z166" s="195" t="s">
        <v>8</v>
      </c>
      <c r="AA166" s="233" t="s">
        <v>8</v>
      </c>
      <c r="AB166" s="134">
        <v>2021</v>
      </c>
      <c r="AC166" s="135">
        <v>0</v>
      </c>
      <c r="AD166" s="136" t="s">
        <v>8</v>
      </c>
      <c r="AE166" s="137"/>
      <c r="AF166" s="197" t="s">
        <v>8</v>
      </c>
      <c r="AG166" s="137"/>
      <c r="AH166" s="197" t="s">
        <v>8</v>
      </c>
      <c r="AI166" s="172" t="s">
        <v>8</v>
      </c>
    </row>
    <row r="167" spans="1:35" s="14" customFormat="1" ht="20.100000000000001" customHeight="1" thickBot="1" x14ac:dyDescent="0.25">
      <c r="A167" s="266"/>
      <c r="B167" s="154" t="s">
        <v>8</v>
      </c>
      <c r="C167" s="154"/>
      <c r="D167" s="123"/>
      <c r="E167" s="157"/>
      <c r="F167" s="157"/>
      <c r="G167" s="157"/>
      <c r="H167" s="157"/>
      <c r="I167" s="157">
        <v>0</v>
      </c>
      <c r="J167" s="157">
        <v>0</v>
      </c>
      <c r="K167" s="157"/>
      <c r="L167" s="157"/>
      <c r="M167" s="155"/>
      <c r="N167" s="223" t="s">
        <v>8</v>
      </c>
      <c r="O167" s="170" t="s">
        <v>7</v>
      </c>
      <c r="P167" s="170">
        <v>0</v>
      </c>
      <c r="Q167" s="225" t="s">
        <v>8</v>
      </c>
      <c r="R167" s="205"/>
      <c r="S167" s="220" t="s">
        <v>8</v>
      </c>
      <c r="T167" s="130"/>
      <c r="U167" s="131"/>
      <c r="V167" s="195" t="s">
        <v>8</v>
      </c>
      <c r="W167" s="132"/>
      <c r="X167" s="195" t="s">
        <v>8</v>
      </c>
      <c r="Y167" s="133"/>
      <c r="Z167" s="195" t="s">
        <v>8</v>
      </c>
      <c r="AA167" s="232" t="s">
        <v>8</v>
      </c>
      <c r="AB167" s="230">
        <v>2021</v>
      </c>
      <c r="AC167" s="135">
        <v>0</v>
      </c>
      <c r="AD167" s="136" t="s">
        <v>8</v>
      </c>
      <c r="AE167" s="137"/>
      <c r="AF167" s="197" t="s">
        <v>8</v>
      </c>
      <c r="AG167" s="137"/>
      <c r="AH167" s="197" t="s">
        <v>8</v>
      </c>
      <c r="AI167" s="172" t="s">
        <v>8</v>
      </c>
    </row>
    <row r="168" spans="1:35" ht="20.100000000000001" customHeight="1" thickBot="1" x14ac:dyDescent="0.25">
      <c r="A168" s="266"/>
      <c r="B168" s="282" t="s">
        <v>8</v>
      </c>
      <c r="C168" s="282"/>
      <c r="D168" s="282"/>
      <c r="E168" s="157"/>
      <c r="F168" s="157"/>
      <c r="G168" s="157"/>
      <c r="H168" s="157"/>
      <c r="I168" s="157">
        <v>0</v>
      </c>
      <c r="J168" s="157">
        <v>0</v>
      </c>
      <c r="K168" s="157"/>
      <c r="L168" s="157"/>
      <c r="M168" s="155"/>
      <c r="N168" s="223" t="s">
        <v>8</v>
      </c>
      <c r="O168" s="170" t="s">
        <v>7</v>
      </c>
      <c r="P168" s="170">
        <v>0</v>
      </c>
      <c r="Q168" s="225" t="s">
        <v>8</v>
      </c>
      <c r="R168" s="205"/>
      <c r="S168" s="220" t="s">
        <v>8</v>
      </c>
      <c r="T168" s="130"/>
      <c r="U168" s="130"/>
      <c r="V168" s="195" t="s">
        <v>8</v>
      </c>
      <c r="W168" s="130"/>
      <c r="X168" s="195" t="s">
        <v>8</v>
      </c>
      <c r="Y168" s="130"/>
      <c r="Z168" s="195" t="s">
        <v>8</v>
      </c>
      <c r="AA168" s="232" t="s">
        <v>8</v>
      </c>
      <c r="AB168" s="234"/>
      <c r="AC168" s="130"/>
      <c r="AD168" s="130"/>
      <c r="AE168" s="130"/>
      <c r="AF168" s="197" t="s">
        <v>8</v>
      </c>
      <c r="AG168" s="130"/>
      <c r="AH168" s="197" t="s">
        <v>8</v>
      </c>
      <c r="AI168" s="172" t="s">
        <v>8</v>
      </c>
    </row>
    <row r="169" spans="1:35" ht="9.9499999999999993" customHeight="1" thickBot="1" x14ac:dyDescent="0.25">
      <c r="A169" s="266"/>
      <c r="B169" s="302" t="s">
        <v>74</v>
      </c>
      <c r="C169" s="303"/>
      <c r="D169" s="303"/>
      <c r="E169" s="303"/>
      <c r="F169" s="303"/>
      <c r="G169" s="303"/>
      <c r="H169" s="303"/>
      <c r="I169" s="303"/>
      <c r="J169" s="303"/>
      <c r="K169" s="303"/>
      <c r="L169" s="303"/>
      <c r="M169" s="303"/>
      <c r="N169" s="303"/>
      <c r="O169" s="303"/>
      <c r="P169" s="303"/>
      <c r="Q169" s="303"/>
      <c r="R169" s="303"/>
      <c r="S169" s="304"/>
      <c r="T169" s="303"/>
      <c r="U169" s="303"/>
      <c r="V169" s="303"/>
      <c r="W169" s="303"/>
      <c r="X169" s="303"/>
      <c r="Y169" s="303"/>
      <c r="Z169" s="303"/>
      <c r="AA169" s="304"/>
      <c r="AB169" s="303"/>
      <c r="AC169" s="303"/>
      <c r="AD169" s="303"/>
      <c r="AE169" s="303"/>
      <c r="AF169" s="303"/>
      <c r="AG169" s="303"/>
      <c r="AH169" s="303"/>
      <c r="AI169" s="305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" right="0" top="0" bottom="0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55">
    <mergeCell ref="F19:H19"/>
    <mergeCell ref="B19:E19"/>
    <mergeCell ref="D21:D24"/>
    <mergeCell ref="C21:C24"/>
    <mergeCell ref="G21:G24"/>
    <mergeCell ref="E20:Q20"/>
    <mergeCell ref="B2:E2"/>
    <mergeCell ref="S22:S23"/>
    <mergeCell ref="R22:R23"/>
    <mergeCell ref="R20:S20"/>
    <mergeCell ref="B17:E17"/>
    <mergeCell ref="F18:H18"/>
    <mergeCell ref="B18:E18"/>
    <mergeCell ref="F17:H17"/>
    <mergeCell ref="F16:H16"/>
    <mergeCell ref="B16:E16"/>
    <mergeCell ref="I21:I24"/>
    <mergeCell ref="E21:E24"/>
    <mergeCell ref="F21:F24"/>
    <mergeCell ref="Q21:Q24"/>
    <mergeCell ref="J21:J24"/>
    <mergeCell ref="B21:B24"/>
    <mergeCell ref="AB21:AB24"/>
    <mergeCell ref="K21:K24"/>
    <mergeCell ref="L21:L24"/>
    <mergeCell ref="H21:H24"/>
    <mergeCell ref="AG21:AH21"/>
    <mergeCell ref="M21:M24"/>
    <mergeCell ref="B37:AI37"/>
    <mergeCell ref="Y20:Z20"/>
    <mergeCell ref="Y21:Z21"/>
    <mergeCell ref="R21:S21"/>
    <mergeCell ref="AA21:AA24"/>
    <mergeCell ref="T20:T24"/>
    <mergeCell ref="U20:V20"/>
    <mergeCell ref="U21:V21"/>
    <mergeCell ref="W20:X20"/>
    <mergeCell ref="W21:X21"/>
    <mergeCell ref="N21:N24"/>
    <mergeCell ref="AI21:AI24"/>
    <mergeCell ref="AE20:AF20"/>
    <mergeCell ref="AG20:AH20"/>
    <mergeCell ref="AE21:AF21"/>
    <mergeCell ref="AB20:AD20"/>
    <mergeCell ref="B49:AI49"/>
    <mergeCell ref="B61:AI61"/>
    <mergeCell ref="B73:AI73"/>
    <mergeCell ref="B85:AI85"/>
    <mergeCell ref="B97:AI97"/>
    <mergeCell ref="B169:AI169"/>
    <mergeCell ref="B109:AI109"/>
    <mergeCell ref="B121:AI121"/>
    <mergeCell ref="B133:AI133"/>
    <mergeCell ref="B145:AI145"/>
    <mergeCell ref="B157:AI157"/>
  </mergeCells>
  <phoneticPr fontId="0" type="noConversion"/>
  <conditionalFormatting sqref="AD18:IS18 AJ19:IS19">
    <cfRule type="cellIs" dxfId="868" priority="211766" stopIfTrue="1" operator="equal">
      <formula>"NO ADMISIBLE"</formula>
    </cfRule>
  </conditionalFormatting>
  <conditionalFormatting sqref="AC25 AA20:AA21 AE25:AH25 AI20:IX21 AI23:IX25">
    <cfRule type="cellIs" dxfId="867" priority="108058" stopIfTrue="1" operator="equal">
      <formula>"NO ADMISIBLE"</formula>
    </cfRule>
  </conditionalFormatting>
  <conditionalFormatting sqref="AI22:IX22">
    <cfRule type="cellIs" dxfId="866" priority="99422" stopIfTrue="1" operator="equal">
      <formula>"NO ADMISIBLE"</formula>
    </cfRule>
  </conditionalFormatting>
  <conditionalFormatting sqref="AB25">
    <cfRule type="cellIs" dxfId="865" priority="99416" stopIfTrue="1" operator="equal">
      <formula>"NO ADMISIBLE"</formula>
    </cfRule>
  </conditionalFormatting>
  <conditionalFormatting sqref="AD22">
    <cfRule type="cellIs" dxfId="864" priority="99412" stopIfTrue="1" operator="equal">
      <formula>"NO ADMISIBLE"</formula>
    </cfRule>
  </conditionalFormatting>
  <conditionalFormatting sqref="AB21">
    <cfRule type="cellIs" dxfId="863" priority="99411" stopIfTrue="1" operator="equal">
      <formula>"NO ADMISIBLE"</formula>
    </cfRule>
  </conditionalFormatting>
  <conditionalFormatting sqref="AC22:AC23">
    <cfRule type="cellIs" dxfId="862" priority="99410" stopIfTrue="1" operator="equal">
      <formula>"NO ADMISIBLE"</formula>
    </cfRule>
  </conditionalFormatting>
  <conditionalFormatting sqref="C3 U3:U12 M3:Q3 M5:P12 N4:P4 C9:C12 Q4:Q12 AD3:AD12 Y3:Z12">
    <cfRule type="cellIs" dxfId="861" priority="95638" stopIfTrue="1" operator="equal">
      <formula>"NO ADMISIBLE"</formula>
    </cfRule>
  </conditionalFormatting>
  <conditionalFormatting sqref="V3:Y3 V4:X12">
    <cfRule type="cellIs" dxfId="860" priority="95639" stopIfTrue="1" operator="equal">
      <formula>"NO ADMISIBLE"</formula>
    </cfRule>
    <cfRule type="cellIs" dxfId="859" priority="95640" stopIfTrue="1" operator="equal">
      <formula>"ADMISIBLE"</formula>
    </cfRule>
  </conditionalFormatting>
  <conditionalFormatting sqref="Z3:Z12">
    <cfRule type="cellIs" dxfId="858" priority="95636" stopIfTrue="1" operator="equal">
      <formula>"NO ADMISIBLE"</formula>
    </cfRule>
    <cfRule type="cellIs" dxfId="857" priority="95637" stopIfTrue="1" operator="equal">
      <formula>"ADMISIBLE"</formula>
    </cfRule>
  </conditionalFormatting>
  <conditionalFormatting sqref="AE3:AE12">
    <cfRule type="cellIs" dxfId="856" priority="95635" stopIfTrue="1" operator="equal">
      <formula>"NO ADMISIBLE"</formula>
    </cfRule>
  </conditionalFormatting>
  <conditionalFormatting sqref="AE3">
    <cfRule type="cellIs" dxfId="855" priority="95633" stopIfTrue="1" operator="equal">
      <formula>"NO ADMISIBLE"</formula>
    </cfRule>
    <cfRule type="cellIs" dxfId="854" priority="95634" stopIfTrue="1" operator="equal">
      <formula>"ADMISIBLE"</formula>
    </cfRule>
  </conditionalFormatting>
  <conditionalFormatting sqref="AG3:AG12">
    <cfRule type="cellIs" dxfId="853" priority="95632" stopIfTrue="1" operator="equal">
      <formula>"NO ADMISIBLE"</formula>
    </cfRule>
  </conditionalFormatting>
  <conditionalFormatting sqref="AG3">
    <cfRule type="cellIs" dxfId="852" priority="95630" stopIfTrue="1" operator="equal">
      <formula>"NO ADMISIBLE"</formula>
    </cfRule>
    <cfRule type="cellIs" dxfId="851" priority="95631" stopIfTrue="1" operator="equal">
      <formula>"ADMISIBLE"</formula>
    </cfRule>
  </conditionalFormatting>
  <conditionalFormatting sqref="R3:R12">
    <cfRule type="cellIs" dxfId="850" priority="95627" stopIfTrue="1" operator="equal">
      <formula>"NO ADMISIBLE"</formula>
    </cfRule>
  </conditionalFormatting>
  <conditionalFormatting sqref="S3:S12">
    <cfRule type="cellIs" dxfId="849" priority="95628" stopIfTrue="1" operator="equal">
      <formula>"NO ADMISIBLE"</formula>
    </cfRule>
    <cfRule type="cellIs" dxfId="848" priority="95629" stopIfTrue="1" operator="equal">
      <formula>"ADMISIBLE"</formula>
    </cfRule>
  </conditionalFormatting>
  <conditionalFormatting sqref="D3:D12">
    <cfRule type="cellIs" dxfId="847" priority="95626" stopIfTrue="1" operator="equal">
      <formula>"NO ADMISIBLE"</formula>
    </cfRule>
  </conditionalFormatting>
  <conditionalFormatting sqref="AI4:AI12">
    <cfRule type="cellIs" dxfId="846" priority="95625" stopIfTrue="1" operator="equal">
      <formula>"NO ADMISIBLE"</formula>
    </cfRule>
  </conditionalFormatting>
  <conditionalFormatting sqref="AI4:AI12">
    <cfRule type="cellIs" dxfId="845" priority="95623" stopIfTrue="1" operator="equal">
      <formula>"NO ADMISIBLE"</formula>
    </cfRule>
    <cfRule type="cellIs" dxfId="844" priority="95624" stopIfTrue="1" operator="equal">
      <formula>"ADMISIBLE"</formula>
    </cfRule>
  </conditionalFormatting>
  <conditionalFormatting sqref="AA4:AA12">
    <cfRule type="cellIs" dxfId="843" priority="95622" stopIfTrue="1" operator="equal">
      <formula>"NO ADMISIBLE"</formula>
    </cfRule>
  </conditionalFormatting>
  <conditionalFormatting sqref="AA4:AA12">
    <cfRule type="cellIs" dxfId="842" priority="95620" stopIfTrue="1" operator="equal">
      <formula>"NO ADMISIBLE"</formula>
    </cfRule>
    <cfRule type="cellIs" dxfId="841" priority="95621" stopIfTrue="1" operator="equal">
      <formula>"ADMISIBLE"</formula>
    </cfRule>
  </conditionalFormatting>
  <conditionalFormatting sqref="J4:J12">
    <cfRule type="cellIs" dxfId="840" priority="95619" stopIfTrue="1" operator="equal">
      <formula>"NO ADMISIBLE"</formula>
    </cfRule>
  </conditionalFormatting>
  <conditionalFormatting sqref="M4">
    <cfRule type="cellIs" dxfId="839" priority="95618" stopIfTrue="1" operator="equal">
      <formula>"NO ADMISIBLE"</formula>
    </cfRule>
  </conditionalFormatting>
  <conditionalFormatting sqref="C7">
    <cfRule type="cellIs" dxfId="838" priority="95617" stopIfTrue="1" operator="equal">
      <formula>"NO ADMISIBLE"</formula>
    </cfRule>
  </conditionalFormatting>
  <conditionalFormatting sqref="C5:C6">
    <cfRule type="cellIs" dxfId="837" priority="95616" stopIfTrue="1" operator="equal">
      <formula>"NO ADMISIBLE"</formula>
    </cfRule>
  </conditionalFormatting>
  <conditionalFormatting sqref="C4">
    <cfRule type="cellIs" dxfId="836" priority="95615" stopIfTrue="1" operator="equal">
      <formula>"NO ADMISIBLE"</formula>
    </cfRule>
  </conditionalFormatting>
  <conditionalFormatting sqref="T3:T12">
    <cfRule type="cellIs" dxfId="835" priority="95614" stopIfTrue="1" operator="equal">
      <formula>"NO ADMISIBLE"</formula>
    </cfRule>
  </conditionalFormatting>
  <conditionalFormatting sqref="T4:T12">
    <cfRule type="cellIs" dxfId="834" priority="95611" operator="equal">
      <formula>"VERIFICAR"</formula>
    </cfRule>
    <cfRule type="cellIs" dxfId="833" priority="95612" operator="equal">
      <formula>"NO"</formula>
    </cfRule>
    <cfRule type="cellIs" dxfId="832" priority="95613" operator="equal">
      <formula>"SI"</formula>
    </cfRule>
  </conditionalFormatting>
  <conditionalFormatting sqref="AB3:AB12">
    <cfRule type="cellIs" dxfId="831" priority="95610" stopIfTrue="1" operator="equal">
      <formula>"NO ADMISIBLE"</formula>
    </cfRule>
  </conditionalFormatting>
  <conditionalFormatting sqref="AC3:AC12">
    <cfRule type="cellIs" dxfId="830" priority="95609" stopIfTrue="1" operator="equal">
      <formula>"NO ADMISIBLE"</formula>
    </cfRule>
  </conditionalFormatting>
  <conditionalFormatting sqref="AF3:AF12">
    <cfRule type="cellIs" dxfId="829" priority="95608" stopIfTrue="1" operator="equal">
      <formula>"NO ADMISIBLE"</formula>
    </cfRule>
  </conditionalFormatting>
  <conditionalFormatting sqref="AF3:AF12">
    <cfRule type="cellIs" dxfId="828" priority="95606" stopIfTrue="1" operator="equal">
      <formula>"NO ADMISIBLE"</formula>
    </cfRule>
    <cfRule type="cellIs" dxfId="827" priority="95607" stopIfTrue="1" operator="equal">
      <formula>"ADMISIBLE"</formula>
    </cfRule>
  </conditionalFormatting>
  <conditionalFormatting sqref="AH3:AH12">
    <cfRule type="cellIs" dxfId="826" priority="95605" stopIfTrue="1" operator="equal">
      <formula>"NO ADMISIBLE"</formula>
    </cfRule>
  </conditionalFormatting>
  <conditionalFormatting sqref="AH3:AH12">
    <cfRule type="cellIs" dxfId="825" priority="95603" stopIfTrue="1" operator="equal">
      <formula>"NO ADMISIBLE"</formula>
    </cfRule>
    <cfRule type="cellIs" dxfId="824" priority="95604" stopIfTrue="1" operator="equal">
      <formula>"ADMISIBLE"</formula>
    </cfRule>
  </conditionalFormatting>
  <conditionalFormatting sqref="AA3">
    <cfRule type="cellIs" dxfId="823" priority="95602" stopIfTrue="1" operator="equal">
      <formula>"NO ADMISIBLE"</formula>
    </cfRule>
  </conditionalFormatting>
  <conditionalFormatting sqref="AA3">
    <cfRule type="cellIs" dxfId="822" priority="95600" stopIfTrue="1" operator="equal">
      <formula>"NO ADMISIBLE"</formula>
    </cfRule>
    <cfRule type="cellIs" dxfId="821" priority="95601" stopIfTrue="1" operator="equal">
      <formula>"ADMISIBLE"</formula>
    </cfRule>
  </conditionalFormatting>
  <conditionalFormatting sqref="AI3">
    <cfRule type="cellIs" dxfId="820" priority="95599" stopIfTrue="1" operator="equal">
      <formula>"NO ADMISIBLE"</formula>
    </cfRule>
  </conditionalFormatting>
  <conditionalFormatting sqref="AI3">
    <cfRule type="cellIs" dxfId="819" priority="95597" stopIfTrue="1" operator="equal">
      <formula>"NO ADMISIBLE"</formula>
    </cfRule>
    <cfRule type="cellIs" dxfId="818" priority="95598" stopIfTrue="1" operator="equal">
      <formula>"ADMISIBLE"</formula>
    </cfRule>
  </conditionalFormatting>
  <conditionalFormatting sqref="C26 C32:C35 AD26:AD35 U26:U35 Y26:Z35 M35:M36 Z36 M26:Q26 N27:Q36">
    <cfRule type="cellIs" dxfId="817" priority="90726" stopIfTrue="1" operator="equal">
      <formula>"NO ADMISIBLE"</formula>
    </cfRule>
  </conditionalFormatting>
  <conditionalFormatting sqref="V26:Y26 V27:X35 V36 X36">
    <cfRule type="cellIs" dxfId="816" priority="90727" stopIfTrue="1" operator="equal">
      <formula>"NO ADMISIBLE"</formula>
    </cfRule>
    <cfRule type="cellIs" dxfId="815" priority="90728" stopIfTrue="1" operator="equal">
      <formula>"ADMISIBLE"</formula>
    </cfRule>
  </conditionalFormatting>
  <conditionalFormatting sqref="Z26:Z36">
    <cfRule type="cellIs" dxfId="814" priority="90724" stopIfTrue="1" operator="equal">
      <formula>"NO ADMISIBLE"</formula>
    </cfRule>
    <cfRule type="cellIs" dxfId="813" priority="90725" stopIfTrue="1" operator="equal">
      <formula>"ADMISIBLE"</formula>
    </cfRule>
  </conditionalFormatting>
  <conditionalFormatting sqref="AE26:AE35">
    <cfRule type="cellIs" dxfId="812" priority="90723" stopIfTrue="1" operator="equal">
      <formula>"NO ADMISIBLE"</formula>
    </cfRule>
  </conditionalFormatting>
  <conditionalFormatting sqref="AE26">
    <cfRule type="cellIs" dxfId="811" priority="90721" stopIfTrue="1" operator="equal">
      <formula>"NO ADMISIBLE"</formula>
    </cfRule>
    <cfRule type="cellIs" dxfId="810" priority="90722" stopIfTrue="1" operator="equal">
      <formula>"ADMISIBLE"</formula>
    </cfRule>
  </conditionalFormatting>
  <conditionalFormatting sqref="AG26:AG35">
    <cfRule type="cellIs" dxfId="809" priority="90720" stopIfTrue="1" operator="equal">
      <formula>"NO ADMISIBLE"</formula>
    </cfRule>
  </conditionalFormatting>
  <conditionalFormatting sqref="AG26">
    <cfRule type="cellIs" dxfId="808" priority="90718" stopIfTrue="1" operator="equal">
      <formula>"NO ADMISIBLE"</formula>
    </cfRule>
    <cfRule type="cellIs" dxfId="807" priority="90719" stopIfTrue="1" operator="equal">
      <formula>"ADMISIBLE"</formula>
    </cfRule>
  </conditionalFormatting>
  <conditionalFormatting sqref="R26:R36">
    <cfRule type="cellIs" dxfId="806" priority="90715" stopIfTrue="1" operator="equal">
      <formula>"NO ADMISIBLE"</formula>
    </cfRule>
  </conditionalFormatting>
  <conditionalFormatting sqref="D26:D35">
    <cfRule type="cellIs" dxfId="805" priority="90714" stopIfTrue="1" operator="equal">
      <formula>"NO ADMISIBLE"</formula>
    </cfRule>
  </conditionalFormatting>
  <conditionalFormatting sqref="AI26:AI36">
    <cfRule type="cellIs" dxfId="804" priority="90713" stopIfTrue="1" operator="equal">
      <formula>"NO ADMISIBLE"</formula>
    </cfRule>
  </conditionalFormatting>
  <conditionalFormatting sqref="AI26:AI36">
    <cfRule type="cellIs" dxfId="803" priority="90711" stopIfTrue="1" operator="equal">
      <formula>"NO ADMISIBLE"</formula>
    </cfRule>
    <cfRule type="cellIs" dxfId="802" priority="90712" stopIfTrue="1" operator="equal">
      <formula>"ADMISIBLE"</formula>
    </cfRule>
  </conditionalFormatting>
  <conditionalFormatting sqref="AA26:AA36">
    <cfRule type="cellIs" dxfId="801" priority="90710" stopIfTrue="1" operator="equal">
      <formula>"NO ADMISIBLE"</formula>
    </cfRule>
  </conditionalFormatting>
  <conditionalFormatting sqref="AA26:AA36">
    <cfRule type="cellIs" dxfId="800" priority="90708" stopIfTrue="1" operator="equal">
      <formula>"NO ADMISIBLE"</formula>
    </cfRule>
    <cfRule type="cellIs" dxfId="799" priority="90709" stopIfTrue="1" operator="equal">
      <formula>"ADMISIBLE"</formula>
    </cfRule>
  </conditionalFormatting>
  <conditionalFormatting sqref="J28:J36">
    <cfRule type="cellIs" dxfId="798" priority="90707" stopIfTrue="1" operator="equal">
      <formula>"NO ADMISIBLE"</formula>
    </cfRule>
  </conditionalFormatting>
  <conditionalFormatting sqref="M27">
    <cfRule type="cellIs" dxfId="797" priority="90706" stopIfTrue="1" operator="equal">
      <formula>"NO ADMISIBLE"</formula>
    </cfRule>
  </conditionalFormatting>
  <conditionalFormatting sqref="T26:T35">
    <cfRule type="cellIs" dxfId="796" priority="90702" stopIfTrue="1" operator="equal">
      <formula>"NO ADMISIBLE"</formula>
    </cfRule>
  </conditionalFormatting>
  <conditionalFormatting sqref="T27:T35">
    <cfRule type="cellIs" dxfId="795" priority="90699" operator="equal">
      <formula>"VERIFICAR"</formula>
    </cfRule>
    <cfRule type="cellIs" dxfId="794" priority="90700" operator="equal">
      <formula>"NO"</formula>
    </cfRule>
    <cfRule type="cellIs" dxfId="793" priority="90701" operator="equal">
      <formula>"SI"</formula>
    </cfRule>
  </conditionalFormatting>
  <conditionalFormatting sqref="AB26:AB35">
    <cfRule type="cellIs" dxfId="792" priority="90698" stopIfTrue="1" operator="equal">
      <formula>"NO ADMISIBLE"</formula>
    </cfRule>
  </conditionalFormatting>
  <conditionalFormatting sqref="AC26:AC35">
    <cfRule type="cellIs" dxfId="791" priority="90697" stopIfTrue="1" operator="equal">
      <formula>"NO ADMISIBLE"</formula>
    </cfRule>
  </conditionalFormatting>
  <conditionalFormatting sqref="AF26:AF36">
    <cfRule type="cellIs" dxfId="790" priority="90696" stopIfTrue="1" operator="equal">
      <formula>"NO ADMISIBLE"</formula>
    </cfRule>
  </conditionalFormatting>
  <conditionalFormatting sqref="AF26:AF36">
    <cfRule type="cellIs" dxfId="789" priority="90694" stopIfTrue="1" operator="equal">
      <formula>"NO ADMISIBLE"</formula>
    </cfRule>
    <cfRule type="cellIs" dxfId="788" priority="90695" stopIfTrue="1" operator="equal">
      <formula>"ADMISIBLE"</formula>
    </cfRule>
  </conditionalFormatting>
  <conditionalFormatting sqref="AH26:AH36">
    <cfRule type="cellIs" dxfId="787" priority="90693" stopIfTrue="1" operator="equal">
      <formula>"NO ADMISIBLE"</formula>
    </cfRule>
  </conditionalFormatting>
  <conditionalFormatting sqref="AH26:AH36">
    <cfRule type="cellIs" dxfId="786" priority="90691" stopIfTrue="1" operator="equal">
      <formula>"NO ADMISIBLE"</formula>
    </cfRule>
    <cfRule type="cellIs" dxfId="785" priority="90692" stopIfTrue="1" operator="equal">
      <formula>"ADMISIBLE"</formula>
    </cfRule>
  </conditionalFormatting>
  <conditionalFormatting sqref="B27:C27">
    <cfRule type="cellIs" dxfId="784" priority="90686" stopIfTrue="1" operator="equal">
      <formula>"NO ADMISIBLE"</formula>
    </cfRule>
  </conditionalFormatting>
  <conditionalFormatting sqref="K30:M34 M28:M29">
    <cfRule type="cellIs" dxfId="783" priority="90684" stopIfTrue="1" operator="equal">
      <formula>"NO ADMISIBLE"</formula>
    </cfRule>
  </conditionalFormatting>
  <conditionalFormatting sqref="J27:J36">
    <cfRule type="cellIs" dxfId="782" priority="84902" stopIfTrue="1" operator="equal">
      <formula>"NO ADMISIBLE"</formula>
    </cfRule>
  </conditionalFormatting>
  <conditionalFormatting sqref="K30:L36">
    <cfRule type="cellIs" dxfId="781" priority="84901" stopIfTrue="1" operator="equal">
      <formula>"NO ADMISIBLE"</formula>
    </cfRule>
  </conditionalFormatting>
  <conditionalFormatting sqref="C30:M36 M27:M29 C27:J29 B27:B36">
    <cfRule type="expression" dxfId="780" priority="34860">
      <formula>MOD(ROW(),2)=0</formula>
    </cfRule>
  </conditionalFormatting>
  <conditionalFormatting sqref="T36:U36">
    <cfRule type="cellIs" dxfId="779" priority="18541" stopIfTrue="1" operator="equal">
      <formula>"NO ADMISIBLE"</formula>
    </cfRule>
  </conditionalFormatting>
  <conditionalFormatting sqref="T36:U36">
    <cfRule type="cellIs" dxfId="778" priority="18538" operator="equal">
      <formula>"VERIFICAR"</formula>
    </cfRule>
    <cfRule type="cellIs" dxfId="777" priority="18539" operator="equal">
      <formula>"NO"</formula>
    </cfRule>
    <cfRule type="cellIs" dxfId="776" priority="18540" operator="equal">
      <formula>"SI"</formula>
    </cfRule>
  </conditionalFormatting>
  <conditionalFormatting sqref="W36">
    <cfRule type="cellIs" dxfId="775" priority="18537" stopIfTrue="1" operator="equal">
      <formula>"NO ADMISIBLE"</formula>
    </cfRule>
  </conditionalFormatting>
  <conditionalFormatting sqref="W36">
    <cfRule type="cellIs" dxfId="774" priority="18534" operator="equal">
      <formula>"VERIFICAR"</formula>
    </cfRule>
    <cfRule type="cellIs" dxfId="773" priority="18535" operator="equal">
      <formula>"NO"</formula>
    </cfRule>
    <cfRule type="cellIs" dxfId="772" priority="18536" operator="equal">
      <formula>"SI"</formula>
    </cfRule>
  </conditionalFormatting>
  <conditionalFormatting sqref="Y36">
    <cfRule type="cellIs" dxfId="771" priority="18533" stopIfTrue="1" operator="equal">
      <formula>"NO ADMISIBLE"</formula>
    </cfRule>
  </conditionalFormatting>
  <conditionalFormatting sqref="Y36">
    <cfRule type="cellIs" dxfId="770" priority="18530" operator="equal">
      <formula>"VERIFICAR"</formula>
    </cfRule>
    <cfRule type="cellIs" dxfId="769" priority="18531" operator="equal">
      <formula>"NO"</formula>
    </cfRule>
    <cfRule type="cellIs" dxfId="768" priority="18532" operator="equal">
      <formula>"SI"</formula>
    </cfRule>
  </conditionalFormatting>
  <conditionalFormatting sqref="AA36:AI36">
    <cfRule type="cellIs" dxfId="767" priority="18529" stopIfTrue="1" operator="equal">
      <formula>"NO ADMISIBLE"</formula>
    </cfRule>
  </conditionalFormatting>
  <conditionalFormatting sqref="AA36:AI36">
    <cfRule type="cellIs" dxfId="766" priority="18526" operator="equal">
      <formula>"VERIFICAR"</formula>
    </cfRule>
    <cfRule type="cellIs" dxfId="765" priority="18527" operator="equal">
      <formula>"NO"</formula>
    </cfRule>
    <cfRule type="cellIs" dxfId="764" priority="18528" operator="equal">
      <formula>"SI"</formula>
    </cfRule>
  </conditionalFormatting>
  <conditionalFormatting sqref="T27:AI36 B37:AI37 C30:M36 M27:M29 AA26:AA36 AI26:AI36 C27:J29 B27:B36 T39:AI48 B49:AI49 C42:M48 M39:M41 AA38:AA48 AI38:AI48 C39:J41 B39:B48 T51:AI60 B61:AI61 C54:M60 M51:M53 AA50:AA60 AI50:AI60 C51:J53 B51:B60 T63:AI72 B73:AI73 C66:M72 M63:M65 AA62:AA72 AI62:AI72 C63:J65 B63:B72 T75:AI84 B85:AI85 C78:M84 M75:M77 AA74:AA84 AI74:AI84 C75:J77 B75:B84 T87:AI96 B97:AI97 C90:M96 M87:M89 AA86:AA96 AI86:AI96 C87:J89 B87:B96 T99:AI108 B109:AI109 C102:M108 M99:M101 AA98:AA108 AI98:AI108 B99:B108 T111:AI120 B121:AI121 C114:M120 M111:M113 AA110:AA120 AI110:AI120 C111:J113 B111:B120 T123:AI132 B133:AI133 C126:M132 M123:M125 AA122:AA132 AI122:AI132 C123:J125 B123:B132 T135:AI144 B145:AI145 C138:M144 M135:M137 AA134:AA144 AI134:AI144 C135:J137 B135:B144 T147:AI156 B157:AI157 C150:M156 M147:M149 AA146:AA156 AI146:AI156 C147:J149 B147:B156 T159:AI168 B169:AI169 C162:M168 M159:M161 AA158:AA168 AI158:AI168 C159:J161 B159:B168 C99:J101">
    <cfRule type="expression" dxfId="763" priority="15732">
      <formula>AND(ROW()=CELL("row"),COLUMN()=CELL("COL"))</formula>
    </cfRule>
  </conditionalFormatting>
  <conditionalFormatting sqref="S26:S36">
    <cfRule type="cellIs" dxfId="762" priority="7059" stopIfTrue="1" operator="equal">
      <formula>"NO ADMISIBLE"</formula>
    </cfRule>
  </conditionalFormatting>
  <conditionalFormatting sqref="S26:S36">
    <cfRule type="cellIs" dxfId="761" priority="7057" stopIfTrue="1" operator="equal">
      <formula>"NO ADMISIBLE"</formula>
    </cfRule>
    <cfRule type="cellIs" dxfId="760" priority="7058" stopIfTrue="1" operator="equal">
      <formula>"ADMISIBLE"</formula>
    </cfRule>
  </conditionalFormatting>
  <conditionalFormatting sqref="K28:L29">
    <cfRule type="cellIs" dxfId="759" priority="7056" stopIfTrue="1" operator="equal">
      <formula>"NO ADMISIBLE"</formula>
    </cfRule>
  </conditionalFormatting>
  <conditionalFormatting sqref="K27:L29">
    <cfRule type="cellIs" dxfId="758" priority="7055" stopIfTrue="1" operator="equal">
      <formula>"NO ADMISIBLE"</formula>
    </cfRule>
  </conditionalFormatting>
  <conditionalFormatting sqref="K27:L29">
    <cfRule type="expression" dxfId="757" priority="7054">
      <formula>MOD(ROW(),2)=0</formula>
    </cfRule>
  </conditionalFormatting>
  <conditionalFormatting sqref="K27:L29">
    <cfRule type="expression" dxfId="756" priority="7053">
      <formula>AND(ROW()=CELL("row"),COLUMN()=CELL("COL"))</formula>
    </cfRule>
  </conditionalFormatting>
  <conditionalFormatting sqref="AA26:AA36">
    <cfRule type="cellIs" dxfId="755" priority="7052" stopIfTrue="1" operator="equal">
      <formula>"NO ADMISIBLE"</formula>
    </cfRule>
  </conditionalFormatting>
  <conditionalFormatting sqref="AA26:AA36">
    <cfRule type="cellIs" dxfId="754" priority="7050" stopIfTrue="1" operator="equal">
      <formula>"NO ADMISIBLE"</formula>
    </cfRule>
    <cfRule type="cellIs" dxfId="753" priority="7051" stopIfTrue="1" operator="equal">
      <formula>"ADMISIBLE"</formula>
    </cfRule>
  </conditionalFormatting>
  <conditionalFormatting sqref="Q26:AI36">
    <cfRule type="cellIs" dxfId="752" priority="7049" operator="equal">
      <formula>"NO CUMPLE"</formula>
    </cfRule>
  </conditionalFormatting>
  <conditionalFormatting sqref="B32:B35">
    <cfRule type="cellIs" dxfId="751" priority="727" stopIfTrue="1" operator="equal">
      <formula>"NO ADMISIBLE"</formula>
    </cfRule>
  </conditionalFormatting>
  <conditionalFormatting sqref="C38 C44:C47 AD38:AD47 U38:U47 Y38:Z47 M47:M48 Z48 M38:Q38 N39:Q48">
    <cfRule type="cellIs" dxfId="750" priority="726" stopIfTrue="1" operator="equal">
      <formula>"NO ADMISIBLE"</formula>
    </cfRule>
  </conditionalFormatting>
  <conditionalFormatting sqref="V38:Y38 V39:X47 V48 X48">
    <cfRule type="cellIs" dxfId="749" priority="724" stopIfTrue="1" operator="equal">
      <formula>"NO ADMISIBLE"</formula>
    </cfRule>
    <cfRule type="cellIs" dxfId="748" priority="725" stopIfTrue="1" operator="equal">
      <formula>"ADMISIBLE"</formula>
    </cfRule>
  </conditionalFormatting>
  <conditionalFormatting sqref="Z38:Z48">
    <cfRule type="cellIs" dxfId="747" priority="722" stopIfTrue="1" operator="equal">
      <formula>"NO ADMISIBLE"</formula>
    </cfRule>
    <cfRule type="cellIs" dxfId="746" priority="723" stopIfTrue="1" operator="equal">
      <formula>"ADMISIBLE"</formula>
    </cfRule>
  </conditionalFormatting>
  <conditionalFormatting sqref="AE38:AE47">
    <cfRule type="cellIs" dxfId="745" priority="721" stopIfTrue="1" operator="equal">
      <formula>"NO ADMISIBLE"</formula>
    </cfRule>
  </conditionalFormatting>
  <conditionalFormatting sqref="AE38">
    <cfRule type="cellIs" dxfId="744" priority="719" stopIfTrue="1" operator="equal">
      <formula>"NO ADMISIBLE"</formula>
    </cfRule>
    <cfRule type="cellIs" dxfId="743" priority="720" stopIfTrue="1" operator="equal">
      <formula>"ADMISIBLE"</formula>
    </cfRule>
  </conditionalFormatting>
  <conditionalFormatting sqref="AG38:AG47">
    <cfRule type="cellIs" dxfId="742" priority="718" stopIfTrue="1" operator="equal">
      <formula>"NO ADMISIBLE"</formula>
    </cfRule>
  </conditionalFormatting>
  <conditionalFormatting sqref="AG38">
    <cfRule type="cellIs" dxfId="741" priority="716" stopIfTrue="1" operator="equal">
      <formula>"NO ADMISIBLE"</formula>
    </cfRule>
    <cfRule type="cellIs" dxfId="740" priority="717" stopIfTrue="1" operator="equal">
      <formula>"ADMISIBLE"</formula>
    </cfRule>
  </conditionalFormatting>
  <conditionalFormatting sqref="R38:R48">
    <cfRule type="cellIs" dxfId="739" priority="715" stopIfTrue="1" operator="equal">
      <formula>"NO ADMISIBLE"</formula>
    </cfRule>
  </conditionalFormatting>
  <conditionalFormatting sqref="D38:D47">
    <cfRule type="cellIs" dxfId="738" priority="714" stopIfTrue="1" operator="equal">
      <formula>"NO ADMISIBLE"</formula>
    </cfRule>
  </conditionalFormatting>
  <conditionalFormatting sqref="AI38:AI48">
    <cfRule type="cellIs" dxfId="737" priority="713" stopIfTrue="1" operator="equal">
      <formula>"NO ADMISIBLE"</formula>
    </cfRule>
  </conditionalFormatting>
  <conditionalFormatting sqref="AI38:AI48">
    <cfRule type="cellIs" dxfId="736" priority="711" stopIfTrue="1" operator="equal">
      <formula>"NO ADMISIBLE"</formula>
    </cfRule>
    <cfRule type="cellIs" dxfId="735" priority="712" stopIfTrue="1" operator="equal">
      <formula>"ADMISIBLE"</formula>
    </cfRule>
  </conditionalFormatting>
  <conditionalFormatting sqref="AA38:AA48">
    <cfRule type="cellIs" dxfId="734" priority="710" stopIfTrue="1" operator="equal">
      <formula>"NO ADMISIBLE"</formula>
    </cfRule>
  </conditionalFormatting>
  <conditionalFormatting sqref="AA38:AA48">
    <cfRule type="cellIs" dxfId="733" priority="708" stopIfTrue="1" operator="equal">
      <formula>"NO ADMISIBLE"</formula>
    </cfRule>
    <cfRule type="cellIs" dxfId="732" priority="709" stopIfTrue="1" operator="equal">
      <formula>"ADMISIBLE"</formula>
    </cfRule>
  </conditionalFormatting>
  <conditionalFormatting sqref="J40:J48">
    <cfRule type="cellIs" dxfId="731" priority="707" stopIfTrue="1" operator="equal">
      <formula>"NO ADMISIBLE"</formula>
    </cfRule>
  </conditionalFormatting>
  <conditionalFormatting sqref="M39">
    <cfRule type="cellIs" dxfId="730" priority="706" stopIfTrue="1" operator="equal">
      <formula>"NO ADMISIBLE"</formula>
    </cfRule>
  </conditionalFormatting>
  <conditionalFormatting sqref="T38:T47">
    <cfRule type="cellIs" dxfId="729" priority="705" stopIfTrue="1" operator="equal">
      <formula>"NO ADMISIBLE"</formula>
    </cfRule>
  </conditionalFormatting>
  <conditionalFormatting sqref="T39:T47">
    <cfRule type="cellIs" dxfId="728" priority="702" operator="equal">
      <formula>"VERIFICAR"</formula>
    </cfRule>
    <cfRule type="cellIs" dxfId="727" priority="703" operator="equal">
      <formula>"NO"</formula>
    </cfRule>
    <cfRule type="cellIs" dxfId="726" priority="704" operator="equal">
      <formula>"SI"</formula>
    </cfRule>
  </conditionalFormatting>
  <conditionalFormatting sqref="AB38:AB47">
    <cfRule type="cellIs" dxfId="725" priority="701" stopIfTrue="1" operator="equal">
      <formula>"NO ADMISIBLE"</formula>
    </cfRule>
  </conditionalFormatting>
  <conditionalFormatting sqref="AC38:AC47">
    <cfRule type="cellIs" dxfId="724" priority="700" stopIfTrue="1" operator="equal">
      <formula>"NO ADMISIBLE"</formula>
    </cfRule>
  </conditionalFormatting>
  <conditionalFormatting sqref="AF38:AF48">
    <cfRule type="cellIs" dxfId="723" priority="699" stopIfTrue="1" operator="equal">
      <formula>"NO ADMISIBLE"</formula>
    </cfRule>
  </conditionalFormatting>
  <conditionalFormatting sqref="AF38:AF48">
    <cfRule type="cellIs" dxfId="722" priority="697" stopIfTrue="1" operator="equal">
      <formula>"NO ADMISIBLE"</formula>
    </cfRule>
    <cfRule type="cellIs" dxfId="721" priority="698" stopIfTrue="1" operator="equal">
      <formula>"ADMISIBLE"</formula>
    </cfRule>
  </conditionalFormatting>
  <conditionalFormatting sqref="AH38:AH48">
    <cfRule type="cellIs" dxfId="720" priority="696" stopIfTrue="1" operator="equal">
      <formula>"NO ADMISIBLE"</formula>
    </cfRule>
  </conditionalFormatting>
  <conditionalFormatting sqref="AH38:AH48">
    <cfRule type="cellIs" dxfId="719" priority="694" stopIfTrue="1" operator="equal">
      <formula>"NO ADMISIBLE"</formula>
    </cfRule>
    <cfRule type="cellIs" dxfId="718" priority="695" stopIfTrue="1" operator="equal">
      <formula>"ADMISIBLE"</formula>
    </cfRule>
  </conditionalFormatting>
  <conditionalFormatting sqref="B39:C39">
    <cfRule type="cellIs" dxfId="717" priority="693" stopIfTrue="1" operator="equal">
      <formula>"NO ADMISIBLE"</formula>
    </cfRule>
  </conditionalFormatting>
  <conditionalFormatting sqref="K42:M46 M40:M41">
    <cfRule type="cellIs" dxfId="716" priority="692" stopIfTrue="1" operator="equal">
      <formula>"NO ADMISIBLE"</formula>
    </cfRule>
  </conditionalFormatting>
  <conditionalFormatting sqref="J39:J48">
    <cfRule type="cellIs" dxfId="715" priority="691" stopIfTrue="1" operator="equal">
      <formula>"NO ADMISIBLE"</formula>
    </cfRule>
  </conditionalFormatting>
  <conditionalFormatting sqref="K42:L48">
    <cfRule type="cellIs" dxfId="714" priority="690" stopIfTrue="1" operator="equal">
      <formula>"NO ADMISIBLE"</formula>
    </cfRule>
  </conditionalFormatting>
  <conditionalFormatting sqref="C42:M48 M39:M41 C39:J41 B39:B48">
    <cfRule type="expression" dxfId="713" priority="689">
      <formula>MOD(ROW(),2)=0</formula>
    </cfRule>
  </conditionalFormatting>
  <conditionalFormatting sqref="T48:U48">
    <cfRule type="cellIs" dxfId="712" priority="688" stopIfTrue="1" operator="equal">
      <formula>"NO ADMISIBLE"</formula>
    </cfRule>
  </conditionalFormatting>
  <conditionalFormatting sqref="T48:U48">
    <cfRule type="cellIs" dxfId="711" priority="685" operator="equal">
      <formula>"VERIFICAR"</formula>
    </cfRule>
    <cfRule type="cellIs" dxfId="710" priority="686" operator="equal">
      <formula>"NO"</formula>
    </cfRule>
    <cfRule type="cellIs" dxfId="709" priority="687" operator="equal">
      <formula>"SI"</formula>
    </cfRule>
  </conditionalFormatting>
  <conditionalFormatting sqref="W48">
    <cfRule type="cellIs" dxfId="708" priority="684" stopIfTrue="1" operator="equal">
      <formula>"NO ADMISIBLE"</formula>
    </cfRule>
  </conditionalFormatting>
  <conditionalFormatting sqref="W48">
    <cfRule type="cellIs" dxfId="707" priority="681" operator="equal">
      <formula>"VERIFICAR"</formula>
    </cfRule>
    <cfRule type="cellIs" dxfId="706" priority="682" operator="equal">
      <formula>"NO"</formula>
    </cfRule>
    <cfRule type="cellIs" dxfId="705" priority="683" operator="equal">
      <formula>"SI"</formula>
    </cfRule>
  </conditionalFormatting>
  <conditionalFormatting sqref="Y48">
    <cfRule type="cellIs" dxfId="704" priority="680" stopIfTrue="1" operator="equal">
      <formula>"NO ADMISIBLE"</formula>
    </cfRule>
  </conditionalFormatting>
  <conditionalFormatting sqref="Y48">
    <cfRule type="cellIs" dxfId="703" priority="677" operator="equal">
      <formula>"VERIFICAR"</formula>
    </cfRule>
    <cfRule type="cellIs" dxfId="702" priority="678" operator="equal">
      <formula>"NO"</formula>
    </cfRule>
    <cfRule type="cellIs" dxfId="701" priority="679" operator="equal">
      <formula>"SI"</formula>
    </cfRule>
  </conditionalFormatting>
  <conditionalFormatting sqref="AA48:AI48">
    <cfRule type="cellIs" dxfId="700" priority="676" stopIfTrue="1" operator="equal">
      <formula>"NO ADMISIBLE"</formula>
    </cfRule>
  </conditionalFormatting>
  <conditionalFormatting sqref="AA48:AI48">
    <cfRule type="cellIs" dxfId="699" priority="673" operator="equal">
      <formula>"VERIFICAR"</formula>
    </cfRule>
    <cfRule type="cellIs" dxfId="698" priority="674" operator="equal">
      <formula>"NO"</formula>
    </cfRule>
    <cfRule type="cellIs" dxfId="697" priority="675" operator="equal">
      <formula>"SI"</formula>
    </cfRule>
  </conditionalFormatting>
  <conditionalFormatting sqref="S38:S48">
    <cfRule type="cellIs" dxfId="696" priority="672" stopIfTrue="1" operator="equal">
      <formula>"NO ADMISIBLE"</formula>
    </cfRule>
  </conditionalFormatting>
  <conditionalFormatting sqref="S38:S48">
    <cfRule type="cellIs" dxfId="695" priority="670" stopIfTrue="1" operator="equal">
      <formula>"NO ADMISIBLE"</formula>
    </cfRule>
    <cfRule type="cellIs" dxfId="694" priority="671" stopIfTrue="1" operator="equal">
      <formula>"ADMISIBLE"</formula>
    </cfRule>
  </conditionalFormatting>
  <conditionalFormatting sqref="K40:L41">
    <cfRule type="cellIs" dxfId="693" priority="669" stopIfTrue="1" operator="equal">
      <formula>"NO ADMISIBLE"</formula>
    </cfRule>
  </conditionalFormatting>
  <conditionalFormatting sqref="K39:L41">
    <cfRule type="cellIs" dxfId="692" priority="668" stopIfTrue="1" operator="equal">
      <formula>"NO ADMISIBLE"</formula>
    </cfRule>
  </conditionalFormatting>
  <conditionalFormatting sqref="K39:L41">
    <cfRule type="expression" dxfId="691" priority="667">
      <formula>MOD(ROW(),2)=0</formula>
    </cfRule>
  </conditionalFormatting>
  <conditionalFormatting sqref="K39:L41">
    <cfRule type="expression" dxfId="690" priority="666">
      <formula>AND(ROW()=CELL("row"),COLUMN()=CELL("COL"))</formula>
    </cfRule>
  </conditionalFormatting>
  <conditionalFormatting sqref="AA38:AA48">
    <cfRule type="cellIs" dxfId="689" priority="665" stopIfTrue="1" operator="equal">
      <formula>"NO ADMISIBLE"</formula>
    </cfRule>
  </conditionalFormatting>
  <conditionalFormatting sqref="AA38:AA48">
    <cfRule type="cellIs" dxfId="688" priority="663" stopIfTrue="1" operator="equal">
      <formula>"NO ADMISIBLE"</formula>
    </cfRule>
    <cfRule type="cellIs" dxfId="687" priority="664" stopIfTrue="1" operator="equal">
      <formula>"ADMISIBLE"</formula>
    </cfRule>
  </conditionalFormatting>
  <conditionalFormatting sqref="Q38:AI48">
    <cfRule type="cellIs" dxfId="686" priority="662" operator="equal">
      <formula>"NO CUMPLE"</formula>
    </cfRule>
  </conditionalFormatting>
  <conditionalFormatting sqref="B44:B47">
    <cfRule type="cellIs" dxfId="685" priority="661" stopIfTrue="1" operator="equal">
      <formula>"NO ADMISIBLE"</formula>
    </cfRule>
  </conditionalFormatting>
  <conditionalFormatting sqref="C50 C56:C59 AD50:AD59 U50:U59 Y50:Z59 M59:M60 Z60 M50:Q50 N51:Q60">
    <cfRule type="cellIs" dxfId="684" priority="660" stopIfTrue="1" operator="equal">
      <formula>"NO ADMISIBLE"</formula>
    </cfRule>
  </conditionalFormatting>
  <conditionalFormatting sqref="V50:Y50 V51:X59 V60 X60">
    <cfRule type="cellIs" dxfId="683" priority="658" stopIfTrue="1" operator="equal">
      <formula>"NO ADMISIBLE"</formula>
    </cfRule>
    <cfRule type="cellIs" dxfId="682" priority="659" stopIfTrue="1" operator="equal">
      <formula>"ADMISIBLE"</formula>
    </cfRule>
  </conditionalFormatting>
  <conditionalFormatting sqref="Z50:Z60">
    <cfRule type="cellIs" dxfId="681" priority="656" stopIfTrue="1" operator="equal">
      <formula>"NO ADMISIBLE"</formula>
    </cfRule>
    <cfRule type="cellIs" dxfId="680" priority="657" stopIfTrue="1" operator="equal">
      <formula>"ADMISIBLE"</formula>
    </cfRule>
  </conditionalFormatting>
  <conditionalFormatting sqref="AE50:AE59">
    <cfRule type="cellIs" dxfId="679" priority="655" stopIfTrue="1" operator="equal">
      <formula>"NO ADMISIBLE"</formula>
    </cfRule>
  </conditionalFormatting>
  <conditionalFormatting sqref="AE50">
    <cfRule type="cellIs" dxfId="678" priority="653" stopIfTrue="1" operator="equal">
      <formula>"NO ADMISIBLE"</formula>
    </cfRule>
    <cfRule type="cellIs" dxfId="677" priority="654" stopIfTrue="1" operator="equal">
      <formula>"ADMISIBLE"</formula>
    </cfRule>
  </conditionalFormatting>
  <conditionalFormatting sqref="AG50:AG59">
    <cfRule type="cellIs" dxfId="676" priority="652" stopIfTrue="1" operator="equal">
      <formula>"NO ADMISIBLE"</formula>
    </cfRule>
  </conditionalFormatting>
  <conditionalFormatting sqref="AG50">
    <cfRule type="cellIs" dxfId="675" priority="650" stopIfTrue="1" operator="equal">
      <formula>"NO ADMISIBLE"</formula>
    </cfRule>
    <cfRule type="cellIs" dxfId="674" priority="651" stopIfTrue="1" operator="equal">
      <formula>"ADMISIBLE"</formula>
    </cfRule>
  </conditionalFormatting>
  <conditionalFormatting sqref="R50:R60">
    <cfRule type="cellIs" dxfId="673" priority="649" stopIfTrue="1" operator="equal">
      <formula>"NO ADMISIBLE"</formula>
    </cfRule>
  </conditionalFormatting>
  <conditionalFormatting sqref="D50:D59">
    <cfRule type="cellIs" dxfId="672" priority="648" stopIfTrue="1" operator="equal">
      <formula>"NO ADMISIBLE"</formula>
    </cfRule>
  </conditionalFormatting>
  <conditionalFormatting sqref="AI50:AI60">
    <cfRule type="cellIs" dxfId="671" priority="647" stopIfTrue="1" operator="equal">
      <formula>"NO ADMISIBLE"</formula>
    </cfRule>
  </conditionalFormatting>
  <conditionalFormatting sqref="AI50:AI60">
    <cfRule type="cellIs" dxfId="670" priority="645" stopIfTrue="1" operator="equal">
      <formula>"NO ADMISIBLE"</formula>
    </cfRule>
    <cfRule type="cellIs" dxfId="669" priority="646" stopIfTrue="1" operator="equal">
      <formula>"ADMISIBLE"</formula>
    </cfRule>
  </conditionalFormatting>
  <conditionalFormatting sqref="AA50:AA60">
    <cfRule type="cellIs" dxfId="668" priority="644" stopIfTrue="1" operator="equal">
      <formula>"NO ADMISIBLE"</formula>
    </cfRule>
  </conditionalFormatting>
  <conditionalFormatting sqref="AA50:AA60">
    <cfRule type="cellIs" dxfId="667" priority="642" stopIfTrue="1" operator="equal">
      <formula>"NO ADMISIBLE"</formula>
    </cfRule>
    <cfRule type="cellIs" dxfId="666" priority="643" stopIfTrue="1" operator="equal">
      <formula>"ADMISIBLE"</formula>
    </cfRule>
  </conditionalFormatting>
  <conditionalFormatting sqref="J52:J60">
    <cfRule type="cellIs" dxfId="665" priority="641" stopIfTrue="1" operator="equal">
      <formula>"NO ADMISIBLE"</formula>
    </cfRule>
  </conditionalFormatting>
  <conditionalFormatting sqref="M51">
    <cfRule type="cellIs" dxfId="664" priority="640" stopIfTrue="1" operator="equal">
      <formula>"NO ADMISIBLE"</formula>
    </cfRule>
  </conditionalFormatting>
  <conditionalFormatting sqref="T50:T59">
    <cfRule type="cellIs" dxfId="663" priority="639" stopIfTrue="1" operator="equal">
      <formula>"NO ADMISIBLE"</formula>
    </cfRule>
  </conditionalFormatting>
  <conditionalFormatting sqref="T51:T59">
    <cfRule type="cellIs" dxfId="662" priority="636" operator="equal">
      <formula>"VERIFICAR"</formula>
    </cfRule>
    <cfRule type="cellIs" dxfId="661" priority="637" operator="equal">
      <formula>"NO"</formula>
    </cfRule>
    <cfRule type="cellIs" dxfId="660" priority="638" operator="equal">
      <formula>"SI"</formula>
    </cfRule>
  </conditionalFormatting>
  <conditionalFormatting sqref="AB50:AB59">
    <cfRule type="cellIs" dxfId="659" priority="635" stopIfTrue="1" operator="equal">
      <formula>"NO ADMISIBLE"</formula>
    </cfRule>
  </conditionalFormatting>
  <conditionalFormatting sqref="AC50:AC59">
    <cfRule type="cellIs" dxfId="658" priority="634" stopIfTrue="1" operator="equal">
      <formula>"NO ADMISIBLE"</formula>
    </cfRule>
  </conditionalFormatting>
  <conditionalFormatting sqref="AF50:AF60">
    <cfRule type="cellIs" dxfId="657" priority="633" stopIfTrue="1" operator="equal">
      <formula>"NO ADMISIBLE"</formula>
    </cfRule>
  </conditionalFormatting>
  <conditionalFormatting sqref="AF50:AF60">
    <cfRule type="cellIs" dxfId="656" priority="631" stopIfTrue="1" operator="equal">
      <formula>"NO ADMISIBLE"</formula>
    </cfRule>
    <cfRule type="cellIs" dxfId="655" priority="632" stopIfTrue="1" operator="equal">
      <formula>"ADMISIBLE"</formula>
    </cfRule>
  </conditionalFormatting>
  <conditionalFormatting sqref="AH50:AH60">
    <cfRule type="cellIs" dxfId="654" priority="630" stopIfTrue="1" operator="equal">
      <formula>"NO ADMISIBLE"</formula>
    </cfRule>
  </conditionalFormatting>
  <conditionalFormatting sqref="AH50:AH60">
    <cfRule type="cellIs" dxfId="653" priority="628" stopIfTrue="1" operator="equal">
      <formula>"NO ADMISIBLE"</formula>
    </cfRule>
    <cfRule type="cellIs" dxfId="652" priority="629" stopIfTrue="1" operator="equal">
      <formula>"ADMISIBLE"</formula>
    </cfRule>
  </conditionalFormatting>
  <conditionalFormatting sqref="B51:C51">
    <cfRule type="cellIs" dxfId="651" priority="627" stopIfTrue="1" operator="equal">
      <formula>"NO ADMISIBLE"</formula>
    </cfRule>
  </conditionalFormatting>
  <conditionalFormatting sqref="K54:M58 M52:M53">
    <cfRule type="cellIs" dxfId="650" priority="626" stopIfTrue="1" operator="equal">
      <formula>"NO ADMISIBLE"</formula>
    </cfRule>
  </conditionalFormatting>
  <conditionalFormatting sqref="J51:J60">
    <cfRule type="cellIs" dxfId="649" priority="625" stopIfTrue="1" operator="equal">
      <formula>"NO ADMISIBLE"</formula>
    </cfRule>
  </conditionalFormatting>
  <conditionalFormatting sqref="K54:L60">
    <cfRule type="cellIs" dxfId="648" priority="624" stopIfTrue="1" operator="equal">
      <formula>"NO ADMISIBLE"</formula>
    </cfRule>
  </conditionalFormatting>
  <conditionalFormatting sqref="C54:M60 M51:M53 C51:J53 B51:B60">
    <cfRule type="expression" dxfId="647" priority="623">
      <formula>MOD(ROW(),2)=0</formula>
    </cfRule>
  </conditionalFormatting>
  <conditionalFormatting sqref="T60:U60">
    <cfRule type="cellIs" dxfId="646" priority="622" stopIfTrue="1" operator="equal">
      <formula>"NO ADMISIBLE"</formula>
    </cfRule>
  </conditionalFormatting>
  <conditionalFormatting sqref="T60:U60">
    <cfRule type="cellIs" dxfId="645" priority="619" operator="equal">
      <formula>"VERIFICAR"</formula>
    </cfRule>
    <cfRule type="cellIs" dxfId="644" priority="620" operator="equal">
      <formula>"NO"</formula>
    </cfRule>
    <cfRule type="cellIs" dxfId="643" priority="621" operator="equal">
      <formula>"SI"</formula>
    </cfRule>
  </conditionalFormatting>
  <conditionalFormatting sqref="W60">
    <cfRule type="cellIs" dxfId="642" priority="618" stopIfTrue="1" operator="equal">
      <formula>"NO ADMISIBLE"</formula>
    </cfRule>
  </conditionalFormatting>
  <conditionalFormatting sqref="W60">
    <cfRule type="cellIs" dxfId="641" priority="615" operator="equal">
      <formula>"VERIFICAR"</formula>
    </cfRule>
    <cfRule type="cellIs" dxfId="640" priority="616" operator="equal">
      <formula>"NO"</formula>
    </cfRule>
    <cfRule type="cellIs" dxfId="639" priority="617" operator="equal">
      <formula>"SI"</formula>
    </cfRule>
  </conditionalFormatting>
  <conditionalFormatting sqref="Y60">
    <cfRule type="cellIs" dxfId="638" priority="614" stopIfTrue="1" operator="equal">
      <formula>"NO ADMISIBLE"</formula>
    </cfRule>
  </conditionalFormatting>
  <conditionalFormatting sqref="Y60">
    <cfRule type="cellIs" dxfId="637" priority="611" operator="equal">
      <formula>"VERIFICAR"</formula>
    </cfRule>
    <cfRule type="cellIs" dxfId="636" priority="612" operator="equal">
      <formula>"NO"</formula>
    </cfRule>
    <cfRule type="cellIs" dxfId="635" priority="613" operator="equal">
      <formula>"SI"</formula>
    </cfRule>
  </conditionalFormatting>
  <conditionalFormatting sqref="AA60:AI60">
    <cfRule type="cellIs" dxfId="634" priority="610" stopIfTrue="1" operator="equal">
      <formula>"NO ADMISIBLE"</formula>
    </cfRule>
  </conditionalFormatting>
  <conditionalFormatting sqref="AA60:AI60">
    <cfRule type="cellIs" dxfId="633" priority="607" operator="equal">
      <formula>"VERIFICAR"</formula>
    </cfRule>
    <cfRule type="cellIs" dxfId="632" priority="608" operator="equal">
      <formula>"NO"</formula>
    </cfRule>
    <cfRule type="cellIs" dxfId="631" priority="609" operator="equal">
      <formula>"SI"</formula>
    </cfRule>
  </conditionalFormatting>
  <conditionalFormatting sqref="S50:S60">
    <cfRule type="cellIs" dxfId="630" priority="606" stopIfTrue="1" operator="equal">
      <formula>"NO ADMISIBLE"</formula>
    </cfRule>
  </conditionalFormatting>
  <conditionalFormatting sqref="S50:S60">
    <cfRule type="cellIs" dxfId="629" priority="604" stopIfTrue="1" operator="equal">
      <formula>"NO ADMISIBLE"</formula>
    </cfRule>
    <cfRule type="cellIs" dxfId="628" priority="605" stopIfTrue="1" operator="equal">
      <formula>"ADMISIBLE"</formula>
    </cfRule>
  </conditionalFormatting>
  <conditionalFormatting sqref="K52:L53">
    <cfRule type="cellIs" dxfId="627" priority="603" stopIfTrue="1" operator="equal">
      <formula>"NO ADMISIBLE"</formula>
    </cfRule>
  </conditionalFormatting>
  <conditionalFormatting sqref="K51:L53">
    <cfRule type="cellIs" dxfId="626" priority="602" stopIfTrue="1" operator="equal">
      <formula>"NO ADMISIBLE"</formula>
    </cfRule>
  </conditionalFormatting>
  <conditionalFormatting sqref="K51:L53">
    <cfRule type="expression" dxfId="625" priority="601">
      <formula>MOD(ROW(),2)=0</formula>
    </cfRule>
  </conditionalFormatting>
  <conditionalFormatting sqref="K51:L53">
    <cfRule type="expression" dxfId="624" priority="600">
      <formula>AND(ROW()=CELL("row"),COLUMN()=CELL("COL"))</formula>
    </cfRule>
  </conditionalFormatting>
  <conditionalFormatting sqref="AA50:AA60">
    <cfRule type="cellIs" dxfId="623" priority="599" stopIfTrue="1" operator="equal">
      <formula>"NO ADMISIBLE"</formula>
    </cfRule>
  </conditionalFormatting>
  <conditionalFormatting sqref="AA50:AA60">
    <cfRule type="cellIs" dxfId="622" priority="597" stopIfTrue="1" operator="equal">
      <formula>"NO ADMISIBLE"</formula>
    </cfRule>
    <cfRule type="cellIs" dxfId="621" priority="598" stopIfTrue="1" operator="equal">
      <formula>"ADMISIBLE"</formula>
    </cfRule>
  </conditionalFormatting>
  <conditionalFormatting sqref="Q50:AI60">
    <cfRule type="cellIs" dxfId="620" priority="596" operator="equal">
      <formula>"NO CUMPLE"</formula>
    </cfRule>
  </conditionalFormatting>
  <conditionalFormatting sqref="B56:B59">
    <cfRule type="cellIs" dxfId="619" priority="595" stopIfTrue="1" operator="equal">
      <formula>"NO ADMISIBLE"</formula>
    </cfRule>
  </conditionalFormatting>
  <conditionalFormatting sqref="C62 C68:C71 AD62:AD71 U62:U71 Y62:Z71 M71:M72 Z72 M62:Q62 N63:Q72">
    <cfRule type="cellIs" dxfId="618" priority="594" stopIfTrue="1" operator="equal">
      <formula>"NO ADMISIBLE"</formula>
    </cfRule>
  </conditionalFormatting>
  <conditionalFormatting sqref="V62:Y62 V63:X71 V72 X72">
    <cfRule type="cellIs" dxfId="617" priority="592" stopIfTrue="1" operator="equal">
      <formula>"NO ADMISIBLE"</formula>
    </cfRule>
    <cfRule type="cellIs" dxfId="616" priority="593" stopIfTrue="1" operator="equal">
      <formula>"ADMISIBLE"</formula>
    </cfRule>
  </conditionalFormatting>
  <conditionalFormatting sqref="Z62:Z72">
    <cfRule type="cellIs" dxfId="615" priority="590" stopIfTrue="1" operator="equal">
      <formula>"NO ADMISIBLE"</formula>
    </cfRule>
    <cfRule type="cellIs" dxfId="614" priority="591" stopIfTrue="1" operator="equal">
      <formula>"ADMISIBLE"</formula>
    </cfRule>
  </conditionalFormatting>
  <conditionalFormatting sqref="AE62:AE71">
    <cfRule type="cellIs" dxfId="613" priority="589" stopIfTrue="1" operator="equal">
      <formula>"NO ADMISIBLE"</formula>
    </cfRule>
  </conditionalFormatting>
  <conditionalFormatting sqref="AE62">
    <cfRule type="cellIs" dxfId="612" priority="587" stopIfTrue="1" operator="equal">
      <formula>"NO ADMISIBLE"</formula>
    </cfRule>
    <cfRule type="cellIs" dxfId="611" priority="588" stopIfTrue="1" operator="equal">
      <formula>"ADMISIBLE"</formula>
    </cfRule>
  </conditionalFormatting>
  <conditionalFormatting sqref="AG62:AG71">
    <cfRule type="cellIs" dxfId="610" priority="586" stopIfTrue="1" operator="equal">
      <formula>"NO ADMISIBLE"</formula>
    </cfRule>
  </conditionalFormatting>
  <conditionalFormatting sqref="AG62">
    <cfRule type="cellIs" dxfId="609" priority="584" stopIfTrue="1" operator="equal">
      <formula>"NO ADMISIBLE"</formula>
    </cfRule>
    <cfRule type="cellIs" dxfId="608" priority="585" stopIfTrue="1" operator="equal">
      <formula>"ADMISIBLE"</formula>
    </cfRule>
  </conditionalFormatting>
  <conditionalFormatting sqref="R62:R72">
    <cfRule type="cellIs" dxfId="607" priority="583" stopIfTrue="1" operator="equal">
      <formula>"NO ADMISIBLE"</formula>
    </cfRule>
  </conditionalFormatting>
  <conditionalFormatting sqref="D62:D71">
    <cfRule type="cellIs" dxfId="606" priority="582" stopIfTrue="1" operator="equal">
      <formula>"NO ADMISIBLE"</formula>
    </cfRule>
  </conditionalFormatting>
  <conditionalFormatting sqref="AI62:AI72">
    <cfRule type="cellIs" dxfId="605" priority="581" stopIfTrue="1" operator="equal">
      <formula>"NO ADMISIBLE"</formula>
    </cfRule>
  </conditionalFormatting>
  <conditionalFormatting sqref="AI62:AI72">
    <cfRule type="cellIs" dxfId="604" priority="579" stopIfTrue="1" operator="equal">
      <formula>"NO ADMISIBLE"</formula>
    </cfRule>
    <cfRule type="cellIs" dxfId="603" priority="580" stopIfTrue="1" operator="equal">
      <formula>"ADMISIBLE"</formula>
    </cfRule>
  </conditionalFormatting>
  <conditionalFormatting sqref="AA62:AA72">
    <cfRule type="cellIs" dxfId="602" priority="578" stopIfTrue="1" operator="equal">
      <formula>"NO ADMISIBLE"</formula>
    </cfRule>
  </conditionalFormatting>
  <conditionalFormatting sqref="AA62:AA72">
    <cfRule type="cellIs" dxfId="601" priority="576" stopIfTrue="1" operator="equal">
      <formula>"NO ADMISIBLE"</formula>
    </cfRule>
    <cfRule type="cellIs" dxfId="600" priority="577" stopIfTrue="1" operator="equal">
      <formula>"ADMISIBLE"</formula>
    </cfRule>
  </conditionalFormatting>
  <conditionalFormatting sqref="J64:J72">
    <cfRule type="cellIs" dxfId="599" priority="575" stopIfTrue="1" operator="equal">
      <formula>"NO ADMISIBLE"</formula>
    </cfRule>
  </conditionalFormatting>
  <conditionalFormatting sqref="M63">
    <cfRule type="cellIs" dxfId="598" priority="574" stopIfTrue="1" operator="equal">
      <formula>"NO ADMISIBLE"</formula>
    </cfRule>
  </conditionalFormatting>
  <conditionalFormatting sqref="T62:T71">
    <cfRule type="cellIs" dxfId="597" priority="573" stopIfTrue="1" operator="equal">
      <formula>"NO ADMISIBLE"</formula>
    </cfRule>
  </conditionalFormatting>
  <conditionalFormatting sqref="T63:T71">
    <cfRule type="cellIs" dxfId="596" priority="570" operator="equal">
      <formula>"VERIFICAR"</formula>
    </cfRule>
    <cfRule type="cellIs" dxfId="595" priority="571" operator="equal">
      <formula>"NO"</formula>
    </cfRule>
    <cfRule type="cellIs" dxfId="594" priority="572" operator="equal">
      <formula>"SI"</formula>
    </cfRule>
  </conditionalFormatting>
  <conditionalFormatting sqref="AB62:AB71">
    <cfRule type="cellIs" dxfId="593" priority="569" stopIfTrue="1" operator="equal">
      <formula>"NO ADMISIBLE"</formula>
    </cfRule>
  </conditionalFormatting>
  <conditionalFormatting sqref="AC62:AC71">
    <cfRule type="cellIs" dxfId="592" priority="568" stopIfTrue="1" operator="equal">
      <formula>"NO ADMISIBLE"</formula>
    </cfRule>
  </conditionalFormatting>
  <conditionalFormatting sqref="AF62:AF72">
    <cfRule type="cellIs" dxfId="591" priority="567" stopIfTrue="1" operator="equal">
      <formula>"NO ADMISIBLE"</formula>
    </cfRule>
  </conditionalFormatting>
  <conditionalFormatting sqref="AF62:AF72">
    <cfRule type="cellIs" dxfId="590" priority="565" stopIfTrue="1" operator="equal">
      <formula>"NO ADMISIBLE"</formula>
    </cfRule>
    <cfRule type="cellIs" dxfId="589" priority="566" stopIfTrue="1" operator="equal">
      <formula>"ADMISIBLE"</formula>
    </cfRule>
  </conditionalFormatting>
  <conditionalFormatting sqref="AH62:AH72">
    <cfRule type="cellIs" dxfId="588" priority="564" stopIfTrue="1" operator="equal">
      <formula>"NO ADMISIBLE"</formula>
    </cfRule>
  </conditionalFormatting>
  <conditionalFormatting sqref="AH62:AH72">
    <cfRule type="cellIs" dxfId="587" priority="562" stopIfTrue="1" operator="equal">
      <formula>"NO ADMISIBLE"</formula>
    </cfRule>
    <cfRule type="cellIs" dxfId="586" priority="563" stopIfTrue="1" operator="equal">
      <formula>"ADMISIBLE"</formula>
    </cfRule>
  </conditionalFormatting>
  <conditionalFormatting sqref="B63:C63">
    <cfRule type="cellIs" dxfId="585" priority="561" stopIfTrue="1" operator="equal">
      <formula>"NO ADMISIBLE"</formula>
    </cfRule>
  </conditionalFormatting>
  <conditionalFormatting sqref="K66:M70 M64:M65">
    <cfRule type="cellIs" dxfId="584" priority="560" stopIfTrue="1" operator="equal">
      <formula>"NO ADMISIBLE"</formula>
    </cfRule>
  </conditionalFormatting>
  <conditionalFormatting sqref="J63:J72">
    <cfRule type="cellIs" dxfId="583" priority="559" stopIfTrue="1" operator="equal">
      <formula>"NO ADMISIBLE"</formula>
    </cfRule>
  </conditionalFormatting>
  <conditionalFormatting sqref="K66:L72">
    <cfRule type="cellIs" dxfId="582" priority="558" stopIfTrue="1" operator="equal">
      <formula>"NO ADMISIBLE"</formula>
    </cfRule>
  </conditionalFormatting>
  <conditionalFormatting sqref="C66:M72 M63:M65 C63:J65 B63:B72">
    <cfRule type="expression" dxfId="581" priority="557">
      <formula>MOD(ROW(),2)=0</formula>
    </cfRule>
  </conditionalFormatting>
  <conditionalFormatting sqref="T72:U72">
    <cfRule type="cellIs" dxfId="580" priority="556" stopIfTrue="1" operator="equal">
      <formula>"NO ADMISIBLE"</formula>
    </cfRule>
  </conditionalFormatting>
  <conditionalFormatting sqref="T72:U72">
    <cfRule type="cellIs" dxfId="579" priority="553" operator="equal">
      <formula>"VERIFICAR"</formula>
    </cfRule>
    <cfRule type="cellIs" dxfId="578" priority="554" operator="equal">
      <formula>"NO"</formula>
    </cfRule>
    <cfRule type="cellIs" dxfId="577" priority="555" operator="equal">
      <formula>"SI"</formula>
    </cfRule>
  </conditionalFormatting>
  <conditionalFormatting sqref="W72">
    <cfRule type="cellIs" dxfId="576" priority="552" stopIfTrue="1" operator="equal">
      <formula>"NO ADMISIBLE"</formula>
    </cfRule>
  </conditionalFormatting>
  <conditionalFormatting sqref="W72">
    <cfRule type="cellIs" dxfId="575" priority="549" operator="equal">
      <formula>"VERIFICAR"</formula>
    </cfRule>
    <cfRule type="cellIs" dxfId="574" priority="550" operator="equal">
      <formula>"NO"</formula>
    </cfRule>
    <cfRule type="cellIs" dxfId="573" priority="551" operator="equal">
      <formula>"SI"</formula>
    </cfRule>
  </conditionalFormatting>
  <conditionalFormatting sqref="Y72">
    <cfRule type="cellIs" dxfId="572" priority="548" stopIfTrue="1" operator="equal">
      <formula>"NO ADMISIBLE"</formula>
    </cfRule>
  </conditionalFormatting>
  <conditionalFormatting sqref="Y72">
    <cfRule type="cellIs" dxfId="571" priority="545" operator="equal">
      <formula>"VERIFICAR"</formula>
    </cfRule>
    <cfRule type="cellIs" dxfId="570" priority="546" operator="equal">
      <formula>"NO"</formula>
    </cfRule>
    <cfRule type="cellIs" dxfId="569" priority="547" operator="equal">
      <formula>"SI"</formula>
    </cfRule>
  </conditionalFormatting>
  <conditionalFormatting sqref="AA72:AI72">
    <cfRule type="cellIs" dxfId="568" priority="544" stopIfTrue="1" operator="equal">
      <formula>"NO ADMISIBLE"</formula>
    </cfRule>
  </conditionalFormatting>
  <conditionalFormatting sqref="AA72:AI72">
    <cfRule type="cellIs" dxfId="567" priority="541" operator="equal">
      <formula>"VERIFICAR"</formula>
    </cfRule>
    <cfRule type="cellIs" dxfId="566" priority="542" operator="equal">
      <formula>"NO"</formula>
    </cfRule>
    <cfRule type="cellIs" dxfId="565" priority="543" operator="equal">
      <formula>"SI"</formula>
    </cfRule>
  </conditionalFormatting>
  <conditionalFormatting sqref="S62:S72">
    <cfRule type="cellIs" dxfId="564" priority="540" stopIfTrue="1" operator="equal">
      <formula>"NO ADMISIBLE"</formula>
    </cfRule>
  </conditionalFormatting>
  <conditionalFormatting sqref="S62:S72">
    <cfRule type="cellIs" dxfId="563" priority="538" stopIfTrue="1" operator="equal">
      <formula>"NO ADMISIBLE"</formula>
    </cfRule>
    <cfRule type="cellIs" dxfId="562" priority="539" stopIfTrue="1" operator="equal">
      <formula>"ADMISIBLE"</formula>
    </cfRule>
  </conditionalFormatting>
  <conditionalFormatting sqref="K64:L65">
    <cfRule type="cellIs" dxfId="561" priority="537" stopIfTrue="1" operator="equal">
      <formula>"NO ADMISIBLE"</formula>
    </cfRule>
  </conditionalFormatting>
  <conditionalFormatting sqref="K63:L65">
    <cfRule type="cellIs" dxfId="560" priority="536" stopIfTrue="1" operator="equal">
      <formula>"NO ADMISIBLE"</formula>
    </cfRule>
  </conditionalFormatting>
  <conditionalFormatting sqref="K63:L65">
    <cfRule type="expression" dxfId="559" priority="535">
      <formula>MOD(ROW(),2)=0</formula>
    </cfRule>
  </conditionalFormatting>
  <conditionalFormatting sqref="K63:L65">
    <cfRule type="expression" dxfId="558" priority="534">
      <formula>AND(ROW()=CELL("row"),COLUMN()=CELL("COL"))</formula>
    </cfRule>
  </conditionalFormatting>
  <conditionalFormatting sqref="AA62:AA72">
    <cfRule type="cellIs" dxfId="557" priority="533" stopIfTrue="1" operator="equal">
      <formula>"NO ADMISIBLE"</formula>
    </cfRule>
  </conditionalFormatting>
  <conditionalFormatting sqref="AA62:AA72">
    <cfRule type="cellIs" dxfId="556" priority="531" stopIfTrue="1" operator="equal">
      <formula>"NO ADMISIBLE"</formula>
    </cfRule>
    <cfRule type="cellIs" dxfId="555" priority="532" stopIfTrue="1" operator="equal">
      <formula>"ADMISIBLE"</formula>
    </cfRule>
  </conditionalFormatting>
  <conditionalFormatting sqref="Q62:AI72">
    <cfRule type="cellIs" dxfId="554" priority="530" operator="equal">
      <formula>"NO CUMPLE"</formula>
    </cfRule>
  </conditionalFormatting>
  <conditionalFormatting sqref="B68:B71">
    <cfRule type="cellIs" dxfId="553" priority="529" stopIfTrue="1" operator="equal">
      <formula>"NO ADMISIBLE"</formula>
    </cfRule>
  </conditionalFormatting>
  <conditionalFormatting sqref="C74 C80:C83 AD74:AD83 U74:U83 Y74:Z83 M83:M84 Z84 M74:Q74 N75:Q84">
    <cfRule type="cellIs" dxfId="552" priority="528" stopIfTrue="1" operator="equal">
      <formula>"NO ADMISIBLE"</formula>
    </cfRule>
  </conditionalFormatting>
  <conditionalFormatting sqref="V74:Y74 V75:X83 V84 X84">
    <cfRule type="cellIs" dxfId="551" priority="526" stopIfTrue="1" operator="equal">
      <formula>"NO ADMISIBLE"</formula>
    </cfRule>
    <cfRule type="cellIs" dxfId="550" priority="527" stopIfTrue="1" operator="equal">
      <formula>"ADMISIBLE"</formula>
    </cfRule>
  </conditionalFormatting>
  <conditionalFormatting sqref="Z74:Z84">
    <cfRule type="cellIs" dxfId="549" priority="524" stopIfTrue="1" operator="equal">
      <formula>"NO ADMISIBLE"</formula>
    </cfRule>
    <cfRule type="cellIs" dxfId="548" priority="525" stopIfTrue="1" operator="equal">
      <formula>"ADMISIBLE"</formula>
    </cfRule>
  </conditionalFormatting>
  <conditionalFormatting sqref="AE74:AE83">
    <cfRule type="cellIs" dxfId="547" priority="523" stopIfTrue="1" operator="equal">
      <formula>"NO ADMISIBLE"</formula>
    </cfRule>
  </conditionalFormatting>
  <conditionalFormatting sqref="AE74">
    <cfRule type="cellIs" dxfId="546" priority="521" stopIfTrue="1" operator="equal">
      <formula>"NO ADMISIBLE"</formula>
    </cfRule>
    <cfRule type="cellIs" dxfId="545" priority="522" stopIfTrue="1" operator="equal">
      <formula>"ADMISIBLE"</formula>
    </cfRule>
  </conditionalFormatting>
  <conditionalFormatting sqref="AG74:AG83">
    <cfRule type="cellIs" dxfId="544" priority="520" stopIfTrue="1" operator="equal">
      <formula>"NO ADMISIBLE"</formula>
    </cfRule>
  </conditionalFormatting>
  <conditionalFormatting sqref="AG74">
    <cfRule type="cellIs" dxfId="543" priority="518" stopIfTrue="1" operator="equal">
      <formula>"NO ADMISIBLE"</formula>
    </cfRule>
    <cfRule type="cellIs" dxfId="542" priority="519" stopIfTrue="1" operator="equal">
      <formula>"ADMISIBLE"</formula>
    </cfRule>
  </conditionalFormatting>
  <conditionalFormatting sqref="R74:R84">
    <cfRule type="cellIs" dxfId="541" priority="517" stopIfTrue="1" operator="equal">
      <formula>"NO ADMISIBLE"</formula>
    </cfRule>
  </conditionalFormatting>
  <conditionalFormatting sqref="D74:D83">
    <cfRule type="cellIs" dxfId="540" priority="516" stopIfTrue="1" operator="equal">
      <formula>"NO ADMISIBLE"</formula>
    </cfRule>
  </conditionalFormatting>
  <conditionalFormatting sqref="AI74:AI84">
    <cfRule type="cellIs" dxfId="539" priority="515" stopIfTrue="1" operator="equal">
      <formula>"NO ADMISIBLE"</formula>
    </cfRule>
  </conditionalFormatting>
  <conditionalFormatting sqref="AI74:AI84">
    <cfRule type="cellIs" dxfId="538" priority="513" stopIfTrue="1" operator="equal">
      <formula>"NO ADMISIBLE"</formula>
    </cfRule>
    <cfRule type="cellIs" dxfId="537" priority="514" stopIfTrue="1" operator="equal">
      <formula>"ADMISIBLE"</formula>
    </cfRule>
  </conditionalFormatting>
  <conditionalFormatting sqref="AA74:AA84">
    <cfRule type="cellIs" dxfId="536" priority="512" stopIfTrue="1" operator="equal">
      <formula>"NO ADMISIBLE"</formula>
    </cfRule>
  </conditionalFormatting>
  <conditionalFormatting sqref="AA74:AA84">
    <cfRule type="cellIs" dxfId="535" priority="510" stopIfTrue="1" operator="equal">
      <formula>"NO ADMISIBLE"</formula>
    </cfRule>
    <cfRule type="cellIs" dxfId="534" priority="511" stopIfTrue="1" operator="equal">
      <formula>"ADMISIBLE"</formula>
    </cfRule>
  </conditionalFormatting>
  <conditionalFormatting sqref="J76:J84">
    <cfRule type="cellIs" dxfId="533" priority="509" stopIfTrue="1" operator="equal">
      <formula>"NO ADMISIBLE"</formula>
    </cfRule>
  </conditionalFormatting>
  <conditionalFormatting sqref="M75">
    <cfRule type="cellIs" dxfId="532" priority="508" stopIfTrue="1" operator="equal">
      <formula>"NO ADMISIBLE"</formula>
    </cfRule>
  </conditionalFormatting>
  <conditionalFormatting sqref="T74:T83">
    <cfRule type="cellIs" dxfId="531" priority="507" stopIfTrue="1" operator="equal">
      <formula>"NO ADMISIBLE"</formula>
    </cfRule>
  </conditionalFormatting>
  <conditionalFormatting sqref="T75:T83">
    <cfRule type="cellIs" dxfId="530" priority="504" operator="equal">
      <formula>"VERIFICAR"</formula>
    </cfRule>
    <cfRule type="cellIs" dxfId="529" priority="505" operator="equal">
      <formula>"NO"</formula>
    </cfRule>
    <cfRule type="cellIs" dxfId="528" priority="506" operator="equal">
      <formula>"SI"</formula>
    </cfRule>
  </conditionalFormatting>
  <conditionalFormatting sqref="AB74:AB83">
    <cfRule type="cellIs" dxfId="527" priority="503" stopIfTrue="1" operator="equal">
      <formula>"NO ADMISIBLE"</formula>
    </cfRule>
  </conditionalFormatting>
  <conditionalFormatting sqref="AC74:AC83">
    <cfRule type="cellIs" dxfId="526" priority="502" stopIfTrue="1" operator="equal">
      <formula>"NO ADMISIBLE"</formula>
    </cfRule>
  </conditionalFormatting>
  <conditionalFormatting sqref="AF74:AF84">
    <cfRule type="cellIs" dxfId="525" priority="501" stopIfTrue="1" operator="equal">
      <formula>"NO ADMISIBLE"</formula>
    </cfRule>
  </conditionalFormatting>
  <conditionalFormatting sqref="AF74:AF84">
    <cfRule type="cellIs" dxfId="524" priority="499" stopIfTrue="1" operator="equal">
      <formula>"NO ADMISIBLE"</formula>
    </cfRule>
    <cfRule type="cellIs" dxfId="523" priority="500" stopIfTrue="1" operator="equal">
      <formula>"ADMISIBLE"</formula>
    </cfRule>
  </conditionalFormatting>
  <conditionalFormatting sqref="AH74:AH84">
    <cfRule type="cellIs" dxfId="522" priority="498" stopIfTrue="1" operator="equal">
      <formula>"NO ADMISIBLE"</formula>
    </cfRule>
  </conditionalFormatting>
  <conditionalFormatting sqref="AH74:AH84">
    <cfRule type="cellIs" dxfId="521" priority="496" stopIfTrue="1" operator="equal">
      <formula>"NO ADMISIBLE"</formula>
    </cfRule>
    <cfRule type="cellIs" dxfId="520" priority="497" stopIfTrue="1" operator="equal">
      <formula>"ADMISIBLE"</formula>
    </cfRule>
  </conditionalFormatting>
  <conditionalFormatting sqref="B75:C75">
    <cfRule type="cellIs" dxfId="519" priority="495" stopIfTrue="1" operator="equal">
      <formula>"NO ADMISIBLE"</formula>
    </cfRule>
  </conditionalFormatting>
  <conditionalFormatting sqref="K78:M82 M76:M77">
    <cfRule type="cellIs" dxfId="518" priority="494" stopIfTrue="1" operator="equal">
      <formula>"NO ADMISIBLE"</formula>
    </cfRule>
  </conditionalFormatting>
  <conditionalFormatting sqref="J75:J84">
    <cfRule type="cellIs" dxfId="517" priority="493" stopIfTrue="1" operator="equal">
      <formula>"NO ADMISIBLE"</formula>
    </cfRule>
  </conditionalFormatting>
  <conditionalFormatting sqref="K78:L84">
    <cfRule type="cellIs" dxfId="516" priority="492" stopIfTrue="1" operator="equal">
      <formula>"NO ADMISIBLE"</formula>
    </cfRule>
  </conditionalFormatting>
  <conditionalFormatting sqref="C78:M84 M75:M77 C75:J77 B75:B84">
    <cfRule type="expression" dxfId="515" priority="491">
      <formula>MOD(ROW(),2)=0</formula>
    </cfRule>
  </conditionalFormatting>
  <conditionalFormatting sqref="T84:U84">
    <cfRule type="cellIs" dxfId="514" priority="490" stopIfTrue="1" operator="equal">
      <formula>"NO ADMISIBLE"</formula>
    </cfRule>
  </conditionalFormatting>
  <conditionalFormatting sqref="T84:U84">
    <cfRule type="cellIs" dxfId="513" priority="487" operator="equal">
      <formula>"VERIFICAR"</formula>
    </cfRule>
    <cfRule type="cellIs" dxfId="512" priority="488" operator="equal">
      <formula>"NO"</formula>
    </cfRule>
    <cfRule type="cellIs" dxfId="511" priority="489" operator="equal">
      <formula>"SI"</formula>
    </cfRule>
  </conditionalFormatting>
  <conditionalFormatting sqref="W84">
    <cfRule type="cellIs" dxfId="510" priority="486" stopIfTrue="1" operator="equal">
      <formula>"NO ADMISIBLE"</formula>
    </cfRule>
  </conditionalFormatting>
  <conditionalFormatting sqref="W84">
    <cfRule type="cellIs" dxfId="509" priority="483" operator="equal">
      <formula>"VERIFICAR"</formula>
    </cfRule>
    <cfRule type="cellIs" dxfId="508" priority="484" operator="equal">
      <formula>"NO"</formula>
    </cfRule>
    <cfRule type="cellIs" dxfId="507" priority="485" operator="equal">
      <formula>"SI"</formula>
    </cfRule>
  </conditionalFormatting>
  <conditionalFormatting sqref="Y84">
    <cfRule type="cellIs" dxfId="506" priority="482" stopIfTrue="1" operator="equal">
      <formula>"NO ADMISIBLE"</formula>
    </cfRule>
  </conditionalFormatting>
  <conditionalFormatting sqref="Y84">
    <cfRule type="cellIs" dxfId="505" priority="479" operator="equal">
      <formula>"VERIFICAR"</formula>
    </cfRule>
    <cfRule type="cellIs" dxfId="504" priority="480" operator="equal">
      <formula>"NO"</formula>
    </cfRule>
    <cfRule type="cellIs" dxfId="503" priority="481" operator="equal">
      <formula>"SI"</formula>
    </cfRule>
  </conditionalFormatting>
  <conditionalFormatting sqref="AA84:AI84">
    <cfRule type="cellIs" dxfId="502" priority="478" stopIfTrue="1" operator="equal">
      <formula>"NO ADMISIBLE"</formula>
    </cfRule>
  </conditionalFormatting>
  <conditionalFormatting sqref="AA84:AI84">
    <cfRule type="cellIs" dxfId="501" priority="475" operator="equal">
      <formula>"VERIFICAR"</formula>
    </cfRule>
    <cfRule type="cellIs" dxfId="500" priority="476" operator="equal">
      <formula>"NO"</formula>
    </cfRule>
    <cfRule type="cellIs" dxfId="499" priority="477" operator="equal">
      <formula>"SI"</formula>
    </cfRule>
  </conditionalFormatting>
  <conditionalFormatting sqref="S74:S84">
    <cfRule type="cellIs" dxfId="498" priority="474" stopIfTrue="1" operator="equal">
      <formula>"NO ADMISIBLE"</formula>
    </cfRule>
  </conditionalFormatting>
  <conditionalFormatting sqref="S74:S84">
    <cfRule type="cellIs" dxfId="497" priority="472" stopIfTrue="1" operator="equal">
      <formula>"NO ADMISIBLE"</formula>
    </cfRule>
    <cfRule type="cellIs" dxfId="496" priority="473" stopIfTrue="1" operator="equal">
      <formula>"ADMISIBLE"</formula>
    </cfRule>
  </conditionalFormatting>
  <conditionalFormatting sqref="K76:L77">
    <cfRule type="cellIs" dxfId="495" priority="471" stopIfTrue="1" operator="equal">
      <formula>"NO ADMISIBLE"</formula>
    </cfRule>
  </conditionalFormatting>
  <conditionalFormatting sqref="K75:L77">
    <cfRule type="cellIs" dxfId="494" priority="470" stopIfTrue="1" operator="equal">
      <formula>"NO ADMISIBLE"</formula>
    </cfRule>
  </conditionalFormatting>
  <conditionalFormatting sqref="K75:L77">
    <cfRule type="expression" dxfId="493" priority="469">
      <formula>MOD(ROW(),2)=0</formula>
    </cfRule>
  </conditionalFormatting>
  <conditionalFormatting sqref="K75:L77">
    <cfRule type="expression" dxfId="492" priority="468">
      <formula>AND(ROW()=CELL("row"),COLUMN()=CELL("COL"))</formula>
    </cfRule>
  </conditionalFormatting>
  <conditionalFormatting sqref="AA74:AA84">
    <cfRule type="cellIs" dxfId="491" priority="467" stopIfTrue="1" operator="equal">
      <formula>"NO ADMISIBLE"</formula>
    </cfRule>
  </conditionalFormatting>
  <conditionalFormatting sqref="AA74:AA84">
    <cfRule type="cellIs" dxfId="490" priority="465" stopIfTrue="1" operator="equal">
      <formula>"NO ADMISIBLE"</formula>
    </cfRule>
    <cfRule type="cellIs" dxfId="489" priority="466" stopIfTrue="1" operator="equal">
      <formula>"ADMISIBLE"</formula>
    </cfRule>
  </conditionalFormatting>
  <conditionalFormatting sqref="Q74:AI84">
    <cfRule type="cellIs" dxfId="488" priority="464" operator="equal">
      <formula>"NO CUMPLE"</formula>
    </cfRule>
  </conditionalFormatting>
  <conditionalFormatting sqref="B80:B83">
    <cfRule type="cellIs" dxfId="487" priority="463" stopIfTrue="1" operator="equal">
      <formula>"NO ADMISIBLE"</formula>
    </cfRule>
  </conditionalFormatting>
  <conditionalFormatting sqref="C86 C92:C95 AD86:AD95 U86:U95 Y86:Z95 M95:M96 Z96 M86:Q86 N87:Q96">
    <cfRule type="cellIs" dxfId="486" priority="462" stopIfTrue="1" operator="equal">
      <formula>"NO ADMISIBLE"</formula>
    </cfRule>
  </conditionalFormatting>
  <conditionalFormatting sqref="V86:Y86 V87:X95 V96 X96">
    <cfRule type="cellIs" dxfId="485" priority="460" stopIfTrue="1" operator="equal">
      <formula>"NO ADMISIBLE"</formula>
    </cfRule>
    <cfRule type="cellIs" dxfId="484" priority="461" stopIfTrue="1" operator="equal">
      <formula>"ADMISIBLE"</formula>
    </cfRule>
  </conditionalFormatting>
  <conditionalFormatting sqref="Z86:Z96">
    <cfRule type="cellIs" dxfId="483" priority="458" stopIfTrue="1" operator="equal">
      <formula>"NO ADMISIBLE"</formula>
    </cfRule>
    <cfRule type="cellIs" dxfId="482" priority="459" stopIfTrue="1" operator="equal">
      <formula>"ADMISIBLE"</formula>
    </cfRule>
  </conditionalFormatting>
  <conditionalFormatting sqref="AE86:AE95">
    <cfRule type="cellIs" dxfId="481" priority="457" stopIfTrue="1" operator="equal">
      <formula>"NO ADMISIBLE"</formula>
    </cfRule>
  </conditionalFormatting>
  <conditionalFormatting sqref="AE86">
    <cfRule type="cellIs" dxfId="480" priority="455" stopIfTrue="1" operator="equal">
      <formula>"NO ADMISIBLE"</formula>
    </cfRule>
    <cfRule type="cellIs" dxfId="479" priority="456" stopIfTrue="1" operator="equal">
      <formula>"ADMISIBLE"</formula>
    </cfRule>
  </conditionalFormatting>
  <conditionalFormatting sqref="AG86:AG95">
    <cfRule type="cellIs" dxfId="478" priority="454" stopIfTrue="1" operator="equal">
      <formula>"NO ADMISIBLE"</formula>
    </cfRule>
  </conditionalFormatting>
  <conditionalFormatting sqref="AG86">
    <cfRule type="cellIs" dxfId="477" priority="452" stopIfTrue="1" operator="equal">
      <formula>"NO ADMISIBLE"</formula>
    </cfRule>
    <cfRule type="cellIs" dxfId="476" priority="453" stopIfTrue="1" operator="equal">
      <formula>"ADMISIBLE"</formula>
    </cfRule>
  </conditionalFormatting>
  <conditionalFormatting sqref="R86:R96">
    <cfRule type="cellIs" dxfId="475" priority="451" stopIfTrue="1" operator="equal">
      <formula>"NO ADMISIBLE"</formula>
    </cfRule>
  </conditionalFormatting>
  <conditionalFormatting sqref="D86:D95">
    <cfRule type="cellIs" dxfId="474" priority="450" stopIfTrue="1" operator="equal">
      <formula>"NO ADMISIBLE"</formula>
    </cfRule>
  </conditionalFormatting>
  <conditionalFormatting sqref="AI86:AI96">
    <cfRule type="cellIs" dxfId="473" priority="449" stopIfTrue="1" operator="equal">
      <formula>"NO ADMISIBLE"</formula>
    </cfRule>
  </conditionalFormatting>
  <conditionalFormatting sqref="AI86:AI96">
    <cfRule type="cellIs" dxfId="472" priority="447" stopIfTrue="1" operator="equal">
      <formula>"NO ADMISIBLE"</formula>
    </cfRule>
    <cfRule type="cellIs" dxfId="471" priority="448" stopIfTrue="1" operator="equal">
      <formula>"ADMISIBLE"</formula>
    </cfRule>
  </conditionalFormatting>
  <conditionalFormatting sqref="AA86:AA96">
    <cfRule type="cellIs" dxfId="470" priority="446" stopIfTrue="1" operator="equal">
      <formula>"NO ADMISIBLE"</formula>
    </cfRule>
  </conditionalFormatting>
  <conditionalFormatting sqref="AA86:AA96">
    <cfRule type="cellIs" dxfId="469" priority="444" stopIfTrue="1" operator="equal">
      <formula>"NO ADMISIBLE"</formula>
    </cfRule>
    <cfRule type="cellIs" dxfId="468" priority="445" stopIfTrue="1" operator="equal">
      <formula>"ADMISIBLE"</formula>
    </cfRule>
  </conditionalFormatting>
  <conditionalFormatting sqref="J88:J96">
    <cfRule type="cellIs" dxfId="467" priority="443" stopIfTrue="1" operator="equal">
      <formula>"NO ADMISIBLE"</formula>
    </cfRule>
  </conditionalFormatting>
  <conditionalFormatting sqref="M87">
    <cfRule type="cellIs" dxfId="466" priority="442" stopIfTrue="1" operator="equal">
      <formula>"NO ADMISIBLE"</formula>
    </cfRule>
  </conditionalFormatting>
  <conditionalFormatting sqref="T86:T95">
    <cfRule type="cellIs" dxfId="465" priority="441" stopIfTrue="1" operator="equal">
      <formula>"NO ADMISIBLE"</formula>
    </cfRule>
  </conditionalFormatting>
  <conditionalFormatting sqref="T87:T95">
    <cfRule type="cellIs" dxfId="464" priority="438" operator="equal">
      <formula>"VERIFICAR"</formula>
    </cfRule>
    <cfRule type="cellIs" dxfId="463" priority="439" operator="equal">
      <formula>"NO"</formula>
    </cfRule>
    <cfRule type="cellIs" dxfId="462" priority="440" operator="equal">
      <formula>"SI"</formula>
    </cfRule>
  </conditionalFormatting>
  <conditionalFormatting sqref="AB86:AB95">
    <cfRule type="cellIs" dxfId="461" priority="437" stopIfTrue="1" operator="equal">
      <formula>"NO ADMISIBLE"</formula>
    </cfRule>
  </conditionalFormatting>
  <conditionalFormatting sqref="AC86:AC95">
    <cfRule type="cellIs" dxfId="460" priority="436" stopIfTrue="1" operator="equal">
      <formula>"NO ADMISIBLE"</formula>
    </cfRule>
  </conditionalFormatting>
  <conditionalFormatting sqref="AF86:AF96">
    <cfRule type="cellIs" dxfId="459" priority="435" stopIfTrue="1" operator="equal">
      <formula>"NO ADMISIBLE"</formula>
    </cfRule>
  </conditionalFormatting>
  <conditionalFormatting sqref="AF86:AF96">
    <cfRule type="cellIs" dxfId="458" priority="433" stopIfTrue="1" operator="equal">
      <formula>"NO ADMISIBLE"</formula>
    </cfRule>
    <cfRule type="cellIs" dxfId="457" priority="434" stopIfTrue="1" operator="equal">
      <formula>"ADMISIBLE"</formula>
    </cfRule>
  </conditionalFormatting>
  <conditionalFormatting sqref="AH86:AH96">
    <cfRule type="cellIs" dxfId="456" priority="432" stopIfTrue="1" operator="equal">
      <formula>"NO ADMISIBLE"</formula>
    </cfRule>
  </conditionalFormatting>
  <conditionalFormatting sqref="AH86:AH96">
    <cfRule type="cellIs" dxfId="455" priority="430" stopIfTrue="1" operator="equal">
      <formula>"NO ADMISIBLE"</formula>
    </cfRule>
    <cfRule type="cellIs" dxfId="454" priority="431" stopIfTrue="1" operator="equal">
      <formula>"ADMISIBLE"</formula>
    </cfRule>
  </conditionalFormatting>
  <conditionalFormatting sqref="B87:C87">
    <cfRule type="cellIs" dxfId="453" priority="429" stopIfTrue="1" operator="equal">
      <formula>"NO ADMISIBLE"</formula>
    </cfRule>
  </conditionalFormatting>
  <conditionalFormatting sqref="K90:M94 M88:M89">
    <cfRule type="cellIs" dxfId="452" priority="428" stopIfTrue="1" operator="equal">
      <formula>"NO ADMISIBLE"</formula>
    </cfRule>
  </conditionalFormatting>
  <conditionalFormatting sqref="J87:J96">
    <cfRule type="cellIs" dxfId="451" priority="427" stopIfTrue="1" operator="equal">
      <formula>"NO ADMISIBLE"</formula>
    </cfRule>
  </conditionalFormatting>
  <conditionalFormatting sqref="K90:L96">
    <cfRule type="cellIs" dxfId="450" priority="426" stopIfTrue="1" operator="equal">
      <formula>"NO ADMISIBLE"</formula>
    </cfRule>
  </conditionalFormatting>
  <conditionalFormatting sqref="C90:M96 M87:M89 C87:J89 B87:B96">
    <cfRule type="expression" dxfId="449" priority="425">
      <formula>MOD(ROW(),2)=0</formula>
    </cfRule>
  </conditionalFormatting>
  <conditionalFormatting sqref="T96:U96">
    <cfRule type="cellIs" dxfId="448" priority="424" stopIfTrue="1" operator="equal">
      <formula>"NO ADMISIBLE"</formula>
    </cfRule>
  </conditionalFormatting>
  <conditionalFormatting sqref="T96:U96">
    <cfRule type="cellIs" dxfId="447" priority="421" operator="equal">
      <formula>"VERIFICAR"</formula>
    </cfRule>
    <cfRule type="cellIs" dxfId="446" priority="422" operator="equal">
      <formula>"NO"</formula>
    </cfRule>
    <cfRule type="cellIs" dxfId="445" priority="423" operator="equal">
      <formula>"SI"</formula>
    </cfRule>
  </conditionalFormatting>
  <conditionalFormatting sqref="W96">
    <cfRule type="cellIs" dxfId="444" priority="420" stopIfTrue="1" operator="equal">
      <formula>"NO ADMISIBLE"</formula>
    </cfRule>
  </conditionalFormatting>
  <conditionalFormatting sqref="W96">
    <cfRule type="cellIs" dxfId="443" priority="417" operator="equal">
      <formula>"VERIFICAR"</formula>
    </cfRule>
    <cfRule type="cellIs" dxfId="442" priority="418" operator="equal">
      <formula>"NO"</formula>
    </cfRule>
    <cfRule type="cellIs" dxfId="441" priority="419" operator="equal">
      <formula>"SI"</formula>
    </cfRule>
  </conditionalFormatting>
  <conditionalFormatting sqref="Y96">
    <cfRule type="cellIs" dxfId="440" priority="416" stopIfTrue="1" operator="equal">
      <formula>"NO ADMISIBLE"</formula>
    </cfRule>
  </conditionalFormatting>
  <conditionalFormatting sqref="Y96">
    <cfRule type="cellIs" dxfId="439" priority="413" operator="equal">
      <formula>"VERIFICAR"</formula>
    </cfRule>
    <cfRule type="cellIs" dxfId="438" priority="414" operator="equal">
      <formula>"NO"</formula>
    </cfRule>
    <cfRule type="cellIs" dxfId="437" priority="415" operator="equal">
      <formula>"SI"</formula>
    </cfRule>
  </conditionalFormatting>
  <conditionalFormatting sqref="AA96:AI96">
    <cfRule type="cellIs" dxfId="436" priority="412" stopIfTrue="1" operator="equal">
      <formula>"NO ADMISIBLE"</formula>
    </cfRule>
  </conditionalFormatting>
  <conditionalFormatting sqref="AA96:AI96">
    <cfRule type="cellIs" dxfId="435" priority="409" operator="equal">
      <formula>"VERIFICAR"</formula>
    </cfRule>
    <cfRule type="cellIs" dxfId="434" priority="410" operator="equal">
      <formula>"NO"</formula>
    </cfRule>
    <cfRule type="cellIs" dxfId="433" priority="411" operator="equal">
      <formula>"SI"</formula>
    </cfRule>
  </conditionalFormatting>
  <conditionalFormatting sqref="S86:S96">
    <cfRule type="cellIs" dxfId="432" priority="408" stopIfTrue="1" operator="equal">
      <formula>"NO ADMISIBLE"</formula>
    </cfRule>
  </conditionalFormatting>
  <conditionalFormatting sqref="S86:S96">
    <cfRule type="cellIs" dxfId="431" priority="406" stopIfTrue="1" operator="equal">
      <formula>"NO ADMISIBLE"</formula>
    </cfRule>
    <cfRule type="cellIs" dxfId="430" priority="407" stopIfTrue="1" operator="equal">
      <formula>"ADMISIBLE"</formula>
    </cfRule>
  </conditionalFormatting>
  <conditionalFormatting sqref="K88:L89">
    <cfRule type="cellIs" dxfId="429" priority="405" stopIfTrue="1" operator="equal">
      <formula>"NO ADMISIBLE"</formula>
    </cfRule>
  </conditionalFormatting>
  <conditionalFormatting sqref="K87:L89">
    <cfRule type="cellIs" dxfId="428" priority="404" stopIfTrue="1" operator="equal">
      <formula>"NO ADMISIBLE"</formula>
    </cfRule>
  </conditionalFormatting>
  <conditionalFormatting sqref="K87:L89">
    <cfRule type="expression" dxfId="427" priority="403">
      <formula>MOD(ROW(),2)=0</formula>
    </cfRule>
  </conditionalFormatting>
  <conditionalFormatting sqref="K87:L89">
    <cfRule type="expression" dxfId="426" priority="402">
      <formula>AND(ROW()=CELL("row"),COLUMN()=CELL("COL"))</formula>
    </cfRule>
  </conditionalFormatting>
  <conditionalFormatting sqref="AA86:AA96">
    <cfRule type="cellIs" dxfId="425" priority="401" stopIfTrue="1" operator="equal">
      <formula>"NO ADMISIBLE"</formula>
    </cfRule>
  </conditionalFormatting>
  <conditionalFormatting sqref="AA86:AA96">
    <cfRule type="cellIs" dxfId="424" priority="399" stopIfTrue="1" operator="equal">
      <formula>"NO ADMISIBLE"</formula>
    </cfRule>
    <cfRule type="cellIs" dxfId="423" priority="400" stopIfTrue="1" operator="equal">
      <formula>"ADMISIBLE"</formula>
    </cfRule>
  </conditionalFormatting>
  <conditionalFormatting sqref="Q86:AI96">
    <cfRule type="cellIs" dxfId="422" priority="398" operator="equal">
      <formula>"NO CUMPLE"</formula>
    </cfRule>
  </conditionalFormatting>
  <conditionalFormatting sqref="B92:B95">
    <cfRule type="cellIs" dxfId="421" priority="397" stopIfTrue="1" operator="equal">
      <formula>"NO ADMISIBLE"</formula>
    </cfRule>
  </conditionalFormatting>
  <conditionalFormatting sqref="C98 C104:C107 AD98:AD107 U98:U107 Y98:Z107 M107:M108 Z108 M98:Q98 N99:Q108">
    <cfRule type="cellIs" dxfId="420" priority="396" stopIfTrue="1" operator="equal">
      <formula>"NO ADMISIBLE"</formula>
    </cfRule>
  </conditionalFormatting>
  <conditionalFormatting sqref="V98:Y98 V99:X107 V108 X108">
    <cfRule type="cellIs" dxfId="419" priority="394" stopIfTrue="1" operator="equal">
      <formula>"NO ADMISIBLE"</formula>
    </cfRule>
    <cfRule type="cellIs" dxfId="418" priority="395" stopIfTrue="1" operator="equal">
      <formula>"ADMISIBLE"</formula>
    </cfRule>
  </conditionalFormatting>
  <conditionalFormatting sqref="Z98:Z108">
    <cfRule type="cellIs" dxfId="417" priority="392" stopIfTrue="1" operator="equal">
      <formula>"NO ADMISIBLE"</formula>
    </cfRule>
    <cfRule type="cellIs" dxfId="416" priority="393" stopIfTrue="1" operator="equal">
      <formula>"ADMISIBLE"</formula>
    </cfRule>
  </conditionalFormatting>
  <conditionalFormatting sqref="AE98:AE107">
    <cfRule type="cellIs" dxfId="415" priority="391" stopIfTrue="1" operator="equal">
      <formula>"NO ADMISIBLE"</formula>
    </cfRule>
  </conditionalFormatting>
  <conditionalFormatting sqref="AE98">
    <cfRule type="cellIs" dxfId="414" priority="389" stopIfTrue="1" operator="equal">
      <formula>"NO ADMISIBLE"</formula>
    </cfRule>
    <cfRule type="cellIs" dxfId="413" priority="390" stopIfTrue="1" operator="equal">
      <formula>"ADMISIBLE"</formula>
    </cfRule>
  </conditionalFormatting>
  <conditionalFormatting sqref="AG98:AG107">
    <cfRule type="cellIs" dxfId="412" priority="388" stopIfTrue="1" operator="equal">
      <formula>"NO ADMISIBLE"</formula>
    </cfRule>
  </conditionalFormatting>
  <conditionalFormatting sqref="AG98">
    <cfRule type="cellIs" dxfId="411" priority="386" stopIfTrue="1" operator="equal">
      <formula>"NO ADMISIBLE"</formula>
    </cfRule>
    <cfRule type="cellIs" dxfId="410" priority="387" stopIfTrue="1" operator="equal">
      <formula>"ADMISIBLE"</formula>
    </cfRule>
  </conditionalFormatting>
  <conditionalFormatting sqref="R98:R108">
    <cfRule type="cellIs" dxfId="409" priority="385" stopIfTrue="1" operator="equal">
      <formula>"NO ADMISIBLE"</formula>
    </cfRule>
  </conditionalFormatting>
  <conditionalFormatting sqref="D98:D107">
    <cfRule type="cellIs" dxfId="408" priority="384" stopIfTrue="1" operator="equal">
      <formula>"NO ADMISIBLE"</formula>
    </cfRule>
  </conditionalFormatting>
  <conditionalFormatting sqref="AI98:AI108">
    <cfRule type="cellIs" dxfId="407" priority="383" stopIfTrue="1" operator="equal">
      <formula>"NO ADMISIBLE"</formula>
    </cfRule>
  </conditionalFormatting>
  <conditionalFormatting sqref="AI98:AI108">
    <cfRule type="cellIs" dxfId="406" priority="381" stopIfTrue="1" operator="equal">
      <formula>"NO ADMISIBLE"</formula>
    </cfRule>
    <cfRule type="cellIs" dxfId="405" priority="382" stopIfTrue="1" operator="equal">
      <formula>"ADMISIBLE"</formula>
    </cfRule>
  </conditionalFormatting>
  <conditionalFormatting sqref="AA98:AA108">
    <cfRule type="cellIs" dxfId="404" priority="380" stopIfTrue="1" operator="equal">
      <formula>"NO ADMISIBLE"</formula>
    </cfRule>
  </conditionalFormatting>
  <conditionalFormatting sqref="AA98:AA108">
    <cfRule type="cellIs" dxfId="403" priority="378" stopIfTrue="1" operator="equal">
      <formula>"NO ADMISIBLE"</formula>
    </cfRule>
    <cfRule type="cellIs" dxfId="402" priority="379" stopIfTrue="1" operator="equal">
      <formula>"ADMISIBLE"</formula>
    </cfRule>
  </conditionalFormatting>
  <conditionalFormatting sqref="J100:J108">
    <cfRule type="cellIs" dxfId="401" priority="377" stopIfTrue="1" operator="equal">
      <formula>"NO ADMISIBLE"</formula>
    </cfRule>
  </conditionalFormatting>
  <conditionalFormatting sqref="M99">
    <cfRule type="cellIs" dxfId="400" priority="376" stopIfTrue="1" operator="equal">
      <formula>"NO ADMISIBLE"</formula>
    </cfRule>
  </conditionalFormatting>
  <conditionalFormatting sqref="T98:T107">
    <cfRule type="cellIs" dxfId="399" priority="375" stopIfTrue="1" operator="equal">
      <formula>"NO ADMISIBLE"</formula>
    </cfRule>
  </conditionalFormatting>
  <conditionalFormatting sqref="T99:T107">
    <cfRule type="cellIs" dxfId="398" priority="372" operator="equal">
      <formula>"VERIFICAR"</formula>
    </cfRule>
    <cfRule type="cellIs" dxfId="397" priority="373" operator="equal">
      <formula>"NO"</formula>
    </cfRule>
    <cfRule type="cellIs" dxfId="396" priority="374" operator="equal">
      <formula>"SI"</formula>
    </cfRule>
  </conditionalFormatting>
  <conditionalFormatting sqref="AB98:AB107">
    <cfRule type="cellIs" dxfId="395" priority="371" stopIfTrue="1" operator="equal">
      <formula>"NO ADMISIBLE"</formula>
    </cfRule>
  </conditionalFormatting>
  <conditionalFormatting sqref="AC98:AC107">
    <cfRule type="cellIs" dxfId="394" priority="370" stopIfTrue="1" operator="equal">
      <formula>"NO ADMISIBLE"</formula>
    </cfRule>
  </conditionalFormatting>
  <conditionalFormatting sqref="AF98:AF108">
    <cfRule type="cellIs" dxfId="393" priority="369" stopIfTrue="1" operator="equal">
      <formula>"NO ADMISIBLE"</formula>
    </cfRule>
  </conditionalFormatting>
  <conditionalFormatting sqref="AF98:AF108">
    <cfRule type="cellIs" dxfId="392" priority="367" stopIfTrue="1" operator="equal">
      <formula>"NO ADMISIBLE"</formula>
    </cfRule>
    <cfRule type="cellIs" dxfId="391" priority="368" stopIfTrue="1" operator="equal">
      <formula>"ADMISIBLE"</formula>
    </cfRule>
  </conditionalFormatting>
  <conditionalFormatting sqref="AH98:AH108">
    <cfRule type="cellIs" dxfId="390" priority="366" stopIfTrue="1" operator="equal">
      <formula>"NO ADMISIBLE"</formula>
    </cfRule>
  </conditionalFormatting>
  <conditionalFormatting sqref="AH98:AH108">
    <cfRule type="cellIs" dxfId="389" priority="364" stopIfTrue="1" operator="equal">
      <formula>"NO ADMISIBLE"</formula>
    </cfRule>
    <cfRule type="cellIs" dxfId="388" priority="365" stopIfTrue="1" operator="equal">
      <formula>"ADMISIBLE"</formula>
    </cfRule>
  </conditionalFormatting>
  <conditionalFormatting sqref="B99:C99">
    <cfRule type="cellIs" dxfId="387" priority="363" stopIfTrue="1" operator="equal">
      <formula>"NO ADMISIBLE"</formula>
    </cfRule>
  </conditionalFormatting>
  <conditionalFormatting sqref="K102:M106 M100:M101">
    <cfRule type="cellIs" dxfId="386" priority="362" stopIfTrue="1" operator="equal">
      <formula>"NO ADMISIBLE"</formula>
    </cfRule>
  </conditionalFormatting>
  <conditionalFormatting sqref="J99:J108">
    <cfRule type="cellIs" dxfId="385" priority="361" stopIfTrue="1" operator="equal">
      <formula>"NO ADMISIBLE"</formula>
    </cfRule>
  </conditionalFormatting>
  <conditionalFormatting sqref="K102:L108">
    <cfRule type="cellIs" dxfId="384" priority="360" stopIfTrue="1" operator="equal">
      <formula>"NO ADMISIBLE"</formula>
    </cfRule>
  </conditionalFormatting>
  <conditionalFormatting sqref="C102:M108 M99:M101 B99:B108 C99:J101">
    <cfRule type="expression" dxfId="383" priority="359">
      <formula>MOD(ROW(),2)=0</formula>
    </cfRule>
  </conditionalFormatting>
  <conditionalFormatting sqref="T108:U108">
    <cfRule type="cellIs" dxfId="382" priority="358" stopIfTrue="1" operator="equal">
      <formula>"NO ADMISIBLE"</formula>
    </cfRule>
  </conditionalFormatting>
  <conditionalFormatting sqref="T108:U108">
    <cfRule type="cellIs" dxfId="381" priority="355" operator="equal">
      <formula>"VERIFICAR"</formula>
    </cfRule>
    <cfRule type="cellIs" dxfId="380" priority="356" operator="equal">
      <formula>"NO"</formula>
    </cfRule>
    <cfRule type="cellIs" dxfId="379" priority="357" operator="equal">
      <formula>"SI"</formula>
    </cfRule>
  </conditionalFormatting>
  <conditionalFormatting sqref="W108">
    <cfRule type="cellIs" dxfId="378" priority="354" stopIfTrue="1" operator="equal">
      <formula>"NO ADMISIBLE"</formula>
    </cfRule>
  </conditionalFormatting>
  <conditionalFormatting sqref="W108">
    <cfRule type="cellIs" dxfId="377" priority="351" operator="equal">
      <formula>"VERIFICAR"</formula>
    </cfRule>
    <cfRule type="cellIs" dxfId="376" priority="352" operator="equal">
      <formula>"NO"</formula>
    </cfRule>
    <cfRule type="cellIs" dxfId="375" priority="353" operator="equal">
      <formula>"SI"</formula>
    </cfRule>
  </conditionalFormatting>
  <conditionalFormatting sqref="Y108">
    <cfRule type="cellIs" dxfId="374" priority="350" stopIfTrue="1" operator="equal">
      <formula>"NO ADMISIBLE"</formula>
    </cfRule>
  </conditionalFormatting>
  <conditionalFormatting sqref="Y108">
    <cfRule type="cellIs" dxfId="373" priority="347" operator="equal">
      <formula>"VERIFICAR"</formula>
    </cfRule>
    <cfRule type="cellIs" dxfId="372" priority="348" operator="equal">
      <formula>"NO"</formula>
    </cfRule>
    <cfRule type="cellIs" dxfId="371" priority="349" operator="equal">
      <formula>"SI"</formula>
    </cfRule>
  </conditionalFormatting>
  <conditionalFormatting sqref="AA108:AI108">
    <cfRule type="cellIs" dxfId="370" priority="346" stopIfTrue="1" operator="equal">
      <formula>"NO ADMISIBLE"</formula>
    </cfRule>
  </conditionalFormatting>
  <conditionalFormatting sqref="AA108:AI108">
    <cfRule type="cellIs" dxfId="369" priority="343" operator="equal">
      <formula>"VERIFICAR"</formula>
    </cfRule>
    <cfRule type="cellIs" dxfId="368" priority="344" operator="equal">
      <formula>"NO"</formula>
    </cfRule>
    <cfRule type="cellIs" dxfId="367" priority="345" operator="equal">
      <formula>"SI"</formula>
    </cfRule>
  </conditionalFormatting>
  <conditionalFormatting sqref="S98:S108">
    <cfRule type="cellIs" dxfId="366" priority="342" stopIfTrue="1" operator="equal">
      <formula>"NO ADMISIBLE"</formula>
    </cfRule>
  </conditionalFormatting>
  <conditionalFormatting sqref="S98:S108">
    <cfRule type="cellIs" dxfId="365" priority="340" stopIfTrue="1" operator="equal">
      <formula>"NO ADMISIBLE"</formula>
    </cfRule>
    <cfRule type="cellIs" dxfId="364" priority="341" stopIfTrue="1" operator="equal">
      <formula>"ADMISIBLE"</formula>
    </cfRule>
  </conditionalFormatting>
  <conditionalFormatting sqref="K100:L101">
    <cfRule type="cellIs" dxfId="363" priority="339" stopIfTrue="1" operator="equal">
      <formula>"NO ADMISIBLE"</formula>
    </cfRule>
  </conditionalFormatting>
  <conditionalFormatting sqref="K99:L101">
    <cfRule type="cellIs" dxfId="362" priority="338" stopIfTrue="1" operator="equal">
      <formula>"NO ADMISIBLE"</formula>
    </cfRule>
  </conditionalFormatting>
  <conditionalFormatting sqref="K99:L101">
    <cfRule type="expression" dxfId="361" priority="337">
      <formula>MOD(ROW(),2)=0</formula>
    </cfRule>
  </conditionalFormatting>
  <conditionalFormatting sqref="K99:L101">
    <cfRule type="expression" dxfId="360" priority="336">
      <formula>AND(ROW()=CELL("row"),COLUMN()=CELL("COL"))</formula>
    </cfRule>
  </conditionalFormatting>
  <conditionalFormatting sqref="AA98:AA108">
    <cfRule type="cellIs" dxfId="359" priority="335" stopIfTrue="1" operator="equal">
      <formula>"NO ADMISIBLE"</formula>
    </cfRule>
  </conditionalFormatting>
  <conditionalFormatting sqref="AA98:AA108">
    <cfRule type="cellIs" dxfId="358" priority="333" stopIfTrue="1" operator="equal">
      <formula>"NO ADMISIBLE"</formula>
    </cfRule>
    <cfRule type="cellIs" dxfId="357" priority="334" stopIfTrue="1" operator="equal">
      <formula>"ADMISIBLE"</formula>
    </cfRule>
  </conditionalFormatting>
  <conditionalFormatting sqref="Q98:AI108">
    <cfRule type="cellIs" dxfId="356" priority="332" operator="equal">
      <formula>"NO CUMPLE"</formula>
    </cfRule>
  </conditionalFormatting>
  <conditionalFormatting sqref="B104:B107">
    <cfRule type="cellIs" dxfId="355" priority="331" stopIfTrue="1" operator="equal">
      <formula>"NO ADMISIBLE"</formula>
    </cfRule>
  </conditionalFormatting>
  <conditionalFormatting sqref="C110 C116:C119 AD110:AD119 U110:U119 Y110:Z119 M119:M120 Z120 M110:Q110 N111:Q120">
    <cfRule type="cellIs" dxfId="354" priority="330" stopIfTrue="1" operator="equal">
      <formula>"NO ADMISIBLE"</formula>
    </cfRule>
  </conditionalFormatting>
  <conditionalFormatting sqref="V110:Y110 V111:X119 V120 X120">
    <cfRule type="cellIs" dxfId="353" priority="328" stopIfTrue="1" operator="equal">
      <formula>"NO ADMISIBLE"</formula>
    </cfRule>
    <cfRule type="cellIs" dxfId="352" priority="329" stopIfTrue="1" operator="equal">
      <formula>"ADMISIBLE"</formula>
    </cfRule>
  </conditionalFormatting>
  <conditionalFormatting sqref="Z110:Z120">
    <cfRule type="cellIs" dxfId="351" priority="326" stopIfTrue="1" operator="equal">
      <formula>"NO ADMISIBLE"</formula>
    </cfRule>
    <cfRule type="cellIs" dxfId="350" priority="327" stopIfTrue="1" operator="equal">
      <formula>"ADMISIBLE"</formula>
    </cfRule>
  </conditionalFormatting>
  <conditionalFormatting sqref="AE110:AE119">
    <cfRule type="cellIs" dxfId="349" priority="325" stopIfTrue="1" operator="equal">
      <formula>"NO ADMISIBLE"</formula>
    </cfRule>
  </conditionalFormatting>
  <conditionalFormatting sqref="AE110">
    <cfRule type="cellIs" dxfId="348" priority="323" stopIfTrue="1" operator="equal">
      <formula>"NO ADMISIBLE"</formula>
    </cfRule>
    <cfRule type="cellIs" dxfId="347" priority="324" stopIfTrue="1" operator="equal">
      <formula>"ADMISIBLE"</formula>
    </cfRule>
  </conditionalFormatting>
  <conditionalFormatting sqref="AG110:AG119">
    <cfRule type="cellIs" dxfId="346" priority="322" stopIfTrue="1" operator="equal">
      <formula>"NO ADMISIBLE"</formula>
    </cfRule>
  </conditionalFormatting>
  <conditionalFormatting sqref="AG110">
    <cfRule type="cellIs" dxfId="345" priority="320" stopIfTrue="1" operator="equal">
      <formula>"NO ADMISIBLE"</formula>
    </cfRule>
    <cfRule type="cellIs" dxfId="344" priority="321" stopIfTrue="1" operator="equal">
      <formula>"ADMISIBLE"</formula>
    </cfRule>
  </conditionalFormatting>
  <conditionalFormatting sqref="R110:R120">
    <cfRule type="cellIs" dxfId="343" priority="319" stopIfTrue="1" operator="equal">
      <formula>"NO ADMISIBLE"</formula>
    </cfRule>
  </conditionalFormatting>
  <conditionalFormatting sqref="D110:D119">
    <cfRule type="cellIs" dxfId="342" priority="318" stopIfTrue="1" operator="equal">
      <formula>"NO ADMISIBLE"</formula>
    </cfRule>
  </conditionalFormatting>
  <conditionalFormatting sqref="AI110:AI120">
    <cfRule type="cellIs" dxfId="341" priority="317" stopIfTrue="1" operator="equal">
      <formula>"NO ADMISIBLE"</formula>
    </cfRule>
  </conditionalFormatting>
  <conditionalFormatting sqref="AI110:AI120">
    <cfRule type="cellIs" dxfId="340" priority="315" stopIfTrue="1" operator="equal">
      <formula>"NO ADMISIBLE"</formula>
    </cfRule>
    <cfRule type="cellIs" dxfId="339" priority="316" stopIfTrue="1" operator="equal">
      <formula>"ADMISIBLE"</formula>
    </cfRule>
  </conditionalFormatting>
  <conditionalFormatting sqref="AA110:AA120">
    <cfRule type="cellIs" dxfId="338" priority="314" stopIfTrue="1" operator="equal">
      <formula>"NO ADMISIBLE"</formula>
    </cfRule>
  </conditionalFormatting>
  <conditionalFormatting sqref="AA110:AA120">
    <cfRule type="cellIs" dxfId="337" priority="312" stopIfTrue="1" operator="equal">
      <formula>"NO ADMISIBLE"</formula>
    </cfRule>
    <cfRule type="cellIs" dxfId="336" priority="313" stopIfTrue="1" operator="equal">
      <formula>"ADMISIBLE"</formula>
    </cfRule>
  </conditionalFormatting>
  <conditionalFormatting sqref="J112:J120">
    <cfRule type="cellIs" dxfId="335" priority="311" stopIfTrue="1" operator="equal">
      <formula>"NO ADMISIBLE"</formula>
    </cfRule>
  </conditionalFormatting>
  <conditionalFormatting sqref="M111">
    <cfRule type="cellIs" dxfId="334" priority="310" stopIfTrue="1" operator="equal">
      <formula>"NO ADMISIBLE"</formula>
    </cfRule>
  </conditionalFormatting>
  <conditionalFormatting sqref="T110:T119">
    <cfRule type="cellIs" dxfId="333" priority="309" stopIfTrue="1" operator="equal">
      <formula>"NO ADMISIBLE"</formula>
    </cfRule>
  </conditionalFormatting>
  <conditionalFormatting sqref="T111:T119">
    <cfRule type="cellIs" dxfId="332" priority="306" operator="equal">
      <formula>"VERIFICAR"</formula>
    </cfRule>
    <cfRule type="cellIs" dxfId="331" priority="307" operator="equal">
      <formula>"NO"</formula>
    </cfRule>
    <cfRule type="cellIs" dxfId="330" priority="308" operator="equal">
      <formula>"SI"</formula>
    </cfRule>
  </conditionalFormatting>
  <conditionalFormatting sqref="AB110:AB119">
    <cfRule type="cellIs" dxfId="329" priority="305" stopIfTrue="1" operator="equal">
      <formula>"NO ADMISIBLE"</formula>
    </cfRule>
  </conditionalFormatting>
  <conditionalFormatting sqref="AC110:AC119">
    <cfRule type="cellIs" dxfId="328" priority="304" stopIfTrue="1" operator="equal">
      <formula>"NO ADMISIBLE"</formula>
    </cfRule>
  </conditionalFormatting>
  <conditionalFormatting sqref="AF110:AF120">
    <cfRule type="cellIs" dxfId="327" priority="303" stopIfTrue="1" operator="equal">
      <formula>"NO ADMISIBLE"</formula>
    </cfRule>
  </conditionalFormatting>
  <conditionalFormatting sqref="AF110:AF120">
    <cfRule type="cellIs" dxfId="326" priority="301" stopIfTrue="1" operator="equal">
      <formula>"NO ADMISIBLE"</formula>
    </cfRule>
    <cfRule type="cellIs" dxfId="325" priority="302" stopIfTrue="1" operator="equal">
      <formula>"ADMISIBLE"</formula>
    </cfRule>
  </conditionalFormatting>
  <conditionalFormatting sqref="AH110:AH120">
    <cfRule type="cellIs" dxfId="324" priority="300" stopIfTrue="1" operator="equal">
      <formula>"NO ADMISIBLE"</formula>
    </cfRule>
  </conditionalFormatting>
  <conditionalFormatting sqref="AH110:AH120">
    <cfRule type="cellIs" dxfId="323" priority="298" stopIfTrue="1" operator="equal">
      <formula>"NO ADMISIBLE"</formula>
    </cfRule>
    <cfRule type="cellIs" dxfId="322" priority="299" stopIfTrue="1" operator="equal">
      <formula>"ADMISIBLE"</formula>
    </cfRule>
  </conditionalFormatting>
  <conditionalFormatting sqref="B111:C111">
    <cfRule type="cellIs" dxfId="321" priority="297" stopIfTrue="1" operator="equal">
      <formula>"NO ADMISIBLE"</formula>
    </cfRule>
  </conditionalFormatting>
  <conditionalFormatting sqref="K114:M118 M112:M113">
    <cfRule type="cellIs" dxfId="320" priority="296" stopIfTrue="1" operator="equal">
      <formula>"NO ADMISIBLE"</formula>
    </cfRule>
  </conditionalFormatting>
  <conditionalFormatting sqref="J111:J120">
    <cfRule type="cellIs" dxfId="319" priority="295" stopIfTrue="1" operator="equal">
      <formula>"NO ADMISIBLE"</formula>
    </cfRule>
  </conditionalFormatting>
  <conditionalFormatting sqref="K114:L120">
    <cfRule type="cellIs" dxfId="318" priority="294" stopIfTrue="1" operator="equal">
      <formula>"NO ADMISIBLE"</formula>
    </cfRule>
  </conditionalFormatting>
  <conditionalFormatting sqref="C114:M120 M111:M113 C111:J113 B111:B120">
    <cfRule type="expression" dxfId="317" priority="293">
      <formula>MOD(ROW(),2)=0</formula>
    </cfRule>
  </conditionalFormatting>
  <conditionalFormatting sqref="T120:U120">
    <cfRule type="cellIs" dxfId="316" priority="292" stopIfTrue="1" operator="equal">
      <formula>"NO ADMISIBLE"</formula>
    </cfRule>
  </conditionalFormatting>
  <conditionalFormatting sqref="T120:U120">
    <cfRule type="cellIs" dxfId="315" priority="289" operator="equal">
      <formula>"VERIFICAR"</formula>
    </cfRule>
    <cfRule type="cellIs" dxfId="314" priority="290" operator="equal">
      <formula>"NO"</formula>
    </cfRule>
    <cfRule type="cellIs" dxfId="313" priority="291" operator="equal">
      <formula>"SI"</formula>
    </cfRule>
  </conditionalFormatting>
  <conditionalFormatting sqref="W120">
    <cfRule type="cellIs" dxfId="312" priority="288" stopIfTrue="1" operator="equal">
      <formula>"NO ADMISIBLE"</formula>
    </cfRule>
  </conditionalFormatting>
  <conditionalFormatting sqref="W120">
    <cfRule type="cellIs" dxfId="311" priority="285" operator="equal">
      <formula>"VERIFICAR"</formula>
    </cfRule>
    <cfRule type="cellIs" dxfId="310" priority="286" operator="equal">
      <formula>"NO"</formula>
    </cfRule>
    <cfRule type="cellIs" dxfId="309" priority="287" operator="equal">
      <formula>"SI"</formula>
    </cfRule>
  </conditionalFormatting>
  <conditionalFormatting sqref="Y120">
    <cfRule type="cellIs" dxfId="308" priority="284" stopIfTrue="1" operator="equal">
      <formula>"NO ADMISIBLE"</formula>
    </cfRule>
  </conditionalFormatting>
  <conditionalFormatting sqref="Y120">
    <cfRule type="cellIs" dxfId="307" priority="281" operator="equal">
      <formula>"VERIFICAR"</formula>
    </cfRule>
    <cfRule type="cellIs" dxfId="306" priority="282" operator="equal">
      <formula>"NO"</formula>
    </cfRule>
    <cfRule type="cellIs" dxfId="305" priority="283" operator="equal">
      <formula>"SI"</formula>
    </cfRule>
  </conditionalFormatting>
  <conditionalFormatting sqref="AA120:AI120">
    <cfRule type="cellIs" dxfId="304" priority="280" stopIfTrue="1" operator="equal">
      <formula>"NO ADMISIBLE"</formula>
    </cfRule>
  </conditionalFormatting>
  <conditionalFormatting sqref="AA120:AI120">
    <cfRule type="cellIs" dxfId="303" priority="277" operator="equal">
      <formula>"VERIFICAR"</formula>
    </cfRule>
    <cfRule type="cellIs" dxfId="302" priority="278" operator="equal">
      <formula>"NO"</formula>
    </cfRule>
    <cfRule type="cellIs" dxfId="301" priority="279" operator="equal">
      <formula>"SI"</formula>
    </cfRule>
  </conditionalFormatting>
  <conditionalFormatting sqref="S110:S120">
    <cfRule type="cellIs" dxfId="300" priority="276" stopIfTrue="1" operator="equal">
      <formula>"NO ADMISIBLE"</formula>
    </cfRule>
  </conditionalFormatting>
  <conditionalFormatting sqref="S110:S120">
    <cfRule type="cellIs" dxfId="299" priority="274" stopIfTrue="1" operator="equal">
      <formula>"NO ADMISIBLE"</formula>
    </cfRule>
    <cfRule type="cellIs" dxfId="298" priority="275" stopIfTrue="1" operator="equal">
      <formula>"ADMISIBLE"</formula>
    </cfRule>
  </conditionalFormatting>
  <conditionalFormatting sqref="K112:L113">
    <cfRule type="cellIs" dxfId="297" priority="273" stopIfTrue="1" operator="equal">
      <formula>"NO ADMISIBLE"</formula>
    </cfRule>
  </conditionalFormatting>
  <conditionalFormatting sqref="K111:L113">
    <cfRule type="cellIs" dxfId="296" priority="272" stopIfTrue="1" operator="equal">
      <formula>"NO ADMISIBLE"</formula>
    </cfRule>
  </conditionalFormatting>
  <conditionalFormatting sqref="K111:L113">
    <cfRule type="expression" dxfId="295" priority="271">
      <formula>MOD(ROW(),2)=0</formula>
    </cfRule>
  </conditionalFormatting>
  <conditionalFormatting sqref="K111:L113">
    <cfRule type="expression" dxfId="294" priority="270">
      <formula>AND(ROW()=CELL("row"),COLUMN()=CELL("COL"))</formula>
    </cfRule>
  </conditionalFormatting>
  <conditionalFormatting sqref="AA110:AA120">
    <cfRule type="cellIs" dxfId="293" priority="269" stopIfTrue="1" operator="equal">
      <formula>"NO ADMISIBLE"</formula>
    </cfRule>
  </conditionalFormatting>
  <conditionalFormatting sqref="AA110:AA120">
    <cfRule type="cellIs" dxfId="292" priority="267" stopIfTrue="1" operator="equal">
      <formula>"NO ADMISIBLE"</formula>
    </cfRule>
    <cfRule type="cellIs" dxfId="291" priority="268" stopIfTrue="1" operator="equal">
      <formula>"ADMISIBLE"</formula>
    </cfRule>
  </conditionalFormatting>
  <conditionalFormatting sqref="Q110:AI120">
    <cfRule type="cellIs" dxfId="290" priority="266" operator="equal">
      <formula>"NO CUMPLE"</formula>
    </cfRule>
  </conditionalFormatting>
  <conditionalFormatting sqref="B116:B119">
    <cfRule type="cellIs" dxfId="289" priority="265" stopIfTrue="1" operator="equal">
      <formula>"NO ADMISIBLE"</formula>
    </cfRule>
  </conditionalFormatting>
  <conditionalFormatting sqref="C122 C128:C131 AD122:AD131 U122:U131 Y122:Z131 M131:M132 Z132 M122:Q122 N123:Q132">
    <cfRule type="cellIs" dxfId="288" priority="264" stopIfTrue="1" operator="equal">
      <formula>"NO ADMISIBLE"</formula>
    </cfRule>
  </conditionalFormatting>
  <conditionalFormatting sqref="V122:Y122 V123:X131 V132 X132">
    <cfRule type="cellIs" dxfId="287" priority="262" stopIfTrue="1" operator="equal">
      <formula>"NO ADMISIBLE"</formula>
    </cfRule>
    <cfRule type="cellIs" dxfId="286" priority="263" stopIfTrue="1" operator="equal">
      <formula>"ADMISIBLE"</formula>
    </cfRule>
  </conditionalFormatting>
  <conditionalFormatting sqref="Z122:Z132">
    <cfRule type="cellIs" dxfId="285" priority="260" stopIfTrue="1" operator="equal">
      <formula>"NO ADMISIBLE"</formula>
    </cfRule>
    <cfRule type="cellIs" dxfId="284" priority="261" stopIfTrue="1" operator="equal">
      <formula>"ADMISIBLE"</formula>
    </cfRule>
  </conditionalFormatting>
  <conditionalFormatting sqref="AE122:AE131">
    <cfRule type="cellIs" dxfId="283" priority="259" stopIfTrue="1" operator="equal">
      <formula>"NO ADMISIBLE"</formula>
    </cfRule>
  </conditionalFormatting>
  <conditionalFormatting sqref="AE122">
    <cfRule type="cellIs" dxfId="282" priority="257" stopIfTrue="1" operator="equal">
      <formula>"NO ADMISIBLE"</formula>
    </cfRule>
    <cfRule type="cellIs" dxfId="281" priority="258" stopIfTrue="1" operator="equal">
      <formula>"ADMISIBLE"</formula>
    </cfRule>
  </conditionalFormatting>
  <conditionalFormatting sqref="AG122:AG131">
    <cfRule type="cellIs" dxfId="280" priority="256" stopIfTrue="1" operator="equal">
      <formula>"NO ADMISIBLE"</formula>
    </cfRule>
  </conditionalFormatting>
  <conditionalFormatting sqref="AG122">
    <cfRule type="cellIs" dxfId="279" priority="254" stopIfTrue="1" operator="equal">
      <formula>"NO ADMISIBLE"</formula>
    </cfRule>
    <cfRule type="cellIs" dxfId="278" priority="255" stopIfTrue="1" operator="equal">
      <formula>"ADMISIBLE"</formula>
    </cfRule>
  </conditionalFormatting>
  <conditionalFormatting sqref="R122:R132">
    <cfRule type="cellIs" dxfId="277" priority="253" stopIfTrue="1" operator="equal">
      <formula>"NO ADMISIBLE"</formula>
    </cfRule>
  </conditionalFormatting>
  <conditionalFormatting sqref="D122:D131">
    <cfRule type="cellIs" dxfId="276" priority="252" stopIfTrue="1" operator="equal">
      <formula>"NO ADMISIBLE"</formula>
    </cfRule>
  </conditionalFormatting>
  <conditionalFormatting sqref="AI122:AI132">
    <cfRule type="cellIs" dxfId="275" priority="251" stopIfTrue="1" operator="equal">
      <formula>"NO ADMISIBLE"</formula>
    </cfRule>
  </conditionalFormatting>
  <conditionalFormatting sqref="AI122:AI132">
    <cfRule type="cellIs" dxfId="274" priority="249" stopIfTrue="1" operator="equal">
      <formula>"NO ADMISIBLE"</formula>
    </cfRule>
    <cfRule type="cellIs" dxfId="273" priority="250" stopIfTrue="1" operator="equal">
      <formula>"ADMISIBLE"</formula>
    </cfRule>
  </conditionalFormatting>
  <conditionalFormatting sqref="AA122:AA132">
    <cfRule type="cellIs" dxfId="272" priority="248" stopIfTrue="1" operator="equal">
      <formula>"NO ADMISIBLE"</formula>
    </cfRule>
  </conditionalFormatting>
  <conditionalFormatting sqref="AA122:AA132">
    <cfRule type="cellIs" dxfId="271" priority="246" stopIfTrue="1" operator="equal">
      <formula>"NO ADMISIBLE"</formula>
    </cfRule>
    <cfRule type="cellIs" dxfId="270" priority="247" stopIfTrue="1" operator="equal">
      <formula>"ADMISIBLE"</formula>
    </cfRule>
  </conditionalFormatting>
  <conditionalFormatting sqref="J124:J132">
    <cfRule type="cellIs" dxfId="269" priority="245" stopIfTrue="1" operator="equal">
      <formula>"NO ADMISIBLE"</formula>
    </cfRule>
  </conditionalFormatting>
  <conditionalFormatting sqref="M123">
    <cfRule type="cellIs" dxfId="268" priority="244" stopIfTrue="1" operator="equal">
      <formula>"NO ADMISIBLE"</formula>
    </cfRule>
  </conditionalFormatting>
  <conditionalFormatting sqref="T122:T131">
    <cfRule type="cellIs" dxfId="267" priority="243" stopIfTrue="1" operator="equal">
      <formula>"NO ADMISIBLE"</formula>
    </cfRule>
  </conditionalFormatting>
  <conditionalFormatting sqref="T123:T131">
    <cfRule type="cellIs" dxfId="266" priority="240" operator="equal">
      <formula>"VERIFICAR"</formula>
    </cfRule>
    <cfRule type="cellIs" dxfId="265" priority="241" operator="equal">
      <formula>"NO"</formula>
    </cfRule>
    <cfRule type="cellIs" dxfId="264" priority="242" operator="equal">
      <formula>"SI"</formula>
    </cfRule>
  </conditionalFormatting>
  <conditionalFormatting sqref="AB122:AB131">
    <cfRule type="cellIs" dxfId="263" priority="239" stopIfTrue="1" operator="equal">
      <formula>"NO ADMISIBLE"</formula>
    </cfRule>
  </conditionalFormatting>
  <conditionalFormatting sqref="AC122:AC131">
    <cfRule type="cellIs" dxfId="262" priority="238" stopIfTrue="1" operator="equal">
      <formula>"NO ADMISIBLE"</formula>
    </cfRule>
  </conditionalFormatting>
  <conditionalFormatting sqref="AF122:AF132">
    <cfRule type="cellIs" dxfId="261" priority="237" stopIfTrue="1" operator="equal">
      <formula>"NO ADMISIBLE"</formula>
    </cfRule>
  </conditionalFormatting>
  <conditionalFormatting sqref="AF122:AF132">
    <cfRule type="cellIs" dxfId="260" priority="235" stopIfTrue="1" operator="equal">
      <formula>"NO ADMISIBLE"</formula>
    </cfRule>
    <cfRule type="cellIs" dxfId="259" priority="236" stopIfTrue="1" operator="equal">
      <formula>"ADMISIBLE"</formula>
    </cfRule>
  </conditionalFormatting>
  <conditionalFormatting sqref="AH122:AH132">
    <cfRule type="cellIs" dxfId="258" priority="234" stopIfTrue="1" operator="equal">
      <formula>"NO ADMISIBLE"</formula>
    </cfRule>
  </conditionalFormatting>
  <conditionalFormatting sqref="AH122:AH132">
    <cfRule type="cellIs" dxfId="257" priority="232" stopIfTrue="1" operator="equal">
      <formula>"NO ADMISIBLE"</formula>
    </cfRule>
    <cfRule type="cellIs" dxfId="256" priority="233" stopIfTrue="1" operator="equal">
      <formula>"ADMISIBLE"</formula>
    </cfRule>
  </conditionalFormatting>
  <conditionalFormatting sqref="B123:C123">
    <cfRule type="cellIs" dxfId="255" priority="231" stopIfTrue="1" operator="equal">
      <formula>"NO ADMISIBLE"</formula>
    </cfRule>
  </conditionalFormatting>
  <conditionalFormatting sqref="K126:M130 M124:M125">
    <cfRule type="cellIs" dxfId="254" priority="230" stopIfTrue="1" operator="equal">
      <formula>"NO ADMISIBLE"</formula>
    </cfRule>
  </conditionalFormatting>
  <conditionalFormatting sqref="J123:J132">
    <cfRule type="cellIs" dxfId="253" priority="229" stopIfTrue="1" operator="equal">
      <formula>"NO ADMISIBLE"</formula>
    </cfRule>
  </conditionalFormatting>
  <conditionalFormatting sqref="K126:L132">
    <cfRule type="cellIs" dxfId="252" priority="228" stopIfTrue="1" operator="equal">
      <formula>"NO ADMISIBLE"</formula>
    </cfRule>
  </conditionalFormatting>
  <conditionalFormatting sqref="C126:M132 M123:M125 C123:J125 B123:B132">
    <cfRule type="expression" dxfId="251" priority="227">
      <formula>MOD(ROW(),2)=0</formula>
    </cfRule>
  </conditionalFormatting>
  <conditionalFormatting sqref="T132:U132">
    <cfRule type="cellIs" dxfId="250" priority="226" stopIfTrue="1" operator="equal">
      <formula>"NO ADMISIBLE"</formula>
    </cfRule>
  </conditionalFormatting>
  <conditionalFormatting sqref="T132:U132">
    <cfRule type="cellIs" dxfId="249" priority="223" operator="equal">
      <formula>"VERIFICAR"</formula>
    </cfRule>
    <cfRule type="cellIs" dxfId="248" priority="224" operator="equal">
      <formula>"NO"</formula>
    </cfRule>
    <cfRule type="cellIs" dxfId="247" priority="225" operator="equal">
      <formula>"SI"</formula>
    </cfRule>
  </conditionalFormatting>
  <conditionalFormatting sqref="W132">
    <cfRule type="cellIs" dxfId="246" priority="222" stopIfTrue="1" operator="equal">
      <formula>"NO ADMISIBLE"</formula>
    </cfRule>
  </conditionalFormatting>
  <conditionalFormatting sqref="W132">
    <cfRule type="cellIs" dxfId="245" priority="219" operator="equal">
      <formula>"VERIFICAR"</formula>
    </cfRule>
    <cfRule type="cellIs" dxfId="244" priority="220" operator="equal">
      <formula>"NO"</formula>
    </cfRule>
    <cfRule type="cellIs" dxfId="243" priority="221" operator="equal">
      <formula>"SI"</formula>
    </cfRule>
  </conditionalFormatting>
  <conditionalFormatting sqref="Y132">
    <cfRule type="cellIs" dxfId="242" priority="218" stopIfTrue="1" operator="equal">
      <formula>"NO ADMISIBLE"</formula>
    </cfRule>
  </conditionalFormatting>
  <conditionalFormatting sqref="Y132">
    <cfRule type="cellIs" dxfId="241" priority="215" operator="equal">
      <formula>"VERIFICAR"</formula>
    </cfRule>
    <cfRule type="cellIs" dxfId="240" priority="216" operator="equal">
      <formula>"NO"</formula>
    </cfRule>
    <cfRule type="cellIs" dxfId="239" priority="217" operator="equal">
      <formula>"SI"</formula>
    </cfRule>
  </conditionalFormatting>
  <conditionalFormatting sqref="AA132:AI132">
    <cfRule type="cellIs" dxfId="238" priority="214" stopIfTrue="1" operator="equal">
      <formula>"NO ADMISIBLE"</formula>
    </cfRule>
  </conditionalFormatting>
  <conditionalFormatting sqref="AA132:AI132">
    <cfRule type="cellIs" dxfId="237" priority="211" operator="equal">
      <formula>"VERIFICAR"</formula>
    </cfRule>
    <cfRule type="cellIs" dxfId="236" priority="212" operator="equal">
      <formula>"NO"</formula>
    </cfRule>
    <cfRule type="cellIs" dxfId="235" priority="213" operator="equal">
      <formula>"SI"</formula>
    </cfRule>
  </conditionalFormatting>
  <conditionalFormatting sqref="S122:S132">
    <cfRule type="cellIs" dxfId="234" priority="210" stopIfTrue="1" operator="equal">
      <formula>"NO ADMISIBLE"</formula>
    </cfRule>
  </conditionalFormatting>
  <conditionalFormatting sqref="S122:S132">
    <cfRule type="cellIs" dxfId="233" priority="208" stopIfTrue="1" operator="equal">
      <formula>"NO ADMISIBLE"</formula>
    </cfRule>
    <cfRule type="cellIs" dxfId="232" priority="209" stopIfTrue="1" operator="equal">
      <formula>"ADMISIBLE"</formula>
    </cfRule>
  </conditionalFormatting>
  <conditionalFormatting sqref="K124:L125">
    <cfRule type="cellIs" dxfId="231" priority="207" stopIfTrue="1" operator="equal">
      <formula>"NO ADMISIBLE"</formula>
    </cfRule>
  </conditionalFormatting>
  <conditionalFormatting sqref="K123:L125">
    <cfRule type="cellIs" dxfId="230" priority="206" stopIfTrue="1" operator="equal">
      <formula>"NO ADMISIBLE"</formula>
    </cfRule>
  </conditionalFormatting>
  <conditionalFormatting sqref="K123:L125">
    <cfRule type="expression" dxfId="229" priority="205">
      <formula>MOD(ROW(),2)=0</formula>
    </cfRule>
  </conditionalFormatting>
  <conditionalFormatting sqref="K123:L125">
    <cfRule type="expression" dxfId="228" priority="204">
      <formula>AND(ROW()=CELL("row"),COLUMN()=CELL("COL"))</formula>
    </cfRule>
  </conditionalFormatting>
  <conditionalFormatting sqref="AA122:AA132">
    <cfRule type="cellIs" dxfId="227" priority="203" stopIfTrue="1" operator="equal">
      <formula>"NO ADMISIBLE"</formula>
    </cfRule>
  </conditionalFormatting>
  <conditionalFormatting sqref="AA122:AA132">
    <cfRule type="cellIs" dxfId="226" priority="201" stopIfTrue="1" operator="equal">
      <formula>"NO ADMISIBLE"</formula>
    </cfRule>
    <cfRule type="cellIs" dxfId="225" priority="202" stopIfTrue="1" operator="equal">
      <formula>"ADMISIBLE"</formula>
    </cfRule>
  </conditionalFormatting>
  <conditionalFormatting sqref="Q122:AI132">
    <cfRule type="cellIs" dxfId="224" priority="200" operator="equal">
      <formula>"NO CUMPLE"</formula>
    </cfRule>
  </conditionalFormatting>
  <conditionalFormatting sqref="B128:B131">
    <cfRule type="cellIs" dxfId="223" priority="199" stopIfTrue="1" operator="equal">
      <formula>"NO ADMISIBLE"</formula>
    </cfRule>
  </conditionalFormatting>
  <conditionalFormatting sqref="C134 C140:C143 AD134:AD143 U134:U143 Y134:Z143 M143:M144 Z144 M134:Q134 N135:Q144">
    <cfRule type="cellIs" dxfId="222" priority="198" stopIfTrue="1" operator="equal">
      <formula>"NO ADMISIBLE"</formula>
    </cfRule>
  </conditionalFormatting>
  <conditionalFormatting sqref="V134:Y134 V135:X143 V144 X144">
    <cfRule type="cellIs" dxfId="221" priority="196" stopIfTrue="1" operator="equal">
      <formula>"NO ADMISIBLE"</formula>
    </cfRule>
    <cfRule type="cellIs" dxfId="220" priority="197" stopIfTrue="1" operator="equal">
      <formula>"ADMISIBLE"</formula>
    </cfRule>
  </conditionalFormatting>
  <conditionalFormatting sqref="Z134:Z144">
    <cfRule type="cellIs" dxfId="219" priority="194" stopIfTrue="1" operator="equal">
      <formula>"NO ADMISIBLE"</formula>
    </cfRule>
    <cfRule type="cellIs" dxfId="218" priority="195" stopIfTrue="1" operator="equal">
      <formula>"ADMISIBLE"</formula>
    </cfRule>
  </conditionalFormatting>
  <conditionalFormatting sqref="AE134:AE143">
    <cfRule type="cellIs" dxfId="217" priority="193" stopIfTrue="1" operator="equal">
      <formula>"NO ADMISIBLE"</formula>
    </cfRule>
  </conditionalFormatting>
  <conditionalFormatting sqref="AE134">
    <cfRule type="cellIs" dxfId="216" priority="191" stopIfTrue="1" operator="equal">
      <formula>"NO ADMISIBLE"</formula>
    </cfRule>
    <cfRule type="cellIs" dxfId="215" priority="192" stopIfTrue="1" operator="equal">
      <formula>"ADMISIBLE"</formula>
    </cfRule>
  </conditionalFormatting>
  <conditionalFormatting sqref="AG134:AG143">
    <cfRule type="cellIs" dxfId="214" priority="190" stopIfTrue="1" operator="equal">
      <formula>"NO ADMISIBLE"</formula>
    </cfRule>
  </conditionalFormatting>
  <conditionalFormatting sqref="AG134">
    <cfRule type="cellIs" dxfId="213" priority="188" stopIfTrue="1" operator="equal">
      <formula>"NO ADMISIBLE"</formula>
    </cfRule>
    <cfRule type="cellIs" dxfId="212" priority="189" stopIfTrue="1" operator="equal">
      <formula>"ADMISIBLE"</formula>
    </cfRule>
  </conditionalFormatting>
  <conditionalFormatting sqref="R134:R144">
    <cfRule type="cellIs" dxfId="211" priority="187" stopIfTrue="1" operator="equal">
      <formula>"NO ADMISIBLE"</formula>
    </cfRule>
  </conditionalFormatting>
  <conditionalFormatting sqref="D134:D143">
    <cfRule type="cellIs" dxfId="210" priority="186" stopIfTrue="1" operator="equal">
      <formula>"NO ADMISIBLE"</formula>
    </cfRule>
  </conditionalFormatting>
  <conditionalFormatting sqref="AI134:AI144">
    <cfRule type="cellIs" dxfId="209" priority="185" stopIfTrue="1" operator="equal">
      <formula>"NO ADMISIBLE"</formula>
    </cfRule>
  </conditionalFormatting>
  <conditionalFormatting sqref="AI134:AI144">
    <cfRule type="cellIs" dxfId="208" priority="183" stopIfTrue="1" operator="equal">
      <formula>"NO ADMISIBLE"</formula>
    </cfRule>
    <cfRule type="cellIs" dxfId="207" priority="184" stopIfTrue="1" operator="equal">
      <formula>"ADMISIBLE"</formula>
    </cfRule>
  </conditionalFormatting>
  <conditionalFormatting sqref="AA134:AA144">
    <cfRule type="cellIs" dxfId="206" priority="182" stopIfTrue="1" operator="equal">
      <formula>"NO ADMISIBLE"</formula>
    </cfRule>
  </conditionalFormatting>
  <conditionalFormatting sqref="AA134:AA144">
    <cfRule type="cellIs" dxfId="205" priority="180" stopIfTrue="1" operator="equal">
      <formula>"NO ADMISIBLE"</formula>
    </cfRule>
    <cfRule type="cellIs" dxfId="204" priority="181" stopIfTrue="1" operator="equal">
      <formula>"ADMISIBLE"</formula>
    </cfRule>
  </conditionalFormatting>
  <conditionalFormatting sqref="J136:J144">
    <cfRule type="cellIs" dxfId="203" priority="179" stopIfTrue="1" operator="equal">
      <formula>"NO ADMISIBLE"</formula>
    </cfRule>
  </conditionalFormatting>
  <conditionalFormatting sqref="M135">
    <cfRule type="cellIs" dxfId="202" priority="178" stopIfTrue="1" operator="equal">
      <formula>"NO ADMISIBLE"</formula>
    </cfRule>
  </conditionalFormatting>
  <conditionalFormatting sqref="T134:T143">
    <cfRule type="cellIs" dxfId="201" priority="177" stopIfTrue="1" operator="equal">
      <formula>"NO ADMISIBLE"</formula>
    </cfRule>
  </conditionalFormatting>
  <conditionalFormatting sqref="T135:T143">
    <cfRule type="cellIs" dxfId="200" priority="174" operator="equal">
      <formula>"VERIFICAR"</formula>
    </cfRule>
    <cfRule type="cellIs" dxfId="199" priority="175" operator="equal">
      <formula>"NO"</formula>
    </cfRule>
    <cfRule type="cellIs" dxfId="198" priority="176" operator="equal">
      <formula>"SI"</formula>
    </cfRule>
  </conditionalFormatting>
  <conditionalFormatting sqref="AB134:AB143">
    <cfRule type="cellIs" dxfId="197" priority="173" stopIfTrue="1" operator="equal">
      <formula>"NO ADMISIBLE"</formula>
    </cfRule>
  </conditionalFormatting>
  <conditionalFormatting sqref="AC134:AC143">
    <cfRule type="cellIs" dxfId="196" priority="172" stopIfTrue="1" operator="equal">
      <formula>"NO ADMISIBLE"</formula>
    </cfRule>
  </conditionalFormatting>
  <conditionalFormatting sqref="AF134:AF144">
    <cfRule type="cellIs" dxfId="195" priority="171" stopIfTrue="1" operator="equal">
      <formula>"NO ADMISIBLE"</formula>
    </cfRule>
  </conditionalFormatting>
  <conditionalFormatting sqref="AF134:AF144">
    <cfRule type="cellIs" dxfId="194" priority="169" stopIfTrue="1" operator="equal">
      <formula>"NO ADMISIBLE"</formula>
    </cfRule>
    <cfRule type="cellIs" dxfId="193" priority="170" stopIfTrue="1" operator="equal">
      <formula>"ADMISIBLE"</formula>
    </cfRule>
  </conditionalFormatting>
  <conditionalFormatting sqref="AH134:AH144">
    <cfRule type="cellIs" dxfId="192" priority="168" stopIfTrue="1" operator="equal">
      <formula>"NO ADMISIBLE"</formula>
    </cfRule>
  </conditionalFormatting>
  <conditionalFormatting sqref="AH134:AH144">
    <cfRule type="cellIs" dxfId="191" priority="166" stopIfTrue="1" operator="equal">
      <formula>"NO ADMISIBLE"</formula>
    </cfRule>
    <cfRule type="cellIs" dxfId="190" priority="167" stopIfTrue="1" operator="equal">
      <formula>"ADMISIBLE"</formula>
    </cfRule>
  </conditionalFormatting>
  <conditionalFormatting sqref="B135:C135">
    <cfRule type="cellIs" dxfId="189" priority="165" stopIfTrue="1" operator="equal">
      <formula>"NO ADMISIBLE"</formula>
    </cfRule>
  </conditionalFormatting>
  <conditionalFormatting sqref="K138:M142 M136:M137">
    <cfRule type="cellIs" dxfId="188" priority="164" stopIfTrue="1" operator="equal">
      <formula>"NO ADMISIBLE"</formula>
    </cfRule>
  </conditionalFormatting>
  <conditionalFormatting sqref="J135:J144">
    <cfRule type="cellIs" dxfId="187" priority="163" stopIfTrue="1" operator="equal">
      <formula>"NO ADMISIBLE"</formula>
    </cfRule>
  </conditionalFormatting>
  <conditionalFormatting sqref="K138:L144">
    <cfRule type="cellIs" dxfId="186" priority="162" stopIfTrue="1" operator="equal">
      <formula>"NO ADMISIBLE"</formula>
    </cfRule>
  </conditionalFormatting>
  <conditionalFormatting sqref="C138:M144 M135:M137 C135:J137 B135:B144">
    <cfRule type="expression" dxfId="185" priority="161">
      <formula>MOD(ROW(),2)=0</formula>
    </cfRule>
  </conditionalFormatting>
  <conditionalFormatting sqref="T144:U144">
    <cfRule type="cellIs" dxfId="184" priority="160" stopIfTrue="1" operator="equal">
      <formula>"NO ADMISIBLE"</formula>
    </cfRule>
  </conditionalFormatting>
  <conditionalFormatting sqref="T144:U144">
    <cfRule type="cellIs" dxfId="183" priority="157" operator="equal">
      <formula>"VERIFICAR"</formula>
    </cfRule>
    <cfRule type="cellIs" dxfId="182" priority="158" operator="equal">
      <formula>"NO"</formula>
    </cfRule>
    <cfRule type="cellIs" dxfId="181" priority="159" operator="equal">
      <formula>"SI"</formula>
    </cfRule>
  </conditionalFormatting>
  <conditionalFormatting sqref="W144">
    <cfRule type="cellIs" dxfId="180" priority="156" stopIfTrue="1" operator="equal">
      <formula>"NO ADMISIBLE"</formula>
    </cfRule>
  </conditionalFormatting>
  <conditionalFormatting sqref="W144">
    <cfRule type="cellIs" dxfId="179" priority="153" operator="equal">
      <formula>"VERIFICAR"</formula>
    </cfRule>
    <cfRule type="cellIs" dxfId="178" priority="154" operator="equal">
      <formula>"NO"</formula>
    </cfRule>
    <cfRule type="cellIs" dxfId="177" priority="155" operator="equal">
      <formula>"SI"</formula>
    </cfRule>
  </conditionalFormatting>
  <conditionalFormatting sqref="Y144">
    <cfRule type="cellIs" dxfId="176" priority="152" stopIfTrue="1" operator="equal">
      <formula>"NO ADMISIBLE"</formula>
    </cfRule>
  </conditionalFormatting>
  <conditionalFormatting sqref="Y144">
    <cfRule type="cellIs" dxfId="175" priority="149" operator="equal">
      <formula>"VERIFICAR"</formula>
    </cfRule>
    <cfRule type="cellIs" dxfId="174" priority="150" operator="equal">
      <formula>"NO"</formula>
    </cfRule>
    <cfRule type="cellIs" dxfId="173" priority="151" operator="equal">
      <formula>"SI"</formula>
    </cfRule>
  </conditionalFormatting>
  <conditionalFormatting sqref="AA144:AI144">
    <cfRule type="cellIs" dxfId="172" priority="148" stopIfTrue="1" operator="equal">
      <formula>"NO ADMISIBLE"</formula>
    </cfRule>
  </conditionalFormatting>
  <conditionalFormatting sqref="AA144:AI144">
    <cfRule type="cellIs" dxfId="171" priority="145" operator="equal">
      <formula>"VERIFICAR"</formula>
    </cfRule>
    <cfRule type="cellIs" dxfId="170" priority="146" operator="equal">
      <formula>"NO"</formula>
    </cfRule>
    <cfRule type="cellIs" dxfId="169" priority="147" operator="equal">
      <formula>"SI"</formula>
    </cfRule>
  </conditionalFormatting>
  <conditionalFormatting sqref="S134:S144">
    <cfRule type="cellIs" dxfId="168" priority="144" stopIfTrue="1" operator="equal">
      <formula>"NO ADMISIBLE"</formula>
    </cfRule>
  </conditionalFormatting>
  <conditionalFormatting sqref="S134:S144">
    <cfRule type="cellIs" dxfId="167" priority="142" stopIfTrue="1" operator="equal">
      <formula>"NO ADMISIBLE"</formula>
    </cfRule>
    <cfRule type="cellIs" dxfId="166" priority="143" stopIfTrue="1" operator="equal">
      <formula>"ADMISIBLE"</formula>
    </cfRule>
  </conditionalFormatting>
  <conditionalFormatting sqref="K136:L137">
    <cfRule type="cellIs" dxfId="165" priority="141" stopIfTrue="1" operator="equal">
      <formula>"NO ADMISIBLE"</formula>
    </cfRule>
  </conditionalFormatting>
  <conditionalFormatting sqref="K135:L137">
    <cfRule type="cellIs" dxfId="164" priority="140" stopIfTrue="1" operator="equal">
      <formula>"NO ADMISIBLE"</formula>
    </cfRule>
  </conditionalFormatting>
  <conditionalFormatting sqref="K135:L137">
    <cfRule type="expression" dxfId="163" priority="139">
      <formula>MOD(ROW(),2)=0</formula>
    </cfRule>
  </conditionalFormatting>
  <conditionalFormatting sqref="K135:L137">
    <cfRule type="expression" dxfId="162" priority="138">
      <formula>AND(ROW()=CELL("row"),COLUMN()=CELL("COL"))</formula>
    </cfRule>
  </conditionalFormatting>
  <conditionalFormatting sqref="AA134:AA144">
    <cfRule type="cellIs" dxfId="161" priority="137" stopIfTrue="1" operator="equal">
      <formula>"NO ADMISIBLE"</formula>
    </cfRule>
  </conditionalFormatting>
  <conditionalFormatting sqref="AA134:AA144">
    <cfRule type="cellIs" dxfId="160" priority="135" stopIfTrue="1" operator="equal">
      <formula>"NO ADMISIBLE"</formula>
    </cfRule>
    <cfRule type="cellIs" dxfId="159" priority="136" stopIfTrue="1" operator="equal">
      <formula>"ADMISIBLE"</formula>
    </cfRule>
  </conditionalFormatting>
  <conditionalFormatting sqref="Q134:AI144">
    <cfRule type="cellIs" dxfId="158" priority="134" operator="equal">
      <formula>"NO CUMPLE"</formula>
    </cfRule>
  </conditionalFormatting>
  <conditionalFormatting sqref="B140:B143">
    <cfRule type="cellIs" dxfId="157" priority="133" stopIfTrue="1" operator="equal">
      <formula>"NO ADMISIBLE"</formula>
    </cfRule>
  </conditionalFormatting>
  <conditionalFormatting sqref="C146 C152:C155 AD146:AD155 U146:U155 Y146:Z155 M155:M156 Z156 M146:Q146 N147:Q156">
    <cfRule type="cellIs" dxfId="156" priority="132" stopIfTrue="1" operator="equal">
      <formula>"NO ADMISIBLE"</formula>
    </cfRule>
  </conditionalFormatting>
  <conditionalFormatting sqref="V146:Y146 V147:X155 V156 X156">
    <cfRule type="cellIs" dxfId="155" priority="130" stopIfTrue="1" operator="equal">
      <formula>"NO ADMISIBLE"</formula>
    </cfRule>
    <cfRule type="cellIs" dxfId="154" priority="131" stopIfTrue="1" operator="equal">
      <formula>"ADMISIBLE"</formula>
    </cfRule>
  </conditionalFormatting>
  <conditionalFormatting sqref="Z146:Z156">
    <cfRule type="cellIs" dxfId="153" priority="128" stopIfTrue="1" operator="equal">
      <formula>"NO ADMISIBLE"</formula>
    </cfRule>
    <cfRule type="cellIs" dxfId="152" priority="129" stopIfTrue="1" operator="equal">
      <formula>"ADMISIBLE"</formula>
    </cfRule>
  </conditionalFormatting>
  <conditionalFormatting sqref="AE146:AE155">
    <cfRule type="cellIs" dxfId="151" priority="127" stopIfTrue="1" operator="equal">
      <formula>"NO ADMISIBLE"</formula>
    </cfRule>
  </conditionalFormatting>
  <conditionalFormatting sqref="AE146">
    <cfRule type="cellIs" dxfId="150" priority="125" stopIfTrue="1" operator="equal">
      <formula>"NO ADMISIBLE"</formula>
    </cfRule>
    <cfRule type="cellIs" dxfId="149" priority="126" stopIfTrue="1" operator="equal">
      <formula>"ADMISIBLE"</formula>
    </cfRule>
  </conditionalFormatting>
  <conditionalFormatting sqref="AG146:AG155">
    <cfRule type="cellIs" dxfId="148" priority="124" stopIfTrue="1" operator="equal">
      <formula>"NO ADMISIBLE"</formula>
    </cfRule>
  </conditionalFormatting>
  <conditionalFormatting sqref="AG146">
    <cfRule type="cellIs" dxfId="147" priority="122" stopIfTrue="1" operator="equal">
      <formula>"NO ADMISIBLE"</formula>
    </cfRule>
    <cfRule type="cellIs" dxfId="146" priority="123" stopIfTrue="1" operator="equal">
      <formula>"ADMISIBLE"</formula>
    </cfRule>
  </conditionalFormatting>
  <conditionalFormatting sqref="R146:R156">
    <cfRule type="cellIs" dxfId="145" priority="121" stopIfTrue="1" operator="equal">
      <formula>"NO ADMISIBLE"</formula>
    </cfRule>
  </conditionalFormatting>
  <conditionalFormatting sqref="D146:D155">
    <cfRule type="cellIs" dxfId="144" priority="120" stopIfTrue="1" operator="equal">
      <formula>"NO ADMISIBLE"</formula>
    </cfRule>
  </conditionalFormatting>
  <conditionalFormatting sqref="AI146:AI156">
    <cfRule type="cellIs" dxfId="143" priority="119" stopIfTrue="1" operator="equal">
      <formula>"NO ADMISIBLE"</formula>
    </cfRule>
  </conditionalFormatting>
  <conditionalFormatting sqref="AI146:AI156">
    <cfRule type="cellIs" dxfId="142" priority="117" stopIfTrue="1" operator="equal">
      <formula>"NO ADMISIBLE"</formula>
    </cfRule>
    <cfRule type="cellIs" dxfId="141" priority="118" stopIfTrue="1" operator="equal">
      <formula>"ADMISIBLE"</formula>
    </cfRule>
  </conditionalFormatting>
  <conditionalFormatting sqref="AA146:AA156">
    <cfRule type="cellIs" dxfId="140" priority="116" stopIfTrue="1" operator="equal">
      <formula>"NO ADMISIBLE"</formula>
    </cfRule>
  </conditionalFormatting>
  <conditionalFormatting sqref="AA146:AA156">
    <cfRule type="cellIs" dxfId="139" priority="114" stopIfTrue="1" operator="equal">
      <formula>"NO ADMISIBLE"</formula>
    </cfRule>
    <cfRule type="cellIs" dxfId="138" priority="115" stopIfTrue="1" operator="equal">
      <formula>"ADMISIBLE"</formula>
    </cfRule>
  </conditionalFormatting>
  <conditionalFormatting sqref="J148:J156">
    <cfRule type="cellIs" dxfId="137" priority="113" stopIfTrue="1" operator="equal">
      <formula>"NO ADMISIBLE"</formula>
    </cfRule>
  </conditionalFormatting>
  <conditionalFormatting sqref="M147">
    <cfRule type="cellIs" dxfId="136" priority="112" stopIfTrue="1" operator="equal">
      <formula>"NO ADMISIBLE"</formula>
    </cfRule>
  </conditionalFormatting>
  <conditionalFormatting sqref="T146:T155">
    <cfRule type="cellIs" dxfId="135" priority="111" stopIfTrue="1" operator="equal">
      <formula>"NO ADMISIBLE"</formula>
    </cfRule>
  </conditionalFormatting>
  <conditionalFormatting sqref="T147:T155">
    <cfRule type="cellIs" dxfId="134" priority="108" operator="equal">
      <formula>"VERIFICAR"</formula>
    </cfRule>
    <cfRule type="cellIs" dxfId="133" priority="109" operator="equal">
      <formula>"NO"</formula>
    </cfRule>
    <cfRule type="cellIs" dxfId="132" priority="110" operator="equal">
      <formula>"SI"</formula>
    </cfRule>
  </conditionalFormatting>
  <conditionalFormatting sqref="AB146:AB155">
    <cfRule type="cellIs" dxfId="131" priority="107" stopIfTrue="1" operator="equal">
      <formula>"NO ADMISIBLE"</formula>
    </cfRule>
  </conditionalFormatting>
  <conditionalFormatting sqref="AC146:AC155">
    <cfRule type="cellIs" dxfId="130" priority="106" stopIfTrue="1" operator="equal">
      <formula>"NO ADMISIBLE"</formula>
    </cfRule>
  </conditionalFormatting>
  <conditionalFormatting sqref="AF146:AF156">
    <cfRule type="cellIs" dxfId="129" priority="105" stopIfTrue="1" operator="equal">
      <formula>"NO ADMISIBLE"</formula>
    </cfRule>
  </conditionalFormatting>
  <conditionalFormatting sqref="AF146:AF156">
    <cfRule type="cellIs" dxfId="128" priority="103" stopIfTrue="1" operator="equal">
      <formula>"NO ADMISIBLE"</formula>
    </cfRule>
    <cfRule type="cellIs" dxfId="127" priority="104" stopIfTrue="1" operator="equal">
      <formula>"ADMISIBLE"</formula>
    </cfRule>
  </conditionalFormatting>
  <conditionalFormatting sqref="AH146:AH156">
    <cfRule type="cellIs" dxfId="126" priority="102" stopIfTrue="1" operator="equal">
      <formula>"NO ADMISIBLE"</formula>
    </cfRule>
  </conditionalFormatting>
  <conditionalFormatting sqref="AH146:AH156">
    <cfRule type="cellIs" dxfId="125" priority="100" stopIfTrue="1" operator="equal">
      <formula>"NO ADMISIBLE"</formula>
    </cfRule>
    <cfRule type="cellIs" dxfId="124" priority="101" stopIfTrue="1" operator="equal">
      <formula>"ADMISIBLE"</formula>
    </cfRule>
  </conditionalFormatting>
  <conditionalFormatting sqref="B147:C147">
    <cfRule type="cellIs" dxfId="123" priority="99" stopIfTrue="1" operator="equal">
      <formula>"NO ADMISIBLE"</formula>
    </cfRule>
  </conditionalFormatting>
  <conditionalFormatting sqref="K150:M154 M148:M149">
    <cfRule type="cellIs" dxfId="122" priority="98" stopIfTrue="1" operator="equal">
      <formula>"NO ADMISIBLE"</formula>
    </cfRule>
  </conditionalFormatting>
  <conditionalFormatting sqref="J147:J156">
    <cfRule type="cellIs" dxfId="121" priority="97" stopIfTrue="1" operator="equal">
      <formula>"NO ADMISIBLE"</formula>
    </cfRule>
  </conditionalFormatting>
  <conditionalFormatting sqref="K150:L156">
    <cfRule type="cellIs" dxfId="120" priority="96" stopIfTrue="1" operator="equal">
      <formula>"NO ADMISIBLE"</formula>
    </cfRule>
  </conditionalFormatting>
  <conditionalFormatting sqref="C150:M156 M147:M149 C147:J149 B147:B156">
    <cfRule type="expression" dxfId="119" priority="95">
      <formula>MOD(ROW(),2)=0</formula>
    </cfRule>
  </conditionalFormatting>
  <conditionalFormatting sqref="T156:U156">
    <cfRule type="cellIs" dxfId="118" priority="94" stopIfTrue="1" operator="equal">
      <formula>"NO ADMISIBLE"</formula>
    </cfRule>
  </conditionalFormatting>
  <conditionalFormatting sqref="T156:U156">
    <cfRule type="cellIs" dxfId="117" priority="91" operator="equal">
      <formula>"VERIFICAR"</formula>
    </cfRule>
    <cfRule type="cellIs" dxfId="116" priority="92" operator="equal">
      <formula>"NO"</formula>
    </cfRule>
    <cfRule type="cellIs" dxfId="115" priority="93" operator="equal">
      <formula>"SI"</formula>
    </cfRule>
  </conditionalFormatting>
  <conditionalFormatting sqref="W156">
    <cfRule type="cellIs" dxfId="114" priority="90" stopIfTrue="1" operator="equal">
      <formula>"NO ADMISIBLE"</formula>
    </cfRule>
  </conditionalFormatting>
  <conditionalFormatting sqref="W156">
    <cfRule type="cellIs" dxfId="113" priority="87" operator="equal">
      <formula>"VERIFICAR"</formula>
    </cfRule>
    <cfRule type="cellIs" dxfId="112" priority="88" operator="equal">
      <formula>"NO"</formula>
    </cfRule>
    <cfRule type="cellIs" dxfId="111" priority="89" operator="equal">
      <formula>"SI"</formula>
    </cfRule>
  </conditionalFormatting>
  <conditionalFormatting sqref="Y156">
    <cfRule type="cellIs" dxfId="110" priority="86" stopIfTrue="1" operator="equal">
      <formula>"NO ADMISIBLE"</formula>
    </cfRule>
  </conditionalFormatting>
  <conditionalFormatting sqref="Y156">
    <cfRule type="cellIs" dxfId="109" priority="83" operator="equal">
      <formula>"VERIFICAR"</formula>
    </cfRule>
    <cfRule type="cellIs" dxfId="108" priority="84" operator="equal">
      <formula>"NO"</formula>
    </cfRule>
    <cfRule type="cellIs" dxfId="107" priority="85" operator="equal">
      <formula>"SI"</formula>
    </cfRule>
  </conditionalFormatting>
  <conditionalFormatting sqref="AA156:AI156">
    <cfRule type="cellIs" dxfId="106" priority="82" stopIfTrue="1" operator="equal">
      <formula>"NO ADMISIBLE"</formula>
    </cfRule>
  </conditionalFormatting>
  <conditionalFormatting sqref="AA156:AI156">
    <cfRule type="cellIs" dxfId="105" priority="79" operator="equal">
      <formula>"VERIFICAR"</formula>
    </cfRule>
    <cfRule type="cellIs" dxfId="104" priority="80" operator="equal">
      <formula>"NO"</formula>
    </cfRule>
    <cfRule type="cellIs" dxfId="103" priority="81" operator="equal">
      <formula>"SI"</formula>
    </cfRule>
  </conditionalFormatting>
  <conditionalFormatting sqref="S146:S156">
    <cfRule type="cellIs" dxfId="102" priority="78" stopIfTrue="1" operator="equal">
      <formula>"NO ADMISIBLE"</formula>
    </cfRule>
  </conditionalFormatting>
  <conditionalFormatting sqref="S146:S156">
    <cfRule type="cellIs" dxfId="101" priority="76" stopIfTrue="1" operator="equal">
      <formula>"NO ADMISIBLE"</formula>
    </cfRule>
    <cfRule type="cellIs" dxfId="100" priority="77" stopIfTrue="1" operator="equal">
      <formula>"ADMISIBLE"</formula>
    </cfRule>
  </conditionalFormatting>
  <conditionalFormatting sqref="K148:L149">
    <cfRule type="cellIs" dxfId="99" priority="75" stopIfTrue="1" operator="equal">
      <formula>"NO ADMISIBLE"</formula>
    </cfRule>
  </conditionalFormatting>
  <conditionalFormatting sqref="K147:L149">
    <cfRule type="cellIs" dxfId="98" priority="74" stopIfTrue="1" operator="equal">
      <formula>"NO ADMISIBLE"</formula>
    </cfRule>
  </conditionalFormatting>
  <conditionalFormatting sqref="K147:L149">
    <cfRule type="expression" dxfId="97" priority="73">
      <formula>MOD(ROW(),2)=0</formula>
    </cfRule>
  </conditionalFormatting>
  <conditionalFormatting sqref="K147:L149">
    <cfRule type="expression" dxfId="96" priority="72">
      <formula>AND(ROW()=CELL("row"),COLUMN()=CELL("COL"))</formula>
    </cfRule>
  </conditionalFormatting>
  <conditionalFormatting sqref="AA146:AA156">
    <cfRule type="cellIs" dxfId="95" priority="71" stopIfTrue="1" operator="equal">
      <formula>"NO ADMISIBLE"</formula>
    </cfRule>
  </conditionalFormatting>
  <conditionalFormatting sqref="AA146:AA156">
    <cfRule type="cellIs" dxfId="94" priority="69" stopIfTrue="1" operator="equal">
      <formula>"NO ADMISIBLE"</formula>
    </cfRule>
    <cfRule type="cellIs" dxfId="93" priority="70" stopIfTrue="1" operator="equal">
      <formula>"ADMISIBLE"</formula>
    </cfRule>
  </conditionalFormatting>
  <conditionalFormatting sqref="Q146:AI156">
    <cfRule type="cellIs" dxfId="92" priority="68" operator="equal">
      <formula>"NO CUMPLE"</formula>
    </cfRule>
  </conditionalFormatting>
  <conditionalFormatting sqref="B152:B155">
    <cfRule type="cellIs" dxfId="91" priority="67" stopIfTrue="1" operator="equal">
      <formula>"NO ADMISIBLE"</formula>
    </cfRule>
  </conditionalFormatting>
  <conditionalFormatting sqref="C158 C164:C167 AD158:AD167 U158:U167 Y158:Z167 M167:M168 Z168 M158:Q158 N159:Q168">
    <cfRule type="cellIs" dxfId="90" priority="66" stopIfTrue="1" operator="equal">
      <formula>"NO ADMISIBLE"</formula>
    </cfRule>
  </conditionalFormatting>
  <conditionalFormatting sqref="V158:Y158 V159:X167 V168 X168">
    <cfRule type="cellIs" dxfId="89" priority="64" stopIfTrue="1" operator="equal">
      <formula>"NO ADMISIBLE"</formula>
    </cfRule>
    <cfRule type="cellIs" dxfId="88" priority="65" stopIfTrue="1" operator="equal">
      <formula>"ADMISIBLE"</formula>
    </cfRule>
  </conditionalFormatting>
  <conditionalFormatting sqref="Z158:Z168">
    <cfRule type="cellIs" dxfId="87" priority="62" stopIfTrue="1" operator="equal">
      <formula>"NO ADMISIBLE"</formula>
    </cfRule>
    <cfRule type="cellIs" dxfId="86" priority="63" stopIfTrue="1" operator="equal">
      <formula>"ADMISIBLE"</formula>
    </cfRule>
  </conditionalFormatting>
  <conditionalFormatting sqref="AE158:AE167">
    <cfRule type="cellIs" dxfId="85" priority="61" stopIfTrue="1" operator="equal">
      <formula>"NO ADMISIBLE"</formula>
    </cfRule>
  </conditionalFormatting>
  <conditionalFormatting sqref="AE158">
    <cfRule type="cellIs" dxfId="84" priority="59" stopIfTrue="1" operator="equal">
      <formula>"NO ADMISIBLE"</formula>
    </cfRule>
    <cfRule type="cellIs" dxfId="83" priority="60" stopIfTrue="1" operator="equal">
      <formula>"ADMISIBLE"</formula>
    </cfRule>
  </conditionalFormatting>
  <conditionalFormatting sqref="AG158:AG167">
    <cfRule type="cellIs" dxfId="82" priority="58" stopIfTrue="1" operator="equal">
      <formula>"NO ADMISIBLE"</formula>
    </cfRule>
  </conditionalFormatting>
  <conditionalFormatting sqref="AG158">
    <cfRule type="cellIs" dxfId="81" priority="56" stopIfTrue="1" operator="equal">
      <formula>"NO ADMISIBLE"</formula>
    </cfRule>
    <cfRule type="cellIs" dxfId="80" priority="57" stopIfTrue="1" operator="equal">
      <formula>"ADMISIBLE"</formula>
    </cfRule>
  </conditionalFormatting>
  <conditionalFormatting sqref="R158:R168">
    <cfRule type="cellIs" dxfId="79" priority="55" stopIfTrue="1" operator="equal">
      <formula>"NO ADMISIBLE"</formula>
    </cfRule>
  </conditionalFormatting>
  <conditionalFormatting sqref="D158:D167">
    <cfRule type="cellIs" dxfId="78" priority="54" stopIfTrue="1" operator="equal">
      <formula>"NO ADMISIBLE"</formula>
    </cfRule>
  </conditionalFormatting>
  <conditionalFormatting sqref="AI158:AI168">
    <cfRule type="cellIs" dxfId="77" priority="53" stopIfTrue="1" operator="equal">
      <formula>"NO ADMISIBLE"</formula>
    </cfRule>
  </conditionalFormatting>
  <conditionalFormatting sqref="AI158:AI168">
    <cfRule type="cellIs" dxfId="76" priority="51" stopIfTrue="1" operator="equal">
      <formula>"NO ADMISIBLE"</formula>
    </cfRule>
    <cfRule type="cellIs" dxfId="75" priority="52" stopIfTrue="1" operator="equal">
      <formula>"ADMISIBLE"</formula>
    </cfRule>
  </conditionalFormatting>
  <conditionalFormatting sqref="AA158:AA168">
    <cfRule type="cellIs" dxfId="74" priority="50" stopIfTrue="1" operator="equal">
      <formula>"NO ADMISIBLE"</formula>
    </cfRule>
  </conditionalFormatting>
  <conditionalFormatting sqref="AA158:AA168">
    <cfRule type="cellIs" dxfId="73" priority="48" stopIfTrue="1" operator="equal">
      <formula>"NO ADMISIBLE"</formula>
    </cfRule>
    <cfRule type="cellIs" dxfId="72" priority="49" stopIfTrue="1" operator="equal">
      <formula>"ADMISIBLE"</formula>
    </cfRule>
  </conditionalFormatting>
  <conditionalFormatting sqref="J160:J168">
    <cfRule type="cellIs" dxfId="71" priority="47" stopIfTrue="1" operator="equal">
      <formula>"NO ADMISIBLE"</formula>
    </cfRule>
  </conditionalFormatting>
  <conditionalFormatting sqref="M159">
    <cfRule type="cellIs" dxfId="70" priority="46" stopIfTrue="1" operator="equal">
      <formula>"NO ADMISIBLE"</formula>
    </cfRule>
  </conditionalFormatting>
  <conditionalFormatting sqref="T158:T167">
    <cfRule type="cellIs" dxfId="69" priority="45" stopIfTrue="1" operator="equal">
      <formula>"NO ADMISIBLE"</formula>
    </cfRule>
  </conditionalFormatting>
  <conditionalFormatting sqref="T159:T167">
    <cfRule type="cellIs" dxfId="68" priority="42" operator="equal">
      <formula>"VERIFICAR"</formula>
    </cfRule>
    <cfRule type="cellIs" dxfId="67" priority="43" operator="equal">
      <formula>"NO"</formula>
    </cfRule>
    <cfRule type="cellIs" dxfId="66" priority="44" operator="equal">
      <formula>"SI"</formula>
    </cfRule>
  </conditionalFormatting>
  <conditionalFormatting sqref="AB158:AB167">
    <cfRule type="cellIs" dxfId="65" priority="41" stopIfTrue="1" operator="equal">
      <formula>"NO ADMISIBLE"</formula>
    </cfRule>
  </conditionalFormatting>
  <conditionalFormatting sqref="AC158:AC167">
    <cfRule type="cellIs" dxfId="64" priority="40" stopIfTrue="1" operator="equal">
      <formula>"NO ADMISIBLE"</formula>
    </cfRule>
  </conditionalFormatting>
  <conditionalFormatting sqref="AF158:AF168">
    <cfRule type="cellIs" dxfId="63" priority="39" stopIfTrue="1" operator="equal">
      <formula>"NO ADMISIBLE"</formula>
    </cfRule>
  </conditionalFormatting>
  <conditionalFormatting sqref="AF158:AF168">
    <cfRule type="cellIs" dxfId="62" priority="37" stopIfTrue="1" operator="equal">
      <formula>"NO ADMISIBLE"</formula>
    </cfRule>
    <cfRule type="cellIs" dxfId="61" priority="38" stopIfTrue="1" operator="equal">
      <formula>"ADMISIBLE"</formula>
    </cfRule>
  </conditionalFormatting>
  <conditionalFormatting sqref="AH158:AH168">
    <cfRule type="cellIs" dxfId="60" priority="36" stopIfTrue="1" operator="equal">
      <formula>"NO ADMISIBLE"</formula>
    </cfRule>
  </conditionalFormatting>
  <conditionalFormatting sqref="AH158:AH168">
    <cfRule type="cellIs" dxfId="59" priority="34" stopIfTrue="1" operator="equal">
      <formula>"NO ADMISIBLE"</formula>
    </cfRule>
    <cfRule type="cellIs" dxfId="58" priority="35" stopIfTrue="1" operator="equal">
      <formula>"ADMISIBLE"</formula>
    </cfRule>
  </conditionalFormatting>
  <conditionalFormatting sqref="B159:C159">
    <cfRule type="cellIs" dxfId="57" priority="33" stopIfTrue="1" operator="equal">
      <formula>"NO ADMISIBLE"</formula>
    </cfRule>
  </conditionalFormatting>
  <conditionalFormatting sqref="K162:M166 M160:M161">
    <cfRule type="cellIs" dxfId="56" priority="32" stopIfTrue="1" operator="equal">
      <formula>"NO ADMISIBLE"</formula>
    </cfRule>
  </conditionalFormatting>
  <conditionalFormatting sqref="J159:J168">
    <cfRule type="cellIs" dxfId="55" priority="31" stopIfTrue="1" operator="equal">
      <formula>"NO ADMISIBLE"</formula>
    </cfRule>
  </conditionalFormatting>
  <conditionalFormatting sqref="K162:L168">
    <cfRule type="cellIs" dxfId="54" priority="30" stopIfTrue="1" operator="equal">
      <formula>"NO ADMISIBLE"</formula>
    </cfRule>
  </conditionalFormatting>
  <conditionalFormatting sqref="C162:M168 M159:M161 C159:J161 B159:B168">
    <cfRule type="expression" dxfId="53" priority="29">
      <formula>MOD(ROW(),2)=0</formula>
    </cfRule>
  </conditionalFormatting>
  <conditionalFormatting sqref="T168:U168">
    <cfRule type="cellIs" dxfId="52" priority="28" stopIfTrue="1" operator="equal">
      <formula>"NO ADMISIBLE"</formula>
    </cfRule>
  </conditionalFormatting>
  <conditionalFormatting sqref="T168:U168">
    <cfRule type="cellIs" dxfId="51" priority="25" operator="equal">
      <formula>"VERIFICAR"</formula>
    </cfRule>
    <cfRule type="cellIs" dxfId="50" priority="26" operator="equal">
      <formula>"NO"</formula>
    </cfRule>
    <cfRule type="cellIs" dxfId="49" priority="27" operator="equal">
      <formula>"SI"</formula>
    </cfRule>
  </conditionalFormatting>
  <conditionalFormatting sqref="W168">
    <cfRule type="cellIs" dxfId="48" priority="24" stopIfTrue="1" operator="equal">
      <formula>"NO ADMISIBLE"</formula>
    </cfRule>
  </conditionalFormatting>
  <conditionalFormatting sqref="W168">
    <cfRule type="cellIs" dxfId="47" priority="21" operator="equal">
      <formula>"VERIFICAR"</formula>
    </cfRule>
    <cfRule type="cellIs" dxfId="46" priority="22" operator="equal">
      <formula>"NO"</formula>
    </cfRule>
    <cfRule type="cellIs" dxfId="45" priority="23" operator="equal">
      <formula>"SI"</formula>
    </cfRule>
  </conditionalFormatting>
  <conditionalFormatting sqref="Y168">
    <cfRule type="cellIs" dxfId="44" priority="20" stopIfTrue="1" operator="equal">
      <formula>"NO ADMISIBLE"</formula>
    </cfRule>
  </conditionalFormatting>
  <conditionalFormatting sqref="Y168">
    <cfRule type="cellIs" dxfId="43" priority="17" operator="equal">
      <formula>"VERIFICAR"</formula>
    </cfRule>
    <cfRule type="cellIs" dxfId="42" priority="18" operator="equal">
      <formula>"NO"</formula>
    </cfRule>
    <cfRule type="cellIs" dxfId="41" priority="19" operator="equal">
      <formula>"SI"</formula>
    </cfRule>
  </conditionalFormatting>
  <conditionalFormatting sqref="AA168:AI168">
    <cfRule type="cellIs" dxfId="40" priority="16" stopIfTrue="1" operator="equal">
      <formula>"NO ADMISIBLE"</formula>
    </cfRule>
  </conditionalFormatting>
  <conditionalFormatting sqref="AA168:AI168">
    <cfRule type="cellIs" dxfId="39" priority="13" operator="equal">
      <formula>"VERIFICAR"</formula>
    </cfRule>
    <cfRule type="cellIs" dxfId="38" priority="14" operator="equal">
      <formula>"NO"</formula>
    </cfRule>
    <cfRule type="cellIs" dxfId="37" priority="15" operator="equal">
      <formula>"SI"</formula>
    </cfRule>
  </conditionalFormatting>
  <conditionalFormatting sqref="S158:S168">
    <cfRule type="cellIs" dxfId="36" priority="12" stopIfTrue="1" operator="equal">
      <formula>"NO ADMISIBLE"</formula>
    </cfRule>
  </conditionalFormatting>
  <conditionalFormatting sqref="S158:S168">
    <cfRule type="cellIs" dxfId="35" priority="10" stopIfTrue="1" operator="equal">
      <formula>"NO ADMISIBLE"</formula>
    </cfRule>
    <cfRule type="cellIs" dxfId="34" priority="11" stopIfTrue="1" operator="equal">
      <formula>"ADMISIBLE"</formula>
    </cfRule>
  </conditionalFormatting>
  <conditionalFormatting sqref="K160:L161">
    <cfRule type="cellIs" dxfId="33" priority="9" stopIfTrue="1" operator="equal">
      <formula>"NO ADMISIBLE"</formula>
    </cfRule>
  </conditionalFormatting>
  <conditionalFormatting sqref="K159:L161">
    <cfRule type="cellIs" dxfId="32" priority="8" stopIfTrue="1" operator="equal">
      <formula>"NO ADMISIBLE"</formula>
    </cfRule>
  </conditionalFormatting>
  <conditionalFormatting sqref="K159:L161">
    <cfRule type="expression" dxfId="31" priority="7">
      <formula>MOD(ROW(),2)=0</formula>
    </cfRule>
  </conditionalFormatting>
  <conditionalFormatting sqref="K159:L161">
    <cfRule type="expression" dxfId="30" priority="6">
      <formula>AND(ROW()=CELL("row"),COLUMN()=CELL("COL"))</formula>
    </cfRule>
  </conditionalFormatting>
  <conditionalFormatting sqref="AA158:AA168">
    <cfRule type="cellIs" dxfId="29" priority="5" stopIfTrue="1" operator="equal">
      <formula>"NO ADMISIBLE"</formula>
    </cfRule>
  </conditionalFormatting>
  <conditionalFormatting sqref="AA158:AA168">
    <cfRule type="cellIs" dxfId="28" priority="3" stopIfTrue="1" operator="equal">
      <formula>"NO ADMISIBLE"</formula>
    </cfRule>
    <cfRule type="cellIs" dxfId="27" priority="4" stopIfTrue="1" operator="equal">
      <formula>"ADMISIBLE"</formula>
    </cfRule>
  </conditionalFormatting>
  <conditionalFormatting sqref="Q158:AI168">
    <cfRule type="cellIs" dxfId="26" priority="2" operator="equal">
      <formula>"NO CUMPLE"</formula>
    </cfRule>
  </conditionalFormatting>
  <conditionalFormatting sqref="B164:B167">
    <cfRule type="cellIs" dxfId="25" priority="1" stopIfTrue="1" operator="equal">
      <formula>"NO ADMISIBLE"</formula>
    </cfRule>
  </conditionalFormatting>
  <dataValidations disablePrompts="1" count="3">
    <dataValidation type="list" allowBlank="1" showInputMessage="1" showErrorMessage="1" sqref="D3:D12 D26 D38 D50 D62 D74 D86 D98 D110 D122 D134 D146 D158" xr:uid="{00000000-0002-0000-0100-000000000000}">
      <formula1>prueba</formula1>
    </dataValidation>
    <dataValidation type="list" allowBlank="1" showInputMessage="1" showErrorMessage="1" sqref="T4:T12 T27:T35 T39:T47 T51:T59 T63:T71 T75:T83 T87:T95 T99:T107 T111:T119 T123:T131 T135:T143 T147:T155 T159:T167" xr:uid="{00000000-0002-0000-0100-000001000000}">
      <formula1>"SI,NO,VERIFICAR"</formula1>
    </dataValidation>
    <dataValidation type="list" allowBlank="1" showInputMessage="1" showErrorMessage="1" sqref="AB3:AB12 AB26:AB35 AB38:AB47 AB50:AB59 AB62:AB71 AB74:AB83 AB86:AB95 AB98:AB107 AB110:AB119 AB122:AB131 AB134:AB143 AB146:AB155 AB158:AB167" xr:uid="{00000000-0002-0000-0100-000002000000}">
      <formula1>"2019,2020,2021"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8">
    <tabColor rgb="FFB2A4A4"/>
  </sheetPr>
  <dimension ref="B1:R16"/>
  <sheetViews>
    <sheetView showGridLines="0" zoomScale="93" zoomScaleNormal="93" workbookViewId="0">
      <selection activeCell="C12" sqref="C12"/>
    </sheetView>
  </sheetViews>
  <sheetFormatPr baseColWidth="10" defaultColWidth="11.42578125" defaultRowHeight="20.100000000000001" customHeight="1" x14ac:dyDescent="0.2"/>
  <cols>
    <col min="1" max="1" width="10.7109375" customWidth="1"/>
    <col min="2" max="2" width="11.28515625" customWidth="1"/>
    <col min="3" max="3" width="60.140625" customWidth="1"/>
    <col min="4" max="4" width="21.140625" customWidth="1"/>
  </cols>
  <sheetData>
    <row r="1" spans="2:18" ht="30" customHeight="1" thickBot="1" x14ac:dyDescent="0.25">
      <c r="R1">
        <v>1</v>
      </c>
    </row>
    <row r="2" spans="2:18" ht="15" customHeight="1" thickTop="1" x14ac:dyDescent="0.2">
      <c r="B2" s="364" t="s">
        <v>113</v>
      </c>
      <c r="C2" s="365"/>
      <c r="D2" s="366"/>
    </row>
    <row r="3" spans="2:18" ht="3.95" customHeight="1" x14ac:dyDescent="0.2">
      <c r="B3" s="198"/>
      <c r="C3" s="199"/>
      <c r="D3" s="200"/>
    </row>
    <row r="4" spans="2:18" ht="24.95" customHeight="1" x14ac:dyDescent="0.2">
      <c r="B4" s="201" t="s">
        <v>114</v>
      </c>
      <c r="C4" s="164" t="s">
        <v>30</v>
      </c>
      <c r="D4" s="165" t="s">
        <v>115</v>
      </c>
    </row>
    <row r="5" spans="2:18" ht="21" customHeight="1" x14ac:dyDescent="0.2">
      <c r="B5" s="24">
        <v>1</v>
      </c>
      <c r="C5" s="245" t="s">
        <v>70</v>
      </c>
      <c r="D5" s="243" t="s">
        <v>116</v>
      </c>
    </row>
    <row r="6" spans="2:18" ht="20.100000000000001" customHeight="1" x14ac:dyDescent="0.2">
      <c r="B6" s="24">
        <v>2</v>
      </c>
      <c r="C6" s="245" t="s">
        <v>76</v>
      </c>
      <c r="D6" s="243" t="s">
        <v>116</v>
      </c>
    </row>
    <row r="7" spans="2:18" ht="20.100000000000001" customHeight="1" x14ac:dyDescent="0.2">
      <c r="B7" s="24">
        <v>3</v>
      </c>
      <c r="C7" s="283" t="s">
        <v>117</v>
      </c>
      <c r="D7" s="243" t="s">
        <v>116</v>
      </c>
    </row>
    <row r="8" spans="2:18" ht="20.100000000000001" customHeight="1" x14ac:dyDescent="0.2">
      <c r="B8" s="24">
        <v>4</v>
      </c>
      <c r="C8" s="245" t="s">
        <v>80</v>
      </c>
      <c r="D8" s="243" t="s">
        <v>116</v>
      </c>
    </row>
    <row r="9" spans="2:18" ht="20.100000000000001" customHeight="1" x14ac:dyDescent="0.2">
      <c r="B9" s="24">
        <v>5</v>
      </c>
      <c r="C9" s="245" t="s">
        <v>118</v>
      </c>
      <c r="D9" s="243" t="s">
        <v>116</v>
      </c>
    </row>
    <row r="10" spans="2:18" ht="20.100000000000001" customHeight="1" x14ac:dyDescent="0.2">
      <c r="B10" s="24">
        <v>6</v>
      </c>
      <c r="C10" s="283" t="s">
        <v>119</v>
      </c>
      <c r="D10" s="243" t="s">
        <v>116</v>
      </c>
    </row>
    <row r="11" spans="2:18" ht="20.100000000000001" customHeight="1" x14ac:dyDescent="0.2">
      <c r="B11" s="24">
        <v>7</v>
      </c>
      <c r="C11" s="245" t="s">
        <v>120</v>
      </c>
      <c r="D11" s="243" t="s">
        <v>116</v>
      </c>
    </row>
    <row r="12" spans="2:18" ht="20.100000000000001" customHeight="1" x14ac:dyDescent="0.2">
      <c r="B12" s="24">
        <v>8</v>
      </c>
      <c r="C12" s="245" t="s">
        <v>121</v>
      </c>
      <c r="D12" s="243" t="s">
        <v>116</v>
      </c>
    </row>
    <row r="13" spans="2:18" ht="20.100000000000001" customHeight="1" x14ac:dyDescent="0.2">
      <c r="B13" s="24">
        <v>9</v>
      </c>
      <c r="C13" s="283" t="s">
        <v>122</v>
      </c>
      <c r="D13" s="243" t="s">
        <v>116</v>
      </c>
    </row>
    <row r="14" spans="2:18" ht="20.100000000000001" customHeight="1" x14ac:dyDescent="0.2">
      <c r="B14" s="24">
        <v>10</v>
      </c>
      <c r="C14" s="245" t="s">
        <v>104</v>
      </c>
      <c r="D14" s="243" t="s">
        <v>116</v>
      </c>
    </row>
    <row r="15" spans="2:18" ht="20.100000000000001" customHeight="1" x14ac:dyDescent="0.2">
      <c r="B15" s="24">
        <v>11</v>
      </c>
      <c r="C15" s="245" t="s">
        <v>123</v>
      </c>
      <c r="D15" s="243" t="s">
        <v>116</v>
      </c>
    </row>
    <row r="16" spans="2:18" ht="20.100000000000001" customHeight="1" x14ac:dyDescent="0.2">
      <c r="B16" s="24">
        <v>12</v>
      </c>
      <c r="C16" s="245" t="s">
        <v>110</v>
      </c>
      <c r="D16" s="243" t="s">
        <v>116</v>
      </c>
    </row>
  </sheetData>
  <mergeCells count="1">
    <mergeCell ref="B2:D2"/>
  </mergeCells>
  <phoneticPr fontId="16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9">
    <tabColor rgb="FFB2A4A4"/>
  </sheetPr>
  <dimension ref="B1:O97"/>
  <sheetViews>
    <sheetView showGridLines="0" zoomScale="86" zoomScaleNormal="86" workbookViewId="0">
      <selection activeCell="C12" sqref="C12"/>
    </sheetView>
  </sheetViews>
  <sheetFormatPr baseColWidth="10" defaultColWidth="11.42578125" defaultRowHeight="20.100000000000001" customHeight="1" x14ac:dyDescent="0.2"/>
  <cols>
    <col min="1" max="1" width="10.7109375" customWidth="1"/>
    <col min="2" max="2" width="12.42578125" customWidth="1"/>
    <col min="3" max="3" width="56.42578125" customWidth="1"/>
    <col min="4" max="4" width="21.85546875" customWidth="1"/>
    <col min="5" max="5" width="19.85546875" customWidth="1"/>
    <col min="6" max="6" width="13.85546875" style="24" customWidth="1"/>
  </cols>
  <sheetData>
    <row r="1" spans="2:15" ht="30" customHeight="1" thickBot="1" x14ac:dyDescent="0.25">
      <c r="F1" s="24">
        <v>6</v>
      </c>
      <c r="O1">
        <v>1</v>
      </c>
    </row>
    <row r="2" spans="2:15" ht="15" customHeight="1" x14ac:dyDescent="0.2">
      <c r="B2" s="367" t="s">
        <v>124</v>
      </c>
      <c r="C2" s="368"/>
      <c r="D2" s="368"/>
      <c r="E2" s="368"/>
      <c r="F2" s="369"/>
    </row>
    <row r="3" spans="2:15" ht="3.95" customHeight="1" x14ac:dyDescent="0.2">
      <c r="B3" s="370"/>
      <c r="C3" s="371"/>
      <c r="D3" s="371"/>
      <c r="E3" s="371"/>
      <c r="F3" s="372"/>
    </row>
    <row r="4" spans="2:15" ht="79.5" customHeight="1" x14ac:dyDescent="0.2">
      <c r="B4" s="257" t="s">
        <v>114</v>
      </c>
      <c r="C4" s="254" t="s">
        <v>30</v>
      </c>
      <c r="D4" s="255" t="s">
        <v>125</v>
      </c>
      <c r="E4" s="255" t="s">
        <v>126</v>
      </c>
      <c r="F4" s="258" t="s">
        <v>127</v>
      </c>
    </row>
    <row r="5" spans="2:15" ht="20.100000000000001" customHeight="1" x14ac:dyDescent="0.2">
      <c r="B5" s="259">
        <v>1</v>
      </c>
      <c r="C5" s="246" t="s">
        <v>70</v>
      </c>
      <c r="D5" s="259">
        <v>5</v>
      </c>
      <c r="E5" s="259">
        <v>5</v>
      </c>
      <c r="F5" s="259">
        <v>10</v>
      </c>
    </row>
    <row r="6" spans="2:15" ht="20.100000000000001" customHeight="1" x14ac:dyDescent="0.2">
      <c r="B6" s="260">
        <v>2</v>
      </c>
      <c r="C6" s="247" t="s">
        <v>76</v>
      </c>
      <c r="D6" s="259">
        <v>5</v>
      </c>
      <c r="E6" s="259">
        <v>5</v>
      </c>
      <c r="F6" s="259">
        <v>10</v>
      </c>
    </row>
    <row r="7" spans="2:15" ht="20.100000000000001" customHeight="1" x14ac:dyDescent="0.2">
      <c r="B7" s="261">
        <v>3</v>
      </c>
      <c r="C7" s="248" t="s">
        <v>128</v>
      </c>
      <c r="D7" s="259">
        <v>5</v>
      </c>
      <c r="E7" s="259">
        <v>5</v>
      </c>
      <c r="F7" s="259">
        <v>10</v>
      </c>
    </row>
    <row r="8" spans="2:15" ht="20.100000000000001" customHeight="1" x14ac:dyDescent="0.2">
      <c r="B8" s="260">
        <v>4</v>
      </c>
      <c r="C8" s="247" t="s">
        <v>80</v>
      </c>
      <c r="D8" s="259">
        <v>5</v>
      </c>
      <c r="E8" s="259">
        <v>5</v>
      </c>
      <c r="F8" s="259">
        <v>10</v>
      </c>
    </row>
    <row r="9" spans="2:15" ht="20.100000000000001" customHeight="1" x14ac:dyDescent="0.2">
      <c r="B9" s="259">
        <v>5</v>
      </c>
      <c r="C9" s="246" t="s">
        <v>118</v>
      </c>
      <c r="D9" s="259">
        <v>5</v>
      </c>
      <c r="E9" s="259">
        <v>5</v>
      </c>
      <c r="F9" s="259">
        <v>10</v>
      </c>
    </row>
    <row r="10" spans="2:15" ht="20.100000000000001" customHeight="1" x14ac:dyDescent="0.2">
      <c r="B10" s="262">
        <v>6</v>
      </c>
      <c r="C10" s="249" t="s">
        <v>119</v>
      </c>
      <c r="D10" s="259">
        <v>5</v>
      </c>
      <c r="E10" s="259">
        <v>5</v>
      </c>
      <c r="F10" s="259">
        <v>10</v>
      </c>
    </row>
    <row r="11" spans="2:15" ht="20.100000000000001" customHeight="1" x14ac:dyDescent="0.2">
      <c r="B11" s="259">
        <v>7</v>
      </c>
      <c r="C11" s="246" t="s">
        <v>120</v>
      </c>
      <c r="D11" s="259">
        <v>5</v>
      </c>
      <c r="E11" s="259">
        <v>5</v>
      </c>
      <c r="F11" s="259">
        <v>10</v>
      </c>
    </row>
    <row r="12" spans="2:15" ht="20.100000000000001" customHeight="1" x14ac:dyDescent="0.2">
      <c r="B12" s="260">
        <v>8</v>
      </c>
      <c r="C12" s="247" t="s">
        <v>121</v>
      </c>
      <c r="D12" s="259">
        <v>5</v>
      </c>
      <c r="E12" s="259">
        <v>5</v>
      </c>
      <c r="F12" s="259">
        <v>10</v>
      </c>
    </row>
    <row r="13" spans="2:15" ht="20.100000000000001" customHeight="1" x14ac:dyDescent="0.2">
      <c r="B13" s="261">
        <v>9</v>
      </c>
      <c r="C13" s="248" t="s">
        <v>122</v>
      </c>
      <c r="D13" s="259">
        <v>5</v>
      </c>
      <c r="E13" s="259">
        <v>5</v>
      </c>
      <c r="F13" s="259">
        <v>10</v>
      </c>
    </row>
    <row r="14" spans="2:15" ht="20.100000000000001" customHeight="1" x14ac:dyDescent="0.2">
      <c r="B14" s="260">
        <v>10</v>
      </c>
      <c r="C14" s="247" t="s">
        <v>104</v>
      </c>
      <c r="D14" s="259">
        <v>5</v>
      </c>
      <c r="E14" s="259">
        <v>5</v>
      </c>
      <c r="F14" s="259">
        <v>10</v>
      </c>
    </row>
    <row r="15" spans="2:15" ht="20.100000000000001" customHeight="1" x14ac:dyDescent="0.2">
      <c r="B15" s="259">
        <v>11</v>
      </c>
      <c r="C15" s="246" t="s">
        <v>123</v>
      </c>
      <c r="D15" s="259">
        <v>5</v>
      </c>
      <c r="E15" s="259">
        <v>5</v>
      </c>
      <c r="F15" s="259">
        <v>10</v>
      </c>
    </row>
    <row r="16" spans="2:15" ht="20.100000000000001" customHeight="1" x14ac:dyDescent="0.2">
      <c r="B16" s="263">
        <v>12</v>
      </c>
      <c r="C16" s="256" t="s">
        <v>110</v>
      </c>
      <c r="D16" s="259">
        <v>5</v>
      </c>
      <c r="E16" s="259">
        <v>5</v>
      </c>
      <c r="F16" s="259">
        <v>10</v>
      </c>
    </row>
    <row r="17" spans="2:5" ht="20.100000000000001" customHeight="1" x14ac:dyDescent="0.2">
      <c r="B17" s="24"/>
      <c r="D17" s="24"/>
      <c r="E17" s="114"/>
    </row>
    <row r="18" spans="2:5" ht="20.100000000000001" customHeight="1" x14ac:dyDescent="0.2">
      <c r="B18" s="24"/>
      <c r="D18" s="24"/>
      <c r="E18" s="114"/>
    </row>
    <row r="19" spans="2:5" ht="20.100000000000001" customHeight="1" x14ac:dyDescent="0.2">
      <c r="B19" s="24"/>
      <c r="D19" s="24"/>
      <c r="E19" s="114"/>
    </row>
    <row r="20" spans="2:5" ht="20.100000000000001" customHeight="1" x14ac:dyDescent="0.2">
      <c r="B20" s="24"/>
      <c r="D20" s="24"/>
      <c r="E20" s="114"/>
    </row>
    <row r="21" spans="2:5" ht="20.100000000000001" customHeight="1" x14ac:dyDescent="0.2">
      <c r="B21" s="24"/>
      <c r="D21" s="24"/>
      <c r="E21" s="114"/>
    </row>
    <row r="22" spans="2:5" ht="20.100000000000001" customHeight="1" x14ac:dyDescent="0.2">
      <c r="B22" s="24"/>
      <c r="D22" s="24"/>
      <c r="E22" s="114"/>
    </row>
    <row r="23" spans="2:5" ht="20.100000000000001" customHeight="1" x14ac:dyDescent="0.2">
      <c r="B23" s="24"/>
      <c r="D23" s="24"/>
      <c r="E23" s="114"/>
    </row>
    <row r="24" spans="2:5" ht="20.100000000000001" customHeight="1" x14ac:dyDescent="0.2">
      <c r="B24" s="24"/>
      <c r="D24" s="24"/>
      <c r="E24" s="114"/>
    </row>
    <row r="25" spans="2:5" ht="20.100000000000001" customHeight="1" x14ac:dyDescent="0.2">
      <c r="B25" s="24"/>
      <c r="D25" s="24"/>
      <c r="E25" s="114"/>
    </row>
    <row r="26" spans="2:5" ht="20.100000000000001" customHeight="1" x14ac:dyDescent="0.2">
      <c r="B26" s="24"/>
      <c r="D26" s="24"/>
      <c r="E26" s="114"/>
    </row>
    <row r="27" spans="2:5" ht="20.100000000000001" customHeight="1" x14ac:dyDescent="0.2">
      <c r="B27" s="24"/>
      <c r="D27" s="24"/>
      <c r="E27" s="114"/>
    </row>
    <row r="28" spans="2:5" ht="20.100000000000001" customHeight="1" x14ac:dyDescent="0.2">
      <c r="B28" s="24"/>
      <c r="D28" s="24"/>
      <c r="E28" s="114"/>
    </row>
    <row r="29" spans="2:5" ht="20.100000000000001" customHeight="1" x14ac:dyDescent="0.2">
      <c r="B29" s="24"/>
      <c r="D29" s="24"/>
      <c r="E29" s="114"/>
    </row>
    <row r="30" spans="2:5" ht="20.100000000000001" customHeight="1" x14ac:dyDescent="0.2">
      <c r="B30" s="24"/>
      <c r="D30" s="24"/>
      <c r="E30" s="114"/>
    </row>
    <row r="31" spans="2:5" ht="20.100000000000001" customHeight="1" x14ac:dyDescent="0.2">
      <c r="B31" s="24"/>
      <c r="D31" s="24"/>
      <c r="E31" s="114"/>
    </row>
    <row r="32" spans="2:5" ht="20.100000000000001" customHeight="1" x14ac:dyDescent="0.2">
      <c r="B32" s="24"/>
      <c r="D32" s="24"/>
      <c r="E32" s="114"/>
    </row>
    <row r="33" spans="2:5" ht="20.100000000000001" customHeight="1" x14ac:dyDescent="0.2">
      <c r="B33" s="24"/>
      <c r="D33" s="24"/>
      <c r="E33" s="114"/>
    </row>
    <row r="34" spans="2:5" ht="20.100000000000001" customHeight="1" x14ac:dyDescent="0.2">
      <c r="B34" s="24"/>
      <c r="D34" s="24"/>
      <c r="E34" s="114"/>
    </row>
    <row r="35" spans="2:5" ht="20.100000000000001" customHeight="1" x14ac:dyDescent="0.2">
      <c r="B35" s="24"/>
      <c r="D35" s="24"/>
      <c r="E35" s="114"/>
    </row>
    <row r="36" spans="2:5" ht="20.100000000000001" customHeight="1" x14ac:dyDescent="0.2">
      <c r="B36" s="24"/>
      <c r="D36" s="24"/>
      <c r="E36" s="114"/>
    </row>
    <row r="37" spans="2:5" ht="20.100000000000001" customHeight="1" x14ac:dyDescent="0.2">
      <c r="B37" s="24"/>
      <c r="D37" s="24"/>
      <c r="E37" s="114"/>
    </row>
    <row r="38" spans="2:5" ht="20.100000000000001" customHeight="1" x14ac:dyDescent="0.2">
      <c r="B38" s="24"/>
      <c r="D38" s="24"/>
      <c r="E38" s="114"/>
    </row>
    <row r="39" spans="2:5" ht="20.100000000000001" customHeight="1" x14ac:dyDescent="0.2">
      <c r="B39" s="24"/>
      <c r="D39" s="24"/>
      <c r="E39" s="114"/>
    </row>
    <row r="40" spans="2:5" ht="20.100000000000001" customHeight="1" x14ac:dyDescent="0.2">
      <c r="B40" s="24"/>
      <c r="D40" s="24"/>
      <c r="E40" s="114"/>
    </row>
    <row r="41" spans="2:5" ht="20.100000000000001" customHeight="1" x14ac:dyDescent="0.2">
      <c r="B41" s="24"/>
      <c r="D41" s="24"/>
      <c r="E41" s="114"/>
    </row>
    <row r="42" spans="2:5" ht="20.100000000000001" customHeight="1" x14ac:dyDescent="0.2">
      <c r="B42" s="24"/>
      <c r="D42" s="24"/>
      <c r="E42" s="114"/>
    </row>
    <row r="43" spans="2:5" ht="20.100000000000001" customHeight="1" x14ac:dyDescent="0.2">
      <c r="B43" s="24"/>
      <c r="D43" s="24"/>
      <c r="E43" s="114"/>
    </row>
    <row r="44" spans="2:5" ht="20.100000000000001" customHeight="1" x14ac:dyDescent="0.2">
      <c r="B44" s="24"/>
      <c r="D44" s="24"/>
      <c r="E44" s="114"/>
    </row>
    <row r="45" spans="2:5" ht="20.100000000000001" customHeight="1" x14ac:dyDescent="0.2">
      <c r="B45" s="24"/>
      <c r="D45" s="24"/>
      <c r="E45" s="114"/>
    </row>
    <row r="46" spans="2:5" ht="20.100000000000001" customHeight="1" x14ac:dyDescent="0.2">
      <c r="B46" s="24"/>
      <c r="D46" s="24"/>
      <c r="E46" s="114"/>
    </row>
    <row r="47" spans="2:5" ht="20.100000000000001" customHeight="1" x14ac:dyDescent="0.2">
      <c r="B47" s="24"/>
      <c r="D47" s="24"/>
      <c r="E47" s="114"/>
    </row>
    <row r="48" spans="2:5" ht="20.100000000000001" customHeight="1" x14ac:dyDescent="0.2">
      <c r="B48" s="24"/>
      <c r="D48" s="24"/>
      <c r="E48" s="114"/>
    </row>
    <row r="49" spans="2:5" ht="20.100000000000001" customHeight="1" x14ac:dyDescent="0.2">
      <c r="B49" s="24"/>
      <c r="D49" s="24"/>
      <c r="E49" s="114"/>
    </row>
    <row r="50" spans="2:5" ht="20.100000000000001" customHeight="1" x14ac:dyDescent="0.2">
      <c r="B50" s="24"/>
      <c r="D50" s="24"/>
      <c r="E50" s="114"/>
    </row>
    <row r="51" spans="2:5" ht="20.100000000000001" customHeight="1" x14ac:dyDescent="0.2">
      <c r="B51" s="24"/>
      <c r="D51" s="24"/>
      <c r="E51" s="114"/>
    </row>
    <row r="52" spans="2:5" ht="20.100000000000001" customHeight="1" x14ac:dyDescent="0.2">
      <c r="B52" s="24"/>
      <c r="D52" s="24"/>
      <c r="E52" s="114"/>
    </row>
    <row r="53" spans="2:5" ht="20.100000000000001" customHeight="1" x14ac:dyDescent="0.2">
      <c r="B53" s="24"/>
      <c r="D53" s="24"/>
      <c r="E53" s="114"/>
    </row>
    <row r="54" spans="2:5" ht="20.100000000000001" customHeight="1" x14ac:dyDescent="0.2">
      <c r="B54" s="24"/>
      <c r="D54" s="24"/>
      <c r="E54" s="114"/>
    </row>
    <row r="55" spans="2:5" ht="20.100000000000001" customHeight="1" x14ac:dyDescent="0.2">
      <c r="B55" s="24"/>
      <c r="D55" s="24"/>
      <c r="E55" s="114"/>
    </row>
    <row r="56" spans="2:5" ht="20.100000000000001" customHeight="1" x14ac:dyDescent="0.2">
      <c r="B56" s="24"/>
      <c r="D56" s="24"/>
      <c r="E56" s="114"/>
    </row>
    <row r="57" spans="2:5" ht="20.100000000000001" customHeight="1" x14ac:dyDescent="0.2">
      <c r="B57" s="24"/>
      <c r="D57" s="24"/>
      <c r="E57" s="114"/>
    </row>
    <row r="58" spans="2:5" ht="20.100000000000001" customHeight="1" x14ac:dyDescent="0.2">
      <c r="B58" s="24"/>
      <c r="D58" s="24"/>
      <c r="E58" s="114"/>
    </row>
    <row r="59" spans="2:5" ht="20.100000000000001" customHeight="1" x14ac:dyDescent="0.2">
      <c r="B59" s="24"/>
      <c r="D59" s="24"/>
      <c r="E59" s="114"/>
    </row>
    <row r="60" spans="2:5" ht="20.100000000000001" customHeight="1" x14ac:dyDescent="0.2">
      <c r="B60" s="24"/>
      <c r="D60" s="24"/>
      <c r="E60" s="114"/>
    </row>
    <row r="61" spans="2:5" ht="20.100000000000001" customHeight="1" x14ac:dyDescent="0.2">
      <c r="B61" s="24"/>
      <c r="D61" s="24"/>
      <c r="E61" s="114"/>
    </row>
    <row r="62" spans="2:5" ht="20.100000000000001" customHeight="1" x14ac:dyDescent="0.2">
      <c r="B62" s="24"/>
      <c r="D62" s="24"/>
      <c r="E62" s="114"/>
    </row>
    <row r="63" spans="2:5" ht="20.100000000000001" customHeight="1" x14ac:dyDescent="0.2">
      <c r="B63" s="24"/>
      <c r="D63" s="24"/>
      <c r="E63" s="114"/>
    </row>
    <row r="64" spans="2:5" ht="20.100000000000001" customHeight="1" x14ac:dyDescent="0.2">
      <c r="B64" s="24"/>
      <c r="D64" s="24"/>
      <c r="E64" s="114"/>
    </row>
    <row r="65" spans="2:5" ht="20.100000000000001" customHeight="1" x14ac:dyDescent="0.2">
      <c r="B65" s="24"/>
      <c r="D65" s="24"/>
      <c r="E65" s="114"/>
    </row>
    <row r="66" spans="2:5" ht="20.100000000000001" customHeight="1" x14ac:dyDescent="0.2">
      <c r="B66" s="24"/>
      <c r="D66" s="24"/>
      <c r="E66" s="114"/>
    </row>
    <row r="67" spans="2:5" ht="20.100000000000001" customHeight="1" x14ac:dyDescent="0.2">
      <c r="B67" s="24"/>
      <c r="D67" s="24"/>
      <c r="E67" s="114"/>
    </row>
    <row r="68" spans="2:5" ht="20.100000000000001" customHeight="1" x14ac:dyDescent="0.2">
      <c r="B68" s="24"/>
      <c r="D68" s="24"/>
      <c r="E68" s="114"/>
    </row>
    <row r="69" spans="2:5" ht="20.100000000000001" customHeight="1" x14ac:dyDescent="0.2">
      <c r="B69" s="24"/>
      <c r="D69" s="24"/>
      <c r="E69" s="114"/>
    </row>
    <row r="70" spans="2:5" ht="20.100000000000001" customHeight="1" x14ac:dyDescent="0.2">
      <c r="B70" s="24"/>
      <c r="D70" s="24"/>
      <c r="E70" s="114"/>
    </row>
    <row r="71" spans="2:5" ht="20.100000000000001" customHeight="1" x14ac:dyDescent="0.2">
      <c r="B71" s="24"/>
      <c r="D71" s="24"/>
      <c r="E71" s="114"/>
    </row>
    <row r="72" spans="2:5" ht="20.100000000000001" customHeight="1" x14ac:dyDescent="0.2">
      <c r="B72" s="24"/>
      <c r="D72" s="24"/>
      <c r="E72" s="114"/>
    </row>
    <row r="73" spans="2:5" ht="20.100000000000001" customHeight="1" x14ac:dyDescent="0.2">
      <c r="B73" s="24"/>
      <c r="D73" s="24"/>
      <c r="E73" s="114"/>
    </row>
    <row r="74" spans="2:5" ht="20.100000000000001" customHeight="1" x14ac:dyDescent="0.2">
      <c r="B74" s="24"/>
      <c r="D74" s="24"/>
      <c r="E74" s="114"/>
    </row>
    <row r="75" spans="2:5" ht="20.100000000000001" customHeight="1" x14ac:dyDescent="0.2">
      <c r="B75" s="24"/>
      <c r="D75" s="24"/>
      <c r="E75" s="114"/>
    </row>
    <row r="76" spans="2:5" ht="20.100000000000001" customHeight="1" x14ac:dyDescent="0.2">
      <c r="B76" s="24"/>
      <c r="D76" s="24"/>
      <c r="E76" s="114"/>
    </row>
    <row r="77" spans="2:5" ht="20.100000000000001" customHeight="1" x14ac:dyDescent="0.2">
      <c r="B77" s="24"/>
      <c r="D77" s="24"/>
      <c r="E77" s="114"/>
    </row>
    <row r="78" spans="2:5" ht="20.100000000000001" customHeight="1" x14ac:dyDescent="0.2">
      <c r="B78" s="24"/>
      <c r="D78" s="24"/>
      <c r="E78" s="114"/>
    </row>
    <row r="79" spans="2:5" ht="20.100000000000001" customHeight="1" x14ac:dyDescent="0.2">
      <c r="B79" s="24"/>
      <c r="D79" s="24"/>
      <c r="E79" s="114"/>
    </row>
    <row r="80" spans="2:5" ht="20.100000000000001" customHeight="1" x14ac:dyDescent="0.2">
      <c r="B80" s="24"/>
      <c r="D80" s="24"/>
      <c r="E80" s="114"/>
    </row>
    <row r="81" spans="2:6" ht="20.100000000000001" customHeight="1" x14ac:dyDescent="0.2">
      <c r="B81" s="24"/>
      <c r="D81" s="24"/>
      <c r="E81" s="114"/>
    </row>
    <row r="82" spans="2:6" ht="20.100000000000001" customHeight="1" x14ac:dyDescent="0.2">
      <c r="B82" s="24"/>
      <c r="D82" s="24"/>
      <c r="E82" s="114"/>
    </row>
    <row r="83" spans="2:6" ht="20.100000000000001" customHeight="1" x14ac:dyDescent="0.2">
      <c r="B83" s="24"/>
      <c r="D83" s="24"/>
      <c r="E83" s="114"/>
    </row>
    <row r="84" spans="2:6" ht="20.100000000000001" customHeight="1" x14ac:dyDescent="0.2">
      <c r="B84" s="24"/>
      <c r="D84" s="244"/>
      <c r="E84" s="244"/>
      <c r="F84" s="244"/>
    </row>
    <row r="85" spans="2:6" ht="20.100000000000001" customHeight="1" x14ac:dyDescent="0.2">
      <c r="B85" s="24"/>
      <c r="D85" s="24"/>
      <c r="E85" s="114"/>
    </row>
    <row r="86" spans="2:6" ht="20.100000000000001" customHeight="1" x14ac:dyDescent="0.2">
      <c r="B86" s="24"/>
      <c r="D86" s="24"/>
      <c r="E86" s="114"/>
    </row>
    <row r="87" spans="2:6" ht="20.100000000000001" customHeight="1" x14ac:dyDescent="0.2">
      <c r="B87" s="24"/>
      <c r="D87" s="24"/>
      <c r="E87" s="114"/>
    </row>
    <row r="88" spans="2:6" ht="20.100000000000001" customHeight="1" x14ac:dyDescent="0.2">
      <c r="B88" s="24"/>
      <c r="D88" s="24"/>
      <c r="E88" s="114"/>
    </row>
    <row r="89" spans="2:6" ht="20.100000000000001" customHeight="1" x14ac:dyDescent="0.2">
      <c r="B89" s="24"/>
      <c r="D89" s="24"/>
      <c r="E89" s="114"/>
    </row>
    <row r="90" spans="2:6" ht="20.100000000000001" customHeight="1" x14ac:dyDescent="0.2">
      <c r="B90" s="24"/>
      <c r="D90" s="24"/>
      <c r="E90" s="114"/>
    </row>
    <row r="91" spans="2:6" ht="20.100000000000001" customHeight="1" x14ac:dyDescent="0.2">
      <c r="B91" s="24"/>
      <c r="D91" s="24"/>
      <c r="E91" s="114"/>
    </row>
    <row r="92" spans="2:6" ht="20.100000000000001" customHeight="1" x14ac:dyDescent="0.2">
      <c r="B92" s="24"/>
      <c r="D92" s="24"/>
      <c r="E92" s="114"/>
    </row>
    <row r="93" spans="2:6" ht="20.100000000000001" customHeight="1" x14ac:dyDescent="0.2">
      <c r="B93" s="24"/>
      <c r="D93" s="24"/>
      <c r="E93" s="114"/>
    </row>
    <row r="94" spans="2:6" ht="20.100000000000001" customHeight="1" x14ac:dyDescent="0.2">
      <c r="B94" s="24"/>
      <c r="D94" s="24"/>
      <c r="E94" s="114"/>
    </row>
    <row r="95" spans="2:6" ht="20.100000000000001" customHeight="1" x14ac:dyDescent="0.2">
      <c r="B95" s="24"/>
      <c r="D95" s="24"/>
      <c r="E95" s="114"/>
    </row>
    <row r="96" spans="2:6" ht="20.100000000000001" customHeight="1" x14ac:dyDescent="0.2">
      <c r="B96" s="24"/>
      <c r="D96" s="24"/>
      <c r="E96" s="114"/>
    </row>
    <row r="97" spans="2:5" ht="20.100000000000001" customHeight="1" x14ac:dyDescent="0.2">
      <c r="B97" s="24"/>
      <c r="D97" s="24"/>
      <c r="E97" s="114"/>
    </row>
  </sheetData>
  <mergeCells count="1">
    <mergeCell ref="B2:F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>
    <tabColor rgb="FFB2A4A4"/>
  </sheetPr>
  <dimension ref="B1:D155"/>
  <sheetViews>
    <sheetView showGridLines="0" workbookViewId="0">
      <selection activeCell="C10" sqref="C10"/>
    </sheetView>
  </sheetViews>
  <sheetFormatPr baseColWidth="10" defaultColWidth="11.42578125" defaultRowHeight="24.95" customHeight="1" x14ac:dyDescent="0.2"/>
  <cols>
    <col min="1" max="1" width="10.7109375" customWidth="1"/>
    <col min="2" max="2" width="12.42578125" style="24" customWidth="1"/>
    <col min="3" max="3" width="60.5703125" customWidth="1"/>
    <col min="4" max="4" width="11.5703125" style="24" customWidth="1"/>
  </cols>
  <sheetData>
    <row r="1" spans="2:4" ht="30" customHeight="1" thickBot="1" x14ac:dyDescent="0.25"/>
    <row r="2" spans="2:4" ht="42" customHeight="1" thickBot="1" x14ac:dyDescent="0.25">
      <c r="B2" s="251" t="s">
        <v>129</v>
      </c>
      <c r="C2" s="252" t="s">
        <v>130</v>
      </c>
      <c r="D2" s="253" t="s">
        <v>131</v>
      </c>
    </row>
    <row r="3" spans="2:4" ht="15" customHeight="1" x14ac:dyDescent="0.2">
      <c r="B3" s="264">
        <v>1</v>
      </c>
      <c r="C3" s="250" t="s">
        <v>70</v>
      </c>
      <c r="D3" s="264">
        <v>1</v>
      </c>
    </row>
    <row r="4" spans="2:4" ht="15" customHeight="1" x14ac:dyDescent="0.2">
      <c r="B4" s="260">
        <v>2</v>
      </c>
      <c r="C4" s="247" t="s">
        <v>76</v>
      </c>
      <c r="D4" s="264">
        <v>1</v>
      </c>
    </row>
    <row r="5" spans="2:4" ht="15" customHeight="1" x14ac:dyDescent="0.2">
      <c r="B5" s="261">
        <v>3</v>
      </c>
      <c r="C5" s="248" t="s">
        <v>117</v>
      </c>
      <c r="D5" s="264">
        <v>1</v>
      </c>
    </row>
    <row r="6" spans="2:4" ht="15" customHeight="1" x14ac:dyDescent="0.2">
      <c r="B6" s="260">
        <v>4</v>
      </c>
      <c r="C6" s="247" t="s">
        <v>80</v>
      </c>
      <c r="D6" s="264">
        <v>1</v>
      </c>
    </row>
    <row r="7" spans="2:4" ht="15" customHeight="1" x14ac:dyDescent="0.2">
      <c r="B7" s="259">
        <v>5</v>
      </c>
      <c r="C7" s="246" t="s">
        <v>118</v>
      </c>
      <c r="D7" s="264">
        <v>1</v>
      </c>
    </row>
    <row r="8" spans="2:4" ht="15" customHeight="1" x14ac:dyDescent="0.2">
      <c r="B8" s="262">
        <v>6</v>
      </c>
      <c r="C8" s="249" t="s">
        <v>119</v>
      </c>
      <c r="D8" s="264">
        <v>1</v>
      </c>
    </row>
    <row r="9" spans="2:4" ht="15" customHeight="1" x14ac:dyDescent="0.2">
      <c r="B9" s="259">
        <v>7</v>
      </c>
      <c r="C9" s="246" t="s">
        <v>120</v>
      </c>
      <c r="D9" s="264">
        <v>1</v>
      </c>
    </row>
    <row r="10" spans="2:4" ht="15" customHeight="1" x14ac:dyDescent="0.2">
      <c r="B10" s="260">
        <v>8</v>
      </c>
      <c r="C10" s="247" t="s">
        <v>121</v>
      </c>
      <c r="D10" s="264">
        <v>1</v>
      </c>
    </row>
    <row r="11" spans="2:4" ht="15" customHeight="1" x14ac:dyDescent="0.2">
      <c r="B11" s="261">
        <v>9</v>
      </c>
      <c r="C11" s="248" t="s">
        <v>122</v>
      </c>
      <c r="D11" s="264">
        <v>1</v>
      </c>
    </row>
    <row r="12" spans="2:4" ht="15" customHeight="1" x14ac:dyDescent="0.2">
      <c r="B12" s="260">
        <v>10</v>
      </c>
      <c r="C12" s="247" t="s">
        <v>104</v>
      </c>
      <c r="D12" s="264">
        <v>1</v>
      </c>
    </row>
    <row r="13" spans="2:4" ht="15" customHeight="1" x14ac:dyDescent="0.2">
      <c r="B13" s="259">
        <v>11</v>
      </c>
      <c r="C13" s="246" t="s">
        <v>123</v>
      </c>
      <c r="D13" s="264">
        <v>1</v>
      </c>
    </row>
    <row r="14" spans="2:4" ht="15" customHeight="1" x14ac:dyDescent="0.2">
      <c r="B14" s="263">
        <v>12</v>
      </c>
      <c r="C14" s="256" t="s">
        <v>110</v>
      </c>
      <c r="D14" s="264">
        <v>1</v>
      </c>
    </row>
    <row r="15" spans="2:4" ht="15" customHeight="1" x14ac:dyDescent="0.2">
      <c r="B15" s="250"/>
    </row>
    <row r="16" spans="2:4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>
    <tabColor rgb="FFB2A4A4"/>
  </sheetPr>
  <dimension ref="B1:L584"/>
  <sheetViews>
    <sheetView showGridLines="0" topLeftCell="B1" workbookViewId="0">
      <selection activeCell="K12" sqref="K12"/>
    </sheetView>
  </sheetViews>
  <sheetFormatPr baseColWidth="10" defaultColWidth="11.42578125" defaultRowHeight="12.75" x14ac:dyDescent="0.2"/>
  <cols>
    <col min="1" max="1" width="10.7109375" customWidth="1"/>
    <col min="2" max="2" width="10.42578125" style="24" customWidth="1"/>
    <col min="3" max="3" width="49.85546875" customWidth="1"/>
    <col min="4" max="4" width="20.28515625" customWidth="1"/>
    <col min="5" max="5" width="1.7109375" customWidth="1"/>
    <col min="6" max="6" width="10.28515625" customWidth="1"/>
    <col min="7" max="7" width="44" customWidth="1"/>
    <col min="8" max="8" width="10" customWidth="1"/>
    <col min="9" max="9" width="1.7109375" customWidth="1"/>
    <col min="10" max="10" width="14.140625" customWidth="1"/>
    <col min="11" max="11" width="44" customWidth="1"/>
    <col min="12" max="12" width="10" customWidth="1"/>
  </cols>
  <sheetData>
    <row r="1" spans="2:12" ht="30" customHeight="1" thickBot="1" x14ac:dyDescent="0.25"/>
    <row r="2" spans="2:12" s="24" customFormat="1" ht="15" customHeight="1" thickTop="1" thickBot="1" x14ac:dyDescent="0.25">
      <c r="B2" s="373" t="s">
        <v>132</v>
      </c>
      <c r="C2" s="374"/>
      <c r="D2" s="375"/>
      <c r="F2" s="373" t="s">
        <v>133</v>
      </c>
      <c r="G2" s="374"/>
      <c r="H2" s="375"/>
      <c r="J2" s="373" t="s">
        <v>134</v>
      </c>
      <c r="K2" s="374"/>
      <c r="L2" s="375"/>
    </row>
    <row r="3" spans="2:12" ht="3.95" customHeight="1" thickTop="1" x14ac:dyDescent="0.2">
      <c r="B3" s="120"/>
      <c r="D3" s="116"/>
      <c r="F3" s="115"/>
      <c r="H3" s="116"/>
      <c r="J3" s="115"/>
      <c r="L3" s="116"/>
    </row>
    <row r="4" spans="2:12" s="23" customFormat="1" ht="24.95" customHeight="1" x14ac:dyDescent="0.2">
      <c r="B4" s="202" t="s">
        <v>135</v>
      </c>
      <c r="C4" s="203" t="s">
        <v>30</v>
      </c>
      <c r="D4" s="203" t="s">
        <v>136</v>
      </c>
      <c r="F4" s="202" t="s">
        <v>135</v>
      </c>
      <c r="G4" s="203" t="s">
        <v>30</v>
      </c>
      <c r="H4" s="203" t="s">
        <v>131</v>
      </c>
      <c r="J4" s="202" t="s">
        <v>135</v>
      </c>
      <c r="K4" s="203" t="s">
        <v>30</v>
      </c>
      <c r="L4" s="203" t="s">
        <v>131</v>
      </c>
    </row>
    <row r="5" spans="2:12" ht="15" customHeight="1" x14ac:dyDescent="0.2">
      <c r="B5" s="156">
        <v>1</v>
      </c>
      <c r="C5" s="245" t="s">
        <v>70</v>
      </c>
      <c r="D5" s="290" t="str">
        <f>FORMATO8[[#This Row],[CUMPLE / 
NO CUMPLE]]</f>
        <v>CUMPLE</v>
      </c>
      <c r="F5" s="121">
        <v>1</v>
      </c>
      <c r="G5" s="245" t="s">
        <v>70</v>
      </c>
      <c r="H5" s="122">
        <v>10</v>
      </c>
      <c r="J5" s="121">
        <v>1</v>
      </c>
      <c r="K5" s="245" t="s">
        <v>70</v>
      </c>
      <c r="L5" s="122">
        <v>1</v>
      </c>
    </row>
    <row r="6" spans="2:12" ht="15" customHeight="1" x14ac:dyDescent="0.2">
      <c r="B6" s="236">
        <v>2</v>
      </c>
      <c r="C6" s="245" t="s">
        <v>76</v>
      </c>
      <c r="D6" s="291" t="str">
        <f>FORMATO8[[#This Row],[CUMPLE / 
NO CUMPLE]]</f>
        <v>CUMPLE</v>
      </c>
      <c r="F6" s="239">
        <v>2</v>
      </c>
      <c r="G6" s="245" t="s">
        <v>76</v>
      </c>
      <c r="H6" s="122">
        <v>10</v>
      </c>
      <c r="J6" s="239">
        <v>2</v>
      </c>
      <c r="K6" s="245" t="s">
        <v>76</v>
      </c>
      <c r="L6" s="122">
        <v>1</v>
      </c>
    </row>
    <row r="7" spans="2:12" ht="15" customHeight="1" x14ac:dyDescent="0.2">
      <c r="B7" s="236">
        <v>3</v>
      </c>
      <c r="C7" s="283" t="s">
        <v>128</v>
      </c>
      <c r="D7" s="291" t="str">
        <f>FORMATO8[[#This Row],[CUMPLE / 
NO CUMPLE]]</f>
        <v>CUMPLE</v>
      </c>
      <c r="F7" s="239">
        <v>3</v>
      </c>
      <c r="G7" s="283" t="s">
        <v>128</v>
      </c>
      <c r="H7" s="122">
        <v>10</v>
      </c>
      <c r="J7" s="239">
        <v>3</v>
      </c>
      <c r="K7" s="283" t="s">
        <v>128</v>
      </c>
      <c r="L7" s="122">
        <v>1</v>
      </c>
    </row>
    <row r="8" spans="2:12" ht="15" customHeight="1" x14ac:dyDescent="0.2">
      <c r="B8" s="236">
        <v>4</v>
      </c>
      <c r="C8" s="245" t="s">
        <v>80</v>
      </c>
      <c r="D8" s="291" t="str">
        <f>FORMATO8[[#This Row],[CUMPLE / 
NO CUMPLE]]</f>
        <v>CUMPLE</v>
      </c>
      <c r="F8" s="239">
        <v>4</v>
      </c>
      <c r="G8" s="245" t="s">
        <v>80</v>
      </c>
      <c r="H8" s="122">
        <v>10</v>
      </c>
      <c r="J8" s="239">
        <v>4</v>
      </c>
      <c r="K8" s="245" t="s">
        <v>80</v>
      </c>
      <c r="L8" s="122">
        <v>1</v>
      </c>
    </row>
    <row r="9" spans="2:12" ht="15" customHeight="1" x14ac:dyDescent="0.2">
      <c r="B9" s="236">
        <v>5</v>
      </c>
      <c r="C9" s="245" t="s">
        <v>118</v>
      </c>
      <c r="D9" s="291" t="str">
        <f>FORMATO8[[#This Row],[CUMPLE / 
NO CUMPLE]]</f>
        <v>CUMPLE</v>
      </c>
      <c r="F9" s="239">
        <v>5</v>
      </c>
      <c r="G9" s="245" t="s">
        <v>118</v>
      </c>
      <c r="H9" s="122">
        <v>10</v>
      </c>
      <c r="J9" s="239">
        <v>5</v>
      </c>
      <c r="K9" s="245" t="s">
        <v>118</v>
      </c>
      <c r="L9" s="122">
        <v>1</v>
      </c>
    </row>
    <row r="10" spans="2:12" ht="15" customHeight="1" x14ac:dyDescent="0.2">
      <c r="B10" s="236">
        <v>6</v>
      </c>
      <c r="C10" s="283" t="s">
        <v>119</v>
      </c>
      <c r="D10" s="291" t="str">
        <f>FORMATO8[[#This Row],[CUMPLE / 
NO CUMPLE]]</f>
        <v>CUMPLE</v>
      </c>
      <c r="F10" s="239">
        <v>6</v>
      </c>
      <c r="G10" s="283" t="s">
        <v>119</v>
      </c>
      <c r="H10" s="122">
        <v>10</v>
      </c>
      <c r="J10" s="239">
        <v>6</v>
      </c>
      <c r="K10" s="283" t="s">
        <v>119</v>
      </c>
      <c r="L10" s="122">
        <v>1</v>
      </c>
    </row>
    <row r="11" spans="2:12" ht="15" customHeight="1" x14ac:dyDescent="0.2">
      <c r="B11" s="236">
        <v>7</v>
      </c>
      <c r="C11" s="245" t="s">
        <v>120</v>
      </c>
      <c r="D11" s="291" t="str">
        <f>FORMATO8[[#This Row],[CUMPLE / 
NO CUMPLE]]</f>
        <v>CUMPLE</v>
      </c>
      <c r="F11" s="239">
        <v>7</v>
      </c>
      <c r="G11" s="245" t="s">
        <v>120</v>
      </c>
      <c r="H11" s="122">
        <v>10</v>
      </c>
      <c r="J11" s="239">
        <v>7</v>
      </c>
      <c r="K11" s="245" t="s">
        <v>120</v>
      </c>
      <c r="L11" s="122">
        <v>1</v>
      </c>
    </row>
    <row r="12" spans="2:12" ht="15" customHeight="1" x14ac:dyDescent="0.2">
      <c r="B12" s="236">
        <v>8</v>
      </c>
      <c r="C12" s="245" t="s">
        <v>121</v>
      </c>
      <c r="D12" s="291" t="str">
        <f>FORMATO8[[#This Row],[CUMPLE / 
NO CUMPLE]]</f>
        <v>CUMPLE</v>
      </c>
      <c r="F12" s="239">
        <v>8</v>
      </c>
      <c r="G12" s="245" t="s">
        <v>121</v>
      </c>
      <c r="H12" s="122">
        <v>10</v>
      </c>
      <c r="J12" s="239">
        <v>8</v>
      </c>
      <c r="K12" s="245" t="s">
        <v>121</v>
      </c>
      <c r="L12" s="122">
        <v>1</v>
      </c>
    </row>
    <row r="13" spans="2:12" ht="15" customHeight="1" x14ac:dyDescent="0.2">
      <c r="B13" s="236">
        <v>9</v>
      </c>
      <c r="C13" s="283" t="s">
        <v>122</v>
      </c>
      <c r="D13" s="291" t="str">
        <f>FORMATO8[[#This Row],[CUMPLE / 
NO CUMPLE]]</f>
        <v>CUMPLE</v>
      </c>
      <c r="F13" s="239">
        <v>9</v>
      </c>
      <c r="G13" s="283" t="s">
        <v>122</v>
      </c>
      <c r="H13" s="122">
        <v>10</v>
      </c>
      <c r="J13" s="239">
        <v>9</v>
      </c>
      <c r="K13" s="283" t="s">
        <v>122</v>
      </c>
      <c r="L13" s="122">
        <v>1</v>
      </c>
    </row>
    <row r="14" spans="2:12" ht="15" customHeight="1" x14ac:dyDescent="0.2">
      <c r="B14" s="236">
        <v>10</v>
      </c>
      <c r="C14" s="245" t="s">
        <v>104</v>
      </c>
      <c r="D14" s="291" t="str">
        <f>FORMATO8[[#This Row],[CUMPLE / 
NO CUMPLE]]</f>
        <v>CUMPLE</v>
      </c>
      <c r="F14" s="239">
        <v>10</v>
      </c>
      <c r="G14" s="245" t="s">
        <v>104</v>
      </c>
      <c r="H14" s="122">
        <v>10</v>
      </c>
      <c r="J14" s="239">
        <v>10</v>
      </c>
      <c r="K14" s="245" t="s">
        <v>104</v>
      </c>
      <c r="L14" s="122">
        <v>1</v>
      </c>
    </row>
    <row r="15" spans="2:12" ht="15" customHeight="1" x14ac:dyDescent="0.2">
      <c r="B15" s="236">
        <v>11</v>
      </c>
      <c r="C15" s="245" t="s">
        <v>123</v>
      </c>
      <c r="D15" s="291" t="str">
        <f>FORMATO8[[#This Row],[CUMPLE / 
NO CUMPLE]]</f>
        <v>CUMPLE</v>
      </c>
      <c r="F15" s="239">
        <v>11</v>
      </c>
      <c r="G15" s="245" t="s">
        <v>123</v>
      </c>
      <c r="H15" s="122">
        <v>10</v>
      </c>
      <c r="J15" s="239">
        <v>11</v>
      </c>
      <c r="K15" s="245" t="s">
        <v>123</v>
      </c>
      <c r="L15" s="122">
        <v>1</v>
      </c>
    </row>
    <row r="16" spans="2:12" ht="15" customHeight="1" x14ac:dyDescent="0.2">
      <c r="B16" s="236">
        <v>12</v>
      </c>
      <c r="C16" s="245" t="s">
        <v>110</v>
      </c>
      <c r="D16" s="291" t="str">
        <f>FORMATO8[[#This Row],[CUMPLE / 
NO CUMPLE]]</f>
        <v>CUMPLE</v>
      </c>
      <c r="F16" s="239">
        <v>12</v>
      </c>
      <c r="G16" s="245" t="s">
        <v>110</v>
      </c>
      <c r="H16" s="122">
        <v>10</v>
      </c>
      <c r="J16" s="239">
        <v>12</v>
      </c>
      <c r="K16" s="245" t="s">
        <v>110</v>
      </c>
      <c r="L16" s="122">
        <v>1</v>
      </c>
    </row>
    <row r="17" spans="2:8" ht="15" hidden="1" customHeight="1" x14ac:dyDescent="0.2">
      <c r="B17" s="236">
        <v>13</v>
      </c>
      <c r="C17" s="237"/>
      <c r="D17" s="238" t="e">
        <f>FORMATO8[[#This Row],[CUMPLE / 
NO CUMPLE]]</f>
        <v>#VALUE!</v>
      </c>
      <c r="F17" s="239">
        <v>13</v>
      </c>
      <c r="G17" s="240"/>
      <c r="H17" s="241" t="e">
        <f>#REF!</f>
        <v>#REF!</v>
      </c>
    </row>
    <row r="18" spans="2:8" ht="15" hidden="1" customHeight="1" x14ac:dyDescent="0.2">
      <c r="B18" s="236">
        <v>14</v>
      </c>
      <c r="C18" s="237"/>
      <c r="D18" s="238" t="e">
        <f>FORMATO8[[#This Row],[CUMPLE / 
NO CUMPLE]]</f>
        <v>#VALUE!</v>
      </c>
      <c r="F18" s="239">
        <v>14</v>
      </c>
      <c r="G18" s="240"/>
      <c r="H18" s="241" t="e">
        <f>#REF!</f>
        <v>#REF!</v>
      </c>
    </row>
    <row r="19" spans="2:8" ht="15" hidden="1" customHeight="1" x14ac:dyDescent="0.2">
      <c r="B19" s="236">
        <v>15</v>
      </c>
      <c r="C19" s="237"/>
      <c r="D19" s="238" t="e">
        <f>FORMATO8[[#This Row],[CUMPLE / 
NO CUMPLE]]</f>
        <v>#VALUE!</v>
      </c>
      <c r="F19" s="239">
        <v>15</v>
      </c>
      <c r="G19" s="240"/>
      <c r="H19" s="241" t="e">
        <f>#REF!</f>
        <v>#REF!</v>
      </c>
    </row>
    <row r="20" spans="2:8" ht="15" hidden="1" customHeight="1" x14ac:dyDescent="0.2">
      <c r="B20" s="236">
        <v>16</v>
      </c>
      <c r="C20" s="237"/>
      <c r="D20" s="238" t="e">
        <f>FORMATO8[[#This Row],[CUMPLE / 
NO CUMPLE]]</f>
        <v>#VALUE!</v>
      </c>
      <c r="F20" s="239">
        <v>16</v>
      </c>
      <c r="G20" s="240"/>
      <c r="H20" s="241" t="e">
        <f>#REF!</f>
        <v>#REF!</v>
      </c>
    </row>
    <row r="21" spans="2:8" ht="15" hidden="1" customHeight="1" x14ac:dyDescent="0.2">
      <c r="B21" s="236">
        <v>17</v>
      </c>
      <c r="C21" s="237"/>
      <c r="D21" s="238" t="e">
        <f>FORMATO8[[#This Row],[CUMPLE / 
NO CUMPLE]]</f>
        <v>#VALUE!</v>
      </c>
      <c r="F21" s="239">
        <v>17</v>
      </c>
      <c r="G21" s="240"/>
      <c r="H21" s="241" t="e">
        <f>#REF!</f>
        <v>#REF!</v>
      </c>
    </row>
    <row r="22" spans="2:8" ht="15" hidden="1" customHeight="1" x14ac:dyDescent="0.2">
      <c r="B22" s="236">
        <v>18</v>
      </c>
      <c r="C22" s="237"/>
      <c r="D22" s="238" t="e">
        <f>FORMATO8[[#This Row],[CUMPLE / 
NO CUMPLE]]</f>
        <v>#VALUE!</v>
      </c>
      <c r="F22" s="239">
        <v>18</v>
      </c>
      <c r="G22" s="240"/>
      <c r="H22" s="241" t="e">
        <f>#REF!</f>
        <v>#REF!</v>
      </c>
    </row>
    <row r="23" spans="2:8" ht="15" hidden="1" customHeight="1" x14ac:dyDescent="0.2">
      <c r="B23" s="236">
        <v>19</v>
      </c>
      <c r="C23" s="237"/>
      <c r="D23" s="238" t="e">
        <f>FORMATO8[[#This Row],[CUMPLE / 
NO CUMPLE]]</f>
        <v>#VALUE!</v>
      </c>
      <c r="F23" s="239">
        <v>19</v>
      </c>
      <c r="G23" s="240"/>
      <c r="H23" s="241" t="e">
        <f>#REF!</f>
        <v>#REF!</v>
      </c>
    </row>
    <row r="24" spans="2:8" ht="15" hidden="1" customHeight="1" x14ac:dyDescent="0.2">
      <c r="B24" s="236">
        <v>20</v>
      </c>
      <c r="C24" s="237"/>
      <c r="D24" s="238" t="e">
        <f>FORMATO8[[#This Row],[CUMPLE / 
NO CUMPLE]]</f>
        <v>#VALUE!</v>
      </c>
      <c r="F24" s="239">
        <v>20</v>
      </c>
      <c r="G24" s="240"/>
      <c r="H24" s="241" t="e">
        <f>#REF!</f>
        <v>#REF!</v>
      </c>
    </row>
    <row r="25" spans="2:8" ht="15" hidden="1" customHeight="1" x14ac:dyDescent="0.2">
      <c r="B25" s="236">
        <v>21</v>
      </c>
      <c r="C25" s="237"/>
      <c r="D25" s="238" t="e">
        <f>FORMATO8[[#This Row],[CUMPLE / 
NO CUMPLE]]</f>
        <v>#VALUE!</v>
      </c>
      <c r="F25" s="239">
        <v>21</v>
      </c>
      <c r="G25" s="240"/>
      <c r="H25" s="241" t="e">
        <f>#REF!</f>
        <v>#REF!</v>
      </c>
    </row>
    <row r="26" spans="2:8" ht="15" hidden="1" customHeight="1" x14ac:dyDescent="0.2">
      <c r="B26" s="236">
        <v>22</v>
      </c>
      <c r="C26" s="237"/>
      <c r="D26" s="238" t="e">
        <f>FORMATO8[[#This Row],[CUMPLE / 
NO CUMPLE]]</f>
        <v>#VALUE!</v>
      </c>
      <c r="F26" s="239">
        <v>22</v>
      </c>
      <c r="G26" s="240"/>
      <c r="H26" s="241" t="e">
        <f>#REF!</f>
        <v>#REF!</v>
      </c>
    </row>
    <row r="27" spans="2:8" ht="15" hidden="1" customHeight="1" x14ac:dyDescent="0.2">
      <c r="B27" s="236">
        <v>23</v>
      </c>
      <c r="C27" s="237"/>
      <c r="D27" s="238" t="e">
        <f>FORMATO8[[#This Row],[CUMPLE / 
NO CUMPLE]]</f>
        <v>#VALUE!</v>
      </c>
      <c r="F27" s="239">
        <v>23</v>
      </c>
      <c r="G27" s="240"/>
      <c r="H27" s="241" t="e">
        <f>#REF!</f>
        <v>#REF!</v>
      </c>
    </row>
    <row r="28" spans="2:8" ht="15" hidden="1" customHeight="1" x14ac:dyDescent="0.2">
      <c r="B28" s="236">
        <v>24</v>
      </c>
      <c r="C28" s="237"/>
      <c r="D28" s="238" t="e">
        <f>FORMATO8[[#This Row],[CUMPLE / 
NO CUMPLE]]</f>
        <v>#VALUE!</v>
      </c>
      <c r="F28" s="239">
        <v>24</v>
      </c>
      <c r="G28" s="240"/>
      <c r="H28" s="241" t="e">
        <f>#REF!</f>
        <v>#REF!</v>
      </c>
    </row>
    <row r="29" spans="2:8" ht="15" hidden="1" customHeight="1" x14ac:dyDescent="0.2">
      <c r="B29" s="236">
        <v>25</v>
      </c>
      <c r="C29" s="237"/>
      <c r="D29" s="238" t="e">
        <f>FORMATO8[[#This Row],[CUMPLE / 
NO CUMPLE]]</f>
        <v>#VALUE!</v>
      </c>
      <c r="F29" s="239">
        <v>25</v>
      </c>
      <c r="G29" s="240"/>
      <c r="H29" s="241" t="e">
        <f>#REF!</f>
        <v>#REF!</v>
      </c>
    </row>
    <row r="30" spans="2:8" ht="15" hidden="1" customHeight="1" x14ac:dyDescent="0.2">
      <c r="B30" s="236">
        <v>26</v>
      </c>
      <c r="C30" s="237"/>
      <c r="D30" s="238" t="e">
        <f>FORMATO8[[#This Row],[CUMPLE / 
NO CUMPLE]]</f>
        <v>#VALUE!</v>
      </c>
      <c r="F30" s="239">
        <v>26</v>
      </c>
      <c r="G30" s="240"/>
      <c r="H30" s="241" t="e">
        <f>#REF!</f>
        <v>#REF!</v>
      </c>
    </row>
    <row r="31" spans="2:8" ht="15" hidden="1" customHeight="1" x14ac:dyDescent="0.2">
      <c r="B31" s="236">
        <v>27</v>
      </c>
      <c r="C31" s="237"/>
      <c r="D31" s="238" t="e">
        <f>FORMATO8[[#This Row],[CUMPLE / 
NO CUMPLE]]</f>
        <v>#VALUE!</v>
      </c>
      <c r="F31" s="239">
        <v>27</v>
      </c>
      <c r="G31" s="240"/>
      <c r="H31" s="241" t="e">
        <f>#REF!</f>
        <v>#REF!</v>
      </c>
    </row>
    <row r="32" spans="2:8" ht="15" hidden="1" customHeight="1" x14ac:dyDescent="0.2">
      <c r="B32" s="236">
        <v>28</v>
      </c>
      <c r="C32" s="237"/>
      <c r="D32" s="238" t="e">
        <f>FORMATO8[[#This Row],[CUMPLE / 
NO CUMPLE]]</f>
        <v>#VALUE!</v>
      </c>
      <c r="F32" s="239">
        <v>28</v>
      </c>
      <c r="G32" s="240"/>
      <c r="H32" s="241" t="e">
        <f>#REF!</f>
        <v>#REF!</v>
      </c>
    </row>
    <row r="33" spans="2:8" ht="15" hidden="1" customHeight="1" x14ac:dyDescent="0.2">
      <c r="B33" s="236">
        <v>29</v>
      </c>
      <c r="C33" s="237"/>
      <c r="D33" s="238" t="e">
        <f>FORMATO8[[#This Row],[CUMPLE / 
NO CUMPLE]]</f>
        <v>#VALUE!</v>
      </c>
      <c r="F33" s="239">
        <v>29</v>
      </c>
      <c r="G33" s="240"/>
      <c r="H33" s="241" t="e">
        <f>#REF!</f>
        <v>#REF!</v>
      </c>
    </row>
    <row r="34" spans="2:8" ht="15" hidden="1" customHeight="1" x14ac:dyDescent="0.2">
      <c r="B34" s="236">
        <v>30</v>
      </c>
      <c r="C34" s="237"/>
      <c r="D34" s="238" t="e">
        <f>FORMATO8[[#This Row],[CUMPLE / 
NO CUMPLE]]</f>
        <v>#VALUE!</v>
      </c>
      <c r="F34" s="239">
        <v>30</v>
      </c>
      <c r="G34" s="240"/>
      <c r="H34" s="241" t="e">
        <f>#REF!</f>
        <v>#REF!</v>
      </c>
    </row>
    <row r="35" spans="2:8" ht="15" hidden="1" customHeight="1" x14ac:dyDescent="0.2">
      <c r="B35" s="236">
        <v>31</v>
      </c>
      <c r="C35" s="237"/>
      <c r="D35" s="238" t="e">
        <f>FORMATO8[[#This Row],[CUMPLE / 
NO CUMPLE]]</f>
        <v>#VALUE!</v>
      </c>
      <c r="F35" s="239">
        <v>31</v>
      </c>
      <c r="G35" s="240"/>
      <c r="H35" s="241" t="e">
        <f>#REF!</f>
        <v>#REF!</v>
      </c>
    </row>
    <row r="36" spans="2:8" ht="15" hidden="1" customHeight="1" x14ac:dyDescent="0.2">
      <c r="B36" s="236">
        <v>32</v>
      </c>
      <c r="C36" s="237"/>
      <c r="D36" s="238" t="e">
        <f>FORMATO8[[#This Row],[CUMPLE / 
NO CUMPLE]]</f>
        <v>#VALUE!</v>
      </c>
      <c r="F36" s="239">
        <v>32</v>
      </c>
      <c r="G36" s="240"/>
      <c r="H36" s="241" t="e">
        <f>#REF!</f>
        <v>#REF!</v>
      </c>
    </row>
    <row r="37" spans="2:8" ht="15" hidden="1" customHeight="1" x14ac:dyDescent="0.2">
      <c r="B37" s="236">
        <v>33</v>
      </c>
      <c r="C37" s="237"/>
      <c r="D37" s="238" t="e">
        <f>FORMATO8[[#This Row],[CUMPLE / 
NO CUMPLE]]</f>
        <v>#VALUE!</v>
      </c>
      <c r="F37" s="239">
        <v>33</v>
      </c>
      <c r="G37" s="240"/>
      <c r="H37" s="241" t="e">
        <f>#REF!</f>
        <v>#REF!</v>
      </c>
    </row>
    <row r="38" spans="2:8" ht="15" hidden="1" customHeight="1" x14ac:dyDescent="0.2">
      <c r="B38" s="236">
        <v>34</v>
      </c>
      <c r="C38" s="237"/>
      <c r="D38" s="238" t="e">
        <f>FORMATO8[[#This Row],[CUMPLE / 
NO CUMPLE]]</f>
        <v>#VALUE!</v>
      </c>
      <c r="F38" s="239">
        <v>34</v>
      </c>
      <c r="G38" s="240"/>
      <c r="H38" s="241" t="e">
        <f>#REF!</f>
        <v>#REF!</v>
      </c>
    </row>
    <row r="39" spans="2:8" ht="15" hidden="1" customHeight="1" x14ac:dyDescent="0.2">
      <c r="B39" s="236">
        <v>35</v>
      </c>
      <c r="C39" s="237"/>
      <c r="D39" s="238" t="e">
        <f>FORMATO8[[#This Row],[CUMPLE / 
NO CUMPLE]]</f>
        <v>#VALUE!</v>
      </c>
      <c r="F39" s="239">
        <v>35</v>
      </c>
      <c r="G39" s="240"/>
      <c r="H39" s="241" t="e">
        <f>#REF!</f>
        <v>#REF!</v>
      </c>
    </row>
    <row r="40" spans="2:8" ht="15" hidden="1" customHeight="1" x14ac:dyDescent="0.2">
      <c r="B40" s="236">
        <v>36</v>
      </c>
      <c r="C40" s="237"/>
      <c r="D40" s="238" t="e">
        <f>FORMATO8[[#This Row],[CUMPLE / 
NO CUMPLE]]</f>
        <v>#VALUE!</v>
      </c>
      <c r="F40" s="239">
        <v>36</v>
      </c>
      <c r="G40" s="240"/>
      <c r="H40" s="241" t="e">
        <f>#REF!</f>
        <v>#REF!</v>
      </c>
    </row>
    <row r="41" spans="2:8" ht="15" hidden="1" customHeight="1" x14ac:dyDescent="0.2">
      <c r="B41" s="236">
        <v>37</v>
      </c>
      <c r="C41" s="237"/>
      <c r="D41" s="238" t="e">
        <f>FORMATO8[[#This Row],[CUMPLE / 
NO CUMPLE]]</f>
        <v>#VALUE!</v>
      </c>
      <c r="F41" s="239">
        <v>37</v>
      </c>
      <c r="G41" s="240"/>
      <c r="H41" s="241" t="e">
        <f>#REF!</f>
        <v>#REF!</v>
      </c>
    </row>
    <row r="42" spans="2:8" ht="15" hidden="1" customHeight="1" x14ac:dyDescent="0.2">
      <c r="B42" s="236">
        <v>38</v>
      </c>
      <c r="C42" s="237"/>
      <c r="D42" s="238" t="e">
        <f>FORMATO8[[#This Row],[CUMPLE / 
NO CUMPLE]]</f>
        <v>#VALUE!</v>
      </c>
      <c r="F42" s="239">
        <v>38</v>
      </c>
      <c r="G42" s="240"/>
      <c r="H42" s="241" t="e">
        <f>#REF!</f>
        <v>#REF!</v>
      </c>
    </row>
    <row r="43" spans="2:8" ht="15" hidden="1" customHeight="1" x14ac:dyDescent="0.2">
      <c r="B43" s="236">
        <v>39</v>
      </c>
      <c r="C43" s="237"/>
      <c r="D43" s="238" t="e">
        <f>FORMATO8[[#This Row],[CUMPLE / 
NO CUMPLE]]</f>
        <v>#VALUE!</v>
      </c>
      <c r="F43" s="239">
        <v>39</v>
      </c>
      <c r="G43" s="240"/>
      <c r="H43" s="241" t="e">
        <f>#REF!</f>
        <v>#REF!</v>
      </c>
    </row>
    <row r="44" spans="2:8" ht="15" hidden="1" customHeight="1" x14ac:dyDescent="0.2">
      <c r="B44" s="236">
        <v>40</v>
      </c>
      <c r="C44" s="237"/>
      <c r="D44" s="238" t="e">
        <f>FORMATO8[[#This Row],[CUMPLE / 
NO CUMPLE]]</f>
        <v>#VALUE!</v>
      </c>
      <c r="F44" s="239">
        <v>40</v>
      </c>
      <c r="G44" s="240"/>
      <c r="H44" s="241" t="e">
        <f>#REF!</f>
        <v>#REF!</v>
      </c>
    </row>
    <row r="45" spans="2:8" ht="15" hidden="1" customHeight="1" x14ac:dyDescent="0.2">
      <c r="B45" s="236">
        <v>41</v>
      </c>
      <c r="C45" s="237"/>
      <c r="D45" s="238" t="e">
        <f>FORMATO8[[#This Row],[CUMPLE / 
NO CUMPLE]]</f>
        <v>#VALUE!</v>
      </c>
      <c r="F45" s="239">
        <v>41</v>
      </c>
      <c r="G45" s="240"/>
      <c r="H45" s="241" t="e">
        <f>#REF!</f>
        <v>#REF!</v>
      </c>
    </row>
    <row r="46" spans="2:8" ht="15" hidden="1" customHeight="1" x14ac:dyDescent="0.2">
      <c r="B46" s="236">
        <v>42</v>
      </c>
      <c r="C46" s="237"/>
      <c r="D46" s="238" t="e">
        <f>FORMATO8[[#This Row],[CUMPLE / 
NO CUMPLE]]</f>
        <v>#VALUE!</v>
      </c>
      <c r="F46" s="239">
        <v>42</v>
      </c>
      <c r="G46" s="240"/>
      <c r="H46" s="241" t="e">
        <f>#REF!</f>
        <v>#REF!</v>
      </c>
    </row>
    <row r="47" spans="2:8" ht="15" hidden="1" customHeight="1" x14ac:dyDescent="0.2">
      <c r="B47" s="236">
        <v>43</v>
      </c>
      <c r="C47" s="237"/>
      <c r="D47" s="238" t="e">
        <f>FORMATO8[[#This Row],[CUMPLE / 
NO CUMPLE]]</f>
        <v>#VALUE!</v>
      </c>
      <c r="F47" s="239">
        <v>43</v>
      </c>
      <c r="G47" s="240"/>
      <c r="H47" s="241" t="e">
        <f>#REF!</f>
        <v>#REF!</v>
      </c>
    </row>
    <row r="48" spans="2:8" ht="15" hidden="1" customHeight="1" x14ac:dyDescent="0.2">
      <c r="B48" s="236">
        <v>44</v>
      </c>
      <c r="C48" s="237"/>
      <c r="D48" s="238" t="e">
        <f>FORMATO8[[#This Row],[CUMPLE / 
NO CUMPLE]]</f>
        <v>#VALUE!</v>
      </c>
      <c r="F48" s="239">
        <v>44</v>
      </c>
      <c r="G48" s="240"/>
      <c r="H48" s="241" t="e">
        <f>#REF!</f>
        <v>#REF!</v>
      </c>
    </row>
    <row r="49" spans="2:8" ht="15" hidden="1" customHeight="1" x14ac:dyDescent="0.2">
      <c r="B49" s="236">
        <v>45</v>
      </c>
      <c r="C49" s="237"/>
      <c r="D49" s="238" t="e">
        <f>FORMATO8[[#This Row],[CUMPLE / 
NO CUMPLE]]</f>
        <v>#VALUE!</v>
      </c>
      <c r="F49" s="239">
        <v>45</v>
      </c>
      <c r="G49" s="240"/>
      <c r="H49" s="241" t="e">
        <f>#REF!</f>
        <v>#REF!</v>
      </c>
    </row>
    <row r="50" spans="2:8" ht="15" hidden="1" customHeight="1" x14ac:dyDescent="0.2">
      <c r="B50" s="236">
        <v>46</v>
      </c>
      <c r="C50" s="237"/>
      <c r="D50" s="238" t="e">
        <f>FORMATO8[[#This Row],[CUMPLE / 
NO CUMPLE]]</f>
        <v>#VALUE!</v>
      </c>
      <c r="F50" s="239">
        <v>46</v>
      </c>
      <c r="G50" s="240"/>
      <c r="H50" s="241" t="e">
        <f>#REF!</f>
        <v>#REF!</v>
      </c>
    </row>
    <row r="51" spans="2:8" ht="15" hidden="1" customHeight="1" x14ac:dyDescent="0.2">
      <c r="B51" s="236">
        <v>47</v>
      </c>
      <c r="C51" s="237"/>
      <c r="D51" s="238" t="e">
        <f>FORMATO8[[#This Row],[CUMPLE / 
NO CUMPLE]]</f>
        <v>#VALUE!</v>
      </c>
      <c r="F51" s="239">
        <v>47</v>
      </c>
      <c r="G51" s="240"/>
      <c r="H51" s="241" t="e">
        <f>#REF!</f>
        <v>#REF!</v>
      </c>
    </row>
    <row r="52" spans="2:8" ht="15" hidden="1" customHeight="1" x14ac:dyDescent="0.2">
      <c r="B52" s="236">
        <v>48</v>
      </c>
      <c r="C52" s="237"/>
      <c r="D52" s="238" t="e">
        <f>FORMATO8[[#This Row],[CUMPLE / 
NO CUMPLE]]</f>
        <v>#VALUE!</v>
      </c>
      <c r="F52" s="239">
        <v>48</v>
      </c>
      <c r="G52" s="240"/>
      <c r="H52" s="241" t="e">
        <f>#REF!</f>
        <v>#REF!</v>
      </c>
    </row>
    <row r="53" spans="2:8" ht="15" hidden="1" customHeight="1" x14ac:dyDescent="0.2">
      <c r="B53" s="236">
        <v>49</v>
      </c>
      <c r="C53" s="237"/>
      <c r="D53" s="238" t="e">
        <f>FORMATO8[[#This Row],[CUMPLE / 
NO CUMPLE]]</f>
        <v>#VALUE!</v>
      </c>
      <c r="F53" s="239">
        <v>49</v>
      </c>
      <c r="G53" s="240"/>
      <c r="H53" s="241" t="e">
        <f>#REF!</f>
        <v>#REF!</v>
      </c>
    </row>
    <row r="54" spans="2:8" ht="15" hidden="1" customHeight="1" x14ac:dyDescent="0.2">
      <c r="B54" s="236">
        <v>50</v>
      </c>
      <c r="C54" s="237"/>
      <c r="D54" s="238" t="e">
        <f>FORMATO8[[#This Row],[CUMPLE / 
NO CUMPLE]]</f>
        <v>#VALUE!</v>
      </c>
      <c r="F54" s="239">
        <v>50</v>
      </c>
      <c r="G54" s="240"/>
      <c r="H54" s="241" t="e">
        <f>#REF!</f>
        <v>#REF!</v>
      </c>
    </row>
    <row r="55" spans="2:8" ht="15" hidden="1" customHeight="1" x14ac:dyDescent="0.2">
      <c r="B55" s="236">
        <v>51</v>
      </c>
      <c r="C55" s="237"/>
      <c r="D55" s="238" t="e">
        <f>FORMATO8[[#This Row],[CUMPLE / 
NO CUMPLE]]</f>
        <v>#VALUE!</v>
      </c>
      <c r="F55" s="239">
        <v>51</v>
      </c>
      <c r="G55" s="240"/>
      <c r="H55" s="241" t="e">
        <f>#REF!</f>
        <v>#REF!</v>
      </c>
    </row>
    <row r="56" spans="2:8" ht="15" hidden="1" customHeight="1" x14ac:dyDescent="0.2">
      <c r="B56" s="236">
        <v>52</v>
      </c>
      <c r="C56" s="237"/>
      <c r="D56" s="238" t="e">
        <f>FORMATO8[[#This Row],[CUMPLE / 
NO CUMPLE]]</f>
        <v>#VALUE!</v>
      </c>
      <c r="F56" s="239">
        <v>52</v>
      </c>
      <c r="G56" s="240"/>
      <c r="H56" s="241" t="e">
        <f>#REF!</f>
        <v>#REF!</v>
      </c>
    </row>
    <row r="57" spans="2:8" ht="15" hidden="1" customHeight="1" x14ac:dyDescent="0.2">
      <c r="B57" s="236">
        <v>53</v>
      </c>
      <c r="C57" s="237"/>
      <c r="D57" s="238" t="e">
        <f>FORMATO8[[#This Row],[CUMPLE / 
NO CUMPLE]]</f>
        <v>#VALUE!</v>
      </c>
      <c r="F57" s="239">
        <v>53</v>
      </c>
      <c r="G57" s="240"/>
      <c r="H57" s="241" t="e">
        <f>#REF!</f>
        <v>#REF!</v>
      </c>
    </row>
    <row r="58" spans="2:8" ht="15" hidden="1" customHeight="1" x14ac:dyDescent="0.2">
      <c r="B58" s="236">
        <v>54</v>
      </c>
      <c r="C58" s="237"/>
      <c r="D58" s="238" t="e">
        <f>FORMATO8[[#This Row],[CUMPLE / 
NO CUMPLE]]</f>
        <v>#VALUE!</v>
      </c>
      <c r="F58" s="239">
        <v>54</v>
      </c>
      <c r="G58" s="240"/>
      <c r="H58" s="241" t="e">
        <f>#REF!</f>
        <v>#REF!</v>
      </c>
    </row>
    <row r="59" spans="2:8" ht="15" hidden="1" customHeight="1" x14ac:dyDescent="0.2">
      <c r="B59" s="236">
        <v>55</v>
      </c>
      <c r="C59" s="237"/>
      <c r="D59" s="238" t="e">
        <f>FORMATO8[[#This Row],[CUMPLE / 
NO CUMPLE]]</f>
        <v>#VALUE!</v>
      </c>
      <c r="F59" s="239">
        <v>55</v>
      </c>
      <c r="G59" s="240"/>
      <c r="H59" s="241" t="e">
        <f>#REF!</f>
        <v>#REF!</v>
      </c>
    </row>
    <row r="60" spans="2:8" ht="15" hidden="1" customHeight="1" x14ac:dyDescent="0.2">
      <c r="B60" s="236">
        <v>56</v>
      </c>
      <c r="C60" s="237"/>
      <c r="D60" s="238" t="e">
        <f>FORMATO8[[#This Row],[CUMPLE / 
NO CUMPLE]]</f>
        <v>#VALUE!</v>
      </c>
      <c r="F60" s="239">
        <v>56</v>
      </c>
      <c r="G60" s="240"/>
      <c r="H60" s="241" t="e">
        <f>#REF!</f>
        <v>#REF!</v>
      </c>
    </row>
    <row r="61" spans="2:8" ht="15" hidden="1" customHeight="1" x14ac:dyDescent="0.2">
      <c r="B61" s="236">
        <v>57</v>
      </c>
      <c r="C61" s="237"/>
      <c r="D61" s="238" t="e">
        <f>FORMATO8[[#This Row],[CUMPLE / 
NO CUMPLE]]</f>
        <v>#VALUE!</v>
      </c>
      <c r="F61" s="239">
        <v>57</v>
      </c>
      <c r="G61" s="240"/>
      <c r="H61" s="241" t="e">
        <f>#REF!</f>
        <v>#REF!</v>
      </c>
    </row>
    <row r="62" spans="2:8" ht="15" hidden="1" customHeight="1" x14ac:dyDescent="0.2">
      <c r="B62" s="236">
        <v>58</v>
      </c>
      <c r="C62" s="237"/>
      <c r="D62" s="238" t="e">
        <f>FORMATO8[[#This Row],[CUMPLE / 
NO CUMPLE]]</f>
        <v>#VALUE!</v>
      </c>
      <c r="F62" s="239">
        <v>58</v>
      </c>
      <c r="G62" s="240"/>
      <c r="H62" s="241" t="e">
        <f>#REF!</f>
        <v>#REF!</v>
      </c>
    </row>
    <row r="63" spans="2:8" ht="15" hidden="1" customHeight="1" x14ac:dyDescent="0.2">
      <c r="B63" s="236">
        <v>59</v>
      </c>
      <c r="C63" s="237"/>
      <c r="D63" s="238" t="e">
        <f>FORMATO8[[#This Row],[CUMPLE / 
NO CUMPLE]]</f>
        <v>#VALUE!</v>
      </c>
      <c r="F63" s="239">
        <v>59</v>
      </c>
      <c r="G63" s="240"/>
      <c r="H63" s="241" t="e">
        <f>#REF!</f>
        <v>#REF!</v>
      </c>
    </row>
    <row r="64" spans="2:8" ht="15" hidden="1" customHeight="1" x14ac:dyDescent="0.2">
      <c r="B64" s="236">
        <v>60</v>
      </c>
      <c r="C64" s="237"/>
      <c r="D64" s="238" t="e">
        <f>FORMATO8[[#This Row],[CUMPLE / 
NO CUMPLE]]</f>
        <v>#VALUE!</v>
      </c>
      <c r="F64" s="239">
        <v>60</v>
      </c>
      <c r="G64" s="240"/>
      <c r="H64" s="241" t="e">
        <f>#REF!</f>
        <v>#REF!</v>
      </c>
    </row>
    <row r="65" spans="2:8" ht="15" hidden="1" customHeight="1" x14ac:dyDescent="0.2">
      <c r="B65" s="236">
        <v>61</v>
      </c>
      <c r="C65" s="237"/>
      <c r="D65" s="238" t="e">
        <f>FORMATO8[[#This Row],[CUMPLE / 
NO CUMPLE]]</f>
        <v>#VALUE!</v>
      </c>
      <c r="F65" s="239">
        <v>61</v>
      </c>
      <c r="G65" s="240"/>
      <c r="H65" s="241" t="e">
        <f>#REF!</f>
        <v>#REF!</v>
      </c>
    </row>
    <row r="66" spans="2:8" ht="15" hidden="1" customHeight="1" x14ac:dyDescent="0.2">
      <c r="B66" s="236">
        <v>62</v>
      </c>
      <c r="C66" s="237"/>
      <c r="D66" s="238" t="e">
        <f>FORMATO8[[#This Row],[CUMPLE / 
NO CUMPLE]]</f>
        <v>#VALUE!</v>
      </c>
      <c r="F66" s="239">
        <v>62</v>
      </c>
      <c r="G66" s="240"/>
      <c r="H66" s="241" t="e">
        <f>#REF!</f>
        <v>#REF!</v>
      </c>
    </row>
    <row r="67" spans="2:8" ht="15" hidden="1" customHeight="1" x14ac:dyDescent="0.2">
      <c r="B67" s="236">
        <v>63</v>
      </c>
      <c r="C67" s="237"/>
      <c r="D67" s="238" t="e">
        <f>FORMATO8[[#This Row],[CUMPLE / 
NO CUMPLE]]</f>
        <v>#VALUE!</v>
      </c>
      <c r="F67" s="239">
        <v>63</v>
      </c>
      <c r="G67" s="240"/>
      <c r="H67" s="241" t="e">
        <f>#REF!</f>
        <v>#REF!</v>
      </c>
    </row>
    <row r="68" spans="2:8" ht="15" hidden="1" customHeight="1" x14ac:dyDescent="0.2">
      <c r="B68" s="236">
        <v>64</v>
      </c>
      <c r="C68" s="237"/>
      <c r="D68" s="238" t="e">
        <f>FORMATO8[[#This Row],[CUMPLE / 
NO CUMPLE]]</f>
        <v>#VALUE!</v>
      </c>
      <c r="F68" s="239">
        <v>64</v>
      </c>
      <c r="G68" s="240"/>
      <c r="H68" s="241" t="e">
        <f>#REF!</f>
        <v>#REF!</v>
      </c>
    </row>
    <row r="69" spans="2:8" ht="15" hidden="1" customHeight="1" x14ac:dyDescent="0.2">
      <c r="B69" s="236">
        <v>65</v>
      </c>
      <c r="C69" s="237"/>
      <c r="D69" s="238" t="e">
        <f>FORMATO8[[#This Row],[CUMPLE / 
NO CUMPLE]]</f>
        <v>#VALUE!</v>
      </c>
      <c r="F69" s="239">
        <v>65</v>
      </c>
      <c r="G69" s="240"/>
      <c r="H69" s="241" t="e">
        <f>#REF!</f>
        <v>#REF!</v>
      </c>
    </row>
    <row r="70" spans="2:8" ht="15" hidden="1" customHeight="1" x14ac:dyDescent="0.2">
      <c r="B70" s="236">
        <v>66</v>
      </c>
      <c r="C70" s="237"/>
      <c r="D70" s="238" t="e">
        <f>FORMATO8[[#This Row],[CUMPLE / 
NO CUMPLE]]</f>
        <v>#VALUE!</v>
      </c>
      <c r="F70" s="239">
        <v>66</v>
      </c>
      <c r="G70" s="240"/>
      <c r="H70" s="241" t="e">
        <f>#REF!</f>
        <v>#REF!</v>
      </c>
    </row>
    <row r="71" spans="2:8" ht="15" hidden="1" customHeight="1" x14ac:dyDescent="0.2">
      <c r="B71" s="236">
        <v>67</v>
      </c>
      <c r="C71" s="237"/>
      <c r="D71" s="238" t="e">
        <f>FORMATO8[[#This Row],[CUMPLE / 
NO CUMPLE]]</f>
        <v>#VALUE!</v>
      </c>
      <c r="F71" s="239">
        <v>67</v>
      </c>
      <c r="G71" s="240"/>
      <c r="H71" s="241" t="e">
        <f>#REF!</f>
        <v>#REF!</v>
      </c>
    </row>
    <row r="72" spans="2:8" ht="15" hidden="1" customHeight="1" x14ac:dyDescent="0.2">
      <c r="B72" s="236">
        <v>68</v>
      </c>
      <c r="C72" s="237"/>
      <c r="D72" s="238" t="e">
        <f>FORMATO8[[#This Row],[CUMPLE / 
NO CUMPLE]]</f>
        <v>#VALUE!</v>
      </c>
      <c r="F72" s="239">
        <v>68</v>
      </c>
      <c r="G72" s="240"/>
      <c r="H72" s="241" t="e">
        <f>#REF!</f>
        <v>#REF!</v>
      </c>
    </row>
    <row r="73" spans="2:8" ht="15" hidden="1" customHeight="1" x14ac:dyDescent="0.2">
      <c r="B73" s="236">
        <v>69</v>
      </c>
      <c r="C73" s="237"/>
      <c r="D73" s="238" t="e">
        <f>FORMATO8[[#This Row],[CUMPLE / 
NO CUMPLE]]</f>
        <v>#VALUE!</v>
      </c>
      <c r="F73" s="239">
        <v>69</v>
      </c>
      <c r="G73" s="240"/>
      <c r="H73" s="241" t="e">
        <f>#REF!</f>
        <v>#REF!</v>
      </c>
    </row>
    <row r="74" spans="2:8" ht="15" hidden="1" customHeight="1" x14ac:dyDescent="0.2">
      <c r="B74" s="236">
        <v>70</v>
      </c>
      <c r="C74" s="237"/>
      <c r="D74" s="238" t="e">
        <f>FORMATO8[[#This Row],[CUMPLE / 
NO CUMPLE]]</f>
        <v>#VALUE!</v>
      </c>
      <c r="F74" s="239">
        <v>70</v>
      </c>
      <c r="G74" s="240"/>
      <c r="H74" s="241" t="e">
        <f>#REF!</f>
        <v>#REF!</v>
      </c>
    </row>
    <row r="75" spans="2:8" ht="15" hidden="1" customHeight="1" x14ac:dyDescent="0.2">
      <c r="B75" s="236">
        <v>71</v>
      </c>
      <c r="C75" s="237"/>
      <c r="D75" s="238" t="e">
        <f>FORMATO8[[#This Row],[CUMPLE / 
NO CUMPLE]]</f>
        <v>#VALUE!</v>
      </c>
      <c r="F75" s="239">
        <v>71</v>
      </c>
      <c r="G75" s="240"/>
      <c r="H75" s="241" t="e">
        <f>#REF!</f>
        <v>#REF!</v>
      </c>
    </row>
    <row r="76" spans="2:8" ht="15" hidden="1" customHeight="1" x14ac:dyDescent="0.2">
      <c r="B76" s="236">
        <v>72</v>
      </c>
      <c r="C76" s="237"/>
      <c r="D76" s="238" t="e">
        <f>FORMATO8[[#This Row],[CUMPLE / 
NO CUMPLE]]</f>
        <v>#VALUE!</v>
      </c>
      <c r="F76" s="239">
        <v>72</v>
      </c>
      <c r="G76" s="240"/>
      <c r="H76" s="241" t="e">
        <f>#REF!</f>
        <v>#REF!</v>
      </c>
    </row>
    <row r="77" spans="2:8" ht="15" hidden="1" customHeight="1" x14ac:dyDescent="0.2">
      <c r="B77" s="236">
        <v>73</v>
      </c>
      <c r="C77" s="237"/>
      <c r="D77" s="238" t="e">
        <f>FORMATO8[[#This Row],[CUMPLE / 
NO CUMPLE]]</f>
        <v>#VALUE!</v>
      </c>
      <c r="F77" s="239">
        <v>73</v>
      </c>
      <c r="G77" s="240"/>
      <c r="H77" s="241" t="e">
        <f>#REF!</f>
        <v>#REF!</v>
      </c>
    </row>
    <row r="78" spans="2:8" ht="15" hidden="1" customHeight="1" x14ac:dyDescent="0.2">
      <c r="B78" s="236">
        <v>74</v>
      </c>
      <c r="C78" s="237"/>
      <c r="D78" s="238" t="e">
        <f>FORMATO8[[#This Row],[CUMPLE / 
NO CUMPLE]]</f>
        <v>#VALUE!</v>
      </c>
      <c r="F78" s="239">
        <v>74</v>
      </c>
      <c r="G78" s="240"/>
      <c r="H78" s="241" t="e">
        <f>#REF!</f>
        <v>#REF!</v>
      </c>
    </row>
    <row r="79" spans="2:8" ht="15" hidden="1" customHeight="1" x14ac:dyDescent="0.2">
      <c r="B79" s="236">
        <v>75</v>
      </c>
      <c r="C79" s="237"/>
      <c r="D79" s="238" t="e">
        <f>FORMATO8[[#This Row],[CUMPLE / 
NO CUMPLE]]</f>
        <v>#VALUE!</v>
      </c>
      <c r="F79" s="239">
        <v>75</v>
      </c>
      <c r="G79" s="240"/>
      <c r="H79" s="241" t="e">
        <f>#REF!</f>
        <v>#REF!</v>
      </c>
    </row>
    <row r="80" spans="2:8" ht="15" hidden="1" customHeight="1" x14ac:dyDescent="0.2">
      <c r="B80" s="236">
        <v>76</v>
      </c>
      <c r="C80" s="237"/>
      <c r="D80" s="238" t="e">
        <f>FORMATO8[[#This Row],[CUMPLE / 
NO CUMPLE]]</f>
        <v>#VALUE!</v>
      </c>
      <c r="F80" s="239">
        <v>76</v>
      </c>
      <c r="G80" s="240"/>
      <c r="H80" s="241" t="e">
        <f>#REF!</f>
        <v>#REF!</v>
      </c>
    </row>
    <row r="81" spans="2:8" ht="15" hidden="1" customHeight="1" x14ac:dyDescent="0.2">
      <c r="B81" s="236">
        <v>77</v>
      </c>
      <c r="C81" s="237"/>
      <c r="D81" s="238" t="e">
        <f>FORMATO8[[#This Row],[CUMPLE / 
NO CUMPLE]]</f>
        <v>#VALUE!</v>
      </c>
      <c r="F81" s="239">
        <v>77</v>
      </c>
      <c r="G81" s="240"/>
      <c r="H81" s="241" t="e">
        <f>#REF!</f>
        <v>#REF!</v>
      </c>
    </row>
    <row r="82" spans="2:8" ht="15" hidden="1" customHeight="1" x14ac:dyDescent="0.2">
      <c r="B82" s="236">
        <v>78</v>
      </c>
      <c r="C82" s="237"/>
      <c r="D82" s="238" t="e">
        <f>FORMATO8[[#This Row],[CUMPLE / 
NO CUMPLE]]</f>
        <v>#VALUE!</v>
      </c>
      <c r="F82" s="239">
        <v>78</v>
      </c>
      <c r="G82" s="240"/>
      <c r="H82" s="241" t="e">
        <f>#REF!</f>
        <v>#REF!</v>
      </c>
    </row>
    <row r="83" spans="2:8" ht="15" hidden="1" customHeight="1" x14ac:dyDescent="0.2">
      <c r="B83" s="236">
        <v>79</v>
      </c>
      <c r="C83" s="237"/>
      <c r="D83" s="238" t="e">
        <f>FORMATO8[[#This Row],[CUMPLE / 
NO CUMPLE]]</f>
        <v>#VALUE!</v>
      </c>
      <c r="F83" s="239">
        <v>79</v>
      </c>
      <c r="G83" s="240"/>
      <c r="H83" s="241" t="e">
        <f>#REF!</f>
        <v>#REF!</v>
      </c>
    </row>
    <row r="84" spans="2:8" ht="15" hidden="1" customHeight="1" x14ac:dyDescent="0.2">
      <c r="B84" s="236">
        <v>80</v>
      </c>
      <c r="C84" s="237"/>
      <c r="D84" s="238" t="e">
        <f>FORMATO8[[#This Row],[CUMPLE / 
NO CUMPLE]]</f>
        <v>#VALUE!</v>
      </c>
      <c r="F84" s="239">
        <v>80</v>
      </c>
      <c r="G84" s="240"/>
      <c r="H84" s="241" t="e">
        <f>#REF!</f>
        <v>#REF!</v>
      </c>
    </row>
    <row r="85" spans="2:8" ht="15" hidden="1" customHeight="1" x14ac:dyDescent="0.2">
      <c r="B85" s="236">
        <v>81</v>
      </c>
      <c r="C85" s="237"/>
      <c r="D85" s="238" t="e">
        <f>FORMATO8[[#This Row],[CUMPLE / 
NO CUMPLE]]</f>
        <v>#VALUE!</v>
      </c>
      <c r="F85" s="239">
        <v>81</v>
      </c>
      <c r="G85" s="240"/>
      <c r="H85" s="241" t="e">
        <f>#REF!</f>
        <v>#REF!</v>
      </c>
    </row>
    <row r="86" spans="2:8" ht="15" hidden="1" customHeight="1" x14ac:dyDescent="0.2">
      <c r="B86" s="236">
        <v>82</v>
      </c>
      <c r="C86" s="237"/>
      <c r="D86" s="238" t="e">
        <f>FORMATO8[[#This Row],[CUMPLE / 
NO CUMPLE]]</f>
        <v>#VALUE!</v>
      </c>
      <c r="F86" s="239">
        <v>82</v>
      </c>
      <c r="G86" s="240"/>
      <c r="H86" s="241" t="e">
        <f>#REF!</f>
        <v>#REF!</v>
      </c>
    </row>
    <row r="87" spans="2:8" ht="15" hidden="1" customHeight="1" x14ac:dyDescent="0.2">
      <c r="B87" s="236">
        <v>83</v>
      </c>
      <c r="C87" s="237"/>
      <c r="D87" s="238" t="e">
        <f>FORMATO8[[#This Row],[CUMPLE / 
NO CUMPLE]]</f>
        <v>#VALUE!</v>
      </c>
      <c r="F87" s="239">
        <v>83</v>
      </c>
      <c r="G87" s="240"/>
      <c r="H87" s="241" t="e">
        <f>#REF!</f>
        <v>#REF!</v>
      </c>
    </row>
    <row r="88" spans="2:8" ht="15" hidden="1" customHeight="1" x14ac:dyDescent="0.2">
      <c r="B88" s="236">
        <v>84</v>
      </c>
      <c r="C88" s="237"/>
      <c r="D88" s="238" t="e">
        <f>FORMATO8[[#This Row],[CUMPLE / 
NO CUMPLE]]</f>
        <v>#VALUE!</v>
      </c>
      <c r="F88" s="239">
        <v>84</v>
      </c>
      <c r="G88" s="240"/>
      <c r="H88" s="241" t="e">
        <f>#REF!</f>
        <v>#REF!</v>
      </c>
    </row>
    <row r="89" spans="2:8" ht="15" hidden="1" customHeight="1" x14ac:dyDescent="0.2">
      <c r="B89" s="236">
        <v>85</v>
      </c>
      <c r="C89" s="237"/>
      <c r="D89" s="238" t="e">
        <f>FORMATO8[[#This Row],[CUMPLE / 
NO CUMPLE]]</f>
        <v>#VALUE!</v>
      </c>
      <c r="F89" s="239">
        <v>85</v>
      </c>
      <c r="G89" s="240"/>
      <c r="H89" s="241" t="e">
        <f>#REF!</f>
        <v>#REF!</v>
      </c>
    </row>
    <row r="90" spans="2:8" ht="15" hidden="1" customHeight="1" x14ac:dyDescent="0.2">
      <c r="B90" s="236">
        <v>86</v>
      </c>
      <c r="C90" s="237"/>
      <c r="D90" s="238" t="e">
        <f>FORMATO8[[#This Row],[CUMPLE / 
NO CUMPLE]]</f>
        <v>#VALUE!</v>
      </c>
      <c r="F90" s="239">
        <v>86</v>
      </c>
      <c r="G90" s="240"/>
      <c r="H90" s="241" t="e">
        <f>#REF!</f>
        <v>#REF!</v>
      </c>
    </row>
    <row r="91" spans="2:8" ht="15" hidden="1" customHeight="1" x14ac:dyDescent="0.2">
      <c r="B91" s="236">
        <v>87</v>
      </c>
      <c r="C91" s="237"/>
      <c r="D91" s="238" t="e">
        <f>FORMATO8[[#This Row],[CUMPLE / 
NO CUMPLE]]</f>
        <v>#VALUE!</v>
      </c>
      <c r="F91" s="239">
        <v>87</v>
      </c>
      <c r="G91" s="240"/>
      <c r="H91" s="241" t="e">
        <f>#REF!</f>
        <v>#REF!</v>
      </c>
    </row>
    <row r="92" spans="2:8" ht="15" hidden="1" customHeight="1" x14ac:dyDescent="0.2">
      <c r="B92" s="236">
        <v>88</v>
      </c>
      <c r="C92" s="237"/>
      <c r="D92" s="238" t="e">
        <f>FORMATO8[[#This Row],[CUMPLE / 
NO CUMPLE]]</f>
        <v>#VALUE!</v>
      </c>
      <c r="F92" s="239">
        <v>88</v>
      </c>
      <c r="G92" s="240"/>
      <c r="H92" s="241" t="e">
        <f>#REF!</f>
        <v>#REF!</v>
      </c>
    </row>
    <row r="93" spans="2:8" ht="15" hidden="1" customHeight="1" x14ac:dyDescent="0.2">
      <c r="B93" s="236">
        <v>89</v>
      </c>
      <c r="C93" s="237"/>
      <c r="D93" s="238" t="e">
        <f>FORMATO8[[#This Row],[CUMPLE / 
NO CUMPLE]]</f>
        <v>#VALUE!</v>
      </c>
      <c r="F93" s="239">
        <v>89</v>
      </c>
      <c r="G93" s="240"/>
      <c r="H93" s="241" t="e">
        <f>#REF!</f>
        <v>#REF!</v>
      </c>
    </row>
    <row r="94" spans="2:8" ht="15" hidden="1" customHeight="1" x14ac:dyDescent="0.2">
      <c r="B94" s="236">
        <v>90</v>
      </c>
      <c r="C94" s="237"/>
      <c r="D94" s="238" t="e">
        <f>FORMATO8[[#This Row],[CUMPLE / 
NO CUMPLE]]</f>
        <v>#VALUE!</v>
      </c>
      <c r="F94" s="239">
        <v>90</v>
      </c>
      <c r="G94" s="240"/>
      <c r="H94" s="241" t="e">
        <f>#REF!</f>
        <v>#REF!</v>
      </c>
    </row>
    <row r="95" spans="2:8" ht="15" hidden="1" customHeight="1" x14ac:dyDescent="0.2">
      <c r="B95" s="236">
        <v>91</v>
      </c>
      <c r="C95" s="237"/>
      <c r="D95" s="238" t="e">
        <f>FORMATO8[[#This Row],[CUMPLE / 
NO CUMPLE]]</f>
        <v>#VALUE!</v>
      </c>
      <c r="F95" s="239">
        <v>91</v>
      </c>
      <c r="G95" s="240"/>
      <c r="H95" s="241" t="e">
        <f>#REF!</f>
        <v>#REF!</v>
      </c>
    </row>
    <row r="96" spans="2:8" ht="15" hidden="1" customHeight="1" x14ac:dyDescent="0.2">
      <c r="B96" s="236">
        <v>92</v>
      </c>
      <c r="C96" s="237"/>
      <c r="D96" s="238" t="e">
        <f>FORMATO8[[#This Row],[CUMPLE / 
NO CUMPLE]]</f>
        <v>#VALUE!</v>
      </c>
      <c r="F96" s="239">
        <v>92</v>
      </c>
      <c r="G96" s="240"/>
      <c r="H96" s="241" t="e">
        <f>#REF!</f>
        <v>#REF!</v>
      </c>
    </row>
    <row r="97" spans="2:8" ht="15" hidden="1" customHeight="1" x14ac:dyDescent="0.2">
      <c r="B97" s="236">
        <v>93</v>
      </c>
      <c r="C97" s="237"/>
      <c r="D97" s="238" t="e">
        <f>FORMATO8[[#This Row],[CUMPLE / 
NO CUMPLE]]</f>
        <v>#VALUE!</v>
      </c>
      <c r="F97" s="239">
        <v>93</v>
      </c>
      <c r="G97" s="240"/>
      <c r="H97" s="241" t="e">
        <f>#REF!</f>
        <v>#REF!</v>
      </c>
    </row>
    <row r="98" spans="2:8" ht="15" hidden="1" customHeight="1" x14ac:dyDescent="0.2"/>
    <row r="99" spans="2:8" ht="15" hidden="1" customHeight="1" x14ac:dyDescent="0.2"/>
    <row r="100" spans="2:8" ht="15" customHeight="1" x14ac:dyDescent="0.2"/>
    <row r="101" spans="2:8" ht="15" customHeight="1" x14ac:dyDescent="0.2"/>
    <row r="102" spans="2:8" ht="15" customHeight="1" x14ac:dyDescent="0.2"/>
    <row r="103" spans="2:8" ht="15" customHeight="1" x14ac:dyDescent="0.2"/>
    <row r="104" spans="2:8" ht="15" customHeight="1" x14ac:dyDescent="0.2"/>
    <row r="105" spans="2:8" ht="15" customHeight="1" x14ac:dyDescent="0.2"/>
    <row r="106" spans="2:8" ht="15" customHeight="1" x14ac:dyDescent="0.2"/>
    <row r="107" spans="2:8" ht="15" customHeight="1" x14ac:dyDescent="0.2"/>
    <row r="108" spans="2:8" ht="15" customHeight="1" x14ac:dyDescent="0.2"/>
    <row r="109" spans="2:8" ht="15" customHeight="1" x14ac:dyDescent="0.2"/>
    <row r="110" spans="2:8" ht="15" customHeight="1" x14ac:dyDescent="0.2"/>
    <row r="111" spans="2:8" ht="15" customHeight="1" x14ac:dyDescent="0.2"/>
    <row r="112" spans="2:8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</sheetData>
  <sheetProtection selectLockedCells="1"/>
  <mergeCells count="3">
    <mergeCell ref="B2:D2"/>
    <mergeCell ref="F2:H2"/>
    <mergeCell ref="J2:L2"/>
  </mergeCells>
  <dataValidations disablePrompts="1" count="1">
    <dataValidation type="decimal" errorStyle="warning" allowBlank="1" showInputMessage="1" showErrorMessage="1" sqref="C5:C97" xr:uid="{00000000-0002-0000-0500-000000000000}">
      <formula1>-0.0000007</formula1>
      <formula2>0.0000007</formula2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0">
    <tabColor rgb="FF0000FF"/>
  </sheetPr>
  <dimension ref="B1:I363"/>
  <sheetViews>
    <sheetView showGridLines="0" workbookViewId="0">
      <selection activeCell="C12" sqref="C12"/>
    </sheetView>
  </sheetViews>
  <sheetFormatPr baseColWidth="10" defaultColWidth="11.42578125" defaultRowHeight="12.75" x14ac:dyDescent="0.2"/>
  <cols>
    <col min="2" max="2" width="6.28515625" customWidth="1"/>
    <col min="3" max="3" width="60.140625" customWidth="1"/>
    <col min="4" max="7" width="15.7109375" customWidth="1"/>
    <col min="8" max="8" width="16" customWidth="1"/>
    <col min="9" max="9" width="15.7109375" customWidth="1"/>
  </cols>
  <sheetData>
    <row r="1" spans="2:9" ht="30" customHeight="1" x14ac:dyDescent="0.2"/>
    <row r="2" spans="2:9" ht="19.5" customHeight="1" x14ac:dyDescent="0.2">
      <c r="B2" s="376" t="s">
        <v>137</v>
      </c>
      <c r="C2" s="377"/>
      <c r="D2" s="377"/>
      <c r="E2" s="377"/>
      <c r="F2" s="377"/>
      <c r="G2" s="377"/>
      <c r="H2" s="377"/>
      <c r="I2" s="377"/>
    </row>
    <row r="3" spans="2:9" ht="3.95" customHeight="1" x14ac:dyDescent="0.2">
      <c r="B3" s="118"/>
      <c r="C3" s="117"/>
      <c r="D3" s="117"/>
      <c r="E3" s="117"/>
      <c r="F3" s="117"/>
      <c r="G3" s="117"/>
      <c r="H3" s="119"/>
    </row>
    <row r="4" spans="2:9" s="24" customFormat="1" ht="24.75" customHeight="1" x14ac:dyDescent="0.2">
      <c r="B4" s="164" t="s">
        <v>129</v>
      </c>
      <c r="C4" s="164" t="s">
        <v>138</v>
      </c>
      <c r="D4" s="164" t="s">
        <v>139</v>
      </c>
      <c r="E4" s="164" t="s">
        <v>140</v>
      </c>
      <c r="F4" s="164" t="s">
        <v>132</v>
      </c>
      <c r="G4" s="164" t="s">
        <v>133</v>
      </c>
      <c r="H4" s="164" t="s">
        <v>134</v>
      </c>
      <c r="I4" s="164" t="s">
        <v>141</v>
      </c>
    </row>
    <row r="5" spans="2:9" ht="15" customHeight="1" x14ac:dyDescent="0.2">
      <c r="B5" s="242">
        <v>1</v>
      </c>
      <c r="C5" s="245" t="s">
        <v>70</v>
      </c>
      <c r="D5" s="284" t="s">
        <v>116</v>
      </c>
      <c r="E5" s="284" t="s">
        <v>116</v>
      </c>
      <c r="F5" s="284" t="s">
        <v>116</v>
      </c>
      <c r="G5" s="284">
        <v>10</v>
      </c>
      <c r="H5" s="284">
        <v>1</v>
      </c>
      <c r="I5" s="284" t="s">
        <v>142</v>
      </c>
    </row>
    <row r="6" spans="2:9" ht="15" customHeight="1" x14ac:dyDescent="0.2">
      <c r="B6" s="284">
        <v>2</v>
      </c>
      <c r="C6" s="245" t="s">
        <v>76</v>
      </c>
      <c r="D6" s="284" t="s">
        <v>116</v>
      </c>
      <c r="E6" s="284" t="s">
        <v>116</v>
      </c>
      <c r="F6" s="284" t="s">
        <v>116</v>
      </c>
      <c r="G6" s="284">
        <v>10</v>
      </c>
      <c r="H6" s="284">
        <v>1</v>
      </c>
      <c r="I6" s="284" t="s">
        <v>142</v>
      </c>
    </row>
    <row r="7" spans="2:9" ht="15" customHeight="1" x14ac:dyDescent="0.2">
      <c r="B7" s="242">
        <v>3</v>
      </c>
      <c r="C7" s="283" t="s">
        <v>117</v>
      </c>
      <c r="D7" s="284" t="s">
        <v>116</v>
      </c>
      <c r="E7" s="284" t="s">
        <v>116</v>
      </c>
      <c r="F7" s="284" t="s">
        <v>116</v>
      </c>
      <c r="G7" s="284">
        <v>10</v>
      </c>
      <c r="H7" s="284">
        <v>1</v>
      </c>
      <c r="I7" s="284" t="s">
        <v>142</v>
      </c>
    </row>
    <row r="8" spans="2:9" ht="15" customHeight="1" x14ac:dyDescent="0.2">
      <c r="B8" s="242">
        <v>4</v>
      </c>
      <c r="C8" s="245" t="s">
        <v>80</v>
      </c>
      <c r="D8" s="284" t="s">
        <v>116</v>
      </c>
      <c r="E8" s="284" t="s">
        <v>116</v>
      </c>
      <c r="F8" s="284" t="s">
        <v>116</v>
      </c>
      <c r="G8" s="284">
        <v>10</v>
      </c>
      <c r="H8" s="284">
        <v>1</v>
      </c>
      <c r="I8" s="284" t="s">
        <v>142</v>
      </c>
    </row>
    <row r="9" spans="2:9" ht="15" customHeight="1" x14ac:dyDescent="0.2">
      <c r="B9" s="284">
        <v>5</v>
      </c>
      <c r="C9" s="245" t="s">
        <v>118</v>
      </c>
      <c r="D9" s="284" t="s">
        <v>116</v>
      </c>
      <c r="E9" s="284" t="s">
        <v>116</v>
      </c>
      <c r="F9" s="284" t="s">
        <v>116</v>
      </c>
      <c r="G9" s="284">
        <v>10</v>
      </c>
      <c r="H9" s="284">
        <v>1</v>
      </c>
      <c r="I9" s="284" t="s">
        <v>142</v>
      </c>
    </row>
    <row r="10" spans="2:9" ht="15" customHeight="1" x14ac:dyDescent="0.2">
      <c r="B10" s="242">
        <v>6</v>
      </c>
      <c r="C10" s="283" t="s">
        <v>119</v>
      </c>
      <c r="D10" s="284" t="s">
        <v>116</v>
      </c>
      <c r="E10" s="284" t="s">
        <v>116</v>
      </c>
      <c r="F10" s="284" t="s">
        <v>116</v>
      </c>
      <c r="G10" s="284">
        <v>10</v>
      </c>
      <c r="H10" s="284">
        <v>1</v>
      </c>
      <c r="I10" s="284" t="s">
        <v>142</v>
      </c>
    </row>
    <row r="11" spans="2:9" ht="15" customHeight="1" x14ac:dyDescent="0.2">
      <c r="B11" s="242">
        <v>7</v>
      </c>
      <c r="C11" s="245" t="s">
        <v>120</v>
      </c>
      <c r="D11" s="284" t="s">
        <v>116</v>
      </c>
      <c r="E11" s="284" t="s">
        <v>116</v>
      </c>
      <c r="F11" s="284" t="s">
        <v>116</v>
      </c>
      <c r="G11" s="284">
        <v>10</v>
      </c>
      <c r="H11" s="284">
        <v>1</v>
      </c>
      <c r="I11" s="284" t="s">
        <v>142</v>
      </c>
    </row>
    <row r="12" spans="2:9" ht="15" customHeight="1" x14ac:dyDescent="0.2">
      <c r="B12" s="284">
        <v>8</v>
      </c>
      <c r="C12" s="245" t="s">
        <v>121</v>
      </c>
      <c r="D12" s="284" t="s">
        <v>116</v>
      </c>
      <c r="E12" s="284" t="s">
        <v>116</v>
      </c>
      <c r="F12" s="284" t="s">
        <v>116</v>
      </c>
      <c r="G12" s="284">
        <v>10</v>
      </c>
      <c r="H12" s="284">
        <v>1</v>
      </c>
      <c r="I12" s="284" t="s">
        <v>142</v>
      </c>
    </row>
    <row r="13" spans="2:9" ht="15" customHeight="1" x14ac:dyDescent="0.2">
      <c r="B13" s="242">
        <v>9</v>
      </c>
      <c r="C13" s="283" t="s">
        <v>122</v>
      </c>
      <c r="D13" s="284" t="s">
        <v>116</v>
      </c>
      <c r="E13" s="284" t="s">
        <v>116</v>
      </c>
      <c r="F13" s="284" t="s">
        <v>116</v>
      </c>
      <c r="G13" s="284">
        <v>10</v>
      </c>
      <c r="H13" s="284">
        <v>1</v>
      </c>
      <c r="I13" s="284" t="s">
        <v>142</v>
      </c>
    </row>
    <row r="14" spans="2:9" ht="15" customHeight="1" x14ac:dyDescent="0.2">
      <c r="B14" s="242">
        <v>10</v>
      </c>
      <c r="C14" s="245" t="s">
        <v>104</v>
      </c>
      <c r="D14" s="284" t="s">
        <v>116</v>
      </c>
      <c r="E14" s="284" t="s">
        <v>116</v>
      </c>
      <c r="F14" s="284" t="s">
        <v>116</v>
      </c>
      <c r="G14" s="284">
        <v>10</v>
      </c>
      <c r="H14" s="284">
        <v>1</v>
      </c>
      <c r="I14" s="284" t="s">
        <v>142</v>
      </c>
    </row>
    <row r="15" spans="2:9" ht="15" customHeight="1" x14ac:dyDescent="0.2">
      <c r="B15" s="284">
        <v>11</v>
      </c>
      <c r="C15" s="245" t="s">
        <v>123</v>
      </c>
      <c r="D15" s="284" t="s">
        <v>116</v>
      </c>
      <c r="E15" s="284" t="s">
        <v>116</v>
      </c>
      <c r="F15" s="284" t="s">
        <v>116</v>
      </c>
      <c r="G15" s="284">
        <v>10</v>
      </c>
      <c r="H15" s="284">
        <v>1</v>
      </c>
      <c r="I15" s="284" t="s">
        <v>142</v>
      </c>
    </row>
    <row r="16" spans="2:9" ht="15" customHeight="1" x14ac:dyDescent="0.2">
      <c r="B16" s="242">
        <v>12</v>
      </c>
      <c r="C16" s="245" t="s">
        <v>110</v>
      </c>
      <c r="D16" s="284" t="s">
        <v>116</v>
      </c>
      <c r="E16" s="284" t="s">
        <v>116</v>
      </c>
      <c r="F16" s="284" t="s">
        <v>116</v>
      </c>
      <c r="G16" s="284">
        <v>10</v>
      </c>
      <c r="H16" s="284">
        <v>1</v>
      </c>
      <c r="I16" s="284" t="s">
        <v>142</v>
      </c>
    </row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</sheetData>
  <sheetProtection selectLockedCells="1" selectUnlockedCells="1"/>
  <mergeCells count="1">
    <mergeCell ref="B2:I2"/>
  </mergeCells>
  <phoneticPr fontId="16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AB92E-70E3-4A08-B15B-0C8687C622A4}">
  <sheetPr codeName="Hoja2"/>
  <dimension ref="A1:B3"/>
  <sheetViews>
    <sheetView workbookViewId="0">
      <selection activeCell="I19" sqref="I19"/>
    </sheetView>
  </sheetViews>
  <sheetFormatPr baseColWidth="10" defaultColWidth="11.42578125" defaultRowHeight="12.75" x14ac:dyDescent="0.2"/>
  <cols>
    <col min="2" max="2" width="12.85546875" bestFit="1" customWidth="1"/>
  </cols>
  <sheetData>
    <row r="1" spans="1:2" x14ac:dyDescent="0.2">
      <c r="B1" t="s">
        <v>143</v>
      </c>
    </row>
    <row r="2" spans="1:2" x14ac:dyDescent="0.2">
      <c r="A2">
        <v>2023</v>
      </c>
      <c r="B2" s="163">
        <v>1160000</v>
      </c>
    </row>
    <row r="3" spans="1:2" x14ac:dyDescent="0.2">
      <c r="A3">
        <v>2024</v>
      </c>
      <c r="B3" s="163">
        <v>1300000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POA</vt:lpstr>
      <vt:lpstr>Capacidad Financiera</vt:lpstr>
      <vt:lpstr>formato 8</vt:lpstr>
      <vt:lpstr>formato 9</vt:lpstr>
      <vt:lpstr>FORMATO 12</vt:lpstr>
      <vt:lpstr>FORMATOS</vt:lpstr>
      <vt:lpstr>RESUMEN</vt:lpstr>
      <vt:lpstr>SMMLV</vt:lpstr>
      <vt:lpstr>AnticipoM1</vt:lpstr>
      <vt:lpstr>SALACTUAL</vt:lpstr>
      <vt:lpstr>SALANTERIOR</vt:lpstr>
    </vt:vector>
  </TitlesOfParts>
  <Manager/>
  <Company>Universidad del Rosario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CLAUDIA BALLEN RUIZ</cp:lastModifiedBy>
  <cp:revision/>
  <dcterms:created xsi:type="dcterms:W3CDTF">2005-03-19T14:11:58Z</dcterms:created>
  <dcterms:modified xsi:type="dcterms:W3CDTF">2024-09-04T14:54:11Z</dcterms:modified>
  <cp:category/>
  <cp:contentStatus/>
</cp:coreProperties>
</file>