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1"/>
  <workbookPr/>
  <mc:AlternateContent xmlns:mc="http://schemas.openxmlformats.org/markup-compatibility/2006">
    <mc:Choice Requires="x15">
      <x15ac:absPath xmlns:x15ac="http://schemas.microsoft.com/office/spreadsheetml/2010/11/ac" url="C:\Users\PERSONAL\Desktop\gobernacion\IP 03-2024\"/>
    </mc:Choice>
  </mc:AlternateContent>
  <xr:revisionPtr revIDLastSave="0" documentId="8_{F04CF4B3-9E29-4E89-9B1B-61DDBA43188D}" xr6:coauthVersionLast="36" xr6:coauthVersionMax="36" xr10:uidLastSave="{00000000-0000-0000-0000-000000000000}"/>
  <bookViews>
    <workbookView xWindow="0" yWindow="0" windowWidth="20490" windowHeight="7545" xr2:uid="{00000000-000D-0000-FFFF-FFFF00000000}"/>
  </bookViews>
  <sheets>
    <sheet name="PRESUPUESTO DEF " sheetId="2" r:id="rId1"/>
    <sheet name="Hoja1" sheetId="1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9" i="2" l="1"/>
  <c r="O9" i="2" s="1"/>
  <c r="L9" i="2"/>
  <c r="O8" i="2"/>
  <c r="M8" i="2"/>
  <c r="L8" i="2"/>
  <c r="M7" i="2"/>
  <c r="O7" i="2" s="1"/>
  <c r="L7" i="2"/>
  <c r="M6" i="2"/>
  <c r="N6" i="2" s="1"/>
  <c r="L6" i="2"/>
  <c r="M5" i="2"/>
  <c r="L5" i="2"/>
  <c r="M10" i="2" l="1"/>
  <c r="L10" i="2"/>
  <c r="O5" i="2"/>
  <c r="O6" i="2"/>
  <c r="N5" i="2"/>
  <c r="O10" i="2" l="1"/>
</calcChain>
</file>

<file path=xl/sharedStrings.xml><?xml version="1.0" encoding="utf-8"?>
<sst xmlns="http://schemas.openxmlformats.org/spreadsheetml/2006/main" count="25" uniqueCount="16">
  <si>
    <t>PRESUPUESTO</t>
  </si>
  <si>
    <t xml:space="preserve">ITEM </t>
  </si>
  <si>
    <t xml:space="preserve">DESCRPCION TECNICA </t>
  </si>
  <si>
    <t>UN</t>
  </si>
  <si>
    <t>CANT</t>
  </si>
  <si>
    <t>CODIGO UNSPSC</t>
  </si>
  <si>
    <t>VALOR UNITARIO NETO</t>
  </si>
  <si>
    <t>VALOR TOTAL CON IMPUESTOS</t>
  </si>
  <si>
    <t xml:space="preserve"> VALOR TOTAL CON IMPUESTOS </t>
  </si>
  <si>
    <t xml:space="preserve">VALOR TOTAL CON IMPUESTOS </t>
  </si>
  <si>
    <t xml:space="preserve">VALOR </t>
  </si>
  <si>
    <t>CABINA DE SONIDO
Amplificador de alta calidad que evita ruido derivado de la potencia
* Reproductor MP3 por microSD o USB
* Entrada 6,3 mm para micrófono y AUX RCA para otros reproductores
* Salida pasiva para conectar otros amplificadores o más bafles en cascada
* Diseño y materiales que hacen que tenga excelente acústica
* Su disipador asegura óptima temperatura de operación
* Confiable para cualquier evento gracias a sus materiales de alta calidad
* Está fabricado con plástico anti flama para protección contra incendios
* Conexión Bluetooth que te permite enlazar cualquier dispositivo con esta tecnología.
* Potencia de 2800 Watts PMPO,
* Incorpora una ranura para tarjetas USB/SD y pantalla LCD en la cual podrás visualizar que pista se está reproduciendo desde la memori
* Entrada 6.3 mm para micrófono y auxiliar (RCA) para conectar tu laptop, smartphone o reproductor MP3. Es de 2 vías (agudos y graves) y tiene crossover.</t>
  </si>
  <si>
    <t>*MICROFONO INALAMBRICO
  Inalambrico Alta Frecuencia Uhf Takstar
* Compatible con Android 
* Potencia 1kW 
* Sensibilidad high 
* Conectividad/conexión Analógico UHF 
* Dimensiones	15x15x20</t>
  </si>
  <si>
    <t>CARPA DE EVENTOS 
El Toldo con protección en actividades al aire libre.
 Fabricado en acero de aleación
 Dimensiones de 304.8 cm x 304.8 cm x 287.02 cm.
La tela de 150D con revestimiento plateado ofrece protección UV UPF 50+, 
Repelente al agua, y cuenta con ojales de drenaje para evitar acumulación de agua.
 El marco de acero es resistente a la corrosión y soporta hasta 54.43kg distribuidas a través del marco. 
 incluye una bolsa de transporte compacta para facilitar su almacenamiento y transporte.</t>
  </si>
  <si>
    <r>
      <rPr>
        <b/>
        <sz val="8"/>
        <color theme="1"/>
        <rFont val="Arial"/>
        <family val="2"/>
      </rPr>
      <t>PLANTA ELECTRICA
 Dimensiones</t>
    </r>
    <r>
      <rPr>
        <sz val="8"/>
        <color theme="1"/>
        <rFont val="Arial"/>
        <family val="2"/>
      </rPr>
      <t xml:space="preserve">
Alto 58 cm
Ancho 52 cm
</t>
    </r>
    <r>
      <rPr>
        <b/>
        <sz val="8"/>
        <color theme="1"/>
        <rFont val="Arial"/>
        <family val="2"/>
      </rPr>
      <t xml:space="preserve">* Especificaciones
</t>
    </r>
    <r>
      <rPr>
        <sz val="8"/>
        <color theme="1"/>
        <rFont val="Arial"/>
        <family val="2"/>
      </rPr>
      <t xml:space="preserve">Garantía 1 Año
Motor 4 tiempos
Nivel de ruido 103 dB
Potencia 6000 W
Potencia del motor 5000 W
Uso de herramienta Profesional
Voltaje 110 V
Peso 84.1 kg
Partida Eléctrica
Largo 68 cm
Capacidad del estanque 25 litros
Alimentación Gasolina
Cuenta con regulador de voltaje Si
Cuenta con ruedas Si
Duración batería 7.5-8.5 horas
Fase Monofásico
</t>
    </r>
    <r>
      <rPr>
        <b/>
        <sz val="8"/>
        <color theme="1"/>
        <rFont val="Arial"/>
        <family val="2"/>
      </rPr>
      <t xml:space="preserve">* Características </t>
    </r>
    <r>
      <rPr>
        <sz val="8"/>
        <color theme="1"/>
        <rFont val="Arial"/>
        <family val="2"/>
      </rPr>
      <t xml:space="preserve">
 2 ruedas y batería para la partida.</t>
    </r>
  </si>
  <si>
    <r>
      <t xml:space="preserve">KIT SOLAR PARA VIVENDA
CON SISTEMA DE 6 HORAS DE RESPALDO.
</t>
    </r>
    <r>
      <rPr>
        <b/>
        <sz val="8"/>
        <color theme="1"/>
        <rFont val="Arial"/>
        <family val="2"/>
      </rPr>
      <t>PUEDA ENERGIZAR:</t>
    </r>
    <r>
      <rPr>
        <sz val="8"/>
        <color theme="1"/>
        <rFont val="Arial"/>
        <family val="2"/>
      </rPr>
      <t xml:space="preserve">
• 8 BOMBILLOS 10 WATT
• 1 PORTATIL
• 1 CELULAR
• 1 MODEM
• 1 LICUADORA 400-500WATT
• 2 TV 32″
• 1 VENTILADOR 20WATT
</t>
    </r>
    <r>
      <rPr>
        <b/>
        <sz val="8"/>
        <color theme="1"/>
        <rFont val="Arial"/>
        <family val="2"/>
      </rPr>
      <t>QUE  INCLUYA:</t>
    </r>
    <r>
      <rPr>
        <sz val="8"/>
        <color theme="1"/>
        <rFont val="Arial"/>
        <family val="2"/>
      </rPr>
      <t xml:space="preserve">
• 1 PANEL SOLAR POLICRISTALINO 12VDC WATT 
• 1 REGULADOR FOTOVOLTAICO PWM 12/24VDC-AMP
• 1 BATERIA AGM 12VDC-AH
• 1 INVERSOR ONDA MODIFICADA 12VDC-WATT
• 1 CONECTOR MC4 SENCILLO 
• 10 METROS CABLE ENCAUCHETADO SOLAR
• 2 PUENTE PARA BATERIA 1MT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</si>
</sst>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1"/>
      <color theme="1"/>
      <name val="Arial"/>
      <family val="2"/>
    </font>
    <font>
      <b/>
      <sz val="8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11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Calibri"/>
      <family val="2"/>
      <scheme val="minor"/>
    </font>
    <font>
      <sz val="10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6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3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164" fontId="8" fillId="0" borderId="1" xfId="1" applyNumberFormat="1" applyFont="1" applyBorder="1" applyAlignment="1">
      <alignment vertical="center" wrapText="1"/>
    </xf>
    <xf numFmtId="1" fontId="9" fillId="0" borderId="1" xfId="0" applyNumberFormat="1" applyFont="1" applyBorder="1" applyAlignment="1">
      <alignment vertical="center"/>
    </xf>
    <xf numFmtId="164" fontId="8" fillId="0" borderId="1" xfId="1" applyNumberFormat="1" applyFont="1" applyFill="1" applyBorder="1" applyAlignment="1">
      <alignment vertical="center"/>
    </xf>
    <xf numFmtId="164" fontId="8" fillId="0" borderId="1" xfId="0" applyNumberFormat="1" applyFont="1" applyBorder="1" applyAlignment="1">
      <alignment vertical="center"/>
    </xf>
    <xf numFmtId="164" fontId="8" fillId="0" borderId="0" xfId="0" applyNumberFormat="1" applyFont="1"/>
    <xf numFmtId="164" fontId="0" fillId="0" borderId="0" xfId="0" applyNumberFormat="1"/>
    <xf numFmtId="44" fontId="0" fillId="0" borderId="0" xfId="1" applyFont="1"/>
    <xf numFmtId="0" fontId="10" fillId="0" borderId="0" xfId="0" applyFont="1"/>
    <xf numFmtId="164" fontId="0" fillId="0" borderId="0" xfId="1" applyNumberFormat="1" applyFont="1"/>
    <xf numFmtId="1" fontId="8" fillId="0" borderId="1" xfId="0" applyNumberFormat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164" fontId="8" fillId="0" borderId="1" xfId="1" applyNumberFormat="1" applyFont="1" applyBorder="1" applyAlignment="1">
      <alignment vertical="center"/>
    </xf>
    <xf numFmtId="10" fontId="0" fillId="0" borderId="0" xfId="0" applyNumberFormat="1"/>
    <xf numFmtId="44" fontId="0" fillId="0" borderId="0" xfId="0" applyNumberFormat="1"/>
    <xf numFmtId="0" fontId="6" fillId="0" borderId="1" xfId="0" applyFont="1" applyBorder="1" applyAlignment="1">
      <alignment horizontal="left" vertical="center" wrapText="1"/>
    </xf>
    <xf numFmtId="0" fontId="8" fillId="0" borderId="0" xfId="0" applyFont="1"/>
    <xf numFmtId="0" fontId="5" fillId="2" borderId="1" xfId="0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9" fillId="0" borderId="0" xfId="0" applyFont="1"/>
    <xf numFmtId="164" fontId="9" fillId="0" borderId="1" xfId="0" applyNumberFormat="1" applyFont="1" applyBorder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164" fontId="3" fillId="0" borderId="1" xfId="0" applyNumberFormat="1" applyFont="1" applyBorder="1" applyAlignment="1">
      <alignment vertical="center"/>
    </xf>
    <xf numFmtId="0" fontId="7" fillId="0" borderId="0" xfId="0" applyFont="1" applyAlignment="1">
      <alignment vertical="center"/>
    </xf>
    <xf numFmtId="164" fontId="7" fillId="0" borderId="0" xfId="0" applyNumberFormat="1" applyFont="1" applyAlignment="1">
      <alignment vertical="center"/>
    </xf>
    <xf numFmtId="164" fontId="7" fillId="0" borderId="0" xfId="0" applyNumberFormat="1" applyFont="1"/>
    <xf numFmtId="0" fontId="2" fillId="0" borderId="0" xfId="0" applyFont="1" applyAlignment="1">
      <alignment horizontal="center" vertic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U17"/>
  <sheetViews>
    <sheetView tabSelected="1" topLeftCell="A8" zoomScaleNormal="100" workbookViewId="0">
      <selection activeCell="S5" sqref="S5"/>
    </sheetView>
  </sheetViews>
  <sheetFormatPr baseColWidth="10" defaultRowHeight="15" x14ac:dyDescent="0.25"/>
  <cols>
    <col min="1" max="1" width="12.42578125" customWidth="1"/>
    <col min="2" max="2" width="43.140625" customWidth="1"/>
    <col min="3" max="3" width="8.140625" customWidth="1"/>
    <col min="4" max="4" width="7.28515625" customWidth="1"/>
    <col min="5" max="5" width="14.140625" customWidth="1"/>
    <col min="6" max="6" width="19.42578125" hidden="1" customWidth="1"/>
    <col min="7" max="7" width="15.42578125" hidden="1" customWidth="1"/>
    <col min="8" max="8" width="16" hidden="1" customWidth="1"/>
    <col min="9" max="9" width="15.28515625" hidden="1" customWidth="1"/>
    <col min="10" max="10" width="18.85546875" hidden="1" customWidth="1"/>
    <col min="11" max="11" width="15.42578125" hidden="1" customWidth="1"/>
    <col min="12" max="12" width="15.5703125" customWidth="1"/>
    <col min="13" max="13" width="17.140625" customWidth="1"/>
    <col min="14" max="14" width="19" hidden="1" customWidth="1"/>
    <col min="15" max="15" width="17.28515625" customWidth="1"/>
    <col min="17" max="17" width="20.5703125" customWidth="1"/>
    <col min="18" max="18" width="16.7109375" customWidth="1"/>
    <col min="19" max="19" width="18.140625" customWidth="1"/>
    <col min="20" max="20" width="15.7109375" bestFit="1" customWidth="1"/>
    <col min="21" max="21" width="18.85546875" customWidth="1"/>
  </cols>
  <sheetData>
    <row r="2" spans="1:21" x14ac:dyDescent="0.25">
      <c r="A2" s="35" t="s">
        <v>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21" x14ac:dyDescent="0.25">
      <c r="A3" s="35"/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21" ht="23.25" x14ac:dyDescent="0.25">
      <c r="A4" s="1" t="s">
        <v>1</v>
      </c>
      <c r="B4" s="1" t="s">
        <v>2</v>
      </c>
      <c r="C4" s="1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6</v>
      </c>
      <c r="I4" s="2" t="s">
        <v>8</v>
      </c>
      <c r="J4" s="2" t="s">
        <v>6</v>
      </c>
      <c r="K4" s="2" t="s">
        <v>9</v>
      </c>
      <c r="L4" s="2" t="s">
        <v>6</v>
      </c>
      <c r="M4" s="3" t="s">
        <v>8</v>
      </c>
      <c r="N4" s="4"/>
      <c r="O4" s="1" t="s">
        <v>10</v>
      </c>
    </row>
    <row r="5" spans="1:21" ht="300" customHeight="1" x14ac:dyDescent="0.25">
      <c r="A5" s="5">
        <v>1</v>
      </c>
      <c r="B5" s="6" t="s">
        <v>11</v>
      </c>
      <c r="C5" s="7">
        <v>9</v>
      </c>
      <c r="D5" s="8" t="s">
        <v>3</v>
      </c>
      <c r="E5" s="8">
        <v>45110000</v>
      </c>
      <c r="F5" s="9">
        <v>780672.26890756306</v>
      </c>
      <c r="G5" s="9">
        <v>929001</v>
      </c>
      <c r="H5" s="10">
        <v>847058.82352941181</v>
      </c>
      <c r="I5" s="9">
        <v>1008000</v>
      </c>
      <c r="J5" s="10">
        <v>1019327.7310924371</v>
      </c>
      <c r="K5" s="11">
        <v>1213000</v>
      </c>
      <c r="L5" s="12">
        <f>AVERAGE(F5,H5,J5)</f>
        <v>882352.94117647072</v>
      </c>
      <c r="M5" s="11">
        <f>AVERAGE(G5,I5,K5)</f>
        <v>1050000.3333333333</v>
      </c>
      <c r="N5" s="13">
        <f>C5*M5</f>
        <v>9450003</v>
      </c>
      <c r="O5" s="12">
        <f>M5*C5</f>
        <v>9450003</v>
      </c>
      <c r="P5" s="14"/>
      <c r="Q5" s="15"/>
      <c r="R5" s="15"/>
      <c r="S5" s="16"/>
      <c r="T5" s="17"/>
      <c r="U5" s="17"/>
    </row>
    <row r="6" spans="1:21" ht="104.25" customHeight="1" x14ac:dyDescent="0.25">
      <c r="A6" s="5">
        <v>2</v>
      </c>
      <c r="B6" s="6" t="s">
        <v>12</v>
      </c>
      <c r="C6" s="7">
        <v>9</v>
      </c>
      <c r="D6" s="8" t="s">
        <v>3</v>
      </c>
      <c r="E6" s="8">
        <v>52161520</v>
      </c>
      <c r="F6" s="18">
        <v>125966.38655462186</v>
      </c>
      <c r="G6" s="9">
        <v>149900</v>
      </c>
      <c r="H6" s="19">
        <v>292521.00840336137</v>
      </c>
      <c r="I6" s="9">
        <v>348100</v>
      </c>
      <c r="J6" s="20">
        <v>209243.69747899161</v>
      </c>
      <c r="K6" s="11">
        <v>249000</v>
      </c>
      <c r="L6" s="20">
        <f>AVERAGE(F6,H6,J6)</f>
        <v>209243.69747899161</v>
      </c>
      <c r="M6" s="11">
        <f>AVERAGE(G6,I6,K6)</f>
        <v>249000</v>
      </c>
      <c r="N6" s="13">
        <f>M6*C6</f>
        <v>2241000</v>
      </c>
      <c r="O6" s="12">
        <f>M6*C6</f>
        <v>2241000</v>
      </c>
      <c r="Q6" s="15"/>
      <c r="R6" s="21"/>
      <c r="S6" s="22"/>
      <c r="T6" s="22"/>
    </row>
    <row r="7" spans="1:21" ht="156.75" customHeight="1" x14ac:dyDescent="0.25">
      <c r="A7" s="5">
        <v>3</v>
      </c>
      <c r="B7" s="23" t="s">
        <v>13</v>
      </c>
      <c r="C7" s="7">
        <v>18</v>
      </c>
      <c r="D7" s="8" t="s">
        <v>3</v>
      </c>
      <c r="E7" s="8">
        <v>49121503</v>
      </c>
      <c r="F7" s="20">
        <v>2352941.1764705884</v>
      </c>
      <c r="G7" s="9">
        <v>2800000</v>
      </c>
      <c r="H7" s="19">
        <v>1050420.1680672269</v>
      </c>
      <c r="I7" s="9">
        <v>1250000</v>
      </c>
      <c r="J7" s="20">
        <v>1638655.4621848741</v>
      </c>
      <c r="K7" s="11">
        <v>1950000</v>
      </c>
      <c r="L7" s="20">
        <f t="shared" ref="L7:M8" si="0">AVERAGE(F7,H7,J7)</f>
        <v>1680672.2689075631</v>
      </c>
      <c r="M7" s="11">
        <f t="shared" si="0"/>
        <v>2000000</v>
      </c>
      <c r="N7" s="24"/>
      <c r="O7" s="12">
        <f>M7*C7</f>
        <v>36000000</v>
      </c>
    </row>
    <row r="8" spans="1:21" ht="258.75" x14ac:dyDescent="0.25">
      <c r="A8" s="25">
        <v>4</v>
      </c>
      <c r="B8" s="26" t="s">
        <v>14</v>
      </c>
      <c r="C8" s="7">
        <v>2</v>
      </c>
      <c r="D8" s="8" t="s">
        <v>3</v>
      </c>
      <c r="E8" s="8">
        <v>26131510</v>
      </c>
      <c r="F8" s="20">
        <v>2521008.4033613447</v>
      </c>
      <c r="G8" s="9">
        <v>3000000</v>
      </c>
      <c r="H8" s="19">
        <v>2941176.4705882357</v>
      </c>
      <c r="I8" s="9">
        <v>3500000</v>
      </c>
      <c r="J8" s="20">
        <v>2605042.0168067226</v>
      </c>
      <c r="K8" s="11">
        <v>3100000</v>
      </c>
      <c r="L8" s="20">
        <f t="shared" si="0"/>
        <v>2689075.630252101</v>
      </c>
      <c r="M8" s="11">
        <f>AVERAGE(G8,I8,K8)</f>
        <v>3200000</v>
      </c>
      <c r="N8" s="27"/>
      <c r="O8" s="28">
        <f>M8*C8</f>
        <v>6400000</v>
      </c>
    </row>
    <row r="9" spans="1:21" ht="213" customHeight="1" x14ac:dyDescent="0.25">
      <c r="A9" s="25">
        <v>5</v>
      </c>
      <c r="B9" s="26" t="s">
        <v>15</v>
      </c>
      <c r="C9" s="7">
        <v>1</v>
      </c>
      <c r="D9" s="8" t="s">
        <v>3</v>
      </c>
      <c r="E9" s="8">
        <v>60104702</v>
      </c>
      <c r="F9" s="20">
        <v>1848739.4957983193</v>
      </c>
      <c r="G9" s="9">
        <v>2200000</v>
      </c>
      <c r="H9" s="20">
        <v>1680672.2689075631</v>
      </c>
      <c r="I9" s="9">
        <v>2000000</v>
      </c>
      <c r="J9" s="12"/>
      <c r="K9" s="12"/>
      <c r="L9" s="12">
        <f>AVERAGE(F9,H9)</f>
        <v>1764705.8823529412</v>
      </c>
      <c r="M9" s="11">
        <f>AVERAGE(G9,I9)</f>
        <v>2100000</v>
      </c>
      <c r="N9" s="24"/>
      <c r="O9" s="12">
        <f>M9*C9</f>
        <v>2100000</v>
      </c>
      <c r="P9" s="29"/>
      <c r="Q9" s="29"/>
    </row>
    <row r="10" spans="1:21" ht="27" customHeight="1" x14ac:dyDescent="0.25">
      <c r="D10" s="27"/>
      <c r="E10" s="24"/>
      <c r="F10" s="30"/>
      <c r="G10" s="30"/>
      <c r="H10" s="30"/>
      <c r="I10" s="30"/>
      <c r="J10" s="30"/>
      <c r="K10" s="30"/>
      <c r="L10" s="12">
        <f>SUM(L5:L9)</f>
        <v>7226050.4201680664</v>
      </c>
      <c r="M10" s="12">
        <f>SUM(M5:M9)</f>
        <v>8599000.3333333321</v>
      </c>
      <c r="N10" s="24"/>
      <c r="O10" s="31">
        <f>SUM(O5:O9)</f>
        <v>56191003</v>
      </c>
      <c r="P10" s="29"/>
      <c r="Q10" s="29"/>
    </row>
    <row r="11" spans="1:21" x14ac:dyDescent="0.25">
      <c r="E11" s="29"/>
      <c r="F11" s="32"/>
      <c r="G11" s="32"/>
      <c r="H11" s="32"/>
      <c r="I11" s="32"/>
      <c r="J11" s="32"/>
      <c r="K11" s="32"/>
      <c r="L11" s="33"/>
      <c r="M11" s="32"/>
      <c r="N11" s="29"/>
      <c r="O11" s="29"/>
      <c r="P11" s="29"/>
      <c r="Q11" s="29"/>
    </row>
    <row r="12" spans="1:21" x14ac:dyDescent="0.25">
      <c r="E12" s="29"/>
      <c r="F12" s="29"/>
      <c r="G12" s="29"/>
      <c r="H12" s="29"/>
      <c r="I12" s="29"/>
      <c r="J12" s="29"/>
      <c r="K12" s="29"/>
      <c r="L12" s="34"/>
      <c r="M12" s="29"/>
      <c r="N12" s="29"/>
      <c r="O12" s="29"/>
      <c r="P12" s="29"/>
      <c r="Q12" s="29"/>
    </row>
    <row r="13" spans="1:21" x14ac:dyDescent="0.25"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</row>
    <row r="14" spans="1:21" x14ac:dyDescent="0.25"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</row>
    <row r="15" spans="1:21" x14ac:dyDescent="0.25">
      <c r="E15" s="29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</row>
    <row r="16" spans="1:21" x14ac:dyDescent="0.25">
      <c r="E16" s="29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</row>
    <row r="17" spans="5:17" x14ac:dyDescent="0.25">
      <c r="E17" s="29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</row>
  </sheetData>
  <mergeCells count="1">
    <mergeCell ref="A2:O3"/>
  </mergeCells>
  <printOptions horizontalCentered="1" verticalCentered="1"/>
  <pageMargins left="0" right="0" top="0" bottom="0" header="0.31496062992125984" footer="0.31496062992125984"/>
  <pageSetup paperSize="235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PRESUPUESTO DEF </vt:lpstr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Olga Yadira Sanabria Neira</dc:creator>
  <cp:lastModifiedBy>PERSONAL</cp:lastModifiedBy>
  <dcterms:created xsi:type="dcterms:W3CDTF">2024-09-24T15:16:08Z</dcterms:created>
  <dcterms:modified xsi:type="dcterms:W3CDTF">2024-09-24T21:44:53Z</dcterms:modified>
</cp:coreProperties>
</file>