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defaultThemeVersion="166925"/>
  <mc:AlternateContent xmlns:mc="http://schemas.openxmlformats.org/markup-compatibility/2006">
    <mc:Choice Requires="x15">
      <x15ac:absPath xmlns:x15ac="http://schemas.microsoft.com/office/spreadsheetml/2010/11/ac" url="C:\Users\jose.herrerav\OneDrive - Superintendencia de Subsidio Familiar\Documentos\SUPERINTENDENCIA SUBSIDIO FAMILIAR\Concurso de meritos\EVALUACION\"/>
    </mc:Choice>
  </mc:AlternateContent>
  <xr:revisionPtr revIDLastSave="1" documentId="13_ncr:1_{A85BA218-2FE2-48B5-A53F-55D89DFAD2E4}" xr6:coauthVersionLast="36" xr6:coauthVersionMax="36" xr10:uidLastSave="{6C0477DC-5BEE-4F59-ADB3-92D4EE914ADB}"/>
  <workbookProtection workbookAlgorithmName="SHA-512" workbookHashValue="tAfHOGGmM4COvLkxHFVNnxCdzHwlU8d4Ro+pMXSwqP2JmRH4V6xXqu+PmgvQV4PEdjj2d4OWgpGp2edxwO4gLQ==" workbookSaltValue="PeWYRhUgmBt0lmulLZ6vFQ==" workbookSpinCount="100000" lockStructure="1"/>
  <bookViews>
    <workbookView xWindow="0" yWindow="0" windowWidth="21600" windowHeight="8925" xr2:uid="{546F45F6-75D9-4EDD-9F74-BCC7398917C1}"/>
  </bookViews>
  <sheets>
    <sheet name="EVALUACIÓN PRELIMIN HABILITANTE" sheetId="5" r:id="rId1"/>
    <sheet name="EXPE PROPO McKHERN INTERNATIONA" sheetId="7" r:id="rId2"/>
    <sheet name="EQUIP DE TRABAJO McKHERN INTERN" sheetId="1" r:id="rId3"/>
    <sheet name="EXP PROPO CONS INVESCOR-EU" sheetId="9" r:id="rId4"/>
    <sheet name="EQ DE TRAB CONSRCIO INVESCOR-EU" sheetId="2" r:id="rId5"/>
    <sheet name="EXP PROPO CONSORCIO DA SOCIAL" sheetId="10" r:id="rId6"/>
    <sheet name="EQ TRAB CONSORCIO D.A SOCIAL" sheetId="4" r:id="rId7"/>
    <sheet name="EXP PROPO CONSULTORES 9010" sheetId="11" r:id="rId8"/>
    <sheet name="EQ DE TRA CONSULTORES 9010." sheetId="6" r:id="rId9"/>
  </sheets>
  <definedNames>
    <definedName name="_xlnm._FilterDatabase" localSheetId="6" hidden="1">'EQ TRAB CONSORCIO D.A SOCIAL'!$A$3:$L$3</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20" i="4" l="1"/>
  <c r="H120" i="4"/>
  <c r="G120" i="4"/>
  <c r="G53" i="4"/>
  <c r="G80" i="4"/>
  <c r="F80" i="4"/>
  <c r="G79" i="4"/>
  <c r="F79" i="4"/>
  <c r="G75" i="4"/>
  <c r="F75" i="4"/>
  <c r="G73" i="4"/>
  <c r="F73" i="4"/>
  <c r="G72" i="4"/>
  <c r="F72" i="4"/>
  <c r="G71" i="4"/>
  <c r="F71" i="4"/>
  <c r="G70" i="4"/>
  <c r="F70" i="4"/>
  <c r="G69" i="4"/>
  <c r="F69" i="4"/>
  <c r="G68" i="4"/>
  <c r="F68" i="4"/>
  <c r="G67" i="4"/>
  <c r="F67" i="4"/>
  <c r="G66" i="4"/>
  <c r="F66" i="4"/>
  <c r="G65" i="4"/>
  <c r="F65" i="4"/>
  <c r="G64" i="4"/>
  <c r="F64" i="4"/>
  <c r="G62" i="4"/>
  <c r="F62" i="4"/>
  <c r="G61" i="4"/>
  <c r="F61" i="4"/>
  <c r="G60" i="4"/>
  <c r="F60" i="4"/>
  <c r="G58" i="4"/>
  <c r="F58" i="4"/>
  <c r="G57" i="4"/>
  <c r="F57" i="4"/>
  <c r="G56" i="4"/>
  <c r="F56" i="4"/>
  <c r="G55" i="4"/>
  <c r="F55" i="4"/>
  <c r="G54" i="4"/>
  <c r="F54" i="4"/>
  <c r="G52" i="4"/>
  <c r="F52" i="4"/>
  <c r="G49" i="4"/>
  <c r="F49" i="4"/>
  <c r="G48" i="4"/>
  <c r="F48" i="4"/>
  <c r="G46" i="4"/>
  <c r="F46" i="4"/>
  <c r="G43" i="4"/>
  <c r="F43" i="4"/>
  <c r="G42" i="4"/>
  <c r="F42" i="4"/>
  <c r="G40" i="4"/>
  <c r="F40" i="4"/>
  <c r="G39" i="4"/>
  <c r="F39" i="4"/>
  <c r="G38" i="4"/>
  <c r="F38" i="4"/>
  <c r="G36" i="4"/>
  <c r="F36" i="4"/>
  <c r="G35" i="4"/>
  <c r="F35" i="4"/>
  <c r="G34" i="4"/>
  <c r="F34" i="4"/>
  <c r="G33" i="4"/>
  <c r="F33" i="4"/>
  <c r="G32" i="4"/>
  <c r="F32" i="4"/>
  <c r="G30" i="4"/>
  <c r="F30" i="4"/>
  <c r="G29" i="4"/>
  <c r="F29" i="4"/>
  <c r="G28" i="4"/>
  <c r="F28" i="4"/>
  <c r="G27" i="4"/>
  <c r="F27" i="4"/>
  <c r="G25" i="4"/>
  <c r="F25" i="4"/>
  <c r="G24" i="4"/>
  <c r="F24" i="4"/>
  <c r="G23" i="4"/>
  <c r="F23" i="4"/>
  <c r="G22" i="4"/>
  <c r="F22" i="4"/>
  <c r="G20" i="4"/>
  <c r="F20" i="4"/>
  <c r="G19" i="4"/>
  <c r="F19" i="4"/>
  <c r="G18" i="4"/>
  <c r="F18" i="4"/>
  <c r="G16" i="4"/>
  <c r="F16" i="4"/>
  <c r="G15" i="4"/>
  <c r="F15" i="4"/>
  <c r="G14" i="4"/>
  <c r="F14" i="4"/>
  <c r="G13" i="4"/>
  <c r="F13" i="4"/>
  <c r="G12" i="4"/>
  <c r="F12" i="4"/>
  <c r="G11" i="4"/>
  <c r="F11" i="4"/>
  <c r="G10" i="4"/>
  <c r="F10" i="4"/>
  <c r="G9" i="4"/>
  <c r="F9" i="4"/>
  <c r="G8" i="4"/>
  <c r="F8" i="4"/>
  <c r="G6" i="4"/>
  <c r="F6" i="4"/>
  <c r="G5" i="4"/>
  <c r="F5" i="4"/>
  <c r="G4" i="4"/>
  <c r="F4" i="4"/>
  <c r="G121" i="2"/>
  <c r="F121" i="2"/>
  <c r="F63" i="2"/>
  <c r="G63" i="2"/>
  <c r="G64" i="2" s="1"/>
  <c r="F58" i="2"/>
  <c r="G58" i="2"/>
  <c r="F56" i="2"/>
  <c r="G56" i="2"/>
  <c r="F55" i="2"/>
  <c r="G55" i="2"/>
  <c r="F54" i="2"/>
  <c r="G54" i="2"/>
  <c r="F52" i="2"/>
  <c r="G52" i="2"/>
  <c r="G50" i="2"/>
  <c r="F50" i="2"/>
  <c r="G49" i="2"/>
  <c r="F49" i="2"/>
  <c r="G48" i="2"/>
  <c r="F48" i="2"/>
  <c r="G42" i="2"/>
  <c r="F42" i="2"/>
  <c r="G41" i="2"/>
  <c r="F41" i="2"/>
  <c r="G39" i="2"/>
  <c r="F39" i="2"/>
  <c r="G38" i="2"/>
  <c r="F38" i="2"/>
  <c r="G37" i="2"/>
  <c r="F37" i="2"/>
  <c r="G36" i="2"/>
  <c r="F36" i="2"/>
  <c r="G35" i="2"/>
  <c r="F35" i="2"/>
  <c r="H49" i="6"/>
  <c r="G49" i="6"/>
  <c r="F49" i="6"/>
  <c r="F48" i="6"/>
  <c r="G48" i="6"/>
  <c r="F47" i="6"/>
  <c r="G47" i="6"/>
  <c r="I49" i="6"/>
  <c r="I42" i="6"/>
  <c r="H42" i="6"/>
  <c r="F41" i="6"/>
  <c r="G41" i="6"/>
  <c r="I36" i="6"/>
  <c r="H36" i="6"/>
  <c r="G36" i="6"/>
  <c r="F36" i="6"/>
  <c r="F30" i="6"/>
  <c r="G30" i="6"/>
  <c r="F31" i="6"/>
  <c r="G31" i="6"/>
  <c r="F32" i="6"/>
  <c r="G32" i="6"/>
  <c r="F33" i="6"/>
  <c r="G33" i="6"/>
  <c r="F34" i="6"/>
  <c r="G34" i="6"/>
  <c r="F35" i="6"/>
  <c r="G35" i="6"/>
  <c r="F29" i="6"/>
  <c r="G29" i="6"/>
  <c r="I24" i="6"/>
  <c r="H24" i="6"/>
  <c r="G24" i="6"/>
  <c r="F24" i="6"/>
  <c r="F23" i="6"/>
  <c r="G23" i="6"/>
  <c r="I19" i="6"/>
  <c r="H19" i="6"/>
  <c r="F19" i="6"/>
  <c r="G19" i="6"/>
  <c r="F18" i="6"/>
  <c r="G18" i="6"/>
  <c r="F17" i="6"/>
  <c r="G17" i="6"/>
  <c r="F16" i="6"/>
  <c r="G16" i="6"/>
  <c r="F15" i="6"/>
  <c r="G15" i="6"/>
  <c r="F14" i="6"/>
  <c r="G14" i="6"/>
  <c r="I10" i="6"/>
  <c r="H10" i="6"/>
  <c r="G10" i="6"/>
  <c r="F10" i="6"/>
  <c r="F8" i="6"/>
  <c r="G8" i="6"/>
  <c r="F9" i="6"/>
  <c r="G9" i="6"/>
  <c r="F5" i="6"/>
  <c r="G5" i="6"/>
  <c r="F6" i="6"/>
  <c r="G6" i="6"/>
  <c r="F7" i="6"/>
  <c r="G7" i="6"/>
  <c r="F4" i="6"/>
  <c r="G4" i="6"/>
  <c r="F127" i="4"/>
  <c r="G127" i="4"/>
  <c r="F88" i="4"/>
  <c r="G88" i="4"/>
  <c r="I61" i="1"/>
  <c r="G61" i="1"/>
  <c r="H61" i="1" s="1"/>
  <c r="F61" i="1"/>
  <c r="F93" i="2"/>
  <c r="G93" i="2"/>
  <c r="G77" i="2"/>
  <c r="F77" i="2"/>
  <c r="F69" i="2"/>
  <c r="G69" i="2"/>
  <c r="G5" i="2"/>
  <c r="G6" i="2"/>
  <c r="G7" i="2"/>
  <c r="G9" i="2"/>
  <c r="G10" i="2"/>
  <c r="G11" i="2"/>
  <c r="G12" i="2"/>
  <c r="G13" i="2"/>
  <c r="G14" i="2"/>
  <c r="G15" i="2"/>
  <c r="G16" i="2"/>
  <c r="G17" i="2"/>
  <c r="G18" i="2"/>
  <c r="G19" i="2"/>
  <c r="G21" i="2"/>
  <c r="G22" i="2"/>
  <c r="G23" i="2"/>
  <c r="G24" i="2"/>
  <c r="G25" i="2"/>
  <c r="G26" i="2"/>
  <c r="G27" i="2"/>
  <c r="G30" i="2"/>
  <c r="G31" i="2"/>
  <c r="G32" i="2"/>
  <c r="G33" i="2"/>
  <c r="F25" i="2"/>
  <c r="F24" i="2"/>
  <c r="F23" i="2"/>
  <c r="F21" i="2"/>
  <c r="F22" i="2"/>
  <c r="F16" i="2"/>
  <c r="F17" i="2"/>
  <c r="F18" i="2"/>
  <c r="F19" i="2"/>
  <c r="F15" i="2"/>
  <c r="F13" i="2"/>
  <c r="F14" i="2"/>
  <c r="F12" i="2"/>
  <c r="F11" i="2"/>
  <c r="F10" i="2"/>
  <c r="F9" i="2"/>
  <c r="F7" i="2"/>
  <c r="F26" i="2"/>
  <c r="F32" i="2"/>
  <c r="F33" i="2"/>
  <c r="F5" i="1"/>
  <c r="G5" i="1"/>
  <c r="G128" i="4"/>
  <c r="F128" i="4"/>
  <c r="G126" i="4"/>
  <c r="F126" i="4"/>
  <c r="G125" i="4"/>
  <c r="I129" i="4" s="1"/>
  <c r="F125" i="4"/>
  <c r="H129" i="4" s="1"/>
  <c r="G119" i="4"/>
  <c r="F119" i="4"/>
  <c r="G118" i="4"/>
  <c r="F118" i="4"/>
  <c r="G117" i="4"/>
  <c r="F117" i="4"/>
  <c r="G116" i="4"/>
  <c r="F116" i="4"/>
  <c r="G115" i="4"/>
  <c r="F115" i="4"/>
  <c r="G114" i="4"/>
  <c r="F114" i="4"/>
  <c r="G113" i="4"/>
  <c r="F113" i="4"/>
  <c r="G107" i="4"/>
  <c r="F107" i="4"/>
  <c r="G106" i="4"/>
  <c r="F106" i="4"/>
  <c r="G105" i="4"/>
  <c r="F105" i="4"/>
  <c r="G104" i="4"/>
  <c r="F104" i="4"/>
  <c r="G103" i="4"/>
  <c r="F103" i="4"/>
  <c r="G97" i="4"/>
  <c r="F97" i="4"/>
  <c r="G96" i="4"/>
  <c r="F96" i="4"/>
  <c r="G95" i="4"/>
  <c r="F95" i="4"/>
  <c r="G94" i="4"/>
  <c r="I98" i="4" s="1"/>
  <c r="F94" i="4"/>
  <c r="F98" i="4" s="1"/>
  <c r="G89" i="4"/>
  <c r="F89" i="4"/>
  <c r="G87" i="4"/>
  <c r="F87" i="4"/>
  <c r="H90" i="4" s="1"/>
  <c r="G120" i="2"/>
  <c r="F120" i="2"/>
  <c r="G119" i="2"/>
  <c r="F119" i="2"/>
  <c r="G118" i="2"/>
  <c r="F118" i="2"/>
  <c r="G117" i="2"/>
  <c r="F117" i="2"/>
  <c r="G116" i="2"/>
  <c r="F116" i="2"/>
  <c r="G115" i="2"/>
  <c r="F115" i="2"/>
  <c r="G114" i="2"/>
  <c r="F114" i="2"/>
  <c r="G113" i="2"/>
  <c r="F113" i="2"/>
  <c r="G112" i="2"/>
  <c r="F112" i="2"/>
  <c r="G111" i="2"/>
  <c r="F111" i="2"/>
  <c r="G110" i="2"/>
  <c r="F110" i="2"/>
  <c r="G109" i="2"/>
  <c r="F109" i="2"/>
  <c r="G104" i="2"/>
  <c r="F104" i="2"/>
  <c r="G103" i="2"/>
  <c r="F103" i="2"/>
  <c r="G102" i="2"/>
  <c r="F102" i="2"/>
  <c r="G101" i="2"/>
  <c r="F101" i="2"/>
  <c r="G100" i="2"/>
  <c r="F100" i="2"/>
  <c r="G99" i="2"/>
  <c r="F99" i="2"/>
  <c r="G98" i="2"/>
  <c r="F98" i="2"/>
  <c r="G97" i="2"/>
  <c r="F97" i="2"/>
  <c r="G96" i="2"/>
  <c r="F96" i="2"/>
  <c r="G95" i="2"/>
  <c r="F95" i="2"/>
  <c r="G92" i="2"/>
  <c r="F92" i="2"/>
  <c r="G91" i="2"/>
  <c r="F91" i="2"/>
  <c r="G90" i="2"/>
  <c r="F90" i="2"/>
  <c r="G89" i="2"/>
  <c r="F89" i="2"/>
  <c r="G83" i="2"/>
  <c r="F83" i="2"/>
  <c r="G82" i="2"/>
  <c r="F82" i="2"/>
  <c r="G81" i="2"/>
  <c r="F81" i="2"/>
  <c r="G80" i="2"/>
  <c r="F80" i="2"/>
  <c r="G79" i="2"/>
  <c r="F79" i="2"/>
  <c r="G74" i="2"/>
  <c r="I84" i="2" s="1"/>
  <c r="F74" i="2"/>
  <c r="H84" i="2" s="1"/>
  <c r="G68" i="2"/>
  <c r="G70" i="2" s="1"/>
  <c r="F68" i="2"/>
  <c r="F64" i="2"/>
  <c r="F31" i="2"/>
  <c r="F30" i="2"/>
  <c r="F27" i="2"/>
  <c r="F6" i="2"/>
  <c r="F5" i="2"/>
  <c r="G4" i="2"/>
  <c r="F4" i="2"/>
  <c r="G60" i="1"/>
  <c r="F60" i="1"/>
  <c r="G59" i="1"/>
  <c r="F59" i="1"/>
  <c r="G58" i="1"/>
  <c r="F58" i="1"/>
  <c r="G57" i="1"/>
  <c r="F57" i="1"/>
  <c r="G56" i="1"/>
  <c r="F56" i="1"/>
  <c r="G53" i="1"/>
  <c r="F53" i="1"/>
  <c r="G52" i="1"/>
  <c r="F52" i="1"/>
  <c r="G51" i="1"/>
  <c r="F51" i="1"/>
  <c r="G45" i="1"/>
  <c r="F45" i="1"/>
  <c r="G44" i="1"/>
  <c r="F44" i="1"/>
  <c r="G43" i="1"/>
  <c r="F43" i="1"/>
  <c r="G42" i="1"/>
  <c r="F42" i="1"/>
  <c r="G41" i="1"/>
  <c r="I46" i="1" s="1"/>
  <c r="F41" i="1"/>
  <c r="H46" i="1" s="1"/>
  <c r="G35" i="1"/>
  <c r="F35" i="1"/>
  <c r="G34" i="1"/>
  <c r="F34" i="1"/>
  <c r="G33" i="1"/>
  <c r="F33" i="1"/>
  <c r="G32" i="1"/>
  <c r="F32" i="1"/>
  <c r="H36" i="1" s="1"/>
  <c r="G26" i="1"/>
  <c r="F26" i="1"/>
  <c r="G25" i="1"/>
  <c r="F25" i="1"/>
  <c r="G24" i="1"/>
  <c r="F24" i="1"/>
  <c r="G23" i="1"/>
  <c r="F23" i="1"/>
  <c r="G22" i="1"/>
  <c r="I27" i="1" s="1"/>
  <c r="F22" i="1"/>
  <c r="F27" i="1" s="1"/>
  <c r="G17" i="1"/>
  <c r="F17" i="1"/>
  <c r="G16" i="1"/>
  <c r="F16" i="1"/>
  <c r="G15" i="1"/>
  <c r="F15" i="1"/>
  <c r="G14" i="1"/>
  <c r="F14" i="1"/>
  <c r="G13" i="1"/>
  <c r="F13" i="1"/>
  <c r="G12" i="1"/>
  <c r="F12" i="1"/>
  <c r="F83" i="4" l="1"/>
  <c r="I83" i="4"/>
  <c r="G83" i="4"/>
  <c r="H83" i="4" s="1"/>
  <c r="H105" i="2"/>
  <c r="F105" i="2"/>
  <c r="I105" i="2"/>
  <c r="G105" i="2"/>
  <c r="H59" i="2"/>
  <c r="F59" i="2"/>
  <c r="I59" i="2"/>
  <c r="G59" i="2"/>
  <c r="G42" i="6"/>
  <c r="F42" i="6"/>
  <c r="H70" i="2"/>
  <c r="F70" i="2"/>
  <c r="H121" i="2"/>
  <c r="I121" i="2"/>
  <c r="I108" i="4"/>
  <c r="G108" i="4"/>
  <c r="H108" i="4" s="1"/>
  <c r="I90" i="4"/>
  <c r="G90" i="4"/>
  <c r="I36" i="1"/>
  <c r="G36" i="1"/>
  <c r="I18" i="1"/>
  <c r="G18" i="1"/>
  <c r="H18" i="1" s="1"/>
  <c r="G84" i="2"/>
  <c r="F84" i="2"/>
  <c r="F46" i="1"/>
  <c r="I70" i="2"/>
  <c r="F90" i="4"/>
  <c r="F120" i="4"/>
  <c r="F129" i="4"/>
  <c r="G129" i="4"/>
  <c r="H98" i="4"/>
  <c r="F108" i="4"/>
  <c r="G98" i="4"/>
  <c r="G46" i="1"/>
  <c r="F36" i="1"/>
  <c r="H27" i="1"/>
  <c r="G27" i="1"/>
  <c r="F18" i="1"/>
  <c r="G7" i="1"/>
  <c r="F7" i="1"/>
  <c r="G6" i="1"/>
  <c r="F6" i="1"/>
  <c r="G4" i="1"/>
  <c r="F4" i="1"/>
  <c r="H8" i="1" s="1"/>
  <c r="I8" i="1" l="1"/>
  <c r="G8" i="1"/>
  <c r="F8" i="1"/>
</calcChain>
</file>

<file path=xl/sharedStrings.xml><?xml version="1.0" encoding="utf-8"?>
<sst xmlns="http://schemas.openxmlformats.org/spreadsheetml/2006/main" count="1780" uniqueCount="647">
  <si>
    <t>EVALUACIÓN PRELIMINAR TECNICA HABILITANTE</t>
  </si>
  <si>
    <t>CONVOCATORIA PUBLICA: SSF CCM 002 DE 2024</t>
  </si>
  <si>
    <t>Objeto: CONTRATAR LA REALIZACIÓN DE UN ESTUDIO TÉCNICO SOBRE LA INVERSIÓN QUE HACEN LAS CAJAS DE COMPENSACIÓN FAMILIAR BAJO LA MODALIDAD DE CAPITALIZACIÓN PARA COMPRA DE ACCIONES O PARTICIPACIÓN ACCIONARIA EN ENTIDADES PÚBLICAS Y PRIVADAS, QUE PERMITA VERIFICAR EL RETORNO DE RECURSOS AL SISTEMA DE SUBSIDIO FAMILIAR, CONOCER LA RENTABILIDAD DE ESTAS INVERSIONES Y EL COSTO BENEFICIO SOCIAL SOBRE LOS AFILIADOS AL SISTEMA DE SUBSIDIO FAMILIAR Y QUE PERMITA FORTALECER LAS FUNCIONES DE INSPECCIÓN, VIGILANCIA Y CONTROL DE LOS APORTES PARAFISCALES. ID- SDEEEP-419.</t>
  </si>
  <si>
    <t>REQUISITOS TECNICOS HABILITANTES</t>
  </si>
  <si>
    <t>DOCUMENTOS QUE SE VERIFICAN</t>
  </si>
  <si>
    <t xml:space="preserve">McKHERN INTERNATIONAL SAS
</t>
  </si>
  <si>
    <t>CONSORCIO INVESCOR - EU</t>
  </si>
  <si>
    <t>CONSORCIO CONSULTORES 9010</t>
  </si>
  <si>
    <t>CONSORCIO D.A SOCIAL</t>
  </si>
  <si>
    <r>
      <rPr>
        <b/>
        <sz val="9"/>
        <color rgb="FF000000"/>
        <rFont val="Arial Narrow"/>
      </rPr>
      <t xml:space="preserve">4.3.1. Experincia del Proponente
</t>
    </r>
    <r>
      <rPr>
        <sz val="9"/>
        <color rgb="FF000000"/>
        <rFont val="Arial Narrow"/>
      </rPr>
      <t>Con el fin de garantizar que el proponente cuenta con la experiencia específica relevante y suficiente que le permita cumplir con el objeto del contrato que se pretende celebrar mediante el presente proceso de selección, y de conformidad con lo preceptuado en el artículo 2.2.1.1.1.5.3 del Decreto 1082 de 2015, el proponente debe acreditar mediante información contenida en el Registro Único de proponentes (RUP), la ejecución de máximo tres (3) contratos ejecutados y terminados a la fecha de cierre del presente proceso, adjuntando la certificación respectiva, donde se establezca que la sumatoria de los contratos sea igual o superior al 100% del presupuesto oficial para el presente proceso, expresado en Salarios Mínimos Mensuales Legales Vigentes (SMMLV) y cuyo objeto esté relacionado con: estudios, diagnósticos, investigaciones, evaluaciones y/o auditoría de programas sociales del sector público. Para tal efecto, deberá indicar el número o números de consecutivos del RUP de los contratos ejecutados que presenta para acreditar toda su experiencia. Para efectos de lo anterior se debe diligenciar el ANEXO 8 EXPERIENCIA.</t>
    </r>
  </si>
  <si>
    <t>Experiencia acreditada mediante el RUP</t>
  </si>
  <si>
    <t>CUMPLE
VER EVALUACIÓN DE EXPERIENCIA HABILITANTE DEL OFERENTE</t>
  </si>
  <si>
    <t>VER EVALUACIÓN DE EXPERIENCIA HABILITANTE DEL OFERENTE</t>
  </si>
  <si>
    <t>Certificados de Contratos (SMLV y objeto)</t>
  </si>
  <si>
    <t>Diligenciamiento del anexo 8</t>
  </si>
  <si>
    <t>CUMPLE
EL OFERENTE DILIGENCIA ANEXO 8</t>
  </si>
  <si>
    <t xml:space="preserve">"4.3.2. EQUIPO DE TRABAJO MINIMO REQUERIDO
El Proponente deberá acreditar que cuenta mínimo con el personal que se indica a continuación, a quienes se
les verificará la experiencia y competencia a través de la evaluación de la hoja de vida y los soportes y/o
documentos que sustentan la misma. El contratista deberá diligenciar esta información en el ANEXO 9
PERSONAL REQUERIDO. "
</t>
  </si>
  <si>
    <t>DIRECTOR :  
Verificación de experiencia Profesional, Especifica
Verificación de documentos:
1. Carta de compromiso y disponibilidad firmada por el profesional propuesto.
2. Hoja de vida.
3. Fotocopia de la cédula de ciudadanía de cada profesional propuesto o documento de identificación
4. Fotocopia del diploma de pregrado y/o posgrado o acta de grado..
5. Tarjeta profesional y certificado de vigencia de la misma
6. Certificado de vigencia y antecedentes disciplinarios</t>
  </si>
  <si>
    <t>CUMPLE
 EL OFERENTE APORTA LA DOCUMENTACIÓN REQUERIDA Y CUMPLE CON LA EXPERIENCIA GENERAL Y ESPECIFICA
VER EVALUACIÓN DE EXPERIENCIA HABILITANTE DEL EQUIPO DE TRABAJO</t>
  </si>
  <si>
    <t>INVESTIGADOR 1 :  
Verificación de experiencia Profesional, Especifica
Verificación de documentos:
1. Carta de compromiso y disponibilidad firmada por el profesional propuesto.
2. Hoja de vida.
3. Fotocopia de la cédula de ciudadanía de cada profesional propuesto o documento de identificación
4. Fotocopia del diploma de pregrado y/o posgrado o acta de grado..
5. Tarjeta profesional y certificado de vigencia de la misma
6. Certificado de vigencia y antecedentes disciplinarios</t>
  </si>
  <si>
    <t xml:space="preserve"> NO CUMPLE
EL OFERENTE NO APORTA CANDIDATO PARA EL PERFIL DE INVESTIGADOR 1</t>
  </si>
  <si>
    <t>INVESTIGADOR 2 : 
Verificación de experiencia Profesional, Especifica
Verificación de documentos:
1. Carta de compromiso y disponibilidad firmada por el profesional propuesto.
2. Hoja de vida.
3. Fotocopia de la cédula de ciudadanía de cada profesional propuesto o documento de identificación
4. Fotocopia del diploma de pregrado y/o posgrado o acta de grado..
5. Tarjeta profesional y certificado de vigencia de la misma
6. Certificado de vigencia y antecedentes disciplinarios</t>
  </si>
  <si>
    <t>NO CUMPLE
EL OFERENTE CUMPLE CON LA EXPERIENCIA PERO NO APORTA EL POSGRADO REQUERIDO EN EL NUMERAL 4,3,. DE LA PROFESIONAL SONIA LUCIA CARDONA OROZCO</t>
  </si>
  <si>
    <t>INVESTIGADOR 3 : 
Verificación de experiencia Profesional, Especifica
Verificación de documentos:
1. Carta de compromiso y disponibilidad firmada por el profesional propuesto.
2. Hoja de vida.
3. Fotocopia de la cédula de ciudadanía de cada profesional propuesto o documento de identificación
4. Fotocopia del diploma de pregrado y/o posgrado o acta de grado..
5. Tarjeta profesional y certificado de vigencia de la misma
6. Certificado de vigencia y antecedentes disciplinarios</t>
  </si>
  <si>
    <t>NO CUMPLE
EL OFERENTE CUMPLE CON LA EXPERIENCIA PERO NO APORTA HOJA  DE VIDA DEL PROFESIONAL JUAN CARLOS MESA MARTINEZ</t>
  </si>
  <si>
    <t>INVESTIGADOR 4 : 
Verificación de experiencia Profesional, Especifica
Verificación de documentos:
1. Carta de compromiso y disponibilidad firmada por el profesional propuesto.
2. Hoja de vida.
3. Fotocopia de la cédula de ciudadanía de cada profesional propuesto o documento de identificación
4. Fotocopia del diploma de pregrado y/o posgrado o acta de grado..
5. Tarjeta profesional y certificado de vigencia de la misma
6. Certificado de vigencia y antecedentes disciplinarios</t>
  </si>
  <si>
    <t xml:space="preserve">NO CUMPLE
EL OFERENTE APORTA LA DOCUMENTACIÓN REQUERIDA, SIN EMBARGO NO APORTA EXPERIENCIA LABORAL QUE CERTIFIQUE LO REQUERIDO EN EL NUMERAL 4.3.2
VER EVALUACIÓN DE EXPERIENCIA HABILITANTE DEL EQUIPO DE TRABAJO 
</t>
  </si>
  <si>
    <t>INVESTIGADOR 5 : 
Verificación de experiencia Profesional, Especifica
Verificación de documentos:
1. Carta de compromiso y disponibilidad firmada por el profesional propuesto.
2. Hoja de vida.
3. Fotocopia de la cédula de ciudadanía de cada profesional propuesto o documento de identificación
4. Fotocopia del diploma de pregrado y/o posgrado o acta de grado..
5. Tarjeta profesional y certificado de vigencia de la misma
6. Certificado de vigencia y antecedentes disciplinarios</t>
  </si>
  <si>
    <t xml:space="preserve">NO CUMPLE
EL OFERENTE APORTA LA DOCUMENTACIÓN REQUERIDA, SIN EMBARGO NO CUMPLE CON LA EXPERIENCIA GENERAL Y ESPECIFICA, TODA VEZ QUE SOLO ACREDITA CERTIFICACIONES POR 18 MESES 23 DIAS  DE EXPERIENCIA GENERAL DE LAS 36 REQUERIDAS SEGÚN LOS PLIEGOS, Y NO APORTA EXPERIENCIA ESPECIFICA
</t>
  </si>
  <si>
    <t>NO CUMPLE
EL OFERENTE APORTA LA DOCUMENTACIÓN REQUERIDA, SIN EMBARGO NO CUMPLE CON LA EXPERIENCIA GENERAL, TODA VEZ QUE ACREDITA CERTIFICACIONES POR 21 MESES Y 21 DIAS DE LOS 36 MESES REQUERIDOS SEGUN LOS PLIEGOS DEFINITIVOS</t>
  </si>
  <si>
    <t>Diligenciamiento del anexo 9</t>
  </si>
  <si>
    <t>CUMPLE
EL OFERENTE DILIGENCIA ANEXO 9</t>
  </si>
  <si>
    <r>
      <t xml:space="preserve">4.3.3 ACEPTACION Y CUMPLIMIENTO DE CONDICIONES Y/O ESPECIFICACIONES TÉCNICAS 
</t>
    </r>
    <r>
      <rPr>
        <sz val="9"/>
        <color theme="1"/>
        <rFont val="Arial Narrow"/>
        <family val="2"/>
      </rPr>
      <t>Diligenciar y firmar por el representante legal de la persona jurídica o por la persona natural la carta de aceptación y cumplimiento de las condiciones y/o especificaciones técnicas requeridas para el presente proceso. ANEXO 10 ACEPTACION CONDICIONES. El proponente que no cumpla alguno de los requisitos técnicos habilitantes será declarado NO HABILITADO.</t>
    </r>
  </si>
  <si>
    <t>Diligenciamiento del anexo 10</t>
  </si>
  <si>
    <t>CUMPLE
EL OFERENTE DILIGENCIA ANEXO 10</t>
  </si>
  <si>
    <t>CONCLUSIÓN</t>
  </si>
  <si>
    <t>HABILITADO</t>
  </si>
  <si>
    <t>INHABILITADO
SE REQUIERE SUBSANAR LOS SIGUIENTES DOCUMENTOS:
1.  APORTAR EXPERIENCIA LABORAL QUE CERTIFIQUE LO REQUERIDO EN EL NUMERAL 4.3.2 DIANA MARCELA MARIN DIAZ DEL PERFIL INVESTIGADOR 4
2. APORTAR CERTIFICADOS PARA CUMPLIR CON LOS 36 MESES DE EXPERIENCIA PROFESIONAL Y  12 MESES DE EXPERIENCIA ESPECIFICA</t>
  </si>
  <si>
    <t>INHABILITADO
SE REQUIERE SUBSANAR LOS SIGUIENTES DOCUMENTOS:
1. APORTAR CERTIFICADOS QUE ACREDITEN LA EXPERIENCIA GENERAL DE LA  SEÑORA MÓNICA DEL PILAR CASTRO MOLANO DEL PERFIL INVESTIGADOR 5</t>
  </si>
  <si>
    <t>JOHN JADER ATENCIO ZAMBRANO
Superintendente Delegado para Estudios Especiales y la Evaluación de Proyectos</t>
  </si>
  <si>
    <t xml:space="preserve">Proyectó: </t>
  </si>
  <si>
    <t>Adriana Carolina Rivadeneira Pisciotti. Contratista Superintendencia Delegada para Estudios Especiales y la Evaluación de Proyectos.</t>
  </si>
  <si>
    <t>Juan Manuel  Castañeda, ontratista Superintendencia Delegada para Estudios Especiales y la Evaluación de Proyectos.</t>
  </si>
  <si>
    <t>Aura Milena Peralta, ontratista Superintendencia Delegada para Estudios Especiales y la Evaluación de Proyectos.</t>
  </si>
  <si>
    <t>Wilson Uribe Serna - ontratista Superintendencia Delegada para Estudios Especiales y la Evaluación de Proyectos.</t>
  </si>
  <si>
    <t>Fredy Jimenez Lozano - ontratista Superintendencia Delegada para Estudios Especiales y la Evaluación de Proyectos.</t>
  </si>
  <si>
    <t>EXPERIENCIA HABILITANTE
McKHERN INTERNATIONAL</t>
  </si>
  <si>
    <t>PROPONENTE</t>
  </si>
  <si>
    <t>EMPRESAS QUE CONFORMAN LA EXPERIENCIA</t>
  </si>
  <si>
    <t>No. Consecutivo RUP</t>
  </si>
  <si>
    <t>Código UNSPSC RUP</t>
  </si>
  <si>
    <t>Entidad Contratante</t>
  </si>
  <si>
    <t>Objeto del Contrato/ o actividades que permiten que cumpla con la experiencia</t>
  </si>
  <si>
    <t>Por % conforme a la Unión Temporal</t>
  </si>
  <si>
    <t>Integrante que aporta experiencia</t>
  </si>
  <si>
    <t>Fecha de Iniciación [Día-mes-año]</t>
  </si>
  <si>
    <t>Fecha de Terminación [Día-mes-año]</t>
  </si>
  <si>
    <t xml:space="preserve">Valor del Contrato en Pesos </t>
  </si>
  <si>
    <t>Valor total del contrato en SMMLV afectado por el porcentaje de participación</t>
  </si>
  <si>
    <t>McKHERN INTERNATIONAL</t>
  </si>
  <si>
    <t>N/A</t>
  </si>
  <si>
    <t>801015
801016
801116
931415
801415</t>
  </si>
  <si>
    <t>SuperintendenciadeSubsidio FamiliarContrato No. 2012-117</t>
  </si>
  <si>
    <t>El consultor se obliga a realizar un estudio sobre el acceso, la calidad y eficiencia de los subsidios educativos (becas, cupos gratuitos en establecimientos educativos y programas de educación Básica y media para adultos) de los que son beneficiarios los hijos de los trabajadores, en edades entre los seis y dieciocho años, afiliados a las Cajas de Compensación Familiar, en el marco del artículo 190 de la Ley 115 de 1994 y su Decreto Reglamentario 1902 de 1994 (Artículos4-5), y construir una metodología que permita a la Superintendencia el seguimiento y control a los recursos definidos en la ley 115 de 1994.</t>
  </si>
  <si>
    <t>$ 539.954.109,00</t>
  </si>
  <si>
    <t>801015
801016
801116
801415</t>
  </si>
  <si>
    <t>MinisteriodeEducaciónNacional - MEN</t>
  </si>
  <si>
    <t>Realizar auditoria integral a la información reportada en los sistemas de información de los viceministerios de preescolar, básica y media, y educación superior, por las instituciones, establecimientos y secretarias de educación, para la vigencia 2016. grupo 1</t>
  </si>
  <si>
    <t>$ 5.699.320.554,23</t>
  </si>
  <si>
    <t>CUMPLE</t>
  </si>
  <si>
    <t> </t>
  </si>
  <si>
    <t>EXPERIENCIA ADICIONAL 1</t>
  </si>
  <si>
    <t>EXPERIENCIA ADICIONAL 2</t>
  </si>
  <si>
    <t>EXPERIENCIA ADICIONAL 3</t>
  </si>
  <si>
    <t>EXPERIENCIA ADICIONAL 4</t>
  </si>
  <si>
    <t>Objeto del Contrato</t>
  </si>
  <si>
    <t>EXPERIENCIA HBILITANTE EQUIPO MÍNIMO 
McKHERN INTERNATIONAL</t>
  </si>
  <si>
    <t xml:space="preserve">EXPERIENCIA DIRECTOR
NOMBRE: Gildardo Tíjaro Galindo 
CÉDULA: 19092858
TITULO PREGRADO: Economista 
FECHA DE GRADO O TP: 25/05/1973
TITULO POSGRADO: Administración de Desarrollo Humanos y Organizacional </t>
  </si>
  <si>
    <t>No.</t>
  </si>
  <si>
    <t>CONTRATANTE 
(ENTIDAD QUE CERTIFICA)</t>
  </si>
  <si>
    <t>ACTIVIDADES QUE SE RELACIONAN CON LA EXPERIENCIA REQUERIDA</t>
  </si>
  <si>
    <r>
      <rPr>
        <b/>
        <sz val="8"/>
        <rFont val="Arial Narrow"/>
        <family val="2"/>
      </rPr>
      <t>FECHA INICIACIÓN
(dd, mm, aa)</t>
    </r>
  </si>
  <si>
    <r>
      <rPr>
        <b/>
        <sz val="8"/>
        <rFont val="Arial Narrow"/>
        <family val="2"/>
      </rPr>
      <t>FECHA TERMINACIÓN
(dd, mm, aa)</t>
    </r>
  </si>
  <si>
    <t>MESES</t>
  </si>
  <si>
    <t>DIA</t>
  </si>
  <si>
    <t>OBSERVACIONES DE LA EXPERIENCIA CERTIFICADA</t>
  </si>
  <si>
    <t>GENERAL
(MARCAR CON UNA X)</t>
  </si>
  <si>
    <t>ESPECÍFICA
(MARCAR CON UNA X)</t>
  </si>
  <si>
    <t>CUMPLE / NO CUMPLE</t>
  </si>
  <si>
    <t>JAHV Mc Gregor SAS</t>
  </si>
  <si>
    <t xml:space="preserve">Dirigir, las actividades de la Compañía en los diferentes proyectos
Dirigir, las actividades de los proyectos a su cargo.
Gerencia, Asesoría y estructuración de los procesos de modernización.
implementación de proyectos en sus diferentes componentes, tales como su formulación y evaluación y su diseño y evaluación.
Implementación Modelo de Procesos de Gestión de Servicios, Estrategia de Servicios, Diseño de servicios, Operaciones de Servicios, Mejora Continua de Servicios, y Transición de Servicios aplicada a la gestión de la configuración y servicio de activos, la planificación de la transición y de apoyo, la gestión y despliegue de los Servicios, Gestión del Cambio, y Gestión del Conocimiento.
Dirección, planeación, ejecución y seguimiento del proyecto.
Realizar seguimiento técnico, administrativo, financiero, contable y jurídico para el cumplimiento del objeto del proyecto y/o contrato.
Dirección del equipo de trabajo asignado. 
Evaluar los procesos de los diferentes proyectos a su cargo y de la Compañía. Dirigir, aprobar y coordinar el proceso de elaboración de informes. Aprobar los informes de los diferentes proyectos. Diseño y evaluación de los proyectos. 
Diseñar estrategias para el cumplimiento de las obligaciones contractuales. Elaborar y diseñar una estructura de indicadores de gestión para el cumplimiento de las operaciones y actividades de cada proyecto. 
Coordinar los comités de seguimiento de los contratos y proyectos. 
Elaborar los procedimientos de corrección y planes de mejoramiento para asegurar la eficiencia de las labores que se realizan. 
Dirigir y coordinar las labores de ejecución de las actividades de las visitas que se ejecutan 
Diseñar los programas de los proyectos que se requieran Supervisar en óptimo funcionamiento de la estructura tecnológica Dirigir y coordinar el plan general del desarrollo de cada proyecto.
</t>
  </si>
  <si>
    <t>x</t>
  </si>
  <si>
    <t>TOTAL</t>
  </si>
  <si>
    <t>188 MESES 17 DIAS</t>
  </si>
  <si>
    <t xml:space="preserve">EXPERIENCIA INVESTIGADOR 1
NOMBRE: Amparo Reyes Sierra
CÉDULA: 39697224
TITULO PREGRADO: Contador público 
FECHA DE GRADO O TP: 29789-T 
TITULO POSGRADO Especialización Finanzas y Mercadeo de Capitales </t>
  </si>
  <si>
    <t>FIDUCOLDEX</t>
  </si>
  <si>
    <t xml:space="preserve">Administración de los portafolios de inversiones de los patrimonios autónomos pensionales FONPET, CHEC, ISAGEN, IFI's y Actualmente Fodevac. 
Definir los objetivos y estrategias que permitan mantener la rentabilidad de los portafolios administrados por encima del promedio de sus Benchmark, conservando los estándares de seguridad y rentabilidad definidos por la Junta Directiva, 
Dirigir permanente el conocimiento de los hechos y actualización de la información del mercado de valores que afecte la gestión de administración de portafolios, para actuar oportunamente en la ejecución de las estrategias.
Analizar y estructurar la composición de portafolios, para darle dinamismo a su administración que redunde en altos estándares de calidad y mejora continua de los perfiles de cada uno de los portafolios administrados.
Realizar un seguimiento permanente a las operaciones realizadas por los diferentes negociadores, asegurándose que correspondan a las estrategias definidas para cada uno de los portafolios, para garantizar operaciones negociadas a mercado y útiles a cada uno de los portafolios, 
Dirigir la elaboración de los informes pertinentes, los cuales deberán tener información veraz, oportuna y concreta que satisfagan las expectativas de los grupos de interés. 
Dirigir y programar reuniones y comités de inversiones útiles para la gestión y administración de los portafolios. 
Acatar y actuar según lo que se establece en el alcance del cargo en los lineamientos y políticas definidas en los diferentes documentos reglamentarios, tales como manuales, circulares y demás que se establecen en la Fiduciaria, garantizando su debido cumplimiento.
</t>
  </si>
  <si>
    <t>X</t>
  </si>
  <si>
    <t xml:space="preserve">Planear proyectos encaminados a cumplir con objetivos de crecimiento, rentabilidad de la entidad, Proponer y definir controles, procedimientos y objetivos que llenen las expectativas de los grupos de interés y apunten al logro de la planeación de la fiduciaria y a minimizar el riesgo. 
Identificar y gestionar oportunidades de negocios para generar la fidelización de clientes que permitan un crecimiento sostenido a la entidad. 
Velar por el cumplimiento de políticas y procedimientos establecidos por la entidad, de tal manera que se minimice el riesgo y se cumpla con los objetivos de calidad establecidos por Fiducoldex. 
Ejercer como representante legal en las actividades y momentos que se definen en los lineamientos 0 políticas de Delegación de Funciones de la Fiduciaria.
</t>
  </si>
  <si>
    <t>157 MESES Y 12 DIAS</t>
  </si>
  <si>
    <t>65 MESES Y 28 DIAS</t>
  </si>
  <si>
    <t xml:space="preserve">EXPERIENCIA INVESTIGADOR 2
NOMBRE: Sandra Patricia Rangel Gómez 
CÉDULA:52858557
TITULO PREGRADO:Trabajo Social 
FECHA DE GRADO O TP: 02/12/2005
TITULO POSGRADO: Magister en Estudios y Gestión del Desarrollo </t>
  </si>
  <si>
    <t>Corporación Community Global</t>
  </si>
  <si>
    <t xml:space="preserve">Dirigir la gestión social y ejecución de programas y proyectos con impacto social en diversos colectivos y comunidades, brindando acompañamiento integral, con procesos de formación social cultural; a través de aprendizajes significativos, con estrategias y herramientas de gestión del talento digital, innovación social para el desarrollo y asesorías especializadas.
Asesoría especializada en la Gestión de Desarrollo Humano y Organizacional, orientado a generar habilidades y capacidades para el emprendimiento, empleabilidad y liderazgo de proyectos productivos 
Asesoría, liderazgo y acompañamiento a Procesos de Investigación Cualitativa, orientados al Desarrollo Humano, Integral y Sustentable. Realizando procesos de: sistematización de experiencias, estudios de Casos, evaluaciones; investigaciones con herramientas cualitativas y cuantitativas; diseño de estrategias y herramientas (Técnicas e Instrumentos). 
Coordinar y Liderar procesos, equipos y recursos de investigación y documentos e Informes con seguimiento y evaluación a Políticas, Programas y Proyectos.
</t>
  </si>
  <si>
    <t xml:space="preserve">48 MESES </t>
  </si>
  <si>
    <t>48 MESES</t>
  </si>
  <si>
    <t xml:space="preserve">CUMPLE </t>
  </si>
  <si>
    <t>EXPERIENCIA INVESTIGADOR 3
NOMBRE:Wilson Erik Pérez Yepes
CÉDULA:80743857
TITULO PREGRADO:Economísta
FECHA DE GRADO O TP: 29/03/2007
TITULO POSGRADO: NO APLICA</t>
  </si>
  <si>
    <t>MAPS</t>
  </si>
  <si>
    <t xml:space="preserve">Dirección y Coordinación administrativa y financiera de proyectos educativos, rurales, salud, sociales, culturales y de ingeniería. 
Análisis econométricos e Interventoría financiera, administrativa y contable e Auditoria en ejecución de Proyectos Rurales, Sociales, salud y Educativos e Formulación, Planeación, y Evaluación económica, social financiera y de riesgo de proyectos económicos, educativos, salud, rurales, sociales, culturales y de ingeniería. 
Realizar estudios de viabilidad financiera y analizar integralmente los proyectos o alternativas de negocio de la empresa, bajo criterios de riesgo y rentabilidad con el fin de efectuar recomendaciones que orienten las decisiones empresariales hacia la permanente generación de valor. 
Asistencia técnica en la ejecución de los proyectos educativos, rurales, sociales, culturales y de ingeniería
Implementar metodología para la evaluación de proyectos. 
Analizar estrategias administrativas y financieras desarrolladas para la gestión de nuevos proyectos de inversión o alternativas de negocio. 
Realizar análisis de incertidumbre y evaluación de riesgos financieros de los diferentes proyectos de inversión, alternativas de negocio u operaciones.
Formular planes de acción e implementar sistema de monitoreo de indicadores para desarrollar las recomendaciones financieras efectuadas que garanticen el cumplimiento de las normas y la cobertura de los riesgos financieros.
</t>
  </si>
  <si>
    <t>74 MESES Y 29 DIAS</t>
  </si>
  <si>
    <t>EXPERIENCIA INVESTIGADOR 4
NOMBRE:Diana Patricia Ramirez Salazar
CÉDULA:52409609 
TITULO PREGRADO: Psicóloga
FECHA DE GRADO O TP: 18/03/2005
TITULO POSGRADO: NO APLICA</t>
  </si>
  <si>
    <t>CRECER EN PAZ</t>
  </si>
  <si>
    <t xml:space="preserve">Caracterización y diagnóstico de 400 productores para la entrega de soluciones de agua potable. 
Formulación de proyectos con el Ministerio de Agricultura y Desarrollo Rural y el Fondo Colombia Sostenible.
Acompañamiento en el proceso de evaluación de impacto de la Universidad del Norte en “la evaluación del programa de intervención socio productiva y de titulación de predios liderada por la Fundación Crecer en Paz en los municipios de El Carmen de Bolivar y Ovejas.
</t>
  </si>
  <si>
    <t>NO APLICA</t>
  </si>
  <si>
    <t>CECODES</t>
  </si>
  <si>
    <t xml:space="preserve">Labores de coordinación en el terreno, en la tercera fase del proyecto de Desarrollo Territorial Inclusivo para el proyecto de Montes de María.
Coordinación en el terreno en la cuarta fase del proyecto de Desarrollo Territorial Inclusivo para el proyecto de Montes de María.
Coordinación en el terreno, en la quinta fase del Proyecto: continuidad en Carmen de Bolívar y ampliación a San Onofre de la Estrategia de Desarrollo Territorial Inclusivo. 
Y Procesos de selección de personal.
</t>
  </si>
  <si>
    <t>42 MESES Y 19 DIAS</t>
  </si>
  <si>
    <t>EXPERIENCIA INVESTIGADOR 5
NOMBRE:Lady Rocio Suarez Castro
CÉDULA: 1076650413
TITULO PREGRADO: Abogado
FECHA DE GRADO O TP: 11/10/2013
TITULO POSGRADO: NO APLICA</t>
  </si>
  <si>
    <t>NOTINET S.A.S</t>
  </si>
  <si>
    <t xml:space="preserve">Investigación y Análisis Legal: Realizar investigaciones exhaustivas sobre leyes laborales y administrativas, jurisprudencia y regulaciones gubernamentales pertinentes.
Redacción y Edición de Contenido: Redactar y editar el contenido para asegurar su claridad, precisión y accesibilidad, simplificando la terminología legal compleja.
Revisión de Contenido Existente: Revisar el contenido para asegurar que refleje con precisión los últimos desarrollos legales y corregir cualquier error o información desactualizada.
Cumplimiento Normativo: Asegurar que el contenido cumpla con todas las leyes, regulaciones y estándares éticos aplicables en el ámbito del derecho laboral y administrativo.
Gestión de Proyectos: Coordinar y supervisar el proceso de desarrollo del contenido, asegurando el cumplimiento de los plazos y objetivos establecidos.
Asesoramiento Legal: Proporcionar asesoramiento legal a otros miembros del equipo editorial o clientes sobre cuestiones relacionadas con el derecho laboral y administrativo.
</t>
  </si>
  <si>
    <t>CONSORCIO MISIÓN
TEMPORAL SELECTI</t>
  </si>
  <si>
    <t xml:space="preserve">Gestionar los trámites asignados diariamente en el sistema BPM BIZAGI, dispuesto por la entidad.
Analizar las diferentes solicitudes realizadas por los despachos judiciales y los entes de control a la Administradora Colombiana de Pensiones (Colpensiones), que sean competencia de la Vicepresidencia Jurídica y Secretaría General o de las Gerencias Nacionales de Defensa Judicial y Doctrina.
Identificar la información y soportes necesarios para atender de fondo las solicitudes y trámites de los despachos judiciales y entes de control.
Realizar las solicitudes a las dependencias para la consecución de la información y documentación requerida para la atención de las solicitudes realizadas por los despachos judiciales y los entes de control a Colpensiones.
Proyectar las respuestas a los diferentes requerimientos realizados por los despachos judiciales en cada trámite o solicitud asignada, teniendo en cuenta la Constitución Política, la ley y el precedente jurisprudencial en concordancia con los lineamientos internos de Colpensiones.
Atender las diferentes solicitudes realizadas por los despachos judiciales y los entes de control, con base en la información y documentación suministrada por las dependencias de Colpensiones.
Asegurar la intervención jurídica de la Administradora en las diferentes etapas del trámite, solicitud o proceso asignado.
Hacer seguimiento a las gestiones adelantadas tendientes a la atención de las diferentes solicitudes realizadas por los despachos judiciales y los entes de control hasta el cierre del trámite por haberse emitido una respuesta de fondo a la petición.
Hacer seguimiento a las gestiones adelantadas tendientes a la atención de las diferentes solicitudes realizadas por los despachos judiciales y los entes de control hasta el cierre del trámite por haberse emitido una respuesta de fondo a la petición.
</t>
  </si>
  <si>
    <t>UNIVERSIDAD NACIONAL DE COLOMBIA</t>
  </si>
  <si>
    <t xml:space="preserve">Reconocimientos de prestaciones económicas, recursos, revocatorias directas, cumplimiento de sentencias, derechos de petición y demás actividades, atendiendo los términos legales para cada uno de ellos.
Proyectar contestaciones de acción de tutela relacionadas con temas de reconocimiento de prestaciones económicas.
Resolver las objeciones presentadas al cobro de aportes y las solicitudes de pago que trata el artículo 17 de la ley 549 de 1999.
</t>
  </si>
  <si>
    <t xml:space="preserve">Proyectar respuesta a consultas de cuota parte formuladas por otras entidades.
Proyectar los actos administrativos y oficios relacionados con el reconocimiento de prestaciones económicas, recursos, revocatorias directas, cumplimiento de sentencias, derechos de petición y demás actividades, atendiendo los términos legales para cada uno de ellos.
Proyectar contestaciones de acción de tutela relacionadas con temas de reconocimiento de prestaciones económicas.
</t>
  </si>
  <si>
    <t>No se tiene en cuenta por traslapo con la experiencia No. 3</t>
  </si>
  <si>
    <t>U.T. SERVICIOS BPO</t>
  </si>
  <si>
    <t xml:space="preserve">Atención y asesoría a los ciudadanos.
Validar la identificación de todos los usuarios a atender por medio del sistema establecido.
Manejo adecuado de las herramientas para el desempeño de su labor diaria.
Cumplimiento con los protocolos de atención definidos para la UGPP.
</t>
  </si>
  <si>
    <t>80 MESES Y 14 DIAS</t>
  </si>
  <si>
    <t>19 MESES Y 25 DIAS</t>
  </si>
  <si>
    <t>EXPERIENCIA HABILITANTE
CONSRCIO INVESCOR-EU</t>
  </si>
  <si>
    <t>EMPRESAS QUE CONFORMAN LA EXPERIENCIA EN EL RUP</t>
  </si>
  <si>
    <t>CONSRCIO INVESCOR-EU</t>
  </si>
  <si>
    <t>UNION TEMPORAL MAS FAMILIAS EN ACCION ECONOMIA
URBANA - IPSOS</t>
  </si>
  <si>
    <t>801015
801016</t>
  </si>
  <si>
    <t>DEPARTAMENTO
NACIONAL DE
PLANEACIÓN</t>
  </si>
  <si>
    <t xml:space="preserve">Evaluación de operaciones del programa “Más Familias en Acción” y de resultados del componente de bienestar comunitario” </t>
  </si>
  <si>
    <t>Economía
Urbana SAS</t>
  </si>
  <si>
    <t>$ 719.426.400</t>
  </si>
  <si>
    <t>CONSORCIO DEPIN 009-2023</t>
  </si>
  <si>
    <t>801015
801016
801415
801116
811416
931415
931416</t>
  </si>
  <si>
    <t>MUNICIPIO DE
PALMIRA</t>
  </si>
  <si>
    <t>Realizar una evaluación cualitativa y
cuantitativa de competencias básicas
y socioemocionales del programa
PALMIPILOS, en articulación con las
necesidades del sector productivo, en
desarrollo del proyecto Cerrando
brechas de capital humano para la
cadena agroindustrial del azúcar en
Palmira</t>
  </si>
  <si>
    <t>Cortes
Asociados,
Investigaciones
Económicas
SAS</t>
  </si>
  <si>
    <t>$ 159.752.960</t>
  </si>
  <si>
    <t>CONSORCIO DEPIN-003-2021</t>
  </si>
  <si>
    <t>801015
801016
801415
801116
811416
931415</t>
  </si>
  <si>
    <t>SECRETARIA DE
PLANEACIÓN –
BOGOTÁ
DISTRITO
CAPITAL</t>
  </si>
  <si>
    <t>Realizar un estudio sobre violencia
contra personas de los sectores
LGTBI residentes en Bogotá, que
generé impacto en el diseño de la
estrategia de cambio cultural</t>
  </si>
  <si>
    <t>$ 181.846.875</t>
  </si>
  <si>
    <t>EXPERIENCIA HBILITANTE EQUIPO MÍNIMO 
 CONSRCIO INVESCOR-EU</t>
  </si>
  <si>
    <t xml:space="preserve">EXPERIENCIA DIRECTOR
NOMBRE: JAVIER IGNACION ROZO VENGOECHEA
CÉDULA: 80502556
TITULO PREGRADO: Economista
FECHA DE GRADO O TP: 09/10/1995
TITULO POSGRADO: Magister en Economía </t>
  </si>
  <si>
    <t>CUMPLE/ NO CUMPLE</t>
  </si>
  <si>
    <t>Economía Urbana SAS</t>
  </si>
  <si>
    <t>Coordinador - Realizar una evaluación de impacto de la Formación Profesional Integral (FPI)ofertada por el SENA”. Dirección y coordinación de los procesos de recolección y análisis de la información; Orientación y preparación de los diagnósticos y estudios de base y  Revisión y emisión de observaciones a los productos e informes a entregar.</t>
  </si>
  <si>
    <t>Estructurar en las áreas técnica, comercial, tarifaria y financiera una propuesta de AsociaciónPúblico-Privada APP para la prestación de los servicios de acueducto y alcantarillado: Coordinación de los equipos de trabajo. Dirección y coordinación de los procesos de recolección y análisis de la información. Orientación y preparación de los diagnóticos y estudios de base. Establecer las directrices y lineamientos del trabajo a realizar. Definición de indicadores de resultados y medición y control de la ejecución del proyecto. Liderar las reuniones, mesas de trabajo, talleres, y entregas de informes. Las demás actividades asociadas a la dirección de los proyectos.análisis, diseño e implementación,formulación</t>
  </si>
  <si>
    <t>Se ajusta fecha de terminación por traslaparse con la fecha de inicio de la  experiencia número 1</t>
  </si>
  <si>
    <t>Análisis de la efectividad del gasto público del Sector Ambiente en materia de Cambio Climático yBiodiversidad, e Implementación y difusión de trazadores presupuestales en Cambio Climático yGestión del Riesgo de Desastres con enfoque en Entidades Decentralizadas.1. Coordinación de los equipos de trabajo.2. Dirección y coordinación de los procesos de recolección y análisis de la información.3. Orientación y preparación de los diagnós􀆟cos y estudios de base4. Revisión y emisión de observaciones a los productos e informes a entregar.5. Coordinación del trabajo de campo que haya lugar durante la ejecución del proyecto.6. Establecer las directrices y lineamientos del trabajo a realizar.7. Definición de indicadores de resultados y medición y control de la ejecución del proyecto8. Liderar las reuniones, mesas de trabajo, talleres, y entregas de informes.9. Las demás actividades asociadas a la dirección de los proyectos.análisis, diseño e implementación,formulación</t>
  </si>
  <si>
    <t xml:space="preserve">Se ajusta fecha de terminación por traslaparse con la fecha de inicio de la  experiencia número 1 y 2 </t>
  </si>
  <si>
    <t>4 Economía Urbana SAS</t>
  </si>
  <si>
    <t>Caracterización, identificación de alternativas y diseños conceptuales de opciones de protecciónambiental de la ronda de la Ciénaga De Mallorquín, en la ciudad de Barranquilla, en los barrios laPlaya y Las Flores, de acuerdo al entorno ambiental, social y urbanístico de la zona y; diseño a nivelde pre-factibilidad de la alternativa seleccionada por la ciudad de Barranquilla1. Coordinación de los equipos de trabajo.2. Dirección y coordinación de los procesos de recolección y análisis de la información.3. Orientación y preparación de los diagnós􀆟cos y estudios de base4. Revisión y emisión de observaciones a los productos e informes a entregar.5. Coordinación del trabajo de campo que haya lugar durante la ejecución del proyecto.6. Establecer las directrices y lineamientos del trabajo a realizar.7. Definición de indicadores de resultados y medición y control de la ejecución del proyecto8. Liderar las reuniones, mesas de trabajo, talleres, y entregas de informes.9. Las demás actividades asociadas a la dirección de los proyectos.análisis, diseño e implementación,formulación</t>
  </si>
  <si>
    <t>Se ajusta fecha de terminación por traslaparse con la fecha de inicio de la  experiencia número 5</t>
  </si>
  <si>
    <t>Realizar una evaluación institucional y de operaciones de la Política Nacional deHumedales Interiores de Colombia (PNHIC) y la valoración económica de estosecosistemas.1. Coordinación de los equipos de trabajo.2. Dirección y coordinación de los procesos de recolección y análisis de lainformación.3. Orientación y preparación de los diagnósticos y estudios de base4. Revisión y emisión de observaciones a los productos e informes a entregar.5. Coordinación del trabajo de campo que haya lugar durante la ejecución delproyecto.6. Establecer las directrices y lineamientos del trabajo a realizar.7. Definición de indicadores de resultados y medición y control de la ejecución delproyecto8. Liderar las reuniones, mesas de trabajo, talleres, y entregas de informes.9. Las demás actividades asociadas a la dirección de los proyectos, análisis, diseñoe implementación, formulación</t>
  </si>
  <si>
    <t>No se tiene en cuenta, porque la fecha de terminación es anterior a la fecha de inicio</t>
  </si>
  <si>
    <t>Desarrollar insumos técnicos para que actores locales en los departamentos omunicipios de las cuatro (4) regiones del proyecto “Moviendo la estrategiacolombiana de desarrollo bajo en carbono hacia la acción: Fase deimplementación” realicen reformas de política, normativas e institucionalesorientadas a un desarrollo bajo en carbono; bajo su exclusivo riesgo y comoCONTRATISTA independiente con plena autonomía administrativa y técnica yutilizando sus propios medios y recursos, de acuerdo a los términos y condicionesdel presente contrato. .1. Coordinación de los equipos de trabajo.2. Dirección y coordinación de los procesos de recolección y análisis de lainformación.3. Orientación y preparación de los diagnósticos y estudios de base4. Revisión y emisión de observaciones a los productos e informes a entregar.5. Coordinación del trabajo de campo que haya lugar durante la ejecución delproyecto.6. Establecer las directrices y lineamientos del trabajo a realizar.7. Definición de indicadores de resultados y medición y control de la ejecución delproyecto8. Liderar las reuniones, mesas de trabajo, talleres, y entregas de informes.9. Las demás actividades asociadas a la dirección de los proyectos, análisis, diseñoe implementación, formulación</t>
  </si>
  <si>
    <t>Prestar servicios de consultoría para la elaboración de un estudio de impacto de laregulación vigente durante el periodo comprendido entre 2015 y 2019,específicamente en cuanto a la sostenibilidad, viabilidad y dinámica del serviciopúblico de aseo, de conformidad con las especificaciones técnicas definidas en lospliegos.1. Coordinación de los equipos de trabajo.2. Dirección y coordinación de los procesos de recolección y análisis de lainformación.3. Orientación y preparación de los diagnósticos y estudios de base4. Revisión y emisión de observaciones a los productos e informes a entregar.5. Coordinación del trabajo de campo que haya lugar durante la ejecución delproyecto.6. Establecer las directrices y lineamientos del trabajo a realizar.7. Definición de indicadores de resultados y medición y control de la ejecución delproyecto8. Liderar las reuniones, mesas de trabajo, talleres, y entregas de informes.9. Las demás actividades asociadas a la dirección de los proyectos, análisis, diseñoe implementación, formulación</t>
  </si>
  <si>
    <t>Se ajusta fecha de terminación por traslaparse con la fecha de inicio de la  experiencia número 6</t>
  </si>
  <si>
    <t>Planificación y gestión de toda la actividad regulatoria de la empresa, incluyendola gestión frente al gremio, gobierno y otras entidades, encaminada a la mejoradel desempeño de la empresa y la protección de sus intereses. y emisión deobservaciones a los productos e informes a entregar.1. Coordinación de los equipos de trabajo.2. Dirección y coordinación de los procesos de recolección y análisis de lainformación.3. Orientación y preparación de los diagnósticos y estudios de base4. Revisión y emisión de observaciones a los productos e informes a entregar.5. Coordinación del trabajo de campo que haya lugar durante la ejecución delproyecto.6. Establecer las directrices y lineamientos del trabajo a realizar.7. Definición de indicadores de resultados y medición y control de la ejecución delproyecto8. Liderar las reuniones, mesas de trabajo, talleres, y entregas de informes.9. Las demás actividades asociadas a la dirección de los proyectos, análisis, diseñoe implementación, formulación</t>
  </si>
  <si>
    <t>Se ajusta fecha de terminación por traslaparse con la fecha de inicio de la  experiencia número 7</t>
  </si>
  <si>
    <t>Realizar la evaluación y propuesta de mejoramiento de los formularios derecolección de la información presupuestal y sectorial con la que se elabora elinforme de monitoreo a los recursos del sistema General de participaciones paraagua potable y saneamiento básico definidos en la resoluciones 1067 del 2015 y098 al 2019; así como la elaboración de material de apoyo para la asistenciatécnica prestaba los entes territoriales y la autorización de los lineamientos de Planeación definidos por el MVC. Proyecto Contratado Por Ministerio de Vivienda1. Coordinación de los equipos de trabajo.2. Dirección y coordinación de los procesos de recolección y análisis de lainformación.3. Orientación y preparación de los diagnósticos y estudios de base4. Revisión y emisión de observaciones a los productos e informes a entregar.5. Coordinación del trabajo de campo que haya lugar durante la ejecución delproyecto.6. Establecer las directrices y lineamientos del trabajo a realizar.7. Definición de indicadores de resultados y medición y control de la ejecución delproyecto8. Liderar las reuniones, mesas de trabajo, talleres, y entregas de informes.9. Las demás actividades asociadas a la dirección de los proyectos, análisis, diseñoe implementación, formulación</t>
  </si>
  <si>
    <t>Se ajusta fecha de terminación por traslaparse con la fecha de inicio de la  experiencia número 8</t>
  </si>
  <si>
    <t>Realizar una evaluación institucional y de resultados de la Política Nacional de laGestión del Riesgo de Desastres y el Sistema Nacional de Gestión del Riesgo, apartir de la Ley 1523 de 2012.. Proyecto Contratado Por Departamento Nacionalde Planeación1. Coordinación de los equipos de trabajo.2. Dirección y coordinación de los procesos de recolección y análisis de lainformación.3. Orientación y preparación de los diagnósticos y estudios de base4. Revisión y emisión de observaciones a los productos e informes a entregar.5. Coordinación del trabajo de campo que haya lugar durante la ejecución delproyecto.6. Establecer las directrices y lineamientos del trabajo a realizar.7. Definición de indicadores de resultados y medición y control de la ejecución delproyecto8. Liderar las reuniones, mesas de trabajo, talleres, y entregas de informes.9. Las demás actividades asociadas a la dirección de los proyectos, análisis, diseñoe implementación, formulación</t>
  </si>
  <si>
    <t>Realizar una evaluación institucional y de resultados de las Áreas Metropolitanas y_x000D_otros esquemas asociativos territoriales, con el fin de determinar los efectos de la_x000D_asociatividad en términos de desarrollo económico y social. Proyecto Contratado_x000D_Por Departamento Nacional de Planeación_x000D_1. Coordinación de los equipos de trabajo._x000D_2. Dirección y coordinación de los procesos de recolección y análisis de la_x000D_información._x000D_3. Orientación y preparación de los diagnósticos y estudios de base_x000D_4. Revisión y emisión de observaciones a los productos e informes a entregar._x000D_5. Coordinación del trabajo de campo que haya lugar durante la ejecución del_x000D_proyecto._x000D_6. Establecer las directrices y lineamientos del trabajo a realizar._x000D_7. Definición de indicadores de resultados y medición y control de la ejecución del_x000D_proyecto_x000D_8. Liderar las reuniones, mesas de trabajo, talleres, y entregas de informes._x000D_9. Las demás actividades asociadas a la dirección de los proyectos, análisis, diseño_x000D_e implementación, formulación</t>
  </si>
  <si>
    <t>Se ajusta fecha de terminación por traslaparse con la fecha de inicio de la  experiencia número 10</t>
  </si>
  <si>
    <t>Prestación de servicios de apoyo a la gestión para el acompañamiento del distritode Barranquilla en la gestión ante entidades del Gobierno Nacional y territorialesde alta incidencia en el desarrollo de la ciudad, para la formulación, estructuracióny seguimiento de proyectos estratégicos para el Distrito de Barranquilla.  Proyecto Contratado Por Distrito Especial, Industrial y Portuario de Barranquilla1. Coordinación de los equipos de trabajo.2. Dirección y coordinación de los procesos de recolección y análisis de lainformación.3. Orientación y preparación de los diagnósticos y estudios de base4. Revisión y emisión de observaciones a los productos e informes a entregar.5. Coordinación del trabajo de campo que haya lugar durante la ejecución delproyecto.6. Establecer las directrices y lineamientos del trabajo a realizar.7. Definición de indicadores de resultados y medición y control de la ejecución delproyecto8. Liderar las reuniones, mesas de trabajo, talleres, y entregas de informes.9. Las demás actividades asociadas a la dirección de los proyectos, análisis, diseñoe implementación, formulación</t>
  </si>
  <si>
    <t>Se ajusta fecha de terminación por traslaparse con la fecha de inicio de la  experiencia número 11</t>
  </si>
  <si>
    <t>Realizar la evaluación del diseño y resultados del piloto de Promoción de la SaludSexual y Reproductiva y la Prevención de Embarazo en Adolescentes -PSSRPEA- enel marco del Programa Más Familias en Acción.. Proyecto Contratado PorProsperidad Social1. Coordinación de los equipos de trabajo.2. Dirección y coordinación de los procesos de recolección y análisis de lainformación.3. Orientación y preparación de los diagnósticos y estudios de base4. Revisión y emisión de observaciones a los productos e informes a entregar.5. Coordinación del trabajo de campo que haya lugar durante la ejecución delproyecto.6. Establecer las directrices y lineamientos del trabajo a realizar.7. Definición de indicadores de resultados y medición y control de la ejecución delproyecto8. Liderar las reuniones, mesas de trabajo, talleres, y entregas de informes.9. Las demás actividades asociadas a la dirección de los proyectos, análisis, diseñoe implementación, formulación</t>
  </si>
  <si>
    <t>Elaboración de un estudio sobre el impacto de la regulación vigente en laprestación de los servicios públicos de acueducto, alcantarillado y aseo, en lasostenibilidad, viabilidad y dinámica del sector durante el periodo 2012-2014, deconformidad con las especificaciones técnicas definidas en este documento.Proyecto Contratado Por Comisión de Regulación de Agua Potable y SaneamientoBásico CRA1. Coordinación de los equipos de trabajo.2. Dirección y coordinación de los procesos de recolección y análisis de lainformación.3. Orientación y preparación de los diagnósticos y estudios de base4. Revisión y emisión de observaciones a los productos e informes a entregar.5. Coordinación del trabajo de campo que haya lugar durante la ejecución delproyecto.6. Establecer las directrices y lineamientos del trabajo a realizar.7. Definición de indicadores de resultados y medición y control de la ejecución delproyecto8. Liderar las reuniones, mesas de trabajo, talleres, y entregas de informes.9. Las demás actividades asociadas a la dirección de los proyectos, análisis, diseñoe implementación, formulación</t>
  </si>
  <si>
    <t>Realizar una evaluación institucional y de resultados del Programa "PlanesDepartamentales para el manejo empresarial de los servicios de agua y saneamiento" específicamente los sectores de acueducto y alcantarillado, quepermita identificar la capacidad institucional de los actores para cumplir con losobjetivos del PDA y también el grado de cumplimiento de los objetivos y metas delprograma en el periodo 2008 - 2013. Proyecto Contratado Por DepartamentoNacional de Planeación1. Coordinación de los equipos de trabajo.2. Dirección y coordinación de los procesos de recolección y análisis de lainformación.3. Orientación y preparación de los diagnósticos y estudios de base4. Revisión y emisión de observaciones a los productos e informes a entregar.5. Coordinación del trabajo de campo que haya lugar durante la ejecución delproyecto.6. Establecer las directrices y lineamientos del trabajo a realizar.7. Definición de indicadores de resultados y medición y control de la ejecución delproyecto8. Liderar las reuniones, mesas de trabajo, talleres, y entregas de informes.9. Las demás actividades asociadas a la dirección de los proyectos, análisis, diseñoe implementación, formulación</t>
  </si>
  <si>
    <t>Diseñar una estrategia de sostenibilidad financiera para la implementación de lapolítica nacional de gestión integral del recurso hídrico - PNGIRH. ProyectoContratado Por Departamento Nacional de Planeación1. Coordinación de los equipos de trabajo.2. Dirección y coordinación de los procesos de recolección y análisis de lainformación.3. Orientación y preparación de los diagnósticos y estudios de base4. Revisión y emisión de observaciones a los productos e informes a entregar.5. Coordinación del trabajo de campo que haya lugar durante la ejecución delproyecto.6. Establecer las directrices y lineamientos del trabajo a realizar.7. Definición de indicadores de resultados y medición y control de la ejecución delproyecto8. Liderar las reuniones, mesas de trabajo, talleres, y entregas de informes.9. Las demás actividades asociadas a la dirección de los proyectos, análisis, diseñoe implementación, formulación</t>
  </si>
  <si>
    <t>Se ajusta fecha de terminación por traslaparse con la fecha de inicio de la  experiencia número 15</t>
  </si>
  <si>
    <t>Analizar los esquemas de subsidios aplicados en los sectores de energía, gas, aguay saneamiento y tecnologías de la información y las comunicaciones así comoanalizar las dificultades y oportunidades para la aplicación de subsidios entrasporte público urbano, con el propósito de construir las propuestas demetodología de focalización y de política fiscal para la asignación de subsidios enestos servicios, así como plantear el esquema para su implementación. ProyectoContratado Por Departamento Nacional de Planeación1. Coordinación de los equipos de trabajo.2. Dirección y coordinación de los procesos de recolección y análisis de lainformación.3. Orientación y preparación de los diagnósticos y estudios de base4. Revisión y emisión de observaciones a los productos e informes a entregar.5. Coordinación del trabajo de campo que haya lugar durante la ejecución delproyecto.6. Establecer las directrices y lineamientos del trabajo a realizar.7. Definición de indicadores de resultados y medición y control de la ejecución delproyecto8. Liderar las reuniones, mesas de trabajo, talleres, y entregas de informes. 9. Las demás actividades asociadas a la dirección de los proyectos, análisis, diseñoe implementación, formulación</t>
  </si>
  <si>
    <t>No se cuenta por estar traslapada con la experiencia 17 y 18</t>
  </si>
  <si>
    <t>Realizar una evaluación Expost del programa de Agua Potable y Alcantarillado delDepartamento del Magdalena". Proyecto Contratado Por Corporación Andina deFomento1. Coordinación de los equipos de trabajo.2. Dirección y coordinación de los procesos de recolección y análisis de lainformación.3. Orientación y preparación de los diagnósticos y estudios de base4. Revisión y emisión de observaciones a los productos e informes a entregar.5. Coordinación del trabajo de campo que haya lugar durante la ejecución delproyecto.6. Establecer las directrices y lineamientos del trabajo a realizar.7. Definición de indicadores de resultados y medición y control de la ejecución delproyecto8. Liderar las reuniones, mesas de trabajo, talleres, y entregas de informes.9. Las demás actividades asociadas a la dirección de los proyectos, análisis, diseñoe implementación, formulación</t>
  </si>
  <si>
    <t>Brindar apoyo y acompañamiento al Distrito de Barranquilla en la supervisión,seguimiento y control a la facturación de subsidios por concepto del servicio deacueducto, alcantarillado y aseo del Distrito de Barranquilla. Proyecto ContratadoPor Distrito Especial, Industrial y Portuario de Barranquilla1. Coordinación de los equipos de trabajo.2. Dirección y coordinación de los procesos de recolección y análisis de lainformación.3. Orientación y preparación de los diagnósticos y estudios de base4. Revisión y emisión de observaciones a los productos e informes a entregar.5. Coordinación del trabajo de campo que haya lugar durante la ejecución delproyecto.6. Establecer las directrices y lineamientos del trabajo a realizar.7. Definición de indicadores de resultados y medición y control de la ejecución delproyecto8. Liderar las reuniones, mesas de trabajo, talleres, y entregas de informes.9. Las demás actividades asociadas a la dirección de los proyectos, análisis, diseñoe implementación, formulación</t>
  </si>
  <si>
    <t>Se ajusta fecha de terminación por traslaparse con la fecha de inicio de la  experiencia número 20</t>
  </si>
  <si>
    <t>Evaluación de la estrategia para prevenir y erradicar las peores formas de trabajoinfantil y proteger al joven trabajador que realice la identificación y análisis de losactores e instituciones y sus estrategias de planeación y operación en el nivelnacional y territorial y que valore los principales productos de su implementación.Proyecto Contratado Por Departamento Nacional de Planeación1. Coordinación de los equipos de trabajo.2. Dirección y coordinación de los procesos de recolección y análisis de lainformación.3. Orientación y preparación de los diagnósticos y estudios de base4. Revisión y emisión de observaciones a los productos e informes a entregar.5. Coordinación del trabajo de campo que haya lugar durante la ejecución delproyecto.6. Establecer las directrices y lineamientos del trabajo a realizar.7. Definición de indicadores de resultados y medición y control de la ejecución delproyecto8. Liderar las reuniones, mesas de trabajo, talleres, y entregas de informes.9. Las demás actividades asociadas a la dirección de los proyectos, análisis, diseño e implementación, formulación</t>
  </si>
  <si>
    <t>Se ajusta fecha de terminación por traslaparse con la fecha de inicio de la  experiencia número 21</t>
  </si>
  <si>
    <t>Evaluación Institucional de la Línea de acción de las Infecciones de TransmisiónSexual (ITS), del Virus de Inmunodeficiencia Humana (VIH) y el Síndrome deInmunodeficiencia Adquirida (SIDA) de la Política Nacional de Salud Sexual yReproductiva (SSR). Proyecto Contratado Por Departamento Nacional dePlaneación1. Coordinación de los equipos de trabajo.2. Dirección y coordinación de los procesos de recolección y análisis de lainformación.3. Orientación y preparación de los diagnósticos y estudios de base4. Revisión y emisión de observaciones a los productos e informes a entregar.5. Coordinación del trabajo de campo que haya lugar durante la ejecución delproyecto.6. Establecer las directrices y lineamientos del trabajo a realizar.7. Definición de indicadores de resultados y medición y control de la ejecución delproyecto8. Liderar las reuniones, mesas de trabajo, talleres, y entregas de informes.9. Las demás actividades asociadas a la dirección de los proyectos, análisis, diseñoe implementación, formulación</t>
  </si>
  <si>
    <t>Se ajusta fecha de terminación por traslaparse con la fecha de inicio de la  experiencia número 22</t>
  </si>
  <si>
    <t>Evaluación de operaciones y resultados al proceso de consultas previas, que lepermita establecer al gobierno herramientas y recomendaciones para laregulación y mejoramiento de la forma en que las entidades del nivel nacionalestán llevando a cabo las consultas a través de los siguiente componentes: 1) Uncomponente de revisión de la reglamentación de las consultas previas en el que seestablezcan las ventajas y desventajas que se presentan tanto para el GobiernoNacional como para los pueblos beneficiarios en el marco de la consulta. 2) Uncomponente de operaciones en donde se examine el proceso de ejecución de lasconsultas previas y se establezca la forma en que estas lo han llevado a cabo hastala actualidad. 3) Un componente de resultados que examine cuáles han sido loslogros de las entidades del Gobierno Nacional que hasta el momento han llevado acabo las consultas. Lo anterior, de acuerdo con lo señalado en el Anexo Técnicodel Contrato y la propuesta presentada. Proyecto Contratado Por DepartamentoNacional de Planeación1. Coordinación de los equipos de trabajo.2. Dirección y coordinación de los procesos de recolección y análisis de lainformación.3. Orientación y preparación de los diagnósticos y estudios de base4. Revisión y emisión de observaciones a los productos e informes a entregar.5. Coordinación del trabajo de campo que haya lugar durante la ejecución delproyecto.6. Establecer las directrices y lineamientos del trabajo a realizar.7. Definición de indicadores de resultados y medición y control de la ejecución delproyecto8. Liderar las reuniones, mesas de trabajo, talleres, y entregas de informes.9. Las demás actividades asociadas a la dirección de los proyectos, análisis, diseñoe implementación, formulación</t>
  </si>
  <si>
    <t>Evaluación de Operaciones y de Resultados del Programa Corredores Arteriales Complementarios_x000D_de Competitividad desde dos componentes: 1) Componente de operaciones relacionado con los_x000D_procesos de interacción del INVÍAS con otras entidades para el desarrollo del programa. 2)_x000D_Componente de resultados, en materia de construcción, rehabilitación y mejoramiento de_x000D_kilómetros e infraestructura en general, de la Primera Fase del Programa, comparando los_x000D_proyectos del mismo frente a otros proyectos de naturaleza y ubicación geográfica similar.._x000D_Proyecto Contratado Por Departamento Nacional de Planeación_x000D_1. Coordinación de los equipos de trabajo._x000D_2. Dirección y coordinación de los procesos de recolección y análisis de la información._x000D_3. Orientación y preparación de los diagnós􀆟cos y estudios de base_x000D_4. Revisión y emisión de observaciones a los productos e informes a entregar._x000D_5. Coordinación del trabajo de campo que haya lugar durante la ejecución del proyecto._x000D_6. Establecer las directrices y lineamientos del trabajo a realizar._x000D_7. Definición de indicadores de resultados y medición y control de la ejecución del proyecto_x000D_8. Liderar las reuniones, mesas de trabajo, talleres, y entregas de informes._x000D_9. Las demás actividades asociadas a la dirección de los proyectos.análisis, diseño e implementación,_x000D_formulación</t>
  </si>
  <si>
    <t>Se ajusta fecha de terminación por traslaparse con la fecha de inicio de la  experiencia número 24</t>
  </si>
  <si>
    <t>i) fortalecer la administración de recursos públicos en municipios seleccionados de Colombia dondelas industrias extractivas operadas y, ii) promover la transparencia y el control social de la inversiónde regalías trabajando con organizaciones de la sociedad civil que operen en esos mismosmunicipios al término del año 2011.. Proyecto Contratado Por IFC - International FinanceCorporation1. Coordinación de los equipos de trabajo.2. Dirección y coordinación de los procesos de recolección y análisis de la información.3. Orientación y preparación de los diagnós􀆟cos y estudios de base4. Revisión y emisión de observaciones a los productos e informes a entregar.5. Coordinación del trabajo de campo que haya lugar durante la ejecución del proyecto.6. Establecer las directrices y lineamientos del trabajo a realizar.7. Definición de indicadores de resultados y medición y control de la ejecución del proyecto8. Liderar las reuniones, mesas de trabajo, talleres, y entregas de informes.9. Las demás actividades asociadas a la dirección de los proyectos.análisis, diseño e implementación,formulación</t>
  </si>
  <si>
    <t>Se ajusta fecha de terminación por traslaparse con la fecha de inicio de la  experiencia número 25</t>
  </si>
  <si>
    <t>Asesoría para revisar la aplicación de las metodologías tarifarias de que trata la resolución CRA No287 de 2004, exclusivamente en sus componentes de Costo Medio de Administración y CostoMedio de Operación Comparables, en el Municipio de Melgar, con el propósito de determinar queel cálculo de dichos componentes se ajusta a la regulación tarifaria y así, estructurar alternativastendientes a minimizar el efecto que sobre las tarifas cobradas a los usuarios finales pudiere tenerlo planteado en las comunicaciones de la CRA No 20104010045681. Proyecto Contratado PorHydros Melgar S en C.A. E.S.P1. Coordinación de los equipos de trabajo.2. Dirección y coordinación de los procesos de recolección y análisis de la información.3. Orientación y preparación de los diagnós􀆟cos y estudios de base4. Revisión y emisión de observaciones a los productos e informes a entregar.5. Coordinación del trabajo de campo que haya lugar durante la ejecución del proyecto.6. Establecer las directrices y lineamientos del trabajo a realizar.7. Definición de indicadores de resultados y medición y control de la ejecución del proyecto8. Liderar las reuniones, mesas de trabajo, talleres, y entregas de informes.9. Las demás actividades asociadas a la dirección de los proyectos.análisis, diseño e implementación,formulación</t>
  </si>
  <si>
    <t>No se cuenta por estar traslapada con la experiencia 24 y 26</t>
  </si>
  <si>
    <t>Asesoría para revisar la aplicación de las metodologías tarifarias de que trata la resolución CRA No287 de 2004, exclusivamente en sus componentes de Costo Medio de Administración y CostoMedio de Operación Comparables, en el municipio de Chía, con el propósito de determinar que elcálculo de dichos componentes se ajusta a la regulación tarifaria y así, estructurar alternativastendientes a minimizar el efecto que sobre las tarifas cobradas a los usuarios finales pudiere tenerlo planteado en las comunicaciones de la CRA No 20104010046161. Proyecto Contratado PorHydros Chía Sen C.A1. Coordinación de los equipos de trabajo.2. Dirección y coordinación de los procesos de recolección y análisis de la información.3. Orientación y preparación de los diagnós􀆟cos y estudios de base4. Revisión y emisión de observaciones a los productos e informes a entregar.5. Coordinación del trabajo de campo que haya lugar durante la ejecución del proyecto.6. Establecer las directrices y lineamientos del trabajo a realizar.7. Definición de indicadores de resultados y medición y control de la ejecución del proyecto8. Liderar las reuniones, mesas de trabajo, talleres, y entregas de informes.9. Las demás actividades asociadas a la dirección de los proyectos.análisis, diseño e implementación,formulación</t>
  </si>
  <si>
    <t>“La evaluación del proceso de formación musical y el impacto sobre el desempeño académico delproyecto pre orquestal de Batuta” . Proyecto Contratado Por Departamento Nacional dePlaneacióN1. Coordinación de los equipos de trabajo.2. Dirección y coordinación de los procesos de recolección y análisis de la información.3. Orientación y preparación de los diagnós􀆟cos y estudios de base4. Revisión y emisión de observaciones a los productos e informes a entregar.5. Coordinación del trabajo de campo que haya lugar durante la ejecución del proyecto.6. Establecer las directrices y lineamientos del trabajo a realizar.7. Definición de indicadores de resultados y medición y control de la ejecución del proyecto8. Liderar las reuniones, mesas de trabajo, talleres, y entregas de informes.9. Las demás actividades asociadas a la dirección de los proyectos.análisis, diseño e implementación,formulación</t>
  </si>
  <si>
    <t>Se ajusta fecha de terminación por traslaparse con la fecha de inicio de la  experiencia número 26</t>
  </si>
  <si>
    <t>Estructurar el modelo para la administración, operación, inversión y mantenimiento de los_x000D_cementerios de propiedad del Distrito Capital: Parque Serafin, del Norte, Del Sur y Central: en sus_x000D_componentes Técnico - Operativo, Comercial, de Impacto Social, Ambiental, Económico, Financiero,_x000D_Regulatorio y Jurídico.. Proyecto Contratado Por Unidad Administrativa Especial de Servicios_x000D_Públicos - UAESP_x000D_1. Coordinación de los equipos de trabajo._x000D_2. Dirección y coordinación de los procesos de recolección y análisis de la información._x000D_3. Orientación y preparación de los diagnós􀆟cos y estudios de base_x000D_4. Revisión y emisión de observaciones a los productos e informes a entregar._x000D_5. Coordinación del trabajo de campo que haya lugar durante la ejecución del proyecto._x000D_6. Establecer las directrices y lineamientos del trabajo a realizar._x000D_7. Definición de indicadores de resultados y medición y control de la ejecución del proyecto_x000D_8. Liderar las reuniones, mesas de trabajo, talleres, y entregas de informes._x000D_9. Las demás actividades asociadas a la dirección de los proyectos.análisis, diseño e implementación,_x000D_formulación</t>
  </si>
  <si>
    <t>Se ajusta fecha de terminación por traslaparse con la fecha de inicio de la  experiencia número 29</t>
  </si>
  <si>
    <t>Identificación y desarrollo de escenarios de vinculación de participación privada en el sector deagua potable y saneamiento básico en el marco de los Planes Departamentales de Agua. ProyectoContratado Por Departamento Nacional de Planeación1. Coordinación de los equipos de trabajo.2. Dirección y coordinación de los procesos de recolección y análisis de la información.3. Orientación y preparación de los diagnós􀆟cos y estudios de base4. Revisión y emisión de observaciones a los productos e informes a entregar.5. Coordinación del trabajo de campo que haya lugar durante la ejecución del proyecto.6. Establecer las directrices y lineamientos del trabajo a realizar.7. Definición de indicadores de resultados y medición y control de la ejecución del proyecto8. Liderar las reuniones, mesas de trabajo, talleres, y entregas de informes.9. Las demás actividades asociadas a la dirección de los proyectos.análisis, diseño e implementación,formulación</t>
  </si>
  <si>
    <t>Se ajusta fecha de terminación por traslaparse con la fecha de inicio de la  experiencia número 30</t>
  </si>
  <si>
    <t>Modificación del costo de Recolección y transporte del servicio público de aseo en la isla de SanAndrés. Proyecto Contratado Por Trash Busters S.A. ESP1. Coordinación de los equipos de trabajo.2. Dirección y coordinación de los procesos de recolección y análisis de la información.3. Orientación y preparación de los diagnós􀆟cos y estudios de base4. Revisión y emisión de observaciones a los productos e informes a entregar.5. Coordinación del trabajo de campo que haya lugar durante la ejecución del proyecto.6. Establecer las directrices y lineamientos del trabajo a realizar.7. Definición de indicadores de resultados y medición y control de la ejecución del proyecto8. Liderar las reuniones, mesas de trabajo, talleres, y entregas de informes.9. Las demás actividades asociadas a la dirección de los proyectos.análisis, diseño e implementación,formulación</t>
  </si>
  <si>
    <t>Se ajusta fecha de terminación por traslaparse con la fecha de inicio de la  experiencia número 31</t>
  </si>
  <si>
    <t>Encuestas y recolección de información en 225 municipios de todo el país y en las correspondientes_x000D_gobernaciones, para obtener información relativa a los sectores de educación, salud, agua potable_x000D_y saneamiento básico, en el marco de la evaluación integral del sistema general de participaciones_x000D_SGP. Proyecto Contratado Por Centro Nacional de Consultoría_x000D_1. Coordinación de los equipos de trabajo._x000D_2. Dirección y coordinación de los procesos de recolección y análisis de la información._x000D_3. Orientación y preparación de los diagnós􀆟cos y estudios de base_x000D_4. Revisión y emisión de observaciones a los productos e informes a entregar._x000D_5. Coordinación del trabajo de campo que haya lugar durante la ejecución del proyecto._x000D_6. Establecer las directrices y lineamientos del trabajo a realizar._x000D_7. Definición de indicadores de resultados y medición y control de la ejecución del proyecto_x000D_8. Liderar las reuniones, mesas de trabajo, talleres, y entregas de informes._x000D_9. Las demás actividades asociadas a la dirección de los proyectos.análisis, diseño e implementación,_x000D_formulación</t>
  </si>
  <si>
    <t xml:space="preserve"> 8/01/2009</t>
  </si>
  <si>
    <t>No se cuenta por estar traslapada con la experiencia 32</t>
  </si>
  <si>
    <t>DNP: Departamento Nacional de Planeación</t>
  </si>
  <si>
    <t>Apoyar y brindar soporte técnico y administrativo en la labor de la dirección_x000D_técnica._x000D_• Desarrollar investigaciones y estudios de base para la fijación y determinación de_x000D_políticas para el desarrollo sectorial._x000D_• Brindar asistencia técnica a las entidades oficiales del sector sobre la orientación y_x000D_ejecución de las políticas del sector._x000D_• Asistir en representación del organismo a reuniones, consejos, juntas o comités de_x000D_carácter oficial, cuando sea convocado o delegado por la autoridad competente._x000D_• Evaluar los planes, programas y proyectos de inversión de las entidades del sector,_x000D_para fundamentar los conceptos técnicos respectivos y su posible incorporación al_x000D_Banco de Programas y Proyectos de Inversión Nacional._x000D_• Asesorar y participar en la elaboración de los planes y programas nacionales de_x000D_desarrollo económico y social y en el Plan Nacional de Inversiones del sector, su_x000D_regionalización, coherencia y soporte técnico._x000D_• Llevar a cabo todas sus actividades y funciones con atención, entre otros, a los_x000D_principios de autocontrol y autoevaluación.</t>
  </si>
  <si>
    <t>1) Coordinar y dirigir la definición, ejecución y evaluación de las políticas, planes y programas de lascomisiones de regulación de los sectores de su competencia y participar en los comités que para elcumplimiento de las mismas se establezcan 2) Coordinar el análisis y el seguimiento al desarrollo del mercado de crédito y de la intermediaciónfinanciera para los sectores de agua potable, saneamiento básico y equipamiento municipal ydefinir las políticas para promover su aplicación por parte de las entidades encargadas de laejecución de las mismas 3) Proponer y dirigir la realización de estudios sectoriales y documentos CONPES, establecimientode lineamientos metodológicos a seguir para el desarrollo de dichos estudios  4) Dirigir laelaboración y seguimiento de los planes y programas nacionales de desarrollo económico y social ydel plan nacional de inversiones del sector, su regionalización, coherencia y soporte técnico</t>
  </si>
  <si>
    <t>Gobernación de Cundinamarca</t>
  </si>
  <si>
    <t>Subdirector del Departamento administrativo de planeación de la planta global única de personaldel sector central</t>
  </si>
  <si>
    <t>TRIPLE ASA E.S.P</t>
  </si>
  <si>
    <t>Cargo Subgerente de Regulación y Análisis Económico</t>
  </si>
  <si>
    <t>Comisión de Regulación de Agua Potable y SaneamientoBásico CRA</t>
  </si>
  <si>
    <t>Jefe de la Oficina de Regulación y Políticas de Competencia Dirigir y coordinar la planeación,_x000D_formulación e implementación de los proyectos, programas y políticas a cargo de la división en_x000D_materia regulatoria, de servicios de agua potable y saneamiento básico, que lleve a cabo la oficina</t>
  </si>
  <si>
    <t>Acueducto, Agua y Alcantarillado de Bogotá</t>
  </si>
  <si>
    <t>Gerente, Gerencia de planeamiento y control</t>
  </si>
  <si>
    <t>No se cuenta por estar traslapada con la experiencia 26</t>
  </si>
  <si>
    <t>Dirigir la ejecución del contrato de conformidad con lo ofrecido en la propuesta delpresente contrato.• Dirigir los pagos de todos los impuestos gravámenes, aportes y servicios decualquier género que establezcan las leyes colombianas.• Dirigir la entrega de los informes escritos o por medio magnético que elVicepresidente de proyectos requiera.• Atender las observaciones y sugerencias del supervisor del contrato.</t>
  </si>
  <si>
    <t xml:space="preserve">Se ajusta fecha de terminación por traslaparse con la fecha de inicio de la  experiencia número 32	</t>
  </si>
  <si>
    <t>No se cuenta por estar traslapada con la experiencia 31 a la 33</t>
  </si>
  <si>
    <t>Coordinación general de las actividades de evaluación_x000D_• Aporte en el diseño y aprobación de la metodología general y los_x000D_instrumentos utilizados_x000D_• Aportar su experiencia en la formulación y evaluación de políticas públicas_x000D_• Hacer seguimiento al avance de las actividades_x000D_• Participación en entrevistas, grupos focales y reuniones internas y externas_x000D_necesarias_x000D_• Consolidación y revisión de los informes parciales y el informe final de la_x000D_consultoría.</t>
  </si>
  <si>
    <t>No se cuenta por estar traslapada con la experiencia 30 y  31</t>
  </si>
  <si>
    <t>No se cuenta por estar traslapada con la experiencia 25 y 26</t>
  </si>
  <si>
    <t>Coordinación general de las actividades de evaluación• Aporte en el diseño y aprobación de la metodología general y losinstrumentos utilizados• Aportar su experiencia en la formulación y evaluación de políticas públicas• Hacer seguimiento al avance de las actividades• Participación en entrevistas, grupos focales y reuniones internas y externasnecesarias• Consolidación y revisión de los informes parciales y el informe final de laconsultoría.</t>
  </si>
  <si>
    <t>No se cuenta por estar traslapada con la experiencia 28</t>
  </si>
  <si>
    <t>Se ajusta fecha de inicio  por traslaparse con la fecha de inicio de la  experiencia número 20, 21 y 22</t>
  </si>
  <si>
    <t>Se ajusta fecha de inicio  por traslaparse con la fecha de inicio de la  experiencia número 17 y 18</t>
  </si>
  <si>
    <t>Se ajusta fecha de inicio  por traslaparse con la fecha de inicio de la  experiencia número 16 y 17</t>
  </si>
  <si>
    <t>25/109/16</t>
  </si>
  <si>
    <t>No se cuenta por estar traslapada con la experiencia 15</t>
  </si>
  <si>
    <t>Se ajusta fecha de inicio  por traslaparse con la fecha de inicio de la  experiencia número 12 a la 14</t>
  </si>
  <si>
    <t>Se ajusta las fechas por traslaparse con la fecha de inicio de la  experiencia número 12 a la 37</t>
  </si>
  <si>
    <t xml:space="preserve">Se ajusta fecha de inicio  por traslaparse con la fecha de inicio de la  experiencia número 10, 11 y 37 </t>
  </si>
  <si>
    <t>Se ajusta fecha de inicio  por traslaparse con la fecha de inicio de la  experiencia número 6</t>
  </si>
  <si>
    <t xml:space="preserve">No se cuenta por estar traslapada con la experiencia 1 a la 3 </t>
  </si>
  <si>
    <t>Se ajusta fecha de inicio  por traslaparse con la fecha de inicio de la  experiencia número 1</t>
  </si>
  <si>
    <t>260 meses y 17 dias</t>
  </si>
  <si>
    <t>205 meses y 20 dias</t>
  </si>
  <si>
    <t xml:space="preserve">EXPERIENCIA INVESTIGADOR 1
NOMBRE: 
TITULO PREGRADO:
FECHA DE GRADO O TP:
TITULO POSGRADO: </t>
  </si>
  <si>
    <t>}</t>
  </si>
  <si>
    <t>NO CUMPLE NO APORTA UN PERFIL PARA EL CUMPLIMIENTO DE ESTE ROL</t>
  </si>
  <si>
    <t>EXPERIENCIA INVESTIGADOR 2
NOMBRE:SONIA LUCIA CARDONA OROZCO
CÉDULA:43506853
TITULO PREGRADO:TRABAJO SOCIAL 
FECHA DE GRADO O TP:16-12-1994
TITULO POSGRADO: NO SE ANEXA Título de Posgrado: Mínimo al nivel de especialización Economía, Ciencia Política, Sociología, Administración pública y afines.</t>
  </si>
  <si>
    <t xml:space="preserve">FUNDACIÓN OPCIÓN CALIDAD DE VIDA </t>
  </si>
  <si>
    <t>El cargo de INVESTIGADORA PRINCIPAL  en los proyectos realizados por laFundación para el diseño y/o evaluación de programas y proyectos para gestión pacífica de conflictos y la inclusión social con enfoque de género a comunidades demujeres y LGBTI en Bogotá y Cundinamarca</t>
  </si>
  <si>
    <t>No adjunta hoja de vida ni el postgrado solicitado en el perfíl.</t>
  </si>
  <si>
    <t>97 meses y 1 día</t>
  </si>
  <si>
    <t>NO CUMPLE
CUMPLE CON EXPERIENCIA
PERO NO APORTA  POSGRADO</t>
  </si>
  <si>
    <t>EXPERIENCIA INVESTIGADOR 3
NOMBRE: JUAN CARLOS MEZA MARTÍNEZ
CÉDULA: 80098140
TITULO PREGRADO: ECONOMÍA
FECHA DE GRADO O TP:06-06-08
TITULO POSGRADO: N/A</t>
  </si>
  <si>
    <t>INVESCOR S.A.S</t>
  </si>
  <si>
    <t>Elaborar modelos de ecuaciones estructurales para identificar las interrelaciones entre_x000D_las variables que generen las trampas de reproducción de la desigualdad. Incluyendo la_x000D_identificación de covariables que puedan afectar endógenamente las trampas de_x000D_desigualdad que reproduzcan otro tipo de trampas;_x000D_ Proponer y analizar diferentes escenarios de simulación de posibles alternativas de_x000D_distribución de recursos del SGP;</t>
  </si>
  <si>
    <t>Orientar la recolección de información económica, social, político-institucional y_x000D_ambiental a nivel municipal como soporte para los análisis multivariados,_x000D_ii) Proponer tipologías municipales que faciliten el análisis de información, superando el_x000D_microanálisis por municipios;_x000D_iii) A partir de la información recolectada, construir series temporales del nivel municipal_x000D_en el tiempo con el fin de elaborar modelos econométricos (panel de datos, GLS, GEE,_x000D_GMM, panel dinámico) para identificar los factores asociados —o de ser posible las_x000D_variables causales— de las brechas socioeconómicas observadas a nivel_x000D_municipal/departamental; iv) Elaborar modelos de ecuaciones estructurales para identificar las interrelaciones entre_x000D_las variables que generen las trampas de reproducción de la desigualdad. Incluyendo la_x000D_identificación de covariables que puedan afectar endógenamente las trampas de_x000D_desigualdad que reproduzcan otro tipo de trampas;_x000D_v) Proponer y analizar diferentes escenarios de simulación de posibles alternativas de_x000D_distribución de recursos del SGP;_x000D_vi) Generar recomendaciones que contribuyan a mejorar los resultados del SGP,_x000D_atendiendo a las características particulares encontradas en los territorios:_x000D_vii) Generar recomendaciones para una distribución de recursos que contribuya el cierre de_x000D_brechas territoriales en el país;_x000D_viii) Participar en todas las reuniones a las que sea convocado por la supervisión o por la_x000D_dirección del proyecto y coordinar aquellas presentaciones que le sean delegadas para el_x000D_normal desarrollo del proyecto;</t>
  </si>
  <si>
    <t>18-11--2021</t>
  </si>
  <si>
    <t>No se cuenta por estar traslapada con la experiencia 1</t>
  </si>
  <si>
    <t xml:space="preserve">BIOESTADÍSTICA S.A.S / FUNDACION CORONA </t>
  </si>
  <si>
    <t>Agrupar las bases dedatos de losdiecisiete (17)programas queaplicaron la Encuestade PercepciónCiudadana EPC delaño 2022 y hacer lacapacitación en R.
Desarrollo y aplicación de modelos econométricos para el análisis ypredicción de variables económicas en diversos contextos territoriales ysectoriales.• Recolección, procesamiento y análisis de grandes volúmenes de datos para extraer conclusiones relevantes en investigaciones económicas y sociales.</t>
  </si>
  <si>
    <t>1810/23</t>
  </si>
  <si>
    <t>BIOESTADÍSTICA S.A.S / FundaciónCívico-SocialPro-CartagenaFUNCICAR</t>
  </si>
  <si>
    <t>Brindar_x000D_acompañamiento a_x000D_Cartagena Cómo_x000D_Vamos
Desarrollo y aplicación de modelos econométricos para el análisis ypredicción de variables económicas en diversos contextos territoriales ysectoriales.• Recolección, procesamiento y análisis de grandes volúmenes de datos para extraer conclusiones relevantes en investigaciones económicas y sociales.</t>
  </si>
  <si>
    <t xml:space="preserve">BIOESTADÍSTICA S.A.S / COLEGIO MAYOR DE NUESTRA SEÑORA DEL ROSARIO </t>
  </si>
  <si>
    <t>Encuesta de línea_x000D_base para la_x000D_evaluación de_x000D_impacto de las_x000D_intervenciones en_x000D_poblaciones_x000D_vulnerables de_x000D_recicladores_x000D_y tenderos.
Desarrollo y aplicación de modelos econométricos para el análisis ypredicción de variables económicas en diversos contextos territoriales ysectoriales.• Recolección, procesamiento y análisis de grandes volúmenes de datos para extraer conclusiones relevantes en investigaciones económicas y sociales.</t>
  </si>
  <si>
    <t>No se cuenta por estar traslapada con la experiencia 4</t>
  </si>
  <si>
    <t xml:space="preserve">BIOESTADÍSTICA S.A.S / FEDERACIÓN NACIONAL DE CAFETEROS DE COLOMBIA </t>
  </si>
  <si>
    <t>Recopilar información_x000D_primaria sobre_x000D_indicadores_x000D_socioeconómicos de_x000D_hogares cafeteros_x000D_colombianos.
Desarrollo y aplicación de modelos econométricos para el análisis ypredicción de variables económicas en diversos contextos territoriales ysectoriales.• Recolección, procesamiento y análisis de grandes volúmenes de datos para extraer conclusiones relevantes en investigaciones económicas y sociales.</t>
  </si>
  <si>
    <t>BIOESTADÍSTICA S.A.S / Unidad Administrativa Especial de Servicios Públicos</t>
  </si>
  <si>
    <t>Realización del_x000D_diagnóstico Social en_x000D_la zona de influencia_x000D_del RSDJ y la_x000D_reformulación y/o_x000D_actualización del Plan_x000D_de Gestión Social.
Desarrollo y aplicación de modelos econométricos para el análisis ypredicción de variables económicas en diversos contextos territoriales ysectoriales.• Recolección, procesamiento y análisis de grandes volúmenes de datos para extraer conclusiones relevantes en investigaciones económicas y sociales.</t>
  </si>
  <si>
    <t>BIOESTADÍSTICA S.A.S / Instituto Municipal deVivienda e Interés Social de Cajicá</t>
  </si>
  <si>
    <t>Consultoría para la_x000D_realización del_x000D_estudio de vivienda_x000D_con un componente_x000D_de caracterización_x000D_sociodemográfico
Desarrollo y aplicación de modelos econométricos para el análisis ypredicción de variables económicas en diversos contextos territoriales ysectoriales.• Recolección, procesamiento y análisis de grandes volúmenes de datos para extraer conclusiones relevantes en investigaciones económicas y sociales.</t>
  </si>
  <si>
    <t>BIOESTADÍSTICA S.A.S / Pontificia Universidad Javeriana</t>
  </si>
  <si>
    <t>Ejecutar el protocolo_x000D_de la Encuesta_x000D_Nacional de Salud_x000D_Mental. 
Desarrollo y aplicación de modelos econométricos para el análisis ypredicción de variables económicas en diversos contextos territoriales ysectoriales.• Recolección, procesamiento y análisis de grandes volúmenes de datos para extraer conclusiones relevantes en investigaciones económicas y sociales.</t>
  </si>
  <si>
    <t>91 meses y 20 dias</t>
  </si>
  <si>
    <t xml:space="preserve">NO CUMPLE
EL OFERENTE CUMPLE CON LA EXPERIENCIA PERO NO APORTÒ
 HOJA DE VIDA </t>
  </si>
  <si>
    <t>EXPERIENCIA INVESTIGADOR 4
NOMBRE: JULIA BEATRIZ BEDOYA RAMÍREZ
CÉDULA: 43840340
TITULO PREGRADO: TRABAJADORA SOCIAL
FECHA DE GRADO O TP: 18-03-04
TITULO POSGRADO: MAESTRÍA EN ESTUDIOS SOCIALES Y POLÍTICOS LATINOAMERICANOS</t>
  </si>
  <si>
    <t xml:space="preserve">FUNDACIÓN SOY MUJER </t>
  </si>
  <si>
    <t xml:space="preserve">ha brindado un ejercicio voluntario desde su conocimiento para apoyar varias campañas educativas de la Fundación Soy Mujer y liderar el pasado mes de 1 Junio al 31 de Julio del 2022 la campaña educativa "Con La Trata no tratamos", en la cual se desempeño como directora técnica aportando desde su saber y experiencia para la prevención hacia jóvenes, familias y emprendedoras. </t>
  </si>
  <si>
    <t>01-06.22</t>
  </si>
  <si>
    <t xml:space="preserve">NO CUENTA POR SER UN EJERCICIO DE VOLUNTARIADO </t>
  </si>
  <si>
    <t>ISEGORÍA</t>
  </si>
  <si>
    <t xml:space="preserve">Lectura del territorio, identificación de necesidades, intereses y propuestas de los territorios Identificación de las formas organizativas y/o asociativas de mujeres y sectores LGBTI. Interlocución con los GT y con los CTR de los territorios priorizados. 
• 	Construcción documento con análisis de los diagnósticos territoriales construidos con los sectores LGBTI. 
• 	Formaciones especificas con las formas organizativas y/o asociativas de mujeres, sectores LGBTI y CTR. 
• 	Realización de entrenamiento y sensibilización con entidades competentes territoriales y población objeto en derechos sexuales, derechos reproductivos y violencias basadas en género. 
• 	Acompañamiento y articulación con el personal de salud en las brigadas.
Identificación de entidades territoriales competentes. 
Identificación participativa o mapeo de las formas y canales de comunicación en los territorios; así como de posibles aliados. Identificación de las fortalezas y debilidades de la comunicación en los territorios, y necesidades comunicativas. 
Lectura del territorio, identificación de necesidades, intereses y propuestas de los territorios Identificación de las formas organizativas y/o asociativas de mujeres y sectores LGBTI. Interlocución con los GT y con los CTR de los territorios priorizados. 
Identificación de entidades territoriales competentes. 
Identificación participativa o mapeo de las formas y canales de comunicación en los territorios; así como de posibles aliados. Identificación de las fortalezas y debilidades de la comunicación en los territorios, y necesidades comunicativas. 
• 	Creación/fortalecimiento de rutas territorializadas para la atención, prevención y protección de derechos de la población objeto del contrato 
• 	Creación de planes articulados con las entidades competentes territoriales. 
• 	Creación de planes de trabajo con las formas organizativas y/o asociativas de mujeres, sectores LGBTI y CTR en articulación con las entidades. 
• 	Evaluación de los avances, logros y dificultades, presentación y entrega de productos finales. 
• 	Transversal 
• 	Articulación institucional para el acompañamiento técnico y la participación con incidencia en el territorio. 
• 	Seguimiento. </t>
  </si>
  <si>
    <t>ESAP</t>
  </si>
  <si>
    <t xml:space="preserve">1. 	Una vez se firme el acta de inicio, elaborar un cronograma para la ejecución del objeto contractual, alineado con lo planeado en las etapas definidas por la ESAP para la ejecución del contrato suscrito con la ARN. Lo anterior debe contar con la aprobación del supervisor. 
2. 	Establecer contacto inicial con los profesionales de los Grupos Territoriales, los Puntos de Atención, los enlaces nacionales y territoriales del componente FARC-CNR para definir las estrategias que promuevan 
y garanticen la participación de la población sujeto en el proceso de caracterización, dando cumplimiento al cronograma del plan de trabajo. 
3.	Diseñar e implementar estrategias de promoción que garanticen la participación de la población en el proceso de caracterización, de acuerdo con las condiciones establecidas en el cronograma acordado con el supervisor. 
4. 	Construir la base de datos con los resultados del contacto inicial de la población sujeto, con las respectivas observaciones y hallazgos de acuerdo con las condiciones establecidas en el cronograma acordado con el supervisor. 
5. 	Implementar los procesos de caracterización de la población sujeto y de lectura participativa de los territorios localizados, en cumplimiento del cronograma. 
6. 	Realizar las gestiones territoriales e interinstitucionales que permita generar alianzas y articulaciones para la implementación de las otras fases de la estrategia de liderazgos de acuerdo con las condiciones establecidas en el cronograma acordado con el supervisor. 
7. 	Diseñar el plan de acción con las estrategias de acompañamiento para gestión y articulación en territorio, que respondan a las necesidades y expectativas de los ex integrantes FARC-EP, de acuerdo con las condiciones establecidas en el cronograma acordado con el supervisor. 
8. 	Desarrollar acciones complementarias que permitan la actualización de la base de datos de los líderes territoriales, de acuerdo con las condiciones establecidas en el plan de trabajo acordado con el supervisor. 
9. 	Las demás establecidas en el Anexo Técnico para la imolementación de la Fase de Alistamiento de la Estrateaia deFortalecimiento de Liderazgos en Reincorporación acordadas con la supervisión del contrato. 
1 O. Realizar la construcción del documento que dé cuenta de los resultados de la focalización, en donde se incluya los liderazgos y territorios que deberán ser priorizados para la implementación de la Estrategia de Fortalecimiento de Liderazgos. 
11. 	Asistir, presencial o virtualmente, a las reuniones y capacitaciones a las cuales se le cite por parte del supervisor del contrato. 
12. 	Hacer uso de las herramientas virtuales institucionales que le sean necesarias para adelantar las actividades y obligaciones propias del desarrollo de su objeto contractual. 
13. 	Las demás obligaciones asignadas por el supervisor del contrato, acordes a con el objeto, alcance y obligaciones respectivas </t>
  </si>
  <si>
    <t xml:space="preserve">ORDEN DE RELIGIOSAS ADORATRICES DE COLOMBIA </t>
  </si>
  <si>
    <t>COORDINADORA PROYECTO FRONTERA "Acompañamiento a mujeres migrantes venezolanas en la zona de frontera, a ñn de atender y/o prevenir la Trata de personas y explotación sexual en la prostitución</t>
  </si>
  <si>
    <t xml:space="preserve">Realizo el cfocumenlo d'e sisternalizaci6n de casos emblemálicos proyecto 
de Movjliclad 1-lumana- Frontera; Abordaje de trabajo, d&amp; campo con un proceso ,de participación c¡u:dadana para conlaclar a mujeres migrantes venezolanas vJclimas de 
Trata de personas ,en las ciudades de Cúcuta, lpiales y Bogotá. </t>
  </si>
  <si>
    <t>COORDINADORA PROYECTO FRONTERA "Acompañamiento a mujeres migrantes venezolanas en la zona de frontera, a fin de atender y/o prevenir la Trata de personas y la explotación sexual en la prostitución".</t>
  </si>
  <si>
    <t>PARASIEMPRE SOSTENIBLE S.A.S</t>
  </si>
  <si>
    <t xml:space="preserve">Preparación encuestas diálogos con grupos  de interes, elaboración de diálogos con grupos de interes, tabulación y análisis de encuestas </t>
  </si>
  <si>
    <t>Se ajusta fecha de terminación por traslaparse con la fecha de inicio de la  experiencia número 3 y 5</t>
  </si>
  <si>
    <t>FORO CIVICO</t>
  </si>
  <si>
    <t>SERVICIOS PROFESIONALES DE ASESORÍA, ORIENTACIÓN Y SEGUIMIENTO PARA LA PREVENCIÓN DE VIOLENCIA INFANTIL E INTRAFAMILIAR Y LA PROMOCIÓN DEL BUEN TRATO, LOS SERVICIOS PROFESIONALES PARA EL DESARROLLO DE LOS COMPONENTES DE PREVENCIÓN, ASESORÍA Y SEGUIMIENTO DE LA ESTRATEGIA ENTORNOS PROTECTORES, PREVENCIÓN DE LA MATERNIDAD Y PATERNIDAD TEMPRANA Y LA REALIZACIÓN DE LAS JORNADAS LOCALES DE POSICIONAMIENTO Y PROMOCIÓN DEL BUEN TRATO.",</t>
  </si>
  <si>
    <t>CORSERVICOL</t>
  </si>
  <si>
    <t>Brindar herramientas que permitan fortalecer la promoción de los derechos humanos asi como las competencias para el liderazgo de proyectos de participación y convivencia ciudadana en el marco del gobierno escolar de las IED de la Localidad de Puente Aranda, mediante la aplicación de metodologias cualitativas. 
-Diseño de estrategías de comunícación, con enfoo,ue de 11énero.</t>
  </si>
  <si>
    <t xml:space="preserve">AAIC </t>
  </si>
  <si>
    <t xml:space="preserve">Analista Cualitativo en la evalución final y de impacto del proyecto" Mejoramiento de la Competitividad y Consolidación Empresarial de Pequeños Productores para la Sustitución de Cultivos Ilícitos, estudio realizado para la Oficina de las Naciones Unidas Contra la Droga y el Delito - UNODC. Dentro de sus funciones estuvieron la realización de análisis cualitativos e interpretación de datos por medio del programa ATLAS TI; revisión de información y codificación de entrevistas semi estructuradas, grupos focales tareas de participación ciudadana para redacción de ccnclusiones y recomendaciones del proyecto. </t>
  </si>
  <si>
    <t>Se ajusta fecha de inicial por traslaparse con la fecha de inicio de la  experiencia número 9</t>
  </si>
  <si>
    <t>FUNDACIÓN PARA EL DESARROLLO INTERCULTURAL</t>
  </si>
  <si>
    <t xml:space="preserve">"Reallzar actividades de gestión social y participación ciudadana, para el acompañamiento, sensibilización y socialización con las comunidades de las comunidades de las áreas de influencia de los proyectos de infraestructura Educativa que determina la secretaría de Educación Distrital". </t>
  </si>
  <si>
    <t>RELIGIOSOS TERCIARIOS CAPUCHINOS DE NUESTRA SEÑORA DE LOS DOLORES</t>
  </si>
  <si>
    <t>Desempel\6 el cargo de COORDINADORA GENERAL DE INVESTIGACIÓN</t>
  </si>
  <si>
    <t xml:space="preserve">PAIS COLECTIVO DE PARTICIPACIÓN E INVESTIGACIÓN SOCIAL </t>
  </si>
  <si>
    <t xml:space="preserve">1. 	Realizar el análisis con base en los lineamientos y las categorías conceptuales definidas en el protocolo de investigación del proyecto 'Percepciones frente al cáncer en parientes, famiúares y cuidadores atendidos en el centro de educación del Instituto Nacional de Cancerología ESE' 
2. 	Codificar y triangular la información obtenida de la transcrpción de los 9 grupos focales y grabaciones en video de los mismos, permitiendo un análisis diferenciado entre pacientes, familiares y cuidadores; por medio de una matriz de análisis. 
3. 	Realizar el análisis cualitativo por medio del software Atlas-Ti, de la información de las transcripciones y videos de cada grupo. 
4. 	Elaborar un documento que evidencie el proceso de la aplicación de la metodología cualitativa con el aplicativo de Atlas-Ti, al igual que los archivos correspondientes al análisis de las narrativas. categorías conceptuales y variables asociadas al objeto del presente contrato_ 
5. 	Elaboración del informe final presentando los hallazgos del análisis cualitativo. </t>
  </si>
  <si>
    <t xml:space="preserve"> realizar 11 grupos focales con adolescentes vinculados al Sístema Responsabilidad Penal Adolescente SRPA suscríto entre YANHAAS S.A. y la SECRETARIA DISTRITAL DE PLANEACION (SDP) cuyo objeto es "Elaborar una caracterización de adolescentes vinculados al sistema de responsabilidad penal adolescente en Bogotá"</t>
  </si>
  <si>
    <t>FUNDACIÓN SOCIAL COLOMBIANA CEDAVIDA</t>
  </si>
  <si>
    <t xml:space="preserve"> SECRETARIA Dl:STRITAL DE PLANEACIÓN y LA FUNDACIÓN! SOCIAL CEDAVIDA, cuyo objeto fue" Realizar actiViidades de• caracterización de fammas y el asegura miento de fuentes de información a trav,és. de una 
plata.forma tecnológica para eil observatorio de las famílias y ,e'I asegurarriento de fuente de iinforma.cíón a ravés de una plata.forma tecnológíca para e obseNatorio de las familias. 
􀆣:n Bogotá''" </t>
  </si>
  <si>
    <t>COOPERATIVA PARA EL DESARROLLO COMUNITARIO</t>
  </si>
  <si>
    <t xml:space="preserve">l. Realización de talleres de meditación, mapas emocionales y proceso psicosocial.
2. Diagnóstico cualitativo de la población psicosocial a intervenir y manejos de redes, mediante procesos de participación ciudadana con la comunidad para la protección de la política pública de infancia. 
3. Evaluación y monitoreo de la dinámica de la población víctima del conflicto armado de diferentes partes especialmente de Urabá y Magdalena Medio, con niñas, niños y adolescentes vinculados a grupos ilegales, se enfoco en protección y proyección de la política pública de infancia. </t>
  </si>
  <si>
    <t>114 MESES Y 12 DIAS</t>
  </si>
  <si>
    <t>NO REQUIERE</t>
  </si>
  <si>
    <t>EXPERIENCIA INVESTIGADOR 5
NOMBRE: JUAN MANUEL PATIÑO RUIZ
CÉDULA: 1082913396
TITULO PREGRADO: Derecho
FECHA DE GRADO O TP: 03-10-14
TITULO POSGRADO: Especialización en Seguridad Social</t>
  </si>
  <si>
    <t xml:space="preserve">ASALUD LTDA </t>
  </si>
  <si>
    <t>ASESOR JURIDICO DE TUTALES realizando proyecciones de PQRS y oficios de defensa y cumplimento de órdenes judiciales</t>
  </si>
  <si>
    <t>COORDINADOR apoyando la creación de procesos y planes de mejoramiento para la atención de grandes volúmenes de tutelas, desacatos, sanciones, PQRS en Seguridad Social, y gestionar y controlar la calidad de PQRS y, oficios de defensa y cumplimiento de órdenes judiciales referente a Seguridad Social,</t>
  </si>
  <si>
    <t xml:space="preserve">VIVAMOS HUMANOS </t>
  </si>
  <si>
    <t>Labores de investigación en temas de derechos humanos</t>
  </si>
  <si>
    <t>ALCALDÍA MAYOR DE BOGOTÁ</t>
  </si>
  <si>
    <t>1. Apoyar el control de calidad y oportunidad de las peticiones que se generen en torno a la territorialización del acuerdo de paz en Bogotá, la ejecución de la política de reincorporación y los derechos de las víctimas. 2. Atender los requerimientos referentes a la defensa jurídica de la Alta Consejería para los Derechos de las Víctimas, la Paz y la Reconciliación en el marco de procedimientos judiciales y administrativos sancionatorios. 3. Conceptuar y elaborar documentos jurídicos que se requieran para apoyar la articulación con el Sistema de Verdad, Justicia, Reparación y Garantías de no Repetición -SVJRNR- y la materialización del derecho a la reparación integral de las víctimas. 4. Alimentar todas las bases de datos y sistemas de información que sean necesarios para el desempeño de sus obligaciones y emitir los reportes que le sean solicitados al respecto. 5. Apoyar la supervisión de los contratos o convenios que le sean asignados por el supervisor del contrato, cuando sea requerido 6. Asistir a las reuniones, mesas o espacios que el supervisor del contrato determine, que sean necesarias para el desarrollo del objeto contractual. 7. Elaborar de manera periódica y/o cuando el/la Supervisor/a del contrato lo requiera, informes sobre las actuaciones ejecutadas para el cumplimento del objeto contractual. 8. Presentar un informe final que dé cuenta del cumplimiento integral de las obligaciones del contrato.</t>
  </si>
  <si>
    <t>.Organizar y proyectar las respuestas a acciones de tutela, derechos de petición, y otro tipo de solicitudes formales de información según parámetros constitucionales y legales para la protección de la población víctima del conflicto armado, en la oportunidad que sea requerida por el supervisor del contrato. 2. Atender y dar respuesta a todo lo relacionado con los requerimientos de peticiones, quejas y reclamos relacionados con las áreas de trabajo de la Alta Consejería de los Derechos de las Victimas, la Paz y la Reconciliación. 3. Recibir, tramitar y resolver las peticiones, quejas y reclamos relacionados cort las actividades propias del equipo de reparación integral de la Alta Consejería para los Derechos de las Victimas, la Paz y la Reconciliación. 4. Realizar las gestiones correspondientes para dar traslado a la autoridad o funcionario competente de las peticiones, quejas y reclamos y acciones constitucionales, recibidas en la Jefatura de Oficina y hacer seguimiento de las mismas. 5. Organizar y proyectar actos administrativos, expedidos como respuesta a los recursos de apelación respecto de las valoraciones de ayuda humanitaria inmediata, según parámetros constitucionales y legales para la protección de la población víctima del conflicto armado, en la oportunidad que sea requerida por el supervisor del contrato. 6. Todas aquellas que en razón de las funciones de la Alta Consejería para los Derechos de las Victimas, la Paz y la Reconciliación le sean asignadas, y que sean necesarias para el cabal cumplimiento. 7. Presentar oportunamente, con periodicidad mensual y/o cuando el/la Supervisor/a del contrato lo requiera, los informes con la totalidad de las actuaciones surtidas en los asuntos a su cargo, con los datos que le seas solicitados y anexando los soportes documentales del caso, de conformidad con los procedimientos.</t>
  </si>
  <si>
    <t>1.Sustanciar los requerimientos referentes a la defensa jurídica de la Alta Consejería para los Derechos de las Víctimas, la Paz y la Reconciliación, que sean presentados por parte de las autoridades judiciales, y aquellos relacionados a asuntos de control interno y control disciplinario. 2. Construir proyectos de decisiones administrativas emitas por la Alta Consejería para los Derechos de las Víctimas, la Paz y la Reconciliación, respecto del otorgamiento de ayuda humanitaria inmediata, medidas de reparación integral, entre otros asuntos, de conformidad con la Ley 1448 de 2011, demás normas aplicables y atendiendo al procedimiento administrativo establecido en el CPACA. 3. Gestionar la respuesta a las peticiones, quejas, reclamos, felicitaciones -PQRF - elevados por la ciudadanía y organismos del estado, ante la Alta Consejería para los Derechos de las Víctimas, la Paz y la Reconciliación, y mantener actualizadas las bases de información, haciendo un reporte semanal de los asuntos o cuando el supervisor del contrato así lo requiera. 4. Asistir a reuniones y/o espacios que el supervisor del contrato determine, para prestar apoyo jurídico a los asuntos referentes a la estabilización socio económica, salud, educación, vivienda, entre otros, en el marco de la reparación integral a las víctimas del conflicto armado, y atender las necesidades jurídicas y formulaciones conceptos o documentos jurídicos que surjan de las mismas. 5.Apoyar el seguimiento a los contratos y convenios que le sean asignados por el supervisor/a del contrato. 6. Cumplir las demás actividades relacionadas con el objeto del contrato que sean acordadas con el supervisor. 7. Presentar oportunamente con periodicidad mensual y/o cuando el/la Supervisor/a del contrato lo requiera, los informes con la totalidad de las actuaciones surtidas en los asuntos a su cargo, con los datos y anexando los soportes documentales del caso, que le sean solicitados de conformidad con los procedimientos establecidos.</t>
  </si>
  <si>
    <t>1. Analizar, gestionar, y proyectar propuesta de respuesta a las peticiones, quejas, reclamos, felicitaciones • PQRSF- elevados por la ciudadanía y organismos del Estado, ante la Alta Consejería para los Derechos de las Victimas, la Paz y la Reconciliación por la ciudadanía, de conformidad con los parámetros contemplados en la ley 1448 de 2011 y demás normatividad aplicable relacionada. 2. Analizar, gestionar, y proyectar propuesta de respuestas a los requerimientos elevados ante la Alta Consejería para los Derechos de las Victimas, la Paz y la Reconciliación por parte de las autoridades judiciales y organismos encargadas del control político y seguimiento a la ejecución de política pública, de conformidad con los parámetros contemplados en la ley 1448 de 2011 y demás normatividad aplicable relacionada. 3. Identificar y atender las necesidades jurídicas generadas en el marco de las medidas de reparación integral y temas a fines, de conformidad con la ley 1448 de 2011 y demás normatividad aplicable; así como elaborar los conceptos y documentos relacionados a dicha labor, siempre que el supervisor del contrato lo requiera. 4. Consultar y actualizar la información en el Sistema Distrital de Quejas y Soluciones -Bogotá te escucha, y/o el Sistema Integral de Gestión de Archivo - SIGA- con las actividades realizadas para gestionar los asuntos asignados a su cargo y alimentar las bases de datos que se implementen para su control y seguimiento. 5. Asistir a las reuniones, mesas o espacios que el supervisor del contrato determine, que sean necesarias para el desarrollo del objeto contractual 6. Elaborar de manera periódica y/o cuando el/la Supervisor/a del contrato lo requiera, informes sobre las actuaciones ejecutadas para el cumplimiento del objeto contractual.</t>
  </si>
  <si>
    <t>1. Elaborar, actualizar y dar cumplimiento a un cronograma  de actividades que garanticen el cumplimiento del objeto del presente contrato, reportar el avance del mismo mensualmente y cuando la supervisión del contrato lo requiera. 2. Orientar a la dependencia o sus colaboradores en la aplicación de la normatividad vigente en materia de Paz, Víctimas y Reconciliación. 3. Revisar la pertinencia jurídica de los documentos de contenido jurídico que deban ser expedidos por la Alta Consejería de Paz, Víctimas y Reconciliación o sus colaboradores. 4. Apoyar la defensa jurídica de la dependencia en el marco de procesos administrativos y judiciales. 5. Presentar oportunamente los informes requeridos por Ordenador del Gasto, el Supervisor y/o el Apoyo a la Supervisión del contrato, con la totalidadel de actuaciones administrativas surtidas en los asuntos a su cargo, de igual manera con los datos que le sean solicitados, anexando los soportes documentales del caso, de conformidad con los procedimientos establecidos. 6. Presentar un informe final que dé cuenta del cumplimiento integral de las obligaciones del contrato.</t>
  </si>
  <si>
    <t>1.Organizar y proyectar las respuestas a acciones de tutela, derechos de petición, y otro tipo de solicitudes formales de información según parámetros constitucionales y legales para la protección de la población víctima del conflicto armado, en la oportunidad que sea requerida por el supervisor del contrato. 2. Atender y dar respuesta a todo lo relacionado con los requerimientos de peticiones, quejas y reclamos relacionados con las áreas de trabajo de la Alta Consejería de los Derechos de las Victimas, la Paz y la Reconciliación. 3. Recibir, tramitar y resolver las peticiones, quejas y reclamos relacionados cort las actividades propias del equipo de reparación integral de la Alta Consejería para los Derechos de las Victimas, la Paz y la Reconciliación. 4. Realizar las gestiones correspondientes para dar traslado a la autoridad o funcionario competente de las peticiones, quejas y reclamos y acciones constitucionales, recibidas en la Jefatura de Oficina y hacer seguimiento de las mismas. 5. Organizar y proyectar actos administrativos, expedidos como respuesta a los recursos de apelación respecto de las valoraciones de ayuda humanitaria inmediata, según parámetros constitucionales y legales para la protección de la población víctima del conflicto armado, en la oportunidad que sea requerida por el supervisor del contrato. 6. Todas aquellas que en razón de las funciones de la Alta Consejería para los Derechos de las Victimas, la Paz y la Reconciliación le sean asignadas, y que sean necesarias para el cabal cumplimiento. 7. Presentar oportunamente, con periodicidad mensual y/o cuando el/la Supervisor/a del contrato lo requiera, los informes con la totalidad de las actuaciones surtidas en los asuntos a su cargo, con los datos que le seas solicitados y anexando los soportes documentales del caso, de conformidad con los procedimientos.</t>
  </si>
  <si>
    <t>96 MESES Y 28 DIAS</t>
  </si>
  <si>
    <t>20 MESES</t>
  </si>
  <si>
    <t>EXPERIENCIA HABILITANTE
CONSORCIO D.A SOCIAL</t>
  </si>
  <si>
    <t>Valor del Contrato en Pesos y en SMLMV</t>
  </si>
  <si>
    <t>ALIANZA INTEGRAL DE PROYECTOS SAS BIC</t>
  </si>
  <si>
    <t>4 y 311</t>
  </si>
  <si>
    <t>801116
931415
931416</t>
  </si>
  <si>
    <t>FONDO DE DESARROLLO DE PROYECTOS DE CUNDINAMARCA - FONDECUN</t>
  </si>
  <si>
    <t>Fortalecimiento de la gestión institucional en el manejo de residuos en cuatro (4) municipiosde Cundinamarca.</t>
  </si>
  <si>
    <t>$ 137.808.000,00</t>
  </si>
  <si>
    <t>ORGANIZACION Y GESTION DE PROYECTOS DEPROYECTOS SAS</t>
  </si>
  <si>
    <t>ALIANZA FIDUCIARIA S.A</t>
  </si>
  <si>
    <t>La prestación de servicios para la realización del censo poblacional, diagnostico socieconómico, identificación y evaluación de impactos y formulación del Plan Gestión Sobre zona denominada Voto Nacional. La Estanzuela</t>
  </si>
  <si>
    <t>$ 467.549.477,00</t>
  </si>
  <si>
    <t>30 y 312</t>
  </si>
  <si>
    <t>PLANES DE GESTION AMBIENTAL SOLIDOS PGIRS MUNICIPALES Y FORMULACION DE LA LINEA POLITICA DE RESIDUOS SOLIDOS DEL DEPARTAMENTO DE CUNDINAMARCA</t>
  </si>
  <si>
    <t>$ 257.241.600,00</t>
  </si>
  <si>
    <t xml:space="preserve"> EXPERIENCIA EQUIPO MÍNIMO 
CONSORCIO D.A SOCIAL</t>
  </si>
  <si>
    <t>EXPERIENCIA DIRECTOR
NOMBRE:  LUIS RICARDO GOMEZ MORA
CÉDULA:  19.199.622 DE BOGOTA
TITULO PREGRADO:  ECONOMISTA
FECHA DE GRADO:  27/06/1980
TITULO POSGRADO:  MAESTRIA EN ESTUDIOS SOCIALES Y ECONOMICOS</t>
  </si>
  <si>
    <t>CUMPLE /NO CUMPLE</t>
  </si>
  <si>
    <t>MINISTERIO DE TRABAJO Y
SEGURIDAD SOCIAL.</t>
  </si>
  <si>
    <t>Director del del estudio Diseño y Planificación del Sistema Unificado de Información del Ministerio de Trabajo y Seguridad Social. socioeconómico en los hogares del nivel rural dentro del área de influencia directa del parque.</t>
  </si>
  <si>
    <t xml:space="preserve">FONDO PASIVO SOCIAL DE LA
EMPRESA PUERTOS DE
COLOMBIA
DEPROYECTOS SAS
</t>
  </si>
  <si>
    <t>Director del estudio Diagnóstico sobre Organización Institucional y recomendaciones en las áreas de Planeación, Seguimiento y Manejo de la información.</t>
  </si>
  <si>
    <t xml:space="preserve">SOLO APLICA PARA GENERAL </t>
  </si>
  <si>
    <t>PONTIFICIA UNIVERSIDAD
JAVERIANA.
FACULTAD DE CIENCIAS
POLITICAS Y RELACIONES
INTERNACIONALES
DEPROYECTOS SAS</t>
  </si>
  <si>
    <t>Director del estudio Encuesta Caracterización y Estructura Interna de
la Jefatura de Hogar Femenina en Zonas Urbanas del Sector Informal y
su Incidencia en la Protección en la Infancia.</t>
  </si>
  <si>
    <t>PONTIFICIA UNIVERSIDAD
JAVERIANA
DEPROYECTOS SAS</t>
  </si>
  <si>
    <t>Director del estudio Criterios para la orientación y evaluación de la
Inversión Pública de Apoyo a la Microempresa Rural en
Colombia.</t>
  </si>
  <si>
    <t>TRASLAPADA</t>
  </si>
  <si>
    <t>PONTIFICIA UNIVERSIDAD
JAVERIANA.
CENTRO DE SERVICIOS PARA
LA INNOVACION
TECNOLOGICA EMPRESARIAL.
CITE. BANCO
INTERAMERICANO DE
DESARROLLO. BID
DEPROYECTOS SAS</t>
  </si>
  <si>
    <t>Director del estudio Fortalecimiento de ONGS en Programas de
Adaptación Laboral y evaluación de impactos producidos</t>
  </si>
  <si>
    <t>SE AJUSTA FECHA DE INICO POR TRASLAP CON EXPERIENCIA NO. 4</t>
  </si>
  <si>
    <t>MINISTERIO DE MINAS Y
ENERGIA. UNIDAD DE
PLANEACION MINERO
ENERGETICA DEPROYECTOS
SAS</t>
  </si>
  <si>
    <t>Director del estudio Evaluación de la Incidencia Ambiental en el
Planeamiento Energético de Colombia: Fase Conceptual y
Metodológica. Bases para el montaje del Sistema de Información para
evaluación de impactos.</t>
  </si>
  <si>
    <t xml:space="preserve">TRASLAPADA </t>
  </si>
  <si>
    <t>PROGRAMA DE NACIONES
UNIDAS PARA EL
DESARROLLO PNUD.
MINISTERIO DE EDUCACION
NACIONAL VECEMINISTERIO
DE LA JUVENTUD.
DEPROYECTOS SAS.</t>
  </si>
  <si>
    <t>Director de la Evaluación del Proyecto UND/AD/COL/665.
fortalecimiento de Estrategias Preventivas con Jóvenes en Riesgo de vincularse al Problema de las drogas</t>
  </si>
  <si>
    <t>SE AJUSTA FECHA DE INICO POR TRASLAP CON EXPERIENCIA NO. 6</t>
  </si>
  <si>
    <t>UNION EUROPEA. ALCALDIA
MAYOR DE BOGOTA
PROGRAMA DE DESARROLLO
INSTITUCIONAL Y
COMUNIDAD EN CIUDAD
BOLIVAR DIC-CB
DEPROYECTOS SAS</t>
  </si>
  <si>
    <t>Director del Estudio de Evaluación del Mercado y los Recursos de
Inserción Laboral existentes en la localidad Ciudad Bolívar</t>
  </si>
  <si>
    <t>CORPORACION DE COLOMBIA
INTERNACIONAL CCI.
DEPROYECTOS SAS</t>
  </si>
  <si>
    <t>Director del Estudio de Mercado en las ciudades de Bogotá, Medellín,
Cali, Barranquilla y Bucaramanga del consumo de frutas con énfasis en
Mango, Lulo, Mora, Uchuva y Pitahaya.</t>
  </si>
  <si>
    <t>DEPARTAMENTO
ADMINISTRATIVO NACIONAL
DE ESTADISTICA.
ORGANIZACIÓN NACIONAL
DEL TRABAJO OTI/IPEC
DEPROYECTOS SAS</t>
  </si>
  <si>
    <t>Director del Estudio Analítico e Interpretación de los Resultados de la
Encuesta sobre Caracterización de la Población entre 5 y 17 años en
Colombia.</t>
  </si>
  <si>
    <t>Director del grupo de traducción del estudio e Interpretación de los
resultados de la Encuesta sobre Caracterización de la Población entre 5 y
10 años en Colombia y su correspondiente documentación. En inglés.</t>
  </si>
  <si>
    <t>WWF COLOMBIA
DEPROYECTOS SAS</t>
  </si>
  <si>
    <t>Director de la evaluacion de Necesidades de
Capacitación en Procesos de Conservación y Desarrollo Sostenible en colombia</t>
  </si>
  <si>
    <t>SE AJUSTA FECHA DE INICO POR TRASLAP CON EXPERIENCIA NO. 11</t>
  </si>
  <si>
    <t>ALCALDIA MAYOR DE
BOGOTA. INSTITUTO
DITRITAL DE CULTURA Y
TURISMO IDCT.
SUBDIRECCION DE TURISMO
DEPROYECTOS SAS</t>
  </si>
  <si>
    <t>Director del Análisis de la información del estudio de mercado turístico
en Bogotá y definición del perfil del viajero no residente en la ciudad de
Bogotá.</t>
  </si>
  <si>
    <t>SE AJUSTA FECHA DE INICO POR TRASLAP CON EXPERIENCIA NO. 12</t>
  </si>
  <si>
    <t>ALCALDIA MAYOR DE BOGOTA
INSTITUTO DISTRITAL DE
CULTURA Y TURISMO.
OBSERVATORIO DE CULTURA
URBANA
DEPROYECTOS SAS</t>
  </si>
  <si>
    <t>Director de la Encuesta de Cultura Ciudadana - 2003.</t>
  </si>
  <si>
    <t>NO SE TIENE EN CUENTA POR TENER TRASLAPO CON LAS EXPERIENCIAS NO. 12 Y 13</t>
  </si>
  <si>
    <t>DEPARTAMENTO
ADMINISTRATIVO NACIONAL
DE ESTADISTICA DANE
FONDANE
DEPROYECTOS SAS</t>
  </si>
  <si>
    <t>Director del Estudio analítico e interpretación de los resultados del
Módulo sobre Trabajo Infantil aplicado en la Encuesta Continua de
Hogares.</t>
  </si>
  <si>
    <t>UNIVERSIDAD DE WISCONSIN
MADISON. CENTRO PARA LA
COMUNICACIÓN Y LA
DEMOCRACIA. ESCUELA DE
PERIODISMO Y
COMUNICACIÓN DE MASA</t>
  </si>
  <si>
    <t>Director de la Encuesta sobre conocimiento, percepción y satisfacción de
los ciudadanos de Bogotá.</t>
  </si>
  <si>
    <t>SE AJUSTA FECHA DE INICO POR TRASLAP CON EXPERIENCIA NO. 15</t>
  </si>
  <si>
    <t>CASA DE LA MUJER
TRABAJADORA. CONVENIO
DEPARTAMENTO
ADMINISTRATIVO DE
BIENESTAR SOCIAL DEL
DISTRITO DABS E INSTITUTO
DISTRITAL DE RECREACION Y
DEPORTE IDRD
DEPROYECTOS SAS</t>
  </si>
  <si>
    <t>Director del Sondeo de Mercado para conocer las posibilidades de
contratación en aseo Institucional para grupos de mujeres cabeza de
familia.</t>
  </si>
  <si>
    <t>SE AJUSTA FECHA DE INICO POR TRASLAP CON EXPERIENCIA NO. 16</t>
  </si>
  <si>
    <t>PROGRAMA DE LAS NACIONES
UNIDAS PARA EL
DESARROLLO PNUD.
CONFEDERACION
COLOMBIANA DE ONG
CCONG
DEPROYECTOS SAS.</t>
  </si>
  <si>
    <t>Director del Proyecto Propuesta de Refundación de la CCONG y diseño
del sistema de Cooperación Nacional e Internacional.</t>
  </si>
  <si>
    <t>NO SE TIENE EN CUENTA POR TENER TRASLAPO CON LAS EXPERIENCIAS NO. 16</t>
  </si>
  <si>
    <t>CONFEDERACION
COLOMBIANA DE
ORGANIZACIONES NO
GUBERNAMENTALES CCONG
DEPROYECTOS SAS</t>
  </si>
  <si>
    <t>Director de la Caracterización de ONG para la proposición del Sistema de
Información, como instrumento necesario en su refundación.
Recolección y Procesamiento de Información para el Diagnóstico</t>
  </si>
  <si>
    <t>FUNDACION DE ATENCION AL
MIGRANTE. SECRETARIA DE
SALUD.SDS. UNIVERSIDAD
JAVERIANA
DEPROYECTOS SAS</t>
  </si>
  <si>
    <t>Director del estudio para conocer el acceso, servicios utilizados,
satisfacción y evaluación de los servicios de salud para Población en
situación de Desplazamiento Forzado y Población Receptora de la
población desplazada.</t>
  </si>
  <si>
    <t>INSTITUTO NACIONAL DE
CANCEROLOGIA. INC.
SUBDIRECCION DE
EVALUACION Y SEGUIMENTO
A SERVICIOS ONCOLOGICOS
DEPROYECTOS SAS</t>
  </si>
  <si>
    <t>Director del Primer Censo de Servicios Oncológicos en Colombia dentro
del Estudio de oferta y demanda de servicios oncológicos.</t>
  </si>
  <si>
    <t>UNIVERSIDAD DE WISCONSIN
MADISON. CENTRO PARA LA
COMUNICACIÓN Y LA
DEMOCRACIA. ESCUELA DE
PERIODISMO Y
COMUNICACIÓN DE MASAS
DEPROYECTOS SAS</t>
  </si>
  <si>
    <t>Director de la Encuesta sobre conocimiento, uso, percepción y
satisfacción - Colombia 2006.</t>
  </si>
  <si>
    <t>ASOCIACION COLOMBIANA
PARA EL AVANCE DE LA
CIENCIA ACAC
DEPARTAMENTO
ADMINISTRATIVO NACIONAL
DE ESTADISTICA DANE
DEPROYECTOS SAS</t>
  </si>
  <si>
    <t>Director del  Analisis Serial y de Contrastación de las Encuestas sobre trabajo infantil 2001-2003 y 2005</t>
  </si>
  <si>
    <t>NO SE TIENE EN CUENTA POR TENER TRASLAPO CON LAS EXPERIENCIAS NO. 22</t>
  </si>
  <si>
    <t>CORPORACION EXCELENCIA
EN LA JUSTICIA CEJ.</t>
  </si>
  <si>
    <t>Director de la Encuesta de Necesidades Jurídicas ENJ para conocer la
percepción y satisfacción de los servicios dentro de la población usuaria
de las casas de Justicia de las ciudades de Chía y Armenia.</t>
  </si>
  <si>
    <t>SECRETARIA DISTRITAL DE
SALUD. HOSPITAL DE SUBA.
PONTIFICIA UNIVERSIDAD
JAVERIANA
DEPROYECTOS SAS</t>
  </si>
  <si>
    <t>Director de la Evaluación de la estrategia de Atención Primaria en la
Salud APS, en la localidad de Suba.</t>
  </si>
  <si>
    <t>SE AJUSTA FECHA DE INICO POR TRASLAP CON EXPERIENCIA NO. 24</t>
  </si>
  <si>
    <t>IN TOUCH J. WALTER
THOMPSON JWT. ROSEN
SANTIAGO DE CHILE
DEPROYECTOS SAS</t>
  </si>
  <si>
    <t>Director de la Investigación sobre el Mercado de Productos de Descanso
y Colchones en las ciudades de Bogotá, Medellín, Cali, y Barranquilla</t>
  </si>
  <si>
    <t>UNIVERSIDAD DE WISCONSIN
MADIDSON. CENTRO PARA
LA COMUNICACIÓN Y LA
DEMOCRACIA. ESCUELA DE
PERIODISMO Y
COMUNICACIÓN DE MASAS.
UNIVERSIDAD EXTERNADO DE
COLOMBIA. FACULTAD DE
COMUNICACIÓN SOCIAL Y
PERIODISMO. CENTRO DE
INVESTIGACIONES EN
COMUNICACIÓN POLITICA
DEPROYECTOS SAS</t>
  </si>
  <si>
    <t>Director de la Encuesta sobre conocimiento, uso, percepción y
satisfacción - Colombia 2008.</t>
  </si>
  <si>
    <t>SE AJUSTA FECHA DE INICO POR TRASLAP CON EXPERIENCIA NO. 26</t>
  </si>
  <si>
    <t>J. WALTER THOMPSON JWT</t>
  </si>
  <si>
    <t>Director de la Investigación de mercado sobre Preferencias en la
escogencia de Plataformas o Redes Sociales para la selección de música
por parte de universitarios de los principales centros de educación
superior en Bogotá y Cali.</t>
  </si>
  <si>
    <t>NO SE TIENE EN CUENTA POR TENER TRASLAPO CON LAS EXPERIENCIAS NO. 27</t>
  </si>
  <si>
    <t>INSTITUTO PARA LA
INVESTIGACION EDUCATIVA Y
EL DESARROLLO PEDAGOGICO</t>
  </si>
  <si>
    <t>Coordiando0r del Grupo de Lineamientos Conceptuales y Metodológicos
conducentes a la construcción del Marco Muestral para la medición de
Cultura Ciudadana en la población Escolar en Bogotá.</t>
  </si>
  <si>
    <t>INSTITUTO PARA LA
INVESTIGACION EDUCATIVA Y
EL DESARROLLO PEDAGOGICO
IDEP. COLEGIO MAYOR DE
NUESTRA SEÑORA DEL
ROSARIO
DEPROYECTOS SAS</t>
  </si>
  <si>
    <t>Coordinador del estudio Definición de contenido y diseño técnico de la
Encuesta para medir la Educación Cultural Ciudadana de la población
escolar de los colegios públicos y privados de Bogotá.</t>
  </si>
  <si>
    <t>DEPARTAMENTO
ADMINISTRATIVO NACIONAL
DE ESTADISTICA DANE</t>
  </si>
  <si>
    <t>Director del Análisis en Profundidad y Términos Comparativos de los
años 2001, 2003, 2005, 2007 sobre el trabajo infantil en el marco de la
producción de la información básica que debe generar el DANE dentro
del programa de desarrollo de los Objetivos del Milenio</t>
  </si>
  <si>
    <t>SE AJUSTA FECHA DE INICO POR TRASLAP CON EXPERIENCIA NO. 30</t>
  </si>
  <si>
    <t>SED INSTITUTO PARA LA
INVESTIGACION EDUCATIVA Y
EL DESARROLLO PEDAGOGICO
IDEP
DEPROYECTOS SAS</t>
  </si>
  <si>
    <t>Director de la Construcción de línea de base de la primera etapa de la
fase de desarrollo del programa Pedagogía Ciudadana 2008-2017.</t>
  </si>
  <si>
    <t>NEXXOS COLOMBIA
DEPROYECTOS SAS</t>
  </si>
  <si>
    <t>Director de la Aplicación durante la segunda quincena de los meses de
marzo, Junio Septiembre y Diciembre del año 2010, de mínimo 200
encuestas telefónicas cada vez, con cuya información conocer la
percepción ciudadana sobre sus servicios y nivel de satisfacción de
clientes finales.</t>
  </si>
  <si>
    <t>SE AJUSTA FECHA DE INICO POR TRASLAP CON EXPERIENCIA NO. 32</t>
  </si>
  <si>
    <t>J. WALTER THOMPSON JWT.
DEPROYECTOS SAS</t>
  </si>
  <si>
    <t>Director del Sondeo de mercado en procesos de compra de telefonía
celular, y generación de estrategias de valor agregado para COMCEL</t>
  </si>
  <si>
    <t>NO SE TIENE EN CUENTA POR TENER TRASLAPO CON LAS EXPERIENCIAS NO. 33</t>
  </si>
  <si>
    <t xml:space="preserve">SECRETARIA DISTRITAL DE
SALUD. SECRETARIA
DISTRITAL DE INTEGRACION
SOCIAL. UNIVERSIDAD
JAVERIANA. UNIVERSIDAD
INDUSTRIAL DE SANTANDER
</t>
  </si>
  <si>
    <t>Director de la Evaluación de la Estrategia Atención Primaria en Salud
(APS) en Bogotá y Santander.</t>
  </si>
  <si>
    <t>SE AJUSTA FECHA DE INICO POR TRASLAP CON EXPERIENCIA NO. 34</t>
  </si>
  <si>
    <t>UNIVERSIDAD DE WISCONSIN
MADISON. CENTRO PARA LA
COMUNICACIÓN Y LA
DEMOCRACIA. ESCUELA DE
PERIODISMO Y
COMUNICACIÓN DE MASAS.
UNIVERSIDAD EXTERNADO DE
COLOMBIA. FACULTAD DE
COMUNICACIÓN SOCIAL Y
PERIODISMO. CENTRO DE
INVESTIGACIONES EN
COMUNICACIÓN POLITICA
DEPROYECTOS SAS</t>
  </si>
  <si>
    <t>Director de la Encuesta sobre conocimiento, uso, percepción y
satisfacción - Colombia 2010.</t>
  </si>
  <si>
    <t>SE AJUSTA FECHA DE INICO POR TRASLAP CON EXPERIENCIA NO. 35</t>
  </si>
  <si>
    <t>CAMARA DE COMERCIO DE
BOGOTA. COMISION
REGIONAL DE
COMPETITIVIDAD.
UNIVERSIDAD JAVERIANA
DEPROYECTOS SAS</t>
  </si>
  <si>
    <t>Director del estudio sobre innovación en el sector industrial de
Bogotá y Cundinamarca. Una indagación sobre sus características,
dinámicas e impactos en el periodo 2004 2009.</t>
  </si>
  <si>
    <t>SE AJUSTA FECHA DE INICO POR TRASLAP CON EXPERIENCIA NO. 36</t>
  </si>
  <si>
    <t>SECRETARIA DISTRITAL DE
ESDUCACION SED.
INSTITUTO PARA LA
INVESTIGACION EDUCATIVA Y
EL DESARROLLO PEDAGOGICO
IDEP
DEPROYECTOS SAS</t>
  </si>
  <si>
    <t>Director de la Evaluación de Colegios Privados inscritos en el Banco de
Oferentes 2009-2010.</t>
  </si>
  <si>
    <t>NO SE TIENE EN CUENTA POR TENER TRASLAPO CON LAS EXPERIENCIAS NO. 36 Y 37</t>
  </si>
  <si>
    <t>FUNDACION PARA LA
INVESTIGACION DE LA
UNIVERSIDAD NEW YORK.
DEPARTAMENTO DE CIENCIA
POLITICA
DEPROYECTOS SAS</t>
  </si>
  <si>
    <t>Director de la Encuesta Política, Participación y Democracia. Colombia
2010</t>
  </si>
  <si>
    <t>SE AJUSTA FECHA DE INICO POR TRASLAP CON EXPERIENCIA NO. 37</t>
  </si>
  <si>
    <t>SECRETARIA DISTRITAL DE
EDUCACION SED. INSTITUTO
PARA LA INVESTIGACION
EDUCATIVA Y EL DESARROLLO
PEDAGOGICO IDEP
DEPROYECTOS SAS</t>
  </si>
  <si>
    <t>Director de la Evaluación a Colegios Públicos Distritales 2010 2011.</t>
  </si>
  <si>
    <t>SE AJUSTA FECHA DE INICO POR TRASLAP CON EXPERIENCIA NO. 39</t>
  </si>
  <si>
    <t>PONTIFICACION UNIVERSIDAD
JAVERIANA. FACULTAD DE
ARQUITECTURA Y DISEÑO.
INSTITUTO JAVERIANO DE
VIVIENDA Y URBANISMO
DEPROYECTOS SAS</t>
  </si>
  <si>
    <t>Director del estudio sobre Incidencia de la calidad de la vivienda en la
salud de la Población Colombiana.</t>
  </si>
  <si>
    <t>NO SE TIENE EN CUENTA POR TENER TRASLAPO CON LAS EXPERIENCIAS NO.  37, 38, 39 Y 40</t>
  </si>
  <si>
    <t>PROGRAMA DE LAS NACIONES
UNIDAS PARA EL
DESARROLLO PNUD.
DEPROYECTOS SAS
FUNDACION HALU</t>
  </si>
  <si>
    <t>Director del Estudio para el Levantamiento de la Línea de Base del
Programa Creciendo Juntos Proyecto PNUD/75090, indicando situación
actual, efectos, e impactos del programa en la población objeto del
proyecto.</t>
  </si>
  <si>
    <t>Director de la Evaluación de Colegios inscritos en el Banco de Oferentes
2011-2012.</t>
  </si>
  <si>
    <t>FEDERACION NACIONAL DE
CAFETEROS DE COLOMBIA.
J. WALTER THOMPSON JWT
DEPROYECTOS SAS.</t>
  </si>
  <si>
    <t>Director del Estudio de mercado para definir la capacidad de pago para
orientar la toma de decisión sobre el precio de entrada a una sede
temática sobre el Café.</t>
  </si>
  <si>
    <t>NO SE TIENE EN CUENTA POR TENER TRASLAPO CON LAS EXPERIENCIAS NO.  43</t>
  </si>
  <si>
    <t>Director de la Aplicación durante la segunda quincena de los meses de
marzo, junio, septiembre y diciembre del año 2012, de mínimo 200
encuestas telefónicas cada vez, con cuya información conocer la
percepción sobre los servicios prestados y la satisfacción de sus clientes
finales. Análisis comparativo con resultados de 2010.</t>
  </si>
  <si>
    <t>SECRETARIA DE HACIENDA
DISTRITAL. SHD
DEPROYECTOS SAS</t>
  </si>
  <si>
    <t>Director de la Encuesta de Consumo en Bogotá, desagregada por
Unidades de Planeamiento Zonal.</t>
  </si>
  <si>
    <t>SE AJUSTA FECHA DE INICO POR TRASLAP CON EXPERIENCIA NO. 45</t>
  </si>
  <si>
    <t>CENTRO PARA LA
COMUNICACIÓN Y LA
DEMOCRACIA DE LA ESCUELA
DE PERIODISMO Y
COMUNICACIÓN DE MASAS DE
LA UNIVERSIDAD DE
WISCONSIN MADISON
DEPROYECTOS SAS</t>
  </si>
  <si>
    <t>Director de la Encuesta sobre conocimiento, uso, percepción y
satisfacción - Colombia 2012.</t>
  </si>
  <si>
    <t>NO SE TIENE EN CUENTA POR TENER TRASLAPO CON LAS EXPERIENCIAS NO.  45</t>
  </si>
  <si>
    <t>FIDUCIARIA DE OCCIDENTE SA FIDUCOMISO NO 31--1-2295 CODHES REPARACIÓN</t>
  </si>
  <si>
    <t>Director del estudio sobre eficiencia económica de los agricultores
familiares frente a los medianos y grandes empresarios agrícolas en
Colombia EFIAGRICOLA.</t>
  </si>
  <si>
    <t>DEPARTAMENTO
ADMINISTRATIVO PARA LA
PROSPERIDAD SOCIAL DPS.</t>
  </si>
  <si>
    <t>Director del estudio Levantamiento y análisis de la información de las encuestas aplicadas a las familias que hicieron parte de los Proyectos de Seguridad Alimentaria en el año 2010, en el marco del piloto del Sistema
de Evaluación Permanente SEP.</t>
  </si>
  <si>
    <t>SECRETARÍA DISTRITAL DE
DESARROLLO ECONÓMICO DE
BOGOTÁ SDDE
DEPROYECTOS SAS</t>
  </si>
  <si>
    <t>Director del Censo de los productores y comercializadores de productos
de cuero y calzado en la zona de influencia de los barrios de las
localidades Antonio Nariño y Rafael Uribe Uribe</t>
  </si>
  <si>
    <t>NO SE TIENE EN CUENTA POR TENER TRASLAPO CON LAS EXPERIENCIAS NO.  48</t>
  </si>
  <si>
    <t>Director de la Capacitación a los directores de zonas y a un grupo de
encuestadores en la recolección de información y en el manejo de la
encuesta EFIAGRICOLA en las ciudades de Bogotá y Cartagena.</t>
  </si>
  <si>
    <t>SE AJUSTA FECHA DE INICO POR TRASLAP CON EXPERIENCIA NO. 50</t>
  </si>
  <si>
    <t>Director de la Recolección de la información necesaria para los ajustes de
precios y costos de la base de datos de EFIAGRICOLA, y elaboración de
los cuadros de salida.</t>
  </si>
  <si>
    <t>SE AJUSTA FECHA DE INICO POR TRASLAP CON EXPERIENCIA NO. 50 Y 51</t>
  </si>
  <si>
    <t>FACULTAD
LATINOAMERICANA DE
CIENCIAS SOCIALES FLACSO
DEPROYECTOS SAS</t>
  </si>
  <si>
    <t>Director de la Encuesta de Trabajo, Empleo, Equidad, Salud y Seguridad
Social en la población trabajadora - ETESSA</t>
  </si>
  <si>
    <t>UNIVERSIDAD EXTERNADO DE
COLOMBIA. UNIVERSIDAD DE
WISCONSIN MADISON
DEPROYECTOS SAS</t>
  </si>
  <si>
    <t>Director de la Encuesta sobre conocimiento, uso, percepción y
satisfacción - Colombia 2014. Fase I y Fase II.</t>
  </si>
  <si>
    <t>CODHES UNIDAD DE
RESTITRUCIÓN DE TIERRAS
FAO
DEPROYECTOS SAS</t>
  </si>
  <si>
    <t>Director del estudio para conocer la Intención de Retorno de los
Solicitantes de Restitución de Tierras - 2014.</t>
  </si>
  <si>
    <t>SE AJUSTA FECHA DE INICO POR TRASLAP CON EXPERIENCIA NO. 54</t>
  </si>
  <si>
    <t>INSTITUTO PARA LA
INVESTIGACIÓN EDUCATIVA Y
EL DESARROLLO PEDAGOGICO
IDEP
DEPROYECTOS SAS</t>
  </si>
  <si>
    <t>Director de los Procesos de consulta y validación (aplicación, captura,
crítica, procesamiento y análisis) de guías e instrumentos relativos al
Monitoreo y Evaluación al Plan Sectorial de Educación Fase II.</t>
  </si>
  <si>
    <t>NO SE TIENE EN CUENTA POR TENER TRASLAPO CON LAS EXPERIENCIAS NO.  24 Y 55</t>
  </si>
  <si>
    <t>SOCIEDAD COLOMBIANA DE
ARQUITECTOS. REGIONAL
BOGOTA Y CUNDINAMARCA
DEPROYECTOS SAS</t>
  </si>
  <si>
    <t>Director del Estudio para la Caracterización Profesional y
Socioeconómica de los arquitectos de Bogotá y Cundinamarca. Primera
encuesta regional de arquitectos.</t>
  </si>
  <si>
    <t>AGENCIA COLOMBIANA PARA
LA REINTEGRACION ACR.</t>
  </si>
  <si>
    <t>Director de la Implementación de III Estrategia MAMBRU NO VA A LA
GUERRA Este es otro cuento, en 38 municipios de Colombia</t>
  </si>
  <si>
    <t>SE AJUSTA FECHA DE INICO POR TRASLAP CON EXPERIENCIA NO. 57</t>
  </si>
  <si>
    <t>EMPRESA DE RENOVACIÓN Y
DESARROLLO URBANO DE
BOGOTÁ
DEPROYECTOS SAS</t>
  </si>
  <si>
    <t>Director del Censo poblacional, diagnóstico socioeconómico,
identificación y evaluación de impactos y formulación del Plan de
Gestión social sobre la Zona denominada Voto Nacional La Estanzuela
5</t>
  </si>
  <si>
    <t>Director del Proyecto Censo poblacional, diagnóstico
socioeconómico, identificación y evaluación de impactos y
formulación del Plan de Gestión social sobre la Zona denominada
San Bernardo.</t>
  </si>
  <si>
    <t>NO SE TIENE EN CUENTA POR TENER TRASLAPO CON LAS EXPERIENCIAS NO.  59</t>
  </si>
  <si>
    <t>INSTITUTO PARA LA
INVESTIGACIÓN EDUCATIVA Y
EL DESARROLLO PEDAGÓGICO
IDEP
DEPROYECTOS SAS</t>
  </si>
  <si>
    <t>Director del estudio Indagación cualitativa, cuantitativa y mixta en las Líneas Estratégicas de Calidad Educativa para Todos y Equipo por la Educación para el Reencuentro, la Reconciliación y la Paz en el Marco de la primera aplicación del Sistema de Seguimiento y Evaluación a la Política Educativa Distrital en
los contextos escolares. FASE 2</t>
  </si>
  <si>
    <t>SE AJUSTA FECHA DE INICO POR TRASLAP CON EXPERIENCIA NO. 60</t>
  </si>
  <si>
    <t>SECRETARÍA DISTRITAL DE
PLANEACIÓN - SDP</t>
  </si>
  <si>
    <t>Director del proyecto Aplicación de la Ficha de Clasificación
Socioeconómica con base en la metodología SISBEN en la modalidad a la
demanda incluidos los casos que resulten por aplicaciones de tutela.</t>
  </si>
  <si>
    <t>SE AJUSTA FECHA DE INICO POR TRASLAP CON EXPERIENCIA NO. 61</t>
  </si>
  <si>
    <t>Director de la Recolección, procesamiento, sistematización y análisis de
la información relacionada con la consulta a las fuentes primarias en la
aplicación del Sistema de Seguimiento y Evaluación a la Política
educativa Distrital en los contextos escolares, fase 3</t>
  </si>
  <si>
    <t>SE AJUSTA FECHA DE INICO POR TRASLAP CON EXPERIENCIA NO. 62</t>
  </si>
  <si>
    <t>INSTITUTO DISTRITAL DE LAS
ARTES IDARTES
DEPROYECTOS SAS</t>
  </si>
  <si>
    <t>Director del estudio Medición longitudinal de la investigación realizada en el año 2017, desarrolo e impacto de los centros de formacion Artística Estudio en el Campo Artístico, Educativo y</t>
  </si>
  <si>
    <t>Director de la Recolección, procesamiento, sistematización y análisis de
la información relacionada con la consulta a las fuentes primarias, en la
aplicación del Sistema de Seguimiento y Evaluación a la política
educativa en los contextos escolares, Fase 4</t>
  </si>
  <si>
    <t>SE AJUSTA FECHA DE INICO POR TRASLAP CON EXPERIENCIA NO. 64</t>
  </si>
  <si>
    <t>SECRETARÍA DISTRITAL DE
PLANEACIÓN SDP</t>
  </si>
  <si>
    <t>Director del Proyecto Recolección por barrido de la metodología SISBEN
IV para las zonas 1 y 2de Bogotá (15 localidades).</t>
  </si>
  <si>
    <t>INSTITUTO PARA LA
INVESTIGACIÓN EDUCATIVA Y
EL DESARROLLO PEDAGÓGICO
IDEP
DEPROYECTOS SA</t>
  </si>
  <si>
    <t>Director de la investigación para el desarrollo de actividades académicas
e institucionales que permitan producir y posicionar el conocimiento
pedagógico y educativo generado desde el Sistema de Seguimiento y
Evaluación a la Política Educativa Distrital SISPED.</t>
  </si>
  <si>
    <t>Director del Proyecto Levantamiento, procesamiento y análisis de la
información para la identificación y valoración de los medios de vida y
contextos de
vulnerabilidad de los pobladores de la cuenca media y baja del Río Cauca y
evaluación de impactos producidos.</t>
  </si>
  <si>
    <t>SE AJUSTA FECHA DE INICO POR TRASLAP CON EXPERIENCIA NO. 67</t>
  </si>
  <si>
    <t>CONSULTORÍA PARA LOS
DERECHOS HUMANOS Y EL
DESPLAZAMIENTO -CODHES
DEPROYECTOS SAS</t>
  </si>
  <si>
    <t>Director de la consultoría correspondiente a recolección y análisis de la
información para determinar el impacto de la pandemia sobre las
víctimas de desplazamiento forzado, con representantes de
organizaciones de población desplazada, de las mesas de participación
y de algunas organizaciones de población indígena y afro. 2021</t>
  </si>
  <si>
    <t>SUPERINTENDENCIA DE
SUBSIDIO FAMILIAR
SUPERSUBSIDIO</t>
  </si>
  <si>
    <t>Director en desarrollo del contrato de Consultoría No. 263 del 5
de agosto de 2021 con la SUPERINTENDENCIA DE SUBSIDIO
FAMILIAR SUPERSUBSIDIO., realización de un estudio sobre
el servicio de educación formal y educación para el trabajo y
desarrollo humano que prestan las cajas de Compensación
Familiar (CCF) a sus afiliados y particulares, que permitan a la
Superintendencia del Subsidio Familiar (SSF), conocer el
impacto social que ha tenido la prestación de este servicio en la
población afiliada, y que permita fortalecer las funciones de
inspección, vigilancia y control de los aportes parafiscales.</t>
  </si>
  <si>
    <t>CONSORCIO DEPIN</t>
  </si>
  <si>
    <t>DIRECTOR DE PROYECTO- Consultoria estudio servicio de educacion formal y educaion para el trabajo y desarrollo humano que prestan la CCF</t>
  </si>
  <si>
    <t>NO SE TIENE EN CUENTA POR TENER TRASLAPO CON LAS EXPERIENCIAS NO.  70</t>
  </si>
  <si>
    <t>SOLUCIONES INTEGRALES Y
PARTICIPATIVAS -CONSUCOL
SAS
DEPROYECTOS SAS</t>
  </si>
  <si>
    <t>Director del Proyecto Levantamiento de la Línea Base y Línea de Salida
del Programa Alianza Interétnica para la Paz, de USAID,
implementado por las Organizaciones Étnicas, Asociación Nacional de
Afrocolombianos Desplazados AFRODES y Organización Nacional
Indígena de Colombia ONIC, evaluando los impactos producidos</t>
  </si>
  <si>
    <t>SE AJUSTA FECHA DE INICO POR TRASLAP CON EXPERIENCIA NO. 70</t>
  </si>
  <si>
    <t>APRENDIZAJE INTERACTIVO
SAS REGISTRADURÍA
NACIONAL DEL ESTADO CIVIL.
DEPROYECTOS SAS</t>
  </si>
  <si>
    <t>Director de la Aplicación de encuestas, procesamiento de la
información que se obtenga con el propósito de hacer seguimiento a la investigacion denominada comunicacion en politica en colombia 2022 de la registraduria nacional del estado civil</t>
  </si>
  <si>
    <t>NO SE TIENE EN CUENTA POR TENER TRASLAPO CON LAS EXPERIENCIAS NO.  71 Y 72</t>
  </si>
  <si>
    <t>UNIVERSIDAD EXTERNADO DE
COLOMBIA. DEPROYECTOS
SAS</t>
  </si>
  <si>
    <t>director de la investigacion comunicion y politica en colombia 2022</t>
  </si>
  <si>
    <t>Director de la consultoría correspondiente a recolección y análisis de la
información para determinar el impacto de la pandemia sobre las
víctimas de desplazamiento forzado, a representantes de
organizaciones de población desplazada, de las mesas de participación
y de algunas organizaciones de población indígena y afro con las que
CODHES ha adelantado trabajos de investigación y apoy</t>
  </si>
  <si>
    <t>FUNDACION GILBERTO
ALZATE AVENDAÑO FUGA
DEPROYECTOS SAS</t>
  </si>
  <si>
    <t>Directo del levantamiento de la información sobre la situación
económica de las empresas culturales y creativas del centro de Bogotá
y las acciones que adelantaron para su reactivación económica durante
el 2021 y 2022.</t>
  </si>
  <si>
    <t>MUNICIPIO DE PALMIRA
SECRETARIA DE EDUCACION
DEPROYECTOS SAS</t>
  </si>
  <si>
    <t>Coordinador de la evaluación cualitativa y cuantitativa de
competencias básicas y socioemocionales del Programa PALMIPILOS
en articulación con las necesidades del sector productivo, en desarrollo del proyecto cerrando brechas de capital humano para la cadena agroindustrial de la azucar en Palmira</t>
  </si>
  <si>
    <t>ORGANIZACION  Y GESTION DEPROYECTOS LTDA</t>
  </si>
  <si>
    <t>director y/o cordinacion y/o asesoria y/o consultoria de cada uno d elos proyectos o trabajo</t>
  </si>
  <si>
    <t>NO SE TIENE ENCUENTA EL CONTRATO DE PRESTACION DE SERVIOS, TODA VEZ QUE NO SOPORTA LA LIQUIDACION DEL MISMO PARA  CALCULO DEL TIEMPO</t>
  </si>
  <si>
    <t>ORGANIZACION  Y GESTION DEPROYECTOS SA</t>
  </si>
  <si>
    <t>DIRECTOR</t>
  </si>
  <si>
    <t xml:space="preserve">NO SE TIENE ENCUENTA EL CONTRATO DE PRESTACION DE SERVIOS, TODA VEZ QUE NO SOPORTA LA LIQUIDACION DEL MISMO PARA  CALCULO DEL TIEMPO	</t>
  </si>
  <si>
    <t>297 MESES Y 8 DIAS</t>
  </si>
  <si>
    <t>284 MESES Y 24 DIAS</t>
  </si>
  <si>
    <t>EXPERIENCIA INVESTIGADOR 1
NOMBRE: INGRID PAMELA CALDERÓN FIRACATIVE
CÉDULA: 52149772
TITULO PREGRADO: ECONOMISTA
FECHA DE GRADO O TP:  17/07/2021
TITULO POSGRADO:  MAGISTER EN GESTION DE PROYECTOS</t>
  </si>
  <si>
    <t>MINISTERIO DE HACIENDA Y CREDITO PUBLICO</t>
  </si>
  <si>
    <t>PLANTA GLOBAL DIRECCION GENERAL DE POLITICA MACROECONOMICA: participar en la actualizaczacion de los modelos de programacion, proyección y seguimiento fiunanciero de las operaciones efectivas de caja, ingresos, gastos, financiamiento, balance fiscal, deuda y temas relacionados -del sector electrico,  establecimientos públicos, y entidades no incluidas (Resto del sector No Financiero de la muestra del CONFIS). Participar en la eleboración del documento CONFIS del Plan Financiero.  participar y prestar asistencia  técnica para la eleboación de la publicación trimestral de boletines de Coyuntura Fiscal relacionados con la actualidad de los sectores.</t>
  </si>
  <si>
    <t>PERFIL EN PLANES FINANCIEROS CON ENFASIS EN DOCUMENTOS CONFIS - SECTOR ELECTRICO</t>
  </si>
  <si>
    <t>102 MESES Y 20 DIAS</t>
  </si>
  <si>
    <r>
      <rPr>
        <b/>
        <sz val="8"/>
        <color rgb="FF000000"/>
        <rFont val="Arial Narrow"/>
      </rPr>
      <t xml:space="preserve">EXPERIENCIA INVESTIGADOR 2
NOMBRE:  LUIS ALFREDO RESTREPO VALDERRAMA
CÉDULA: 98.496.875
</t>
    </r>
    <r>
      <rPr>
        <b/>
        <sz val="8"/>
        <color rgb="FFFF0000"/>
        <rFont val="Arial Narrow"/>
      </rPr>
      <t>TITULO PREGRADO:  PROFESIONAL EN DESARROLLO FAMILIAR
FECHA DE GRADO O TP: 21/06/2006
TITULO POSGRADO: ESPECIALISTA EN FAMILIA</t>
    </r>
  </si>
  <si>
    <t>SU SALUD AL DIA</t>
  </si>
  <si>
    <t>Administrar y dirigir a la asociación, manejo de personal, velar por cumplimiento de objetivos, presentar informes, firmar en nombre de la empresa, celebrar contratos sin límites de cuantía, custodia y protección de bienes, nombrar los cargos requeridos, suscribir pólizas, tallerista, conferencista, coordinador de proyectos, terapeuta de familia y desarrollar evaluaciones de Impacto en los proyectos sociales que maneja la compañía.</t>
  </si>
  <si>
    <t>LAS ACTIVIDADES NO TIENEN CORRELACION DIRECTA CON EL OBJETO DEL CONTRATO. TERAPEUTA DE FAMILIA QUE MANEJA PROYECTOS SOCIALES</t>
  </si>
  <si>
    <t>91 MESES Y 28 DIAS</t>
  </si>
  <si>
    <t>EXPERIENCIA INVESTIGADOR 3
NOMBRE: AZIZ YILDIS  SPINEL
CÉDULA: 1.032.450.283
TITULO PREGRADO: ESTADISTICA
FECHA DE GRADO O TP: 7/04/2016
TITULO POSGRADO: ESPECIALISTA EN ESTADISTICA</t>
  </si>
  <si>
    <t>ALCALDIA MAYOR DE BOGOTA - SECRETARIA DISTRITAL DE DESARROLLO ECONOMICO</t>
  </si>
  <si>
    <t xml:space="preserve">Realizar la identificación, validación y descarga de información primaria o secundaria para el procesamiento y producción de gráficos, bases e informes, que sirven de insumo para la generación de documentos económicos y estadísticos de producción de la DEDE. participar en la consrucción, revisión, validación de la informacion de las bases de datos e informes estadisticos y economicos, acerca de las tematicas que e manejan en el ODEB verificandoi la consistencia de las mismas. Apoyar la administracion y manterner acxualizada la NASserver con las bases de datos e informes estadisticos, asi como con los procesamientos de los microdatos utilizando las herramientas disponibles en la Direccion de Estudios de Desarrollo economico. Apoyar el procesamiento y elaboracion de informacion para dar respuesta a los requierimientos internos o externos de la SDDE requeridos por la supervisión del contrato. </t>
  </si>
  <si>
    <t>ESTADISTICO CON ENFASIS EN MANEJO DE INFORMACION, BASES E INFORMES PARA DOCUMENTOS ECONOMICOS Y ESTADISTICOS</t>
  </si>
  <si>
    <t>SUPERSOLIDARIA</t>
  </si>
  <si>
    <t xml:space="preserve">Apoyar en el analisis, implementacion y evaluacion de modelos estadisticos y de riesgos necesarios para la identifiacion y monitoreo de los riesgos necesarios para la identiificacion y monitoreo de los riiesgos a los que se encuentran expuestas las organizaciones vigiladas por la Superntendencia de Economia Solidaria. Apoyar la generacion de las estadisticas  que se requieran para el monitoreo de los diferentes riesgos financieros y la generaciuon de alertas de apoyo a las gestion de los supervisores. Velar por la adecuada conservacion, uso y m,anejo de la informacion de los documentos y archivos que se deriven del ejercicio de actividades. </t>
  </si>
  <si>
    <t>EVALUACIÓN DE MODELOS ESTADISTICOS Y DE RIESGOS EN EL SECTOR SOLIDARIO</t>
  </si>
  <si>
    <t>84 MESES Y 29 DIAS</t>
  </si>
  <si>
    <t>34 MESES Y 20 DIAS</t>
  </si>
  <si>
    <t>EXPERIENCIA INVESTIGADOR 4
NOMBRE: DIANA OLAYA ARCINIEGAS
CÉDULA: 52.994.031
TITULO PREGRADO: POLITOLOGA
FECHA DE GRADO O TP: 12/05/2005
TITULO POSGRADO: ESPECIALISTA EN RESOLUCION DE CONFLICTOS</t>
  </si>
  <si>
    <t>ALCALDIA LOCAL DE USAQUEN</t>
  </si>
  <si>
    <t>CONTRATO PRESTACION DE SERVICIOS PROFESIONALES</t>
  </si>
  <si>
    <t>CONTRALORIA DE BOGOTA</t>
  </si>
  <si>
    <t>DEPARTAMENTO ADTIVO DE LA PRESIDENCIA DE LA REPUBLICA</t>
  </si>
  <si>
    <t>ASESOR</t>
  </si>
  <si>
    <t>BID</t>
  </si>
  <si>
    <t>BANCO INTERAMERICANO DE DESARROLLO - BID</t>
  </si>
  <si>
    <t>EDIL - JUNTA ADMINISTRADORA LOCAL USQUEN</t>
  </si>
  <si>
    <t>SUBDIRECTORA TECNICA</t>
  </si>
  <si>
    <t xml:space="preserve">289 MESES </t>
  </si>
  <si>
    <t>EXPERIENCIA INVESTIGADOR 5
NOMBRE: MÓNICA DEL PILAR CASTRO MOLANO
CÉDULA: 52.930.842
TITULO PREGRADO: ABOGADO
FECHA DE GRADO O TP: 20/08/2004
TITULO POSGRADO: NO APLICA</t>
  </si>
  <si>
    <t>URBANOS Y RURALES  SAS</t>
  </si>
  <si>
    <t>Asesor jurídicamente en las áreas, catastral, predial, contractual, de seguridad social en los contratos celebrados y desarrollo de actividades de la empresa.
b.
Proyectar y/o asesorar las respuestas a las comunicaciones que hayan sido presentadas en ejecución de los contratos celebrados con relación al manejo de seguridad social.
c.
Participar en las audiencias públicas de los procesos contractuales
f.
Asistir a las reuniones y audiencias que el cliente requiera, y en las que se discutan asuntos relacionados el desarrollo del objeto contractual.
g.
Asesorar de manera oportuna y completa a las dependencias respecto de los temas puestos en su consideración y relacionados con los procesos contractuales, prediales y de seguridad social.
h.
Emitir los conceptos jurídicos que le sean solicitados de forma verbal y/o escrita en materia de contratación estatal, presentando recomendaciones y soluciones jurídicas a los casos y/o controversias planteados y que estén relacionados con la ejecución de contratos celebrados.</t>
  </si>
  <si>
    <t>21 MESES 29 DIAS</t>
  </si>
  <si>
    <t>NO CUMPLE CON LA EXPERIENCIA GENERAL</t>
  </si>
  <si>
    <t>EXPERIENCIA HABILITANTE
CONSULTORES 9010</t>
  </si>
  <si>
    <t>Valor del Contrato en Pesos</t>
  </si>
  <si>
    <t>CONSULTORES 9010</t>
  </si>
  <si>
    <t>INGEPLAN.CO SAS EMPRESA DE BENEFICIO E INTERES
COLECTIVO BIC</t>
  </si>
  <si>
    <t>80111600
81141600
93141500
93141600
80141500
80101500
80101600</t>
  </si>
  <si>
    <t>DEPARTAMENTO ADMINISTRATIVO PARA LA PROSPERIDAD SOCIAL</t>
  </si>
  <si>
    <t>Asesoria para socializacion y establecimiento de la inversion ambiental de los proyectos del Programa Vias para la Paz, realizando las labores necesarias para informar plenamente a las comunidades asentadas en los proyectos, asi como el apoyo para adelantar procesos con comunidades etnicas, estableciendo, con base en los costos definidos en los planes de manejo ambiental, si la inversion social esta bien definida y presentar de manera consolidada por tipo de proyecto, los costos promedio que permitan elaborar de manera anticipada los presupuestos de los proyectos en las etapas posteriores del Programa, de conformidad con los terminos de referenda y la propuesta presentada, los cuales hacen parte integral del presente contrato.</t>
  </si>
  <si>
    <t>INGEPLAN.CO SAS EMPRESA DE BENEFICIO E INTERES COLECTIVO BIC</t>
  </si>
  <si>
    <t>$ 150.000.000</t>
  </si>
  <si>
    <t>INGEPLAN.CO INFRAESTRUCTURA S.A.S. BIC</t>
  </si>
  <si>
    <t>PATRIMONIOS AUTONOMOS FIDUCIARIA SCOTIABANKCOLPATRIA</t>
  </si>
  <si>
    <t>Implementar la estrategia bicidestrezas en las zonas del país priorizadas por la agencia nacional de seguridad vial</t>
  </si>
  <si>
    <t xml:space="preserve"> EXPERIENCIA EQUIPO MÍNIMO
CONSULTORES 9010</t>
  </si>
  <si>
    <t>EXPERIENCIA DIRECTOR
NOMBRE:ANDREI NAUMOV
CÉDULA: C.E. 242991
TITULO PREGRADO: ECONOMISTA
FECHA DE GRADO O TP: 16 DE DICIEMBRE DE 2003
TITULO POSGRADO: MAESTRIA EN PENSAMIENTO  ESTRATEGICO Y PROSPECTIVA</t>
  </si>
  <si>
    <t>CONTRATANTE
(ENTIDAD QUE CERTIFICA)</t>
  </si>
  <si>
    <t>FECHA INICIACIÓN
(dd, mm, aa)</t>
  </si>
  <si>
    <t>FECHA TERMINACIÓN
(dd, mm, aa)</t>
  </si>
  <si>
    <t>CUMPLE/  NO CUMPLE</t>
  </si>
  <si>
    <t>C.I. EXPOTROPICAL LTDA</t>
  </si>
  <si>
    <t>GERENTE COMERCIAL</t>
  </si>
  <si>
    <t>CORPORACION I CLUSTER</t>
  </si>
  <si>
    <t xml:space="preserve">DIRECTOR DE PROYECTOS EDUCATIVOS DE LA CORPORACION 
"Planificar Proyectos con planes de trabajo detallados que incluya cronograma, recursosnecesarios y presupuesto.
2.Gestionar recursos a través de la Supervisión en la asignación y uso eficiente de los recursosde los proyectos, incluyendo personal (RRHH), materiales y presupuesto.
3.Coordinar y actuar como el principal punto de contacto entre el Contratante y los equipos detrabajo, asegurando una comunicación efectiva y oportuna.
4.Monitorear y evaluar con un sistema de seguimiento el progreso de los proyectos, identificandoy gestionando riesgos y problemas que puedan surgir.
5.Elaborar informes periódicos sobre el estado de los proyectos, incluyendo avances,desviaciones y recomendaciones."	</t>
  </si>
  <si>
    <t>CAJA DE COMPENSACION FAMILIAR-COMFAMILIAR</t>
  </si>
  <si>
    <t>COORDINADOR  DE COORPERACION INTERNACIONAL
Aplica unicamente experiencia general ya que la certificaicon no especifica las funciones del cargo de  acuerdo a los requisitos del pliego de definitivo</t>
  </si>
  <si>
    <t>COORDINADOR DE PLANEACION 
Aplica unicamente experiencia general ya que la certificaicon no especifica las funciones del cargo de  acuerdo a los requisitos del pliego de definitivo</t>
  </si>
  <si>
    <t>ASEMPROC SAS</t>
  </si>
  <si>
    <t>DIRECTOR DE PROYECTOSECONOMICOS Y SOCIALES
Coordinar las consultorías para estudios sociales y económicas en entidades gubernamentales y privadas</t>
  </si>
  <si>
    <t>PROSPECTIVE CONSULTING</t>
  </si>
  <si>
    <t xml:space="preserve">Liderar, desarrollar y coordinar los distintos procesos de consultoría que generen un impacto positivo en la comunidad, abarcando áreas clave como los aspectos sociales, económicos, ambientales, educativos y culturales	</t>
  </si>
  <si>
    <t>243 meses -15 dias</t>
  </si>
  <si>
    <t>165 MESES Y DIAS</t>
  </si>
  <si>
    <t>EXPERIENCIA INVESTIGADOR 1
NOMBRE:JUAN CARLOS NEIRA VASQUEZ
CÉDULA:79248690
TITULO PREGRADO:ECONOMISTA
FECHA DE GRADO O TP: 02/06/2000
TITULO POSGRADO: ESPECIALISTA EN FINANZAS</t>
  </si>
  <si>
    <t>CARBONERA SAN CARLOS SAS</t>
  </si>
  <si>
    <t>CONSULTOR FINANCIERO
Realizar la formulación y evaluación financiera para los procesos de inversión, producción y comercialización
de coque propuesto por el gestor inversionista Carbonera San Carlos SAS al realizar el respectivo análisis y
revisión de los resultados cuantitativos derivados de la información cualitativa.</t>
  </si>
  <si>
    <t>CONSULTOR FINANCIERO
Desarrollar el plan de negocios, efectuar la presentación del proyecto y la consecución de los recursos de capital
ante potenciales inversores tanto nacionales como extranjeros previamente perfilados a través de estrategias
orientadas a la participación de eventos sectoriales, la celebración de micro ruedas de negocios o el
establecimiento de alianzas con bancas de inversión e inversionistas institucionales a través de operaciones de
corretaje.</t>
  </si>
  <si>
    <t>FUNDACION NATURA COLOMBIA</t>
  </si>
  <si>
    <t xml:space="preserve">PRESTACON DE SERVICIOS - ESTRUCTURACION DE LOS PROYECTOS ASIGNADOS DESDE EL COMPONENTE FINANCIERO
realizar la estructuración de los proyectos asignados desde el componente financiero cumpliendo con los lineamientos definidos por Fundación Natura y el Fondo Colombia Sostenible para el proyecto “Roster de Estructuración de proyectos de restauración de ecosistemas e implementación de esquemas alternativos de conservación y PSA”	</t>
  </si>
  <si>
    <t>CONSTRUCTODO</t>
  </si>
  <si>
    <t xml:space="preserve">COORDINADOR FINANCIERO
"Coordinar, controlar y hacer seguimiento de las gestiones y procesos del área
financiera en conjunto con la dirección financiera.
• Apoyar a la dirección financiera para gestionar el fortalecimiento de la
articulación con las diferentes áreas de la organización para la consecución
de objetivos estratégicos y garantizando el adecuado desarrollo de los
lineamientos de la dirección., entre otras relacionadas con el area financiera"	</t>
  </si>
  <si>
    <t xml:space="preserve">URBAN PROYECTS SAS </t>
  </si>
  <si>
    <t>ESPECIALISTA EN EVALUACION FINANCIERA DE PROYECTOS
Análisis de Pre factibilidad a partir de la dinámica económica del sector en términos de producción
y comercialización de bienes y servicios, la generación de empleo, necesidades y planes de
desarrollo local para infraestructura urbana y mercado inmobiliario; identificando las alternativas
que generen el mayor beneficio económico y social al menor costo posible.
· Estudio de Viabilidad Financiera a partir de indicadores financieros como: Tasa Interna de
Retorno TIR, Valor Presente Neto VPN, La Tasa Promedio Ponderado de Capital WACC, Periodo
de Recuperación de la Inversión PRI, Rentabilidad de la Operación TIR Operativa y Rentabilidad
para Inversionistas TIR por pago de Dividendos; se estimará la viabilidad Operativa y Financiera
de las alternativas de negocio elegidas, entre otra funciones financieras.</t>
  </si>
  <si>
    <t>92 MESES 24 DIAS</t>
  </si>
  <si>
    <t>EXPERIENCIA INVESTIGADOR 2
NOMBRE:DIANA KATHERINE CARDONA GARZON
CÉDULA:1033731302
TITULO PREGRADO: SOCIOLOGA
FECHA DE GRADO O TP:28 DE FEBRERO DE 2015
TITULO POSGRADO: MAGISTER EN INVESTIGACION DE PROBLEMAS SOCIALES CONTEMPORANEOS</t>
  </si>
  <si>
    <t>FUNDACION INTEGRAR COLOMBIA</t>
  </si>
  <si>
    <t>COORDINADORA DE DESARROLLO COMUNITARIO
Diseñar estrategias metodológicas para la intervención comunitaria con jóvenes barristas de la localidad de Usme.
Formular y acompañar la ejecución de proyectos culturales con enfoque de género, étnico, ambiental y diferencial. •
Acompañar y fortalecer los procesos organizativos de mujeres de la localidad de Usme en el fortalecimiento de capacidades, proyección empresarial y psicosocial. •
Coordinar el trabajo de campo, diseñando y aplicando herramientas cualitativas para el análisis social del entorno escolar, en el marco del convenio “Entornos escolares” suscrito entre la fundación y la alcaldía local de Ciudad Bolívar.</t>
  </si>
  <si>
    <t>48 MESES 19 DIAS</t>
  </si>
  <si>
    <t>EXPERIENCIA INVESTIGADOR 3
NOMBRE: SILVIO FERNANDO LOPEZ MERA
CÉDULA:94063227
TITULO PREGRADO: ECONOMISTA
FECHA DE GRADO O TP:20 DE ABRIL DE 2007
TITULO POSGRADO: SIN</t>
  </si>
  <si>
    <t>ALCALDIA DE MEDELLIN</t>
  </si>
  <si>
    <t>PRESTACION DE SERVICIOS PROFESIONAL   
Dar  continuidad a la implememtacion del observatorio d ela educacion superior  de Medellin y formulacion d e nuevas laternativas para analisisi de indicadores</t>
  </si>
  <si>
    <t xml:space="preserve">AREA VERDE ARQUITECTURA SAS </t>
  </si>
  <si>
    <t>DIRECTOR DE PROYECTOS
Coordinar estudios de mercado, competencia empresarial y caracterización de
poblaciones
- Diseñar, analizar y coordinar procesos de encuestas, líneas de base y otros
instrumentos de investigación cuantitativa y cualitativa, ya sea en modalidad
presencial, telefónica, domiciliaria o virtual.
- Formulación, medición y análisis de indicadores socioeconómicos y de obras civiles
- Supervisar los equipos de trabajo de campo
- Manejo, análisis y presentación de información estadística en proyectos con la entidad
- Apoyo en análisis de costos y presupuestos
- Coordinación de metodologías de medición a nivel cuantitativo y cualitativo
- Diseño e implementación de acciones encaminadas al fortalecimiento empresarial
- Dirección de estudios de política pública y modelos macroeconómicos para la
estructuración de economía digital, competitividad, productividad y comercio
electrónico de cara a la regionalización e internacionalización de la compañía.</t>
  </si>
  <si>
    <t>INSTITUCION UNIVERSITARIA PASCUAL BRAVO</t>
  </si>
  <si>
    <t>PRESTACION DE SERVICIOS PROFESIONAL   
Revisión de información, diseño de líneas de base e instrumentos de seguimiento de indicadores y realización de análisis estadístico.</t>
  </si>
  <si>
    <t xml:space="preserve">PRESTACION DE SERVICIOS PROFESIONAL   
Revisión de información, diseño de líneas de base e instrumentos de seguimiento de indicadores y realización de análisis estadístico.	</t>
  </si>
  <si>
    <t>PROYECTAMOS COLOMBIA SAS</t>
  </si>
  <si>
    <t xml:space="preserve">PRESTACION DE SERVICIOS PROFESIONAL   
"Análisis macroeconómico, análisis microeconómico,
análisis de estados financieros, así como métodos de
análisis y las
estadísticas, los modelos de la economía
computacional, la economía financiera, matemática
financiera y la economía matemática del proyecto de la
referencia. entre otra funciones."	</t>
  </si>
  <si>
    <t>PRESTACION DE SERVICIOS PROFESIONAL   
Análisis macroeconómico, análisis microeconómico,
análisis de estados financieros, así como métodos de
análisis y las
estadísticas, los modelos de la economía
computacional, la economía financiera, matemática
financiera y la economía matemática del proyecto de la
referencia. entre otra funciones.</t>
  </si>
  <si>
    <t>84 MESE 22 DIAS</t>
  </si>
  <si>
    <t>74 MESES Y 30 DIAS</t>
  </si>
  <si>
    <t>EXPERIENCIA INVESTIGADOR 4
NOMBRE:DIANA MARCELA MARIN DIAZ
CÉDULA:52906710
TITULO PREGRADO:TRABAJADORA SOCIAL
FECHA DE GRADO O TP:25 DE OCTUBRE 2013
TITULO POSGRADO</t>
  </si>
  <si>
    <t>PONDERABLE
(NO PERMITE SUBSANACIÓN)
MARCAR CON UNA X</t>
  </si>
  <si>
    <t>NO APORTA CERTIFICADO DE EXPERIENCIA</t>
  </si>
  <si>
    <t>NO CUMPLE</t>
  </si>
  <si>
    <t>EXPERIENCIA INVESTIGADOR 5
NOMBRE: GINNA PAOLA GARCIA BOHORQUEZ
CÉDULA:52707400
TITULO PREGRADO: ABOGADA
FECHA DE GRADO O TP:24 DE MARZO DE 2004
TITULO POSGRADO: SIN CERTIFICAR</t>
  </si>
  <si>
    <t>COLPENSIONES</t>
  </si>
  <si>
    <t xml:space="preserve">PRESTACION DE SERVICIOS PROFESIONALES
REPRESENTACION JUDICIAL Y ADMINISTRATIVA DE LA ENTIDAD	</t>
  </si>
  <si>
    <t>INGEPLAN.CO PROYECTOS SAS</t>
  </si>
  <si>
    <t>DIRECTORA JURIDICA
Analizar, proyectar y hacer las recomendaciones jurídicas pertinentes, frente a las consultas jurídicas de competencia de la Dirección Técnica de Gestión Contractual.
• Atender las gestiones jurídicas que le encomiende el director técnico de Gestión Contractual para el cumplimiento de los contratos, participando activamente en las diligencias y sesiones de trabajo necesarias para tal fin entre otra funciones</t>
  </si>
  <si>
    <t>18 MESES  Y  23 DIAS</t>
  </si>
  <si>
    <t>CUMPLE
 EL OFERENTE APORTA LA DOCUMENTACIÓN REQUERIDA Y CUMPLE CON LA EXPERIENCIA GENERAL Y ESPECIFICA
VER EVALUACIÓN DE EXPERIENCIA HABILITANTE DEL EQUIPO DE TRABAJO</t>
  </si>
  <si>
    <t>CUMPLE
 EL OFERENTE APORTA LA DOCUMENTACIÓN REQUERIDA Y CUMPLE CON LA EXPERIENCIA GENERAL Y ESPECIFICA
VER EVALUACIÓN DE EXPERIENCIA HABILITANTE DEL EQUIPO DE TRABAJO</t>
  </si>
  <si>
    <t>INHABILITADO 
SE REQUIEREN SUBSANAR LOS SIGUIENTES:
1) EL OFERENTE NO APORTA CANDIDATO PARA EL PERFIL DE INVESTIGADOR 1. 
2)EL OFERENTE CUMPLE CON LA EXPERIENCIA PERO NO APORTA EL POSGRADO REQUERIDO EN EL NUMERAL 4,3,. DE LA PROFESIONAL SONIA LUCIA CARDONA OROZCO. 
3) EL OFERENTE CUMPLE CON LA EXPERIENCIA PERO NO APORTA HOJA  DE VIDA DEL PROFESIONAL JUAN CARLOS MESA MARTINEZ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</si>
</sst>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 &quot;Meses&quot;"/>
    <numFmt numFmtId="165" formatCode="#,###\ &quot;Dias&quot;"/>
    <numFmt numFmtId="166" formatCode="dd\-mm\-yy;@"/>
  </numFmts>
  <fonts count="38">
    <font>
      <sz val="10"/>
      <color rgb="FF000000"/>
      <name val="Times New Roman"/>
      <family val="1"/>
    </font>
    <font>
      <sz val="11"/>
      <color theme="1"/>
      <name val="Calibri"/>
      <family val="2"/>
      <scheme val="minor"/>
    </font>
    <font>
      <b/>
      <sz val="8"/>
      <name val="Arial Narrow"/>
      <family val="2"/>
    </font>
    <font>
      <sz val="8"/>
      <color rgb="FF000000"/>
      <name val="Arial Narrow"/>
      <family val="2"/>
    </font>
    <font>
      <b/>
      <sz val="8"/>
      <color rgb="FF000000"/>
      <name val="Arial Narrow"/>
      <family val="2"/>
    </font>
    <font>
      <sz val="8"/>
      <name val="Arial Narrow"/>
      <family val="2"/>
    </font>
    <font>
      <sz val="8"/>
      <color theme="1"/>
      <name val="Arial Narrow"/>
      <family val="2"/>
    </font>
    <font>
      <sz val="8"/>
      <color rgb="FFFF0000"/>
      <name val="Arial Narrow"/>
      <family val="2"/>
    </font>
    <font>
      <b/>
      <sz val="8"/>
      <color theme="1"/>
      <name val="Arial Narrow"/>
      <family val="2"/>
    </font>
    <font>
      <b/>
      <sz val="10"/>
      <name val="Arial Narrow"/>
      <family val="2"/>
    </font>
    <font>
      <sz val="10"/>
      <color rgb="FF000000"/>
      <name val="Arial Narrow"/>
      <family val="2"/>
    </font>
    <font>
      <b/>
      <sz val="10"/>
      <color rgb="FF000000"/>
      <name val="Arial Narrow"/>
      <family val="2"/>
    </font>
    <font>
      <sz val="10"/>
      <name val="Arial Narrow"/>
      <family val="2"/>
    </font>
    <font>
      <sz val="12"/>
      <color rgb="FF000000"/>
      <name val="Arial Narrow"/>
      <family val="2"/>
    </font>
    <font>
      <b/>
      <sz val="12"/>
      <color rgb="FF000000"/>
      <name val="Arial Narrow"/>
      <family val="2"/>
    </font>
    <font>
      <b/>
      <sz val="12"/>
      <color theme="1"/>
      <name val="Arial Narrow"/>
      <family val="2"/>
    </font>
    <font>
      <b/>
      <sz val="10"/>
      <color rgb="FF000000"/>
      <name val="Calibri"/>
      <family val="2"/>
      <scheme val="minor"/>
    </font>
    <font>
      <b/>
      <sz val="9"/>
      <color rgb="FF000000"/>
      <name val="Calibri"/>
      <family val="2"/>
      <scheme val="minor"/>
    </font>
    <font>
      <b/>
      <sz val="10"/>
      <color theme="1"/>
      <name val="Arial Narrow"/>
      <family val="2"/>
    </font>
    <font>
      <sz val="9"/>
      <color theme="1"/>
      <name val="Arial Narrow"/>
      <family val="2"/>
    </font>
    <font>
      <b/>
      <sz val="9"/>
      <color theme="1"/>
      <name val="Arial Narrow"/>
      <family val="2"/>
    </font>
    <font>
      <b/>
      <sz val="9"/>
      <color theme="1"/>
      <name val="Calibri"/>
      <family val="2"/>
      <scheme val="minor"/>
    </font>
    <font>
      <b/>
      <sz val="11"/>
      <color rgb="FF000000"/>
      <name val="Arial Narrow"/>
      <family val="2"/>
    </font>
    <font>
      <sz val="11"/>
      <color rgb="FF000000"/>
      <name val="Arial Narrow"/>
      <family val="2"/>
    </font>
    <font>
      <i/>
      <sz val="10"/>
      <color rgb="FF000000"/>
      <name val="Arial Narrow"/>
      <family val="2"/>
    </font>
    <font>
      <sz val="9"/>
      <color theme="1"/>
      <name val="Calibri"/>
      <family val="2"/>
      <scheme val="minor"/>
    </font>
    <font>
      <sz val="8"/>
      <color rgb="FF000000"/>
      <name val="Arial Narrow"/>
    </font>
    <font>
      <sz val="8"/>
      <color rgb="FF000000"/>
      <name val="Aptos Estrechos"/>
    </font>
    <font>
      <sz val="8"/>
      <color rgb="FF000000"/>
      <name val="Arial Narrow"/>
      <charset val="1"/>
    </font>
    <font>
      <sz val="8"/>
      <color rgb="FF000000"/>
      <name val="Arial"/>
    </font>
    <font>
      <b/>
      <sz val="8"/>
      <color rgb="FF000000"/>
      <name val="Arial Narrow"/>
    </font>
    <font>
      <b/>
      <sz val="8"/>
      <color rgb="FFFF0000"/>
      <name val="Arial Narrow"/>
    </font>
    <font>
      <b/>
      <sz val="8"/>
      <name val="Arial Narrow"/>
    </font>
    <font>
      <b/>
      <sz val="9"/>
      <color rgb="FF000000"/>
      <name val="Arial Narrow"/>
    </font>
    <font>
      <sz val="9"/>
      <color rgb="FF000000"/>
      <name val="Arial Narrow"/>
    </font>
    <font>
      <sz val="6"/>
      <color rgb="FF000000"/>
      <name val="Arial Narrow"/>
      <family val="2"/>
    </font>
    <font>
      <b/>
      <sz val="14"/>
      <color rgb="FF000000"/>
      <name val="Arial Narrow"/>
      <family val="2"/>
    </font>
    <font>
      <sz val="14"/>
      <color rgb="FF000000"/>
      <name val="Arial Narrow"/>
      <family val="2"/>
    </font>
  </fonts>
  <fills count="24">
    <fill>
      <patternFill patternType="none"/>
    </fill>
    <fill>
      <patternFill patternType="gray125"/>
    </fill>
    <fill>
      <patternFill patternType="solid">
        <fgColor rgb="FFFFFF00"/>
        <bgColor indexed="64"/>
      </patternFill>
    </fill>
    <fill>
      <patternFill patternType="solid">
        <fgColor rgb="FFDADADA"/>
      </patternFill>
    </fill>
    <fill>
      <patternFill patternType="solid">
        <fgColor rgb="FFFF0000"/>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0"/>
        <bgColor indexed="64"/>
      </patternFill>
    </fill>
    <fill>
      <patternFill patternType="solid">
        <fgColor theme="2"/>
        <bgColor indexed="64"/>
      </patternFill>
    </fill>
    <fill>
      <patternFill patternType="solid">
        <fgColor theme="9" tint="0.39997558519241921"/>
        <bgColor indexed="64"/>
      </patternFill>
    </fill>
    <fill>
      <patternFill patternType="solid">
        <fgColor rgb="FFDADADA"/>
        <bgColor rgb="FF000000"/>
      </patternFill>
    </fill>
    <fill>
      <patternFill patternType="solid">
        <fgColor rgb="FFFF0000"/>
        <bgColor rgb="FF000000"/>
      </patternFill>
    </fill>
    <fill>
      <patternFill patternType="solid">
        <fgColor rgb="FFBDD7EE"/>
        <bgColor rgb="FF000000"/>
      </patternFill>
    </fill>
    <fill>
      <patternFill patternType="solid">
        <fgColor rgb="FFF8CBAD"/>
        <bgColor rgb="FF000000"/>
      </patternFill>
    </fill>
    <fill>
      <patternFill patternType="solid">
        <fgColor rgb="FFFFFFFF"/>
        <bgColor rgb="FF000000"/>
      </patternFill>
    </fill>
    <fill>
      <patternFill patternType="solid">
        <fgColor rgb="FFE7E6E6"/>
        <bgColor rgb="FF000000"/>
      </patternFill>
    </fill>
    <fill>
      <patternFill patternType="solid">
        <fgColor rgb="FFFFFF00"/>
        <bgColor rgb="FF000000"/>
      </patternFill>
    </fill>
    <fill>
      <patternFill patternType="solid">
        <fgColor rgb="FFDCE6F1"/>
        <bgColor rgb="FF000000"/>
      </patternFill>
    </fill>
    <fill>
      <patternFill patternType="solid">
        <fgColor rgb="FF538DD5"/>
        <bgColor rgb="FF000000"/>
      </patternFill>
    </fill>
    <fill>
      <patternFill patternType="solid">
        <fgColor theme="4"/>
        <bgColor indexed="64"/>
      </patternFill>
    </fill>
    <fill>
      <patternFill patternType="solid">
        <fgColor rgb="FFC4D79B"/>
        <bgColor rgb="FF000000"/>
      </patternFill>
    </fill>
    <fill>
      <patternFill patternType="solid">
        <fgColor theme="5" tint="0.39997558519241921"/>
        <bgColor indexed="64"/>
      </patternFill>
    </fill>
    <fill>
      <patternFill patternType="solid">
        <fgColor rgb="FFFABF8F"/>
        <bgColor rgb="FF000000"/>
      </patternFill>
    </fill>
    <fill>
      <patternFill patternType="solid">
        <fgColor rgb="FF00B050"/>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style="thin">
        <color indexed="64"/>
      </top>
      <bottom/>
      <diagonal/>
    </border>
    <border>
      <left style="thin">
        <color rgb="FF000000"/>
      </left>
      <right style="thin">
        <color rgb="FF000000"/>
      </right>
      <top/>
      <bottom style="thin">
        <color rgb="FF000000"/>
      </bottom>
      <diagonal/>
    </border>
    <border>
      <left style="thin">
        <color rgb="FF000000"/>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ck">
        <color indexed="64"/>
      </left>
      <right style="thick">
        <color indexed="64"/>
      </right>
      <top style="thick">
        <color indexed="64"/>
      </top>
      <bottom style="thick">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thick">
        <color indexed="64"/>
      </left>
      <right style="thick">
        <color indexed="64"/>
      </right>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top style="thick">
        <color indexed="64"/>
      </top>
      <bottom/>
      <diagonal/>
    </border>
    <border>
      <left/>
      <right style="thin">
        <color indexed="64"/>
      </right>
      <top/>
      <bottom/>
      <diagonal/>
    </border>
    <border>
      <left style="thin">
        <color rgb="FF000000"/>
      </left>
      <right/>
      <top style="thin">
        <color rgb="FF000000"/>
      </top>
      <bottom style="thin">
        <color rgb="FF000000"/>
      </bottom>
      <diagonal/>
    </border>
    <border>
      <left/>
      <right/>
      <top style="thin">
        <color indexed="64"/>
      </top>
      <bottom style="thin">
        <color indexed="64"/>
      </bottom>
      <diagonal/>
    </border>
    <border>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bottom/>
      <diagonal/>
    </border>
    <border>
      <left/>
      <right style="thin">
        <color rgb="FF000000"/>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rgb="FF000000"/>
      </right>
      <top/>
      <bottom style="thin">
        <color rgb="FF000000"/>
      </bottom>
      <diagonal/>
    </border>
    <border>
      <left/>
      <right style="thin">
        <color rgb="FF000000"/>
      </right>
      <top/>
      <bottom/>
      <diagonal/>
    </border>
    <border>
      <left style="thin">
        <color rgb="FF000000"/>
      </left>
      <right/>
      <top/>
      <bottom style="thin">
        <color rgb="FF000000"/>
      </bottom>
      <diagonal/>
    </border>
    <border>
      <left style="thin">
        <color rgb="FF000000"/>
      </left>
      <right/>
      <top/>
      <bottom/>
      <diagonal/>
    </border>
    <border>
      <left style="thin">
        <color indexed="64"/>
      </left>
      <right/>
      <top style="thin">
        <color indexed="64"/>
      </top>
      <bottom/>
      <diagonal/>
    </border>
    <border>
      <left/>
      <right/>
      <top/>
      <bottom style="thin">
        <color rgb="FF000000"/>
      </bottom>
      <diagonal/>
    </border>
    <border>
      <left/>
      <right style="thin">
        <color rgb="FF000000"/>
      </right>
      <top/>
      <bottom style="thin">
        <color indexed="64"/>
      </bottom>
      <diagonal/>
    </border>
    <border>
      <left/>
      <right style="thin">
        <color indexed="64"/>
      </right>
      <top style="thin">
        <color indexed="64"/>
      </top>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style="medium">
        <color rgb="FF000000"/>
      </left>
      <right/>
      <top style="medium">
        <color rgb="FF000000"/>
      </top>
      <bottom style="medium">
        <color rgb="FF000000"/>
      </bottom>
      <diagonal/>
    </border>
    <border>
      <left/>
      <right/>
      <top style="thin">
        <color rgb="FF000000"/>
      </top>
      <bottom/>
      <diagonal/>
    </border>
    <border>
      <left style="thin">
        <color indexed="64"/>
      </left>
      <right style="thin">
        <color indexed="64"/>
      </right>
      <top/>
      <bottom/>
      <diagonal/>
    </border>
    <border>
      <left/>
      <right style="thin">
        <color rgb="FF000000"/>
      </right>
      <top style="thin">
        <color rgb="FF000000"/>
      </top>
      <bottom/>
      <diagonal/>
    </border>
  </borders>
  <cellStyleXfs count="2">
    <xf numFmtId="0" fontId="0" fillId="0" borderId="0"/>
    <xf numFmtId="43" fontId="1" fillId="0" borderId="0" applyFont="0" applyFill="0" applyBorder="0" applyAlignment="0" applyProtection="0"/>
  </cellStyleXfs>
  <cellXfs count="326">
    <xf numFmtId="0" fontId="0" fillId="0" borderId="0" xfId="0"/>
    <xf numFmtId="0" fontId="3" fillId="0" borderId="0" xfId="0" applyFont="1" applyAlignment="1">
      <alignment horizontal="center" vertical="center" wrapText="1"/>
    </xf>
    <xf numFmtId="0" fontId="5" fillId="7" borderId="2" xfId="0" applyFont="1" applyFill="1" applyBorder="1" applyAlignment="1">
      <alignment horizontal="center" vertical="center" wrapText="1"/>
    </xf>
    <xf numFmtId="14" fontId="3" fillId="7" borderId="1" xfId="0" applyNumberFormat="1" applyFont="1" applyFill="1" applyBorder="1" applyAlignment="1">
      <alignment horizontal="center" vertical="center" wrapText="1"/>
    </xf>
    <xf numFmtId="164" fontId="6" fillId="7" borderId="1" xfId="1" applyNumberFormat="1" applyFont="1" applyFill="1" applyBorder="1" applyAlignment="1">
      <alignment horizontal="center" vertical="center"/>
    </xf>
    <xf numFmtId="165" fontId="6" fillId="7" borderId="1" xfId="1" applyNumberFormat="1" applyFont="1" applyFill="1" applyBorder="1" applyAlignment="1">
      <alignment horizontal="center" vertical="center"/>
    </xf>
    <xf numFmtId="0" fontId="3" fillId="7" borderId="1" xfId="0" applyFont="1" applyFill="1" applyBorder="1" applyAlignment="1">
      <alignment horizontal="center" vertical="center" wrapText="1"/>
    </xf>
    <xf numFmtId="0" fontId="3" fillId="7" borderId="0" xfId="0" applyFont="1" applyFill="1" applyAlignment="1">
      <alignment horizontal="center" vertical="center" wrapText="1"/>
    </xf>
    <xf numFmtId="0" fontId="3" fillId="7" borderId="2" xfId="0" applyFont="1" applyFill="1" applyBorder="1" applyAlignment="1">
      <alignment horizontal="center" vertical="center" wrapText="1"/>
    </xf>
    <xf numFmtId="166" fontId="3" fillId="7" borderId="2" xfId="0" applyNumberFormat="1" applyFont="1" applyFill="1" applyBorder="1" applyAlignment="1">
      <alignment horizontal="center" vertical="center" wrapText="1" shrinkToFit="1"/>
    </xf>
    <xf numFmtId="0" fontId="4" fillId="8" borderId="1" xfId="0" applyFont="1" applyFill="1" applyBorder="1" applyAlignment="1">
      <alignment horizontal="center" vertical="center" wrapText="1"/>
    </xf>
    <xf numFmtId="164" fontId="8" fillId="8" borderId="1" xfId="1" applyNumberFormat="1" applyFont="1" applyFill="1" applyBorder="1" applyAlignment="1">
      <alignment horizontal="center" vertical="center"/>
    </xf>
    <xf numFmtId="165" fontId="8" fillId="8" borderId="1" xfId="1" applyNumberFormat="1" applyFont="1" applyFill="1" applyBorder="1" applyAlignment="1">
      <alignment horizontal="center" vertical="center"/>
    </xf>
    <xf numFmtId="165" fontId="8" fillId="8" borderId="4" xfId="1" applyNumberFormat="1" applyFont="1" applyFill="1" applyBorder="1" applyAlignment="1">
      <alignment horizontal="center" vertical="center"/>
    </xf>
    <xf numFmtId="0" fontId="4" fillId="8" borderId="4" xfId="0" applyFont="1" applyFill="1" applyBorder="1" applyAlignment="1">
      <alignment horizontal="center" vertical="center" wrapText="1"/>
    </xf>
    <xf numFmtId="0" fontId="3" fillId="0" borderId="7" xfId="0" applyFont="1" applyBorder="1" applyAlignment="1">
      <alignment horizontal="center" vertical="center" wrapText="1"/>
    </xf>
    <xf numFmtId="0" fontId="2" fillId="3" borderId="8"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5" borderId="11" xfId="0" applyFont="1" applyFill="1" applyBorder="1" applyAlignment="1">
      <alignment horizontal="center" vertical="center" wrapText="1"/>
    </xf>
    <xf numFmtId="0" fontId="4" fillId="6" borderId="11" xfId="0" applyFont="1" applyFill="1" applyBorder="1" applyAlignment="1">
      <alignment horizontal="center" vertical="center" wrapText="1"/>
    </xf>
    <xf numFmtId="164" fontId="6" fillId="7" borderId="12" xfId="1" applyNumberFormat="1" applyFont="1" applyFill="1" applyBorder="1" applyAlignment="1">
      <alignment horizontal="center" vertical="center"/>
    </xf>
    <xf numFmtId="0" fontId="10" fillId="0" borderId="0" xfId="0" applyFont="1" applyAlignment="1">
      <alignment horizontal="center" vertical="center" wrapText="1"/>
    </xf>
    <xf numFmtId="0" fontId="12" fillId="7" borderId="2" xfId="0" applyFont="1" applyFill="1" applyBorder="1" applyAlignment="1">
      <alignment horizontal="center" vertical="center" wrapText="1"/>
    </xf>
    <xf numFmtId="0" fontId="10" fillId="7" borderId="1" xfId="0" applyFont="1" applyFill="1" applyBorder="1" applyAlignment="1">
      <alignment horizontal="center" vertical="center" wrapText="1"/>
    </xf>
    <xf numFmtId="0" fontId="10" fillId="7" borderId="2" xfId="0" applyFont="1" applyFill="1" applyBorder="1" applyAlignment="1">
      <alignment horizontal="center" vertical="center" wrapText="1"/>
    </xf>
    <xf numFmtId="166" fontId="10" fillId="7" borderId="2" xfId="0" applyNumberFormat="1" applyFont="1" applyFill="1" applyBorder="1" applyAlignment="1">
      <alignment horizontal="center" vertical="center" wrapText="1" shrinkToFit="1"/>
    </xf>
    <xf numFmtId="0" fontId="12" fillId="7" borderId="5" xfId="0" applyFont="1" applyFill="1" applyBorder="1" applyAlignment="1">
      <alignment horizontal="center" vertical="center" wrapText="1"/>
    </xf>
    <xf numFmtId="166" fontId="10" fillId="7" borderId="5" xfId="0" applyNumberFormat="1" applyFont="1" applyFill="1" applyBorder="1" applyAlignment="1">
      <alignment horizontal="center" vertical="center" wrapText="1" shrinkToFit="1"/>
    </xf>
    <xf numFmtId="0" fontId="14" fillId="8" borderId="1" xfId="0" applyFont="1" applyFill="1" applyBorder="1" applyAlignment="1">
      <alignment horizontal="center" vertical="center" wrapText="1"/>
    </xf>
    <xf numFmtId="164" fontId="15" fillId="8" borderId="1" xfId="1" applyNumberFormat="1" applyFont="1" applyFill="1" applyBorder="1" applyAlignment="1">
      <alignment horizontal="center" vertical="center"/>
    </xf>
    <xf numFmtId="165" fontId="15" fillId="8" borderId="1" xfId="1" applyNumberFormat="1" applyFont="1" applyFill="1" applyBorder="1" applyAlignment="1">
      <alignment horizontal="center" vertical="center"/>
    </xf>
    <xf numFmtId="165" fontId="15" fillId="8" borderId="4" xfId="1" applyNumberFormat="1" applyFont="1" applyFill="1" applyBorder="1" applyAlignment="1">
      <alignment horizontal="center" vertical="center"/>
    </xf>
    <xf numFmtId="0" fontId="14" fillId="8" borderId="4" xfId="0" applyFont="1" applyFill="1" applyBorder="1" applyAlignment="1">
      <alignment horizontal="center" vertical="center" wrapText="1"/>
    </xf>
    <xf numFmtId="0" fontId="13" fillId="8" borderId="1" xfId="0" applyFont="1" applyFill="1" applyBorder="1" applyAlignment="1">
      <alignment horizontal="center" vertical="center" wrapText="1"/>
    </xf>
    <xf numFmtId="0" fontId="13" fillId="0" borderId="0" xfId="0" applyFont="1" applyAlignment="1">
      <alignment horizontal="center" vertical="center" wrapText="1"/>
    </xf>
    <xf numFmtId="0" fontId="13" fillId="7" borderId="0" xfId="0" applyFont="1" applyFill="1" applyAlignment="1">
      <alignment horizontal="center" vertical="center" wrapText="1"/>
    </xf>
    <xf numFmtId="0" fontId="18" fillId="8" borderId="13" xfId="0" applyFont="1" applyFill="1" applyBorder="1" applyAlignment="1">
      <alignment horizontal="center" vertical="center" wrapText="1"/>
    </xf>
    <xf numFmtId="0" fontId="6" fillId="8" borderId="13" xfId="0" applyFont="1" applyFill="1" applyBorder="1" applyAlignment="1">
      <alignment horizontal="center" vertical="center" wrapText="1"/>
    </xf>
    <xf numFmtId="0" fontId="5" fillId="0" borderId="13" xfId="0" applyFont="1" applyBorder="1" applyAlignment="1">
      <alignment horizontal="center" vertical="center" wrapText="1"/>
    </xf>
    <xf numFmtId="0" fontId="20" fillId="8" borderId="13" xfId="0" applyFont="1" applyFill="1" applyBorder="1" applyAlignment="1">
      <alignment horizontal="center" vertical="center" wrapText="1"/>
    </xf>
    <xf numFmtId="0" fontId="22" fillId="0" borderId="0" xfId="0" applyFont="1" applyAlignment="1">
      <alignment horizontal="left" vertical="center" wrapText="1"/>
    </xf>
    <xf numFmtId="0" fontId="21" fillId="0" borderId="0" xfId="0" applyFont="1" applyAlignment="1">
      <alignment horizontal="center" vertical="center" wrapText="1"/>
    </xf>
    <xf numFmtId="0" fontId="0" fillId="0" borderId="0" xfId="0" applyAlignment="1">
      <alignment horizontal="center"/>
    </xf>
    <xf numFmtId="0" fontId="23" fillId="0" borderId="0" xfId="0" applyFont="1" applyAlignment="1">
      <alignment horizontal="left"/>
    </xf>
    <xf numFmtId="0" fontId="24" fillId="0" borderId="0" xfId="0" applyFont="1" applyAlignment="1">
      <alignment horizontal="left" vertical="center" wrapText="1"/>
    </xf>
    <xf numFmtId="0" fontId="24" fillId="0" borderId="0" xfId="0" applyFont="1" applyAlignment="1">
      <alignment horizontal="justify" vertical="center"/>
    </xf>
    <xf numFmtId="0" fontId="25" fillId="0" borderId="0" xfId="0" applyFont="1" applyAlignment="1">
      <alignment horizontal="center"/>
    </xf>
    <xf numFmtId="0" fontId="5" fillId="7" borderId="6" xfId="0" applyFont="1" applyFill="1" applyBorder="1" applyAlignment="1">
      <alignment horizontal="center" vertical="center" wrapText="1"/>
    </xf>
    <xf numFmtId="0" fontId="3" fillId="7" borderId="6" xfId="0" applyFont="1" applyFill="1" applyBorder="1" applyAlignment="1">
      <alignment horizontal="center" vertical="center" wrapText="1"/>
    </xf>
    <xf numFmtId="165" fontId="6" fillId="7" borderId="4" xfId="1" applyNumberFormat="1" applyFont="1" applyFill="1" applyBorder="1" applyAlignment="1">
      <alignment horizontal="center" vertical="center"/>
    </xf>
    <xf numFmtId="165" fontId="6" fillId="7" borderId="3" xfId="1" applyNumberFormat="1" applyFont="1" applyFill="1" applyBorder="1" applyAlignment="1">
      <alignment horizontal="center" vertical="center"/>
    </xf>
    <xf numFmtId="0" fontId="3" fillId="7" borderId="4" xfId="0" applyFont="1" applyFill="1" applyBorder="1" applyAlignment="1">
      <alignment horizontal="center" vertical="center" wrapText="1"/>
    </xf>
    <xf numFmtId="165" fontId="6" fillId="7" borderId="22" xfId="1" applyNumberFormat="1" applyFont="1" applyFill="1" applyBorder="1" applyAlignment="1">
      <alignment horizontal="center" vertical="center"/>
    </xf>
    <xf numFmtId="0" fontId="3" fillId="7" borderId="5" xfId="0" applyFont="1" applyFill="1" applyBorder="1" applyAlignment="1">
      <alignment horizontal="center" vertical="center" wrapText="1"/>
    </xf>
    <xf numFmtId="0" fontId="3" fillId="7" borderId="8" xfId="0" applyFont="1" applyFill="1" applyBorder="1" applyAlignment="1">
      <alignment horizontal="center" vertical="center" wrapText="1"/>
    </xf>
    <xf numFmtId="0" fontId="27" fillId="0" borderId="2" xfId="0" applyFont="1" applyBorder="1" applyAlignment="1">
      <alignment horizontal="center" vertical="center"/>
    </xf>
    <xf numFmtId="14" fontId="27" fillId="0" borderId="2" xfId="0" applyNumberFormat="1" applyFont="1" applyBorder="1" applyAlignment="1">
      <alignment horizontal="center" vertical="center"/>
    </xf>
    <xf numFmtId="164" fontId="6" fillId="7" borderId="2" xfId="1" applyNumberFormat="1" applyFont="1" applyFill="1" applyBorder="1" applyAlignment="1">
      <alignment horizontal="center" vertical="center"/>
    </xf>
    <xf numFmtId="0" fontId="5" fillId="7" borderId="23" xfId="0" applyFont="1" applyFill="1" applyBorder="1" applyAlignment="1">
      <alignment horizontal="center" vertical="center" wrapText="1"/>
    </xf>
    <xf numFmtId="166" fontId="3" fillId="7" borderId="8" xfId="0" applyNumberFormat="1" applyFont="1" applyFill="1" applyBorder="1" applyAlignment="1">
      <alignment horizontal="center" vertical="center" wrapText="1" shrinkToFit="1"/>
    </xf>
    <xf numFmtId="14" fontId="28" fillId="0" borderId="0" xfId="0" applyNumberFormat="1" applyFont="1" applyAlignment="1">
      <alignment horizontal="center" vertical="center"/>
    </xf>
    <xf numFmtId="14" fontId="27" fillId="0" borderId="21" xfId="0" applyNumberFormat="1" applyFont="1" applyBorder="1" applyAlignment="1">
      <alignment horizontal="center" vertical="center"/>
    </xf>
    <xf numFmtId="164" fontId="6" fillId="7" borderId="20" xfId="1" applyNumberFormat="1" applyFont="1" applyFill="1" applyBorder="1" applyAlignment="1">
      <alignment horizontal="center" vertical="center"/>
    </xf>
    <xf numFmtId="165" fontId="6" fillId="7" borderId="3" xfId="1" applyNumberFormat="1" applyFont="1" applyFill="1" applyBorder="1" applyAlignment="1">
      <alignment horizontal="center" vertical="center" wrapText="1"/>
    </xf>
    <xf numFmtId="0" fontId="29" fillId="7" borderId="2" xfId="0" applyFont="1" applyFill="1" applyBorder="1" applyAlignment="1">
      <alignment horizontal="center" vertical="center" wrapText="1"/>
    </xf>
    <xf numFmtId="0" fontId="29" fillId="0" borderId="0" xfId="0" applyFont="1" applyAlignment="1">
      <alignment horizontal="center"/>
    </xf>
    <xf numFmtId="0" fontId="27" fillId="0" borderId="0" xfId="0" applyFont="1" applyAlignment="1">
      <alignment horizontal="center"/>
    </xf>
    <xf numFmtId="0" fontId="5" fillId="7" borderId="5" xfId="0" applyFont="1" applyFill="1" applyBorder="1" applyAlignment="1">
      <alignment horizontal="center" vertical="center" wrapText="1"/>
    </xf>
    <xf numFmtId="166" fontId="3" fillId="7" borderId="5" xfId="0" applyNumberFormat="1" applyFont="1" applyFill="1" applyBorder="1" applyAlignment="1">
      <alignment horizontal="center" vertical="center" wrapText="1" shrinkToFit="1"/>
    </xf>
    <xf numFmtId="0" fontId="5" fillId="7" borderId="8" xfId="0" applyFont="1" applyFill="1" applyBorder="1" applyAlignment="1">
      <alignment horizontal="center" vertical="center" wrapText="1"/>
    </xf>
    <xf numFmtId="164" fontId="6" fillId="7" borderId="11" xfId="1" applyNumberFormat="1" applyFont="1" applyFill="1" applyBorder="1" applyAlignment="1">
      <alignment horizontal="center" vertical="center"/>
    </xf>
    <xf numFmtId="166" fontId="3" fillId="7" borderId="24" xfId="0" applyNumberFormat="1" applyFont="1" applyFill="1" applyBorder="1" applyAlignment="1">
      <alignment horizontal="center" vertical="center" wrapText="1" shrinkToFit="1"/>
    </xf>
    <xf numFmtId="165" fontId="6" fillId="7" borderId="22" xfId="1" applyNumberFormat="1" applyFont="1" applyFill="1" applyBorder="1" applyAlignment="1">
      <alignment horizontal="center" vertical="center" wrapText="1"/>
    </xf>
    <xf numFmtId="0" fontId="27" fillId="0" borderId="8" xfId="0" applyFont="1" applyBorder="1" applyAlignment="1">
      <alignment horizontal="center" vertical="center"/>
    </xf>
    <xf numFmtId="0" fontId="5" fillId="7" borderId="21" xfId="0" applyFont="1" applyFill="1" applyBorder="1" applyAlignment="1">
      <alignment horizontal="center" vertical="center" wrapText="1"/>
    </xf>
    <xf numFmtId="166" fontId="3" fillId="7" borderId="6" xfId="0" applyNumberFormat="1" applyFont="1" applyFill="1" applyBorder="1" applyAlignment="1">
      <alignment horizontal="center" vertical="center" wrapText="1" shrinkToFit="1"/>
    </xf>
    <xf numFmtId="0" fontId="2" fillId="3" borderId="25" xfId="0" applyFont="1" applyFill="1" applyBorder="1" applyAlignment="1">
      <alignment horizontal="center" vertical="center" wrapText="1"/>
    </xf>
    <xf numFmtId="0" fontId="5" fillId="7" borderId="2" xfId="0" applyFont="1" applyFill="1" applyBorder="1" applyAlignment="1">
      <alignment horizontal="left" vertical="center" wrapText="1"/>
    </xf>
    <xf numFmtId="0" fontId="26" fillId="0" borderId="13" xfId="0" applyFont="1" applyBorder="1" applyAlignment="1">
      <alignment horizontal="center" vertical="center" wrapText="1"/>
    </xf>
    <xf numFmtId="0" fontId="3" fillId="0" borderId="13" xfId="0" applyFont="1" applyBorder="1" applyAlignment="1">
      <alignment horizontal="center" vertical="center" wrapText="1"/>
    </xf>
    <xf numFmtId="0" fontId="2" fillId="10" borderId="31"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4" fillId="10" borderId="29" xfId="0" applyFont="1" applyFill="1" applyBorder="1" applyAlignment="1">
      <alignment horizontal="center" vertical="center" wrapText="1"/>
    </xf>
    <xf numFmtId="0" fontId="4" fillId="12" borderId="10" xfId="0" applyFont="1" applyFill="1" applyBorder="1" applyAlignment="1">
      <alignment horizontal="center" vertical="center" wrapText="1"/>
    </xf>
    <xf numFmtId="0" fontId="4" fillId="13" borderId="10" xfId="0" applyFont="1" applyFill="1" applyBorder="1" applyAlignment="1">
      <alignment horizontal="center" vertical="center" wrapText="1"/>
    </xf>
    <xf numFmtId="0" fontId="0" fillId="0" borderId="0" xfId="0" applyAlignment="1">
      <alignment horizontal="center" vertical="center"/>
    </xf>
    <xf numFmtId="0" fontId="3" fillId="14" borderId="2" xfId="0" applyFont="1" applyFill="1" applyBorder="1" applyAlignment="1">
      <alignment horizontal="center" vertical="center" wrapText="1"/>
    </xf>
    <xf numFmtId="0" fontId="5" fillId="14" borderId="29" xfId="0" applyFont="1" applyFill="1" applyBorder="1" applyAlignment="1">
      <alignment horizontal="center" vertical="center" wrapText="1"/>
    </xf>
    <xf numFmtId="14" fontId="3" fillId="14" borderId="10" xfId="0" applyNumberFormat="1" applyFont="1" applyFill="1" applyBorder="1" applyAlignment="1">
      <alignment horizontal="center" vertical="center" wrapText="1"/>
    </xf>
    <xf numFmtId="0" fontId="3" fillId="14" borderId="10" xfId="0" applyFont="1" applyFill="1" applyBorder="1" applyAlignment="1">
      <alignment horizontal="center" vertical="center" wrapText="1"/>
    </xf>
    <xf numFmtId="0" fontId="3" fillId="14" borderId="29" xfId="0" applyFont="1" applyFill="1" applyBorder="1" applyAlignment="1">
      <alignment horizontal="center" vertical="center" wrapText="1"/>
    </xf>
    <xf numFmtId="14" fontId="3" fillId="14" borderId="29" xfId="0" applyNumberFormat="1" applyFont="1" applyFill="1" applyBorder="1" applyAlignment="1">
      <alignment horizontal="center" vertical="center" wrapText="1"/>
    </xf>
    <xf numFmtId="0" fontId="5" fillId="14" borderId="30" xfId="0" applyFont="1" applyFill="1" applyBorder="1" applyAlignment="1">
      <alignment horizontal="center" vertical="center" wrapText="1"/>
    </xf>
    <xf numFmtId="0" fontId="3" fillId="14" borderId="30" xfId="0" applyFont="1" applyFill="1" applyBorder="1" applyAlignment="1">
      <alignment horizontal="center" vertical="center" wrapText="1"/>
    </xf>
    <xf numFmtId="14" fontId="3" fillId="14" borderId="30" xfId="0" applyNumberFormat="1" applyFont="1" applyFill="1" applyBorder="1" applyAlignment="1">
      <alignment horizontal="center" vertical="center" wrapText="1"/>
    </xf>
    <xf numFmtId="0" fontId="3" fillId="14" borderId="0" xfId="0" applyFont="1" applyFill="1" applyAlignment="1">
      <alignment horizontal="center" vertical="center" wrapText="1"/>
    </xf>
    <xf numFmtId="0" fontId="5" fillId="14" borderId="1" xfId="0" applyFont="1" applyFill="1" applyBorder="1" applyAlignment="1">
      <alignment horizontal="center" vertical="center" wrapText="1"/>
    </xf>
    <xf numFmtId="0" fontId="3" fillId="14" borderId="3" xfId="0" applyFont="1" applyFill="1" applyBorder="1" applyAlignment="1">
      <alignment horizontal="center" vertical="center" wrapText="1"/>
    </xf>
    <xf numFmtId="14" fontId="3" fillId="14" borderId="3" xfId="0" applyNumberFormat="1" applyFont="1" applyFill="1" applyBorder="1" applyAlignment="1">
      <alignment horizontal="center" vertical="center" wrapText="1"/>
    </xf>
    <xf numFmtId="0" fontId="4" fillId="15" borderId="11" xfId="0" applyFont="1" applyFill="1" applyBorder="1" applyAlignment="1">
      <alignment horizontal="center" vertical="center" wrapText="1"/>
    </xf>
    <xf numFmtId="0" fontId="3" fillId="14" borderId="27" xfId="0" applyFont="1" applyFill="1" applyBorder="1" applyAlignment="1">
      <alignment horizontal="center" vertical="center" wrapText="1"/>
    </xf>
    <xf numFmtId="0" fontId="5" fillId="14" borderId="8" xfId="0" applyFont="1" applyFill="1" applyBorder="1" applyAlignment="1">
      <alignment horizontal="center" vertical="center" wrapText="1"/>
    </xf>
    <xf numFmtId="0" fontId="5" fillId="14" borderId="6" xfId="0" applyFont="1" applyFill="1" applyBorder="1" applyAlignment="1">
      <alignment horizontal="center" vertical="center" wrapText="1"/>
    </xf>
    <xf numFmtId="0" fontId="4" fillId="14" borderId="10" xfId="0" applyFont="1" applyFill="1" applyBorder="1" applyAlignment="1">
      <alignment horizontal="center" vertical="center" wrapText="1"/>
    </xf>
    <xf numFmtId="0" fontId="4" fillId="15" borderId="27" xfId="0" applyFont="1" applyFill="1" applyBorder="1" applyAlignment="1">
      <alignment horizontal="center" vertical="center" wrapText="1"/>
    </xf>
    <xf numFmtId="0" fontId="4" fillId="14" borderId="28" xfId="0" applyFont="1" applyFill="1" applyBorder="1" applyAlignment="1">
      <alignment horizontal="center" vertical="center" wrapText="1"/>
    </xf>
    <xf numFmtId="0" fontId="4" fillId="14" borderId="11" xfId="0" applyFont="1" applyFill="1" applyBorder="1" applyAlignment="1">
      <alignment horizontal="center" vertical="center" wrapText="1"/>
    </xf>
    <xf numFmtId="0" fontId="4" fillId="15" borderId="1" xfId="0" applyFont="1" applyFill="1" applyBorder="1" applyAlignment="1">
      <alignment horizontal="center" vertical="center" wrapText="1"/>
    </xf>
    <xf numFmtId="0" fontId="4" fillId="15" borderId="3" xfId="0" applyFont="1" applyFill="1" applyBorder="1" applyAlignment="1">
      <alignment horizontal="center" vertical="center" wrapText="1"/>
    </xf>
    <xf numFmtId="0" fontId="4" fillId="15" borderId="4" xfId="0" applyFont="1" applyFill="1" applyBorder="1" applyAlignment="1">
      <alignment horizontal="center" vertical="center" wrapText="1"/>
    </xf>
    <xf numFmtId="0" fontId="4" fillId="7" borderId="1" xfId="0" applyFont="1" applyFill="1" applyBorder="1" applyAlignment="1">
      <alignment horizontal="center" vertical="center" wrapText="1"/>
    </xf>
    <xf numFmtId="165" fontId="6" fillId="7" borderId="4" xfId="1" applyNumberFormat="1" applyFont="1" applyFill="1" applyBorder="1" applyAlignment="1">
      <alignment horizontal="center" vertical="center" wrapText="1"/>
    </xf>
    <xf numFmtId="0" fontId="7" fillId="7" borderId="4"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7" fillId="7" borderId="0" xfId="0" applyFont="1" applyFill="1" applyAlignment="1">
      <alignment horizontal="center" vertical="center" wrapText="1"/>
    </xf>
    <xf numFmtId="0" fontId="4" fillId="14" borderId="20" xfId="0" applyFont="1" applyFill="1" applyBorder="1" applyAlignment="1">
      <alignment horizontal="center" vertical="center" wrapText="1"/>
    </xf>
    <xf numFmtId="0" fontId="2" fillId="10" borderId="2" xfId="0" applyFont="1" applyFill="1" applyBorder="1" applyAlignment="1">
      <alignment horizontal="center" vertical="center" wrapText="1"/>
    </xf>
    <xf numFmtId="0" fontId="4" fillId="10" borderId="2" xfId="0" applyFont="1" applyFill="1" applyBorder="1" applyAlignment="1">
      <alignment horizontal="center" vertical="center" wrapText="1"/>
    </xf>
    <xf numFmtId="0" fontId="4" fillId="12" borderId="2" xfId="0" applyFont="1" applyFill="1" applyBorder="1" applyAlignment="1">
      <alignment horizontal="center" vertical="center" wrapText="1"/>
    </xf>
    <xf numFmtId="0" fontId="4" fillId="13" borderId="2" xfId="0" applyFont="1" applyFill="1" applyBorder="1" applyAlignment="1">
      <alignment horizontal="center" vertical="center" wrapText="1"/>
    </xf>
    <xf numFmtId="0" fontId="5" fillId="14" borderId="2" xfId="0" applyFont="1" applyFill="1" applyBorder="1" applyAlignment="1">
      <alignment horizontal="center" vertical="center" wrapText="1"/>
    </xf>
    <xf numFmtId="14" fontId="3" fillId="14" borderId="2" xfId="0" applyNumberFormat="1" applyFont="1" applyFill="1" applyBorder="1" applyAlignment="1">
      <alignment horizontal="center" vertical="center" wrapText="1"/>
    </xf>
    <xf numFmtId="0" fontId="4" fillId="14" borderId="2" xfId="0" applyFont="1" applyFill="1" applyBorder="1" applyAlignment="1">
      <alignment horizontal="center" vertical="center" wrapText="1"/>
    </xf>
    <xf numFmtId="0" fontId="2" fillId="10" borderId="5" xfId="0" applyFont="1" applyFill="1" applyBorder="1" applyAlignment="1">
      <alignment horizontal="center" vertical="center" wrapText="1"/>
    </xf>
    <xf numFmtId="0" fontId="4" fillId="10" borderId="5" xfId="0" applyFont="1" applyFill="1" applyBorder="1" applyAlignment="1">
      <alignment horizontal="center" vertical="center" wrapText="1"/>
    </xf>
    <xf numFmtId="0" fontId="4" fillId="12" borderId="5" xfId="0" applyFont="1" applyFill="1" applyBorder="1" applyAlignment="1">
      <alignment horizontal="center" vertical="center" wrapText="1"/>
    </xf>
    <xf numFmtId="0" fontId="4" fillId="13" borderId="5" xfId="0" applyFont="1" applyFill="1" applyBorder="1" applyAlignment="1">
      <alignment horizontal="center" vertical="center" wrapText="1"/>
    </xf>
    <xf numFmtId="0" fontId="27" fillId="0" borderId="2" xfId="0" applyFont="1" applyBorder="1" applyAlignment="1">
      <alignment horizontal="center" vertical="center" wrapText="1"/>
    </xf>
    <xf numFmtId="0" fontId="4" fillId="15" borderId="10" xfId="0" applyFont="1" applyFill="1" applyBorder="1" applyAlignment="1">
      <alignment horizontal="center" vertical="center" wrapText="1"/>
    </xf>
    <xf numFmtId="0" fontId="3" fillId="0" borderId="2" xfId="0" applyFont="1" applyBorder="1" applyAlignment="1">
      <alignment horizontal="center" vertical="center" wrapText="1"/>
    </xf>
    <xf numFmtId="0" fontId="7" fillId="7" borderId="3" xfId="0" applyFont="1" applyFill="1" applyBorder="1" applyAlignment="1">
      <alignment horizontal="center" vertical="center" wrapText="1"/>
    </xf>
    <xf numFmtId="0" fontId="5" fillId="7" borderId="24" xfId="0" applyFont="1" applyFill="1" applyBorder="1" applyAlignment="1">
      <alignment horizontal="center" vertical="center" wrapText="1"/>
    </xf>
    <xf numFmtId="165" fontId="6" fillId="7" borderId="12" xfId="1" applyNumberFormat="1" applyFont="1" applyFill="1" applyBorder="1" applyAlignment="1">
      <alignment horizontal="center" vertical="center"/>
    </xf>
    <xf numFmtId="164" fontId="6" fillId="7" borderId="8" xfId="1" applyNumberFormat="1" applyFont="1" applyFill="1" applyBorder="1" applyAlignment="1">
      <alignment horizontal="center" vertical="center"/>
    </xf>
    <xf numFmtId="165" fontId="6" fillId="7" borderId="11" xfId="1" applyNumberFormat="1" applyFont="1" applyFill="1" applyBorder="1" applyAlignment="1">
      <alignment horizontal="center" vertical="center"/>
    </xf>
    <xf numFmtId="0" fontId="6" fillId="8" borderId="17" xfId="0" applyFont="1" applyFill="1" applyBorder="1" applyAlignment="1">
      <alignment horizontal="center" vertical="center" wrapText="1"/>
    </xf>
    <xf numFmtId="0" fontId="18" fillId="2" borderId="14" xfId="0" applyFont="1" applyFill="1" applyBorder="1" applyAlignment="1">
      <alignment horizontal="center" wrapText="1"/>
    </xf>
    <xf numFmtId="0" fontId="18" fillId="9" borderId="14" xfId="0" applyFont="1" applyFill="1" applyBorder="1" applyAlignment="1">
      <alignment horizontal="center" vertical="center" wrapText="1"/>
    </xf>
    <xf numFmtId="0" fontId="5" fillId="0" borderId="16" xfId="0" applyFont="1" applyBorder="1" applyAlignment="1">
      <alignment horizontal="center" vertical="center" wrapText="1"/>
    </xf>
    <xf numFmtId="0" fontId="3" fillId="0" borderId="39" xfId="0" applyFont="1" applyBorder="1" applyAlignment="1">
      <alignment horizontal="center" vertical="center" wrapText="1"/>
    </xf>
    <xf numFmtId="0" fontId="28" fillId="0" borderId="39" xfId="0" applyFont="1" applyBorder="1" applyAlignment="1">
      <alignment horizontal="center" vertical="center" wrapText="1"/>
    </xf>
    <xf numFmtId="0" fontId="28" fillId="0" borderId="38" xfId="0" applyFont="1" applyBorder="1" applyAlignment="1">
      <alignment horizontal="center" vertical="center" wrapText="1"/>
    </xf>
    <xf numFmtId="0" fontId="28" fillId="0" borderId="40" xfId="0" applyFont="1" applyBorder="1" applyAlignment="1">
      <alignment horizontal="center" vertical="center" wrapText="1"/>
    </xf>
    <xf numFmtId="0" fontId="28" fillId="0" borderId="37" xfId="0" applyFont="1" applyBorder="1" applyAlignment="1">
      <alignment horizontal="center" vertical="center" wrapText="1"/>
    </xf>
    <xf numFmtId="165" fontId="6" fillId="7" borderId="2" xfId="1" applyNumberFormat="1" applyFont="1" applyFill="1" applyBorder="1" applyAlignment="1">
      <alignment horizontal="center" vertical="center"/>
    </xf>
    <xf numFmtId="165" fontId="6" fillId="7" borderId="33" xfId="1" applyNumberFormat="1" applyFont="1" applyFill="1" applyBorder="1" applyAlignment="1">
      <alignment horizontal="center" vertical="center"/>
    </xf>
    <xf numFmtId="165" fontId="6" fillId="7" borderId="27" xfId="1" applyNumberFormat="1" applyFont="1" applyFill="1" applyBorder="1" applyAlignment="1">
      <alignment horizontal="center" vertical="center"/>
    </xf>
    <xf numFmtId="0" fontId="3" fillId="7" borderId="3" xfId="0" applyFont="1" applyFill="1" applyBorder="1" applyAlignment="1">
      <alignment horizontal="center" vertical="center" wrapText="1"/>
    </xf>
    <xf numFmtId="164" fontId="8" fillId="8" borderId="11" xfId="1" applyNumberFormat="1" applyFont="1" applyFill="1" applyBorder="1" applyAlignment="1">
      <alignment horizontal="center" vertical="center"/>
    </xf>
    <xf numFmtId="14" fontId="28" fillId="7" borderId="2" xfId="0" applyNumberFormat="1" applyFont="1" applyFill="1" applyBorder="1" applyAlignment="1">
      <alignment horizontal="center" vertical="center"/>
    </xf>
    <xf numFmtId="0" fontId="3" fillId="7" borderId="34" xfId="0" applyFont="1" applyFill="1" applyBorder="1" applyAlignment="1">
      <alignment horizontal="center" vertical="center" wrapText="1"/>
    </xf>
    <xf numFmtId="164" fontId="6" fillId="7" borderId="5" xfId="1" applyNumberFormat="1" applyFont="1" applyFill="1" applyBorder="1" applyAlignment="1">
      <alignment horizontal="center" vertical="center"/>
    </xf>
    <xf numFmtId="14" fontId="27" fillId="0" borderId="8" xfId="0" applyNumberFormat="1" applyFont="1" applyBorder="1" applyAlignment="1">
      <alignment horizontal="center" vertical="center"/>
    </xf>
    <xf numFmtId="14" fontId="27" fillId="0" borderId="31" xfId="0" applyNumberFormat="1" applyFont="1" applyBorder="1" applyAlignment="1">
      <alignment horizontal="center" vertical="center"/>
    </xf>
    <xf numFmtId="0" fontId="3" fillId="7" borderId="33" xfId="0" applyFont="1" applyFill="1" applyBorder="1" applyAlignment="1">
      <alignment horizontal="center" vertical="center" wrapText="1"/>
    </xf>
    <xf numFmtId="0" fontId="27" fillId="0" borderId="5" xfId="0" applyFont="1" applyBorder="1" applyAlignment="1">
      <alignment horizontal="center" vertical="center" wrapText="1"/>
    </xf>
    <xf numFmtId="0" fontId="5" fillId="7" borderId="41" xfId="0" applyFont="1" applyFill="1" applyBorder="1" applyAlignment="1">
      <alignment horizontal="center" vertical="center" wrapText="1"/>
    </xf>
    <xf numFmtId="14" fontId="27" fillId="0" borderId="5" xfId="0" applyNumberFormat="1" applyFont="1" applyBorder="1" applyAlignment="1">
      <alignment horizontal="center" vertical="center"/>
    </xf>
    <xf numFmtId="164" fontId="6" fillId="7" borderId="25" xfId="1" applyNumberFormat="1" applyFont="1" applyFill="1" applyBorder="1" applyAlignment="1">
      <alignment horizontal="center" vertical="center"/>
    </xf>
    <xf numFmtId="0" fontId="3" fillId="7" borderId="36"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4" fillId="8" borderId="11" xfId="0" applyFont="1" applyFill="1" applyBorder="1" applyAlignment="1">
      <alignment horizontal="center" vertical="center" wrapText="1"/>
    </xf>
    <xf numFmtId="0" fontId="4" fillId="8" borderId="27"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2" fillId="3" borderId="29"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0" fillId="0" borderId="0" xfId="0" applyFont="1" applyAlignment="1">
      <alignment horizontal="center" vertical="center"/>
    </xf>
    <xf numFmtId="0" fontId="22" fillId="0" borderId="0" xfId="0" applyFont="1" applyAlignment="1">
      <alignment horizontal="center" vertical="center"/>
    </xf>
    <xf numFmtId="0" fontId="11" fillId="17" borderId="10" xfId="0" applyFont="1" applyFill="1" applyBorder="1" applyAlignment="1">
      <alignment horizontal="center" vertical="center" wrapText="1"/>
    </xf>
    <xf numFmtId="0" fontId="10" fillId="0" borderId="10" xfId="0" applyFont="1" applyBorder="1" applyAlignment="1">
      <alignment horizontal="center" vertical="center" wrapText="1"/>
    </xf>
    <xf numFmtId="0" fontId="10" fillId="0" borderId="10" xfId="0" applyFont="1" applyBorder="1" applyAlignment="1">
      <alignment horizontal="center" vertical="center"/>
    </xf>
    <xf numFmtId="0" fontId="11" fillId="0" borderId="10" xfId="0" applyFont="1" applyBorder="1" applyAlignment="1">
      <alignment horizontal="center" vertical="center" wrapText="1"/>
    </xf>
    <xf numFmtId="15" fontId="10" fillId="0" borderId="10" xfId="0" applyNumberFormat="1" applyFont="1" applyBorder="1" applyAlignment="1">
      <alignment horizontal="center" vertical="center"/>
    </xf>
    <xf numFmtId="0" fontId="10" fillId="0" borderId="11" xfId="0" applyFont="1" applyBorder="1" applyAlignment="1">
      <alignment horizontal="center" vertical="center"/>
    </xf>
    <xf numFmtId="14" fontId="10" fillId="0" borderId="10" xfId="0" applyNumberFormat="1" applyFont="1" applyBorder="1" applyAlignment="1">
      <alignment horizontal="center" vertical="center" wrapText="1"/>
    </xf>
    <xf numFmtId="0" fontId="10" fillId="0" borderId="13" xfId="0" applyFont="1" applyBorder="1" applyAlignment="1">
      <alignment horizontal="center" vertical="center"/>
    </xf>
    <xf numFmtId="0" fontId="22" fillId="14" borderId="0" xfId="0" applyFont="1" applyFill="1" applyAlignment="1">
      <alignment horizontal="center" vertical="center"/>
    </xf>
    <xf numFmtId="0" fontId="11" fillId="17" borderId="11" xfId="0" applyFont="1" applyFill="1" applyBorder="1" applyAlignment="1">
      <alignment horizontal="center" vertical="center" wrapText="1"/>
    </xf>
    <xf numFmtId="0" fontId="10" fillId="0" borderId="11" xfId="0" applyFont="1" applyBorder="1" applyAlignment="1">
      <alignment horizontal="center" vertical="center" wrapText="1"/>
    </xf>
    <xf numFmtId="0" fontId="10" fillId="14" borderId="0" xfId="0" applyFont="1" applyFill="1" applyAlignment="1">
      <alignment horizontal="center" vertical="center"/>
    </xf>
    <xf numFmtId="0" fontId="18" fillId="19" borderId="14" xfId="0" applyFont="1" applyFill="1" applyBorder="1" applyAlignment="1">
      <alignment horizontal="center" vertical="center" wrapText="1"/>
    </xf>
    <xf numFmtId="0" fontId="36" fillId="14" borderId="0" xfId="0" applyFont="1" applyFill="1" applyAlignment="1">
      <alignment horizontal="center" vertical="center"/>
    </xf>
    <xf numFmtId="0" fontId="11" fillId="14" borderId="0" xfId="0" applyFont="1" applyFill="1" applyAlignment="1">
      <alignment horizontal="center" vertical="center" wrapText="1"/>
    </xf>
    <xf numFmtId="9" fontId="11" fillId="0" borderId="10" xfId="0" applyNumberFormat="1" applyFont="1" applyBorder="1" applyAlignment="1">
      <alignment horizontal="center" vertical="center" wrapText="1"/>
    </xf>
    <xf numFmtId="14" fontId="10" fillId="0" borderId="10" xfId="0" applyNumberFormat="1" applyFont="1" applyBorder="1" applyAlignment="1">
      <alignment horizontal="center" vertical="center"/>
    </xf>
    <xf numFmtId="0" fontId="37" fillId="0" borderId="0" xfId="0" applyFont="1" applyAlignment="1">
      <alignment horizontal="center" vertical="center"/>
    </xf>
    <xf numFmtId="0" fontId="10" fillId="0" borderId="3" xfId="0" applyFont="1" applyBorder="1" applyAlignment="1">
      <alignment horizontal="center" vertical="center" wrapText="1"/>
    </xf>
    <xf numFmtId="14" fontId="10" fillId="0" borderId="0" xfId="0" applyNumberFormat="1" applyFont="1" applyAlignment="1">
      <alignment horizontal="center" vertical="center"/>
    </xf>
    <xf numFmtId="14" fontId="10" fillId="0" borderId="3" xfId="0" applyNumberFormat="1" applyFont="1" applyBorder="1" applyAlignment="1">
      <alignment horizontal="center" vertical="center"/>
    </xf>
    <xf numFmtId="0" fontId="11" fillId="7" borderId="0" xfId="0" applyFont="1" applyFill="1" applyAlignment="1">
      <alignment horizontal="center" vertical="center" wrapText="1"/>
    </xf>
    <xf numFmtId="0" fontId="18" fillId="6" borderId="14" xfId="0" applyFont="1" applyFill="1" applyBorder="1" applyAlignment="1">
      <alignment horizontal="center" vertical="center" wrapText="1"/>
    </xf>
    <xf numFmtId="165" fontId="6" fillId="7" borderId="5" xfId="1" applyNumberFormat="1" applyFont="1" applyFill="1" applyBorder="1" applyAlignment="1">
      <alignment horizontal="center" vertical="center"/>
    </xf>
    <xf numFmtId="0" fontId="3" fillId="7" borderId="43" xfId="0" applyFont="1" applyFill="1" applyBorder="1" applyAlignment="1">
      <alignment horizontal="center" vertical="center" wrapText="1"/>
    </xf>
    <xf numFmtId="164" fontId="3" fillId="7" borderId="1" xfId="1" applyNumberFormat="1" applyFont="1" applyFill="1" applyBorder="1" applyAlignment="1">
      <alignment horizontal="center" vertical="center"/>
    </xf>
    <xf numFmtId="165" fontId="3" fillId="7" borderId="1" xfId="1" applyNumberFormat="1" applyFont="1" applyFill="1" applyBorder="1" applyAlignment="1">
      <alignment horizontal="center" vertical="center"/>
    </xf>
    <xf numFmtId="164" fontId="8" fillId="7" borderId="0" xfId="1" applyNumberFormat="1" applyFont="1" applyFill="1" applyBorder="1" applyAlignment="1">
      <alignment horizontal="center" vertical="center"/>
    </xf>
    <xf numFmtId="165" fontId="8" fillId="7" borderId="0" xfId="1" applyNumberFormat="1" applyFont="1" applyFill="1" applyBorder="1" applyAlignment="1">
      <alignment horizontal="center" vertical="center"/>
    </xf>
    <xf numFmtId="0" fontId="4" fillId="8" borderId="2" xfId="0" applyFont="1" applyFill="1" applyBorder="1" applyAlignment="1">
      <alignment horizontal="center" vertical="center" wrapText="1"/>
    </xf>
    <xf numFmtId="164" fontId="8" fillId="8" borderId="2" xfId="1" applyNumberFormat="1" applyFont="1" applyFill="1" applyBorder="1" applyAlignment="1">
      <alignment horizontal="center" vertical="center"/>
    </xf>
    <xf numFmtId="165" fontId="8" fillId="8" borderId="2" xfId="1" applyNumberFormat="1" applyFont="1" applyFill="1" applyBorder="1" applyAlignment="1">
      <alignment horizontal="center" vertical="center"/>
    </xf>
    <xf numFmtId="14" fontId="27" fillId="0" borderId="24" xfId="0" applyNumberFormat="1" applyFont="1" applyBorder="1" applyAlignment="1">
      <alignment horizontal="center" vertical="center"/>
    </xf>
    <xf numFmtId="0" fontId="4" fillId="5" borderId="11" xfId="0" applyFont="1" applyFill="1" applyBorder="1" applyAlignment="1">
      <alignment vertical="center" wrapText="1"/>
    </xf>
    <xf numFmtId="0" fontId="5" fillId="7" borderId="6" xfId="0" applyFont="1" applyFill="1" applyBorder="1" applyAlignment="1">
      <alignment vertical="center" wrapText="1"/>
    </xf>
    <xf numFmtId="0" fontId="3" fillId="7" borderId="2" xfId="0" applyFont="1" applyFill="1" applyBorder="1" applyAlignment="1">
      <alignment vertical="center" wrapText="1"/>
    </xf>
    <xf numFmtId="166" fontId="3" fillId="7" borderId="2" xfId="0" applyNumberFormat="1" applyFont="1" applyFill="1" applyBorder="1" applyAlignment="1">
      <alignment vertical="center" wrapText="1" shrinkToFit="1"/>
    </xf>
    <xf numFmtId="164" fontId="6" fillId="7" borderId="1" xfId="1" applyNumberFormat="1" applyFont="1" applyFill="1" applyBorder="1" applyAlignment="1">
      <alignment vertical="center"/>
    </xf>
    <xf numFmtId="165" fontId="6" fillId="7" borderId="1" xfId="1" applyNumberFormat="1" applyFont="1" applyFill="1" applyBorder="1" applyAlignment="1">
      <alignment vertical="center"/>
    </xf>
    <xf numFmtId="0" fontId="3" fillId="7" borderId="1" xfId="0" applyFont="1" applyFill="1" applyBorder="1" applyAlignment="1">
      <alignment vertical="center" wrapText="1"/>
    </xf>
    <xf numFmtId="0" fontId="3" fillId="7" borderId="6" xfId="0" applyFont="1" applyFill="1" applyBorder="1" applyAlignment="1">
      <alignment vertical="center" wrapText="1"/>
    </xf>
    <xf numFmtId="0" fontId="5" fillId="7" borderId="2" xfId="0" applyFont="1" applyFill="1" applyBorder="1" applyAlignment="1">
      <alignment vertical="center" wrapText="1"/>
    </xf>
    <xf numFmtId="0" fontId="3" fillId="7" borderId="43" xfId="0" applyFont="1" applyFill="1" applyBorder="1" applyAlignment="1">
      <alignment vertical="center" wrapText="1"/>
    </xf>
    <xf numFmtId="0" fontId="5" fillId="7" borderId="5" xfId="0" applyFont="1" applyFill="1" applyBorder="1" applyAlignment="1">
      <alignment vertical="center" wrapText="1"/>
    </xf>
    <xf numFmtId="166" fontId="3" fillId="7" borderId="5" xfId="0" applyNumberFormat="1" applyFont="1" applyFill="1" applyBorder="1" applyAlignment="1">
      <alignment vertical="center" wrapText="1" shrinkToFit="1"/>
    </xf>
    <xf numFmtId="0" fontId="3" fillId="7" borderId="5" xfId="0" applyFont="1" applyFill="1" applyBorder="1" applyAlignment="1">
      <alignment vertical="center" wrapText="1"/>
    </xf>
    <xf numFmtId="0" fontId="3" fillId="7" borderId="2" xfId="0" applyFont="1" applyFill="1" applyBorder="1" applyAlignment="1">
      <alignment vertical="center"/>
    </xf>
    <xf numFmtId="0" fontId="4" fillId="8" borderId="4" xfId="0" applyFont="1" applyFill="1" applyBorder="1" applyAlignment="1">
      <alignment vertical="center" wrapText="1"/>
    </xf>
    <xf numFmtId="0" fontId="4" fillId="8" borderId="1" xfId="0" applyFont="1" applyFill="1" applyBorder="1" applyAlignment="1">
      <alignment vertical="center" wrapText="1"/>
    </xf>
    <xf numFmtId="0" fontId="3" fillId="0" borderId="0" xfId="0" applyFont="1" applyAlignment="1">
      <alignment vertical="center" wrapText="1"/>
    </xf>
    <xf numFmtId="0" fontId="3" fillId="0" borderId="7" xfId="0" applyFont="1" applyBorder="1" applyAlignment="1">
      <alignment vertical="center" wrapText="1"/>
    </xf>
    <xf numFmtId="0" fontId="10" fillId="0" borderId="0" xfId="0" applyFont="1" applyAlignment="1">
      <alignment vertical="center" wrapText="1"/>
    </xf>
    <xf numFmtId="0" fontId="3" fillId="0" borderId="1" xfId="0" applyFont="1" applyFill="1" applyBorder="1" applyAlignment="1">
      <alignment vertical="center" wrapText="1"/>
    </xf>
    <xf numFmtId="0" fontId="3"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164" fontId="6" fillId="0" borderId="1" xfId="1" applyNumberFormat="1" applyFont="1" applyFill="1" applyBorder="1" applyAlignment="1">
      <alignment horizontal="center" vertical="center"/>
    </xf>
    <xf numFmtId="165" fontId="6" fillId="0" borderId="1" xfId="1" applyNumberFormat="1" applyFont="1" applyFill="1" applyBorder="1" applyAlignment="1">
      <alignment horizontal="center" vertical="center"/>
    </xf>
    <xf numFmtId="166" fontId="3" fillId="0" borderId="2" xfId="0" applyNumberFormat="1" applyFont="1" applyFill="1" applyBorder="1" applyAlignment="1">
      <alignment horizontal="center" vertical="center" wrapText="1" shrinkToFit="1"/>
    </xf>
    <xf numFmtId="0" fontId="21" fillId="0" borderId="19" xfId="0" applyFont="1" applyBorder="1" applyAlignment="1">
      <alignment horizontal="center" vertical="center" wrapText="1"/>
    </xf>
    <xf numFmtId="0" fontId="0" fillId="0" borderId="19" xfId="0" applyBorder="1" applyAlignment="1">
      <alignment horizontal="center"/>
    </xf>
    <xf numFmtId="0" fontId="16" fillId="8" borderId="13" xfId="0" applyFont="1" applyFill="1" applyBorder="1" applyAlignment="1">
      <alignment horizontal="center" vertical="center"/>
    </xf>
    <xf numFmtId="0" fontId="17" fillId="8" borderId="13" xfId="0" applyFont="1" applyFill="1" applyBorder="1" applyAlignment="1">
      <alignment horizontal="center" vertical="center" wrapText="1"/>
    </xf>
    <xf numFmtId="0" fontId="34" fillId="8" borderId="14" xfId="0" applyFont="1" applyFill="1" applyBorder="1" applyAlignment="1">
      <alignment horizontal="center" vertical="center" wrapText="1"/>
    </xf>
    <xf numFmtId="0" fontId="19" fillId="8" borderId="15" xfId="0" applyFont="1" applyFill="1" applyBorder="1" applyAlignment="1">
      <alignment horizontal="center" vertical="center" wrapText="1"/>
    </xf>
    <xf numFmtId="0" fontId="19" fillId="8" borderId="16" xfId="0" applyFont="1" applyFill="1" applyBorder="1" applyAlignment="1">
      <alignment horizontal="center" vertical="center" wrapText="1"/>
    </xf>
    <xf numFmtId="0" fontId="20" fillId="8" borderId="17" xfId="0" applyFont="1" applyFill="1" applyBorder="1" applyAlignment="1">
      <alignment horizontal="center" vertical="center" wrapText="1"/>
    </xf>
    <xf numFmtId="0" fontId="20" fillId="8" borderId="18" xfId="0" applyFont="1" applyFill="1" applyBorder="1" applyAlignment="1">
      <alignment horizontal="center" vertical="center" wrapText="1"/>
    </xf>
    <xf numFmtId="0" fontId="36" fillId="16" borderId="4" xfId="0" applyFont="1" applyFill="1" applyBorder="1" applyAlignment="1">
      <alignment horizontal="center" vertical="center"/>
    </xf>
    <xf numFmtId="0" fontId="36" fillId="16" borderId="22" xfId="0" applyFont="1" applyFill="1" applyBorder="1" applyAlignment="1">
      <alignment horizontal="center" vertical="center"/>
    </xf>
    <xf numFmtId="0" fontId="36" fillId="16" borderId="3" xfId="0" applyFont="1" applyFill="1" applyBorder="1" applyAlignment="1">
      <alignment horizontal="center" vertical="center"/>
    </xf>
    <xf numFmtId="0" fontId="36" fillId="16" borderId="4" xfId="0" applyFont="1" applyFill="1" applyBorder="1" applyAlignment="1">
      <alignment horizontal="center" vertical="center" wrapText="1"/>
    </xf>
    <xf numFmtId="0" fontId="36" fillId="16" borderId="22" xfId="0" applyFont="1" applyFill="1" applyBorder="1" applyAlignment="1">
      <alignment horizontal="center" vertical="center" wrapText="1"/>
    </xf>
    <xf numFmtId="0" fontId="36" fillId="16" borderId="26" xfId="0" applyFont="1" applyFill="1" applyBorder="1" applyAlignment="1">
      <alignment horizontal="center" vertical="center" wrapText="1"/>
    </xf>
    <xf numFmtId="0" fontId="11" fillId="0" borderId="42" xfId="0" applyFont="1" applyBorder="1" applyAlignment="1">
      <alignment horizontal="center" vertical="center" wrapText="1"/>
    </xf>
    <xf numFmtId="0" fontId="11" fillId="0" borderId="11" xfId="0" applyFont="1" applyBorder="1" applyAlignment="1">
      <alignment horizontal="center" vertical="center" wrapText="1"/>
    </xf>
    <xf numFmtId="0" fontId="11" fillId="17" borderId="28" xfId="0" applyFont="1" applyFill="1" applyBorder="1" applyAlignment="1">
      <alignment horizontal="center" vertical="center" wrapText="1"/>
    </xf>
    <xf numFmtId="0" fontId="11" fillId="17" borderId="10" xfId="0" applyFont="1" applyFill="1" applyBorder="1" applyAlignment="1">
      <alignment horizontal="center" vertical="center" wrapText="1"/>
    </xf>
    <xf numFmtId="0" fontId="2" fillId="3" borderId="2" xfId="0" applyFont="1" applyFill="1" applyBorder="1" applyAlignment="1">
      <alignment horizontal="center" vertical="center" wrapText="1"/>
    </xf>
    <xf numFmtId="165" fontId="6" fillId="7" borderId="4" xfId="1" applyNumberFormat="1" applyFont="1" applyFill="1" applyBorder="1" applyAlignment="1">
      <alignment horizontal="center" vertical="center"/>
    </xf>
    <xf numFmtId="165" fontId="6" fillId="7" borderId="3" xfId="1"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10" xfId="0" applyFont="1" applyFill="1" applyBorder="1" applyAlignment="1">
      <alignment horizontal="center" vertical="center" wrapText="1"/>
    </xf>
    <xf numFmtId="165" fontId="6" fillId="7" borderId="4" xfId="1" applyNumberFormat="1" applyFont="1" applyFill="1" applyBorder="1" applyAlignment="1">
      <alignment horizontal="center" vertical="center" wrapText="1"/>
    </xf>
    <xf numFmtId="165" fontId="6" fillId="7" borderId="3" xfId="1"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0" fontId="30"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6" fillId="18" borderId="4" xfId="0" applyFont="1" applyFill="1" applyBorder="1" applyAlignment="1">
      <alignment horizontal="center" vertical="center"/>
    </xf>
    <xf numFmtId="0" fontId="36" fillId="18" borderId="22" xfId="0" applyFont="1" applyFill="1" applyBorder="1" applyAlignment="1">
      <alignment horizontal="center" vertical="center"/>
    </xf>
    <xf numFmtId="0" fontId="36" fillId="18" borderId="3" xfId="0" applyFont="1" applyFill="1" applyBorder="1" applyAlignment="1">
      <alignment horizontal="center" vertical="center"/>
    </xf>
    <xf numFmtId="0" fontId="36" fillId="18" borderId="4" xfId="0" applyFont="1" applyFill="1" applyBorder="1" applyAlignment="1">
      <alignment horizontal="center" vertical="center" wrapText="1"/>
    </xf>
    <xf numFmtId="0" fontId="36" fillId="18" borderId="22" xfId="0" applyFont="1" applyFill="1" applyBorder="1" applyAlignment="1">
      <alignment horizontal="center" vertical="center" wrapText="1"/>
    </xf>
    <xf numFmtId="0" fontId="36" fillId="18" borderId="26" xfId="0" applyFont="1" applyFill="1" applyBorder="1" applyAlignment="1">
      <alignment horizontal="center" vertical="center" wrapText="1"/>
    </xf>
    <xf numFmtId="0" fontId="11" fillId="17" borderId="22" xfId="0" applyFont="1" applyFill="1" applyBorder="1" applyAlignment="1">
      <alignment horizontal="center" vertical="center" wrapText="1"/>
    </xf>
    <xf numFmtId="0" fontId="11" fillId="17" borderId="3" xfId="0" applyFont="1" applyFill="1" applyBorder="1" applyAlignment="1">
      <alignment horizontal="center" vertical="center" wrapText="1"/>
    </xf>
    <xf numFmtId="165" fontId="6" fillId="7" borderId="31" xfId="1" applyNumberFormat="1" applyFont="1" applyFill="1" applyBorder="1" applyAlignment="1">
      <alignment horizontal="center" vertical="center"/>
    </xf>
    <xf numFmtId="165" fontId="6" fillId="7" borderId="29" xfId="1" applyNumberFormat="1" applyFont="1" applyFill="1" applyBorder="1" applyAlignment="1">
      <alignment horizontal="center" vertical="center"/>
    </xf>
    <xf numFmtId="165" fontId="6" fillId="7" borderId="21" xfId="1" applyNumberFormat="1" applyFont="1" applyFill="1" applyBorder="1" applyAlignment="1">
      <alignment horizontal="center" vertical="center"/>
    </xf>
    <xf numFmtId="165" fontId="6" fillId="7" borderId="6" xfId="1" applyNumberFormat="1" applyFont="1" applyFill="1" applyBorder="1" applyAlignment="1">
      <alignment horizontal="center" vertical="center"/>
    </xf>
    <xf numFmtId="165" fontId="6" fillId="7" borderId="5" xfId="1" applyNumberFormat="1" applyFont="1" applyFill="1" applyBorder="1" applyAlignment="1">
      <alignment horizontal="center" vertical="center" wrapText="1"/>
    </xf>
    <xf numFmtId="0" fontId="32" fillId="3" borderId="2" xfId="0" applyFont="1" applyFill="1" applyBorder="1" applyAlignment="1">
      <alignment horizontal="center" vertical="center" wrapText="1"/>
    </xf>
    <xf numFmtId="165" fontId="6" fillId="7" borderId="33" xfId="1" applyNumberFormat="1" applyFont="1" applyFill="1" applyBorder="1" applyAlignment="1">
      <alignment horizontal="center" vertical="center" wrapText="1"/>
    </xf>
    <xf numFmtId="165" fontId="6" fillId="7" borderId="36" xfId="1" applyNumberFormat="1" applyFont="1" applyFill="1" applyBorder="1" applyAlignment="1">
      <alignment horizontal="center" vertical="center" wrapText="1"/>
    </xf>
    <xf numFmtId="165" fontId="6" fillId="7" borderId="21" xfId="1" applyNumberFormat="1" applyFont="1" applyFill="1" applyBorder="1" applyAlignment="1">
      <alignment horizontal="center" vertical="center" wrapText="1"/>
    </xf>
    <xf numFmtId="165" fontId="6" fillId="7" borderId="6" xfId="1" applyNumberFormat="1" applyFont="1" applyFill="1" applyBorder="1" applyAlignment="1">
      <alignment horizontal="center" vertical="center" wrapText="1"/>
    </xf>
    <xf numFmtId="165" fontId="6" fillId="7" borderId="2" xfId="1" applyNumberFormat="1" applyFont="1" applyFill="1" applyBorder="1" applyAlignment="1">
      <alignment horizontal="center" vertical="center" wrapText="1"/>
    </xf>
    <xf numFmtId="0" fontId="9" fillId="19" borderId="2" xfId="0" applyFont="1" applyFill="1" applyBorder="1" applyAlignment="1">
      <alignment horizontal="center" vertical="center" wrapText="1"/>
    </xf>
    <xf numFmtId="165" fontId="7" fillId="7" borderId="2" xfId="1" applyNumberFormat="1" applyFont="1" applyFill="1" applyBorder="1" applyAlignment="1">
      <alignment horizontal="center" vertical="center" wrapText="1"/>
    </xf>
    <xf numFmtId="165" fontId="3" fillId="7" borderId="4" xfId="1" applyNumberFormat="1" applyFont="1" applyFill="1" applyBorder="1" applyAlignment="1">
      <alignment horizontal="center" vertical="center" wrapText="1"/>
    </xf>
    <xf numFmtId="165" fontId="3" fillId="7" borderId="3" xfId="1" applyNumberFormat="1"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165" fontId="6" fillId="7" borderId="33" xfId="1" applyNumberFormat="1" applyFont="1" applyFill="1" applyBorder="1" applyAlignment="1">
      <alignment horizontal="center" vertical="center"/>
    </xf>
    <xf numFmtId="165" fontId="6" fillId="7" borderId="36" xfId="1" applyNumberFormat="1" applyFont="1" applyFill="1" applyBorder="1" applyAlignment="1">
      <alignment horizontal="center" vertical="center"/>
    </xf>
    <xf numFmtId="0" fontId="36" fillId="20" borderId="4" xfId="0" applyFont="1" applyFill="1" applyBorder="1" applyAlignment="1">
      <alignment horizontal="center" vertical="center"/>
    </xf>
    <xf numFmtId="0" fontId="36" fillId="20" borderId="22" xfId="0" applyFont="1" applyFill="1" applyBorder="1" applyAlignment="1">
      <alignment horizontal="center" vertical="center"/>
    </xf>
    <xf numFmtId="0" fontId="36" fillId="20" borderId="3" xfId="0" applyFont="1" applyFill="1" applyBorder="1" applyAlignment="1">
      <alignment horizontal="center" vertical="center"/>
    </xf>
    <xf numFmtId="0" fontId="36" fillId="20" borderId="4" xfId="0" applyFont="1" applyFill="1" applyBorder="1" applyAlignment="1">
      <alignment horizontal="center" vertical="center" wrapText="1"/>
    </xf>
    <xf numFmtId="0" fontId="36" fillId="20" borderId="22" xfId="0" applyFont="1" applyFill="1" applyBorder="1" applyAlignment="1">
      <alignment horizontal="center" vertical="center" wrapText="1"/>
    </xf>
    <xf numFmtId="0" fontId="36" fillId="20" borderId="26" xfId="0" applyFont="1" applyFill="1" applyBorder="1" applyAlignment="1">
      <alignment horizontal="center" vertical="center" wrapText="1"/>
    </xf>
    <xf numFmtId="0" fontId="9" fillId="9" borderId="2" xfId="0" applyFont="1" applyFill="1" applyBorder="1" applyAlignment="1">
      <alignment horizontal="center" vertical="center" wrapText="1"/>
    </xf>
    <xf numFmtId="0" fontId="32" fillId="3" borderId="1" xfId="0" applyFont="1" applyFill="1" applyBorder="1" applyAlignment="1">
      <alignment horizontal="center" vertical="center" wrapText="1"/>
    </xf>
    <xf numFmtId="165" fontId="6" fillId="0" borderId="4" xfId="1" applyNumberFormat="1" applyFont="1" applyFill="1" applyBorder="1" applyAlignment="1">
      <alignment horizontal="center" vertical="center" wrapText="1"/>
    </xf>
    <xf numFmtId="165" fontId="6" fillId="0" borderId="3" xfId="1" applyNumberFormat="1" applyFont="1" applyFill="1" applyBorder="1" applyAlignment="1">
      <alignment horizontal="center" vertical="center" wrapText="1"/>
    </xf>
    <xf numFmtId="165" fontId="6" fillId="0" borderId="4" xfId="1" applyNumberFormat="1" applyFont="1" applyFill="1" applyBorder="1" applyAlignment="1">
      <alignment horizontal="center" vertical="center"/>
    </xf>
    <xf numFmtId="165" fontId="6" fillId="0" borderId="3" xfId="1" applyNumberFormat="1" applyFont="1" applyFill="1" applyBorder="1" applyAlignment="1">
      <alignment horizontal="center" vertical="center"/>
    </xf>
    <xf numFmtId="0" fontId="36" fillId="22" borderId="4" xfId="0" applyFont="1" applyFill="1" applyBorder="1" applyAlignment="1">
      <alignment horizontal="center" vertical="center"/>
    </xf>
    <xf numFmtId="0" fontId="36" fillId="22" borderId="22" xfId="0" applyFont="1" applyFill="1" applyBorder="1" applyAlignment="1">
      <alignment horizontal="center" vertical="center"/>
    </xf>
    <xf numFmtId="0" fontId="36" fillId="22" borderId="3" xfId="0" applyFont="1" applyFill="1" applyBorder="1" applyAlignment="1">
      <alignment horizontal="center" vertical="center"/>
    </xf>
    <xf numFmtId="0" fontId="36" fillId="22" borderId="2" xfId="0" applyFont="1" applyFill="1" applyBorder="1" applyAlignment="1">
      <alignment horizontal="center" vertical="center" wrapText="1"/>
    </xf>
    <xf numFmtId="0" fontId="9" fillId="21" borderId="2" xfId="0" applyFont="1" applyFill="1" applyBorder="1" applyAlignment="1">
      <alignment horizontal="center" vertical="center" wrapText="1"/>
    </xf>
    <xf numFmtId="0" fontId="3" fillId="14" borderId="22" xfId="0" applyFont="1" applyFill="1" applyBorder="1" applyAlignment="1">
      <alignment horizontal="center" vertical="center" wrapText="1"/>
    </xf>
    <xf numFmtId="0" fontId="3" fillId="14" borderId="26" xfId="0" applyFont="1" applyFill="1" applyBorder="1" applyAlignment="1">
      <alignment horizontal="center" vertical="center" wrapText="1"/>
    </xf>
    <xf numFmtId="0" fontId="2" fillId="10" borderId="2" xfId="0" applyFont="1" applyFill="1" applyBorder="1" applyAlignment="1">
      <alignment horizontal="center" vertical="center" wrapText="1"/>
    </xf>
    <xf numFmtId="0" fontId="2" fillId="11" borderId="28" xfId="0" applyFont="1" applyFill="1" applyBorder="1" applyAlignment="1">
      <alignment horizontal="center" vertical="center" wrapText="1"/>
    </xf>
    <xf numFmtId="0" fontId="2" fillId="11" borderId="35" xfId="0" applyFont="1" applyFill="1" applyBorder="1" applyAlignment="1">
      <alignment horizontal="center" vertical="center" wrapText="1"/>
    </xf>
    <xf numFmtId="0" fontId="3" fillId="14" borderId="22" xfId="0" applyFont="1" applyFill="1" applyBorder="1" applyAlignment="1">
      <alignment horizontal="center" vertical="center"/>
    </xf>
    <xf numFmtId="0" fontId="3" fillId="14" borderId="26" xfId="0" applyFont="1" applyFill="1" applyBorder="1" applyAlignment="1">
      <alignment horizontal="center" vertical="center"/>
    </xf>
    <xf numFmtId="0" fontId="35" fillId="14" borderId="22" xfId="0" applyFont="1" applyFill="1" applyBorder="1" applyAlignment="1">
      <alignment horizontal="center" vertical="center" wrapText="1"/>
    </xf>
    <xf numFmtId="0" fontId="35" fillId="14" borderId="26" xfId="0" applyFont="1" applyFill="1" applyBorder="1" applyAlignment="1">
      <alignment horizontal="center" vertical="center" wrapText="1"/>
    </xf>
    <xf numFmtId="0" fontId="2" fillId="11" borderId="2" xfId="0" applyFont="1" applyFill="1" applyBorder="1" applyAlignment="1">
      <alignment horizontal="center" vertical="center" wrapText="1"/>
    </xf>
    <xf numFmtId="0" fontId="3" fillId="14" borderId="28" xfId="0" applyFont="1" applyFill="1" applyBorder="1" applyAlignment="1">
      <alignment horizontal="center" vertical="center" wrapText="1"/>
    </xf>
    <xf numFmtId="0" fontId="3" fillId="14" borderId="35" xfId="0" applyFont="1" applyFill="1" applyBorder="1" applyAlignment="1">
      <alignment horizontal="center" vertical="center" wrapText="1"/>
    </xf>
    <xf numFmtId="0" fontId="3" fillId="14" borderId="2" xfId="0" applyFont="1" applyFill="1" applyBorder="1" applyAlignment="1">
      <alignment horizontal="center" vertical="center" wrapText="1"/>
    </xf>
    <xf numFmtId="0" fontId="2" fillId="10" borderId="4"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1" borderId="22" xfId="0" applyFont="1" applyFill="1" applyBorder="1" applyAlignment="1">
      <alignment horizontal="center" vertical="center" wrapText="1"/>
    </xf>
    <xf numFmtId="0" fontId="2" fillId="11" borderId="26" xfId="0" applyFont="1" applyFill="1" applyBorder="1" applyAlignment="1">
      <alignment horizontal="center" vertical="center" wrapText="1"/>
    </xf>
    <xf numFmtId="0" fontId="3" fillId="14" borderId="28" xfId="0" applyFont="1" applyFill="1" applyBorder="1" applyAlignment="1">
      <alignment horizontal="center" vertical="center"/>
    </xf>
    <xf numFmtId="0" fontId="3" fillId="14" borderId="35" xfId="0" applyFont="1" applyFill="1" applyBorder="1" applyAlignment="1">
      <alignment horizontal="center" vertical="center"/>
    </xf>
    <xf numFmtId="0" fontId="2" fillId="11" borderId="5" xfId="0" applyFont="1" applyFill="1" applyBorder="1" applyAlignment="1">
      <alignment horizontal="center" vertical="center" wrapText="1"/>
    </xf>
    <xf numFmtId="0" fontId="4" fillId="23" borderId="13" xfId="0" applyFont="1" applyFill="1" applyBorder="1" applyAlignment="1">
      <alignment horizontal="center" vertical="center"/>
    </xf>
    <xf numFmtId="0" fontId="4" fillId="2" borderId="13"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26" fillId="2" borderId="13" xfId="0" applyFont="1" applyFill="1" applyBorder="1" applyAlignment="1">
      <alignment horizontal="center" vertical="center" wrapText="1"/>
    </xf>
  </cellXfs>
  <cellStyles count="2">
    <cellStyle name="Millares 2" xfId="1" xr:uid="{7B3FEC41-1DDB-4B03-8F36-1A6D8FD58D4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19050</xdr:colOff>
      <xdr:row>17</xdr:row>
      <xdr:rowOff>161925</xdr:rowOff>
    </xdr:from>
    <xdr:to>
      <xdr:col>0</xdr:col>
      <xdr:colOff>1762125</xdr:colOff>
      <xdr:row>17</xdr:row>
      <xdr:rowOff>542925</xdr:rowOff>
    </xdr:to>
    <xdr:pic>
      <xdr:nvPicPr>
        <xdr:cNvPr id="3" name="Imagen 2">
          <a:extLst>
            <a:ext uri="{FF2B5EF4-FFF2-40B4-BE49-F238E27FC236}">
              <a16:creationId xmlns:a16="http://schemas.microsoft.com/office/drawing/2014/main" id="{A42F7FDA-480F-4B3A-9530-283D423379F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050" y="19878675"/>
          <a:ext cx="1743075" cy="381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1539748</xdr:colOff>
      <xdr:row>7</xdr:row>
      <xdr:rowOff>0</xdr:rowOff>
    </xdr:from>
    <xdr:ext cx="62865" cy="9525"/>
    <xdr:sp macro="" textlink="">
      <xdr:nvSpPr>
        <xdr:cNvPr id="2" name="Shape 3">
          <a:extLst>
            <a:ext uri="{FF2B5EF4-FFF2-40B4-BE49-F238E27FC236}">
              <a16:creationId xmlns:a16="http://schemas.microsoft.com/office/drawing/2014/main" id="{1C35E022-A37A-42CD-B985-C55B33827026}"/>
            </a:ext>
          </a:extLst>
        </xdr:cNvPr>
        <xdr:cNvSpPr/>
      </xdr:nvSpPr>
      <xdr:spPr>
        <a:xfrm>
          <a:off x="1539748" y="308349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7</xdr:row>
      <xdr:rowOff>0</xdr:rowOff>
    </xdr:from>
    <xdr:ext cx="62865" cy="9525"/>
    <xdr:sp macro="" textlink="">
      <xdr:nvSpPr>
        <xdr:cNvPr id="3" name="Shape 17">
          <a:extLst>
            <a:ext uri="{FF2B5EF4-FFF2-40B4-BE49-F238E27FC236}">
              <a16:creationId xmlns:a16="http://schemas.microsoft.com/office/drawing/2014/main" id="{F1C20615-87B1-4B8E-90A6-613EFE857A68}"/>
            </a:ext>
            <a:ext uri="{147F2762-F138-4A5C-976F-8EAC2B608ADB}">
              <a16:predDERef xmlns:a16="http://schemas.microsoft.com/office/drawing/2014/main" pred="{1C35E022-A37A-42CD-B985-C55B33827026}"/>
            </a:ext>
          </a:extLst>
        </xdr:cNvPr>
        <xdr:cNvSpPr/>
      </xdr:nvSpPr>
      <xdr:spPr>
        <a:xfrm>
          <a:off x="872364" y="399060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7</xdr:row>
      <xdr:rowOff>0</xdr:rowOff>
    </xdr:from>
    <xdr:ext cx="62865" cy="9525"/>
    <xdr:sp macro="" textlink="">
      <xdr:nvSpPr>
        <xdr:cNvPr id="4" name="Shape 23">
          <a:extLst>
            <a:ext uri="{FF2B5EF4-FFF2-40B4-BE49-F238E27FC236}">
              <a16:creationId xmlns:a16="http://schemas.microsoft.com/office/drawing/2014/main" id="{94AE755A-4BEC-4182-AC0B-11CC79504639}"/>
            </a:ext>
            <a:ext uri="{147F2762-F138-4A5C-976F-8EAC2B608ADB}">
              <a16:predDERef xmlns:a16="http://schemas.microsoft.com/office/drawing/2014/main" pred="{F1C20615-87B1-4B8E-90A6-613EFE857A68}"/>
            </a:ext>
          </a:extLst>
        </xdr:cNvPr>
        <xdr:cNvSpPr/>
      </xdr:nvSpPr>
      <xdr:spPr>
        <a:xfrm>
          <a:off x="1114934" y="4508892"/>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7</xdr:row>
      <xdr:rowOff>0</xdr:rowOff>
    </xdr:from>
    <xdr:ext cx="62865" cy="9525"/>
    <xdr:sp macro="" textlink="">
      <xdr:nvSpPr>
        <xdr:cNvPr id="5" name="Shape 27">
          <a:extLst>
            <a:ext uri="{FF2B5EF4-FFF2-40B4-BE49-F238E27FC236}">
              <a16:creationId xmlns:a16="http://schemas.microsoft.com/office/drawing/2014/main" id="{A107D1FB-BE39-40B1-9A2B-209CD8C03208}"/>
            </a:ext>
            <a:ext uri="{147F2762-F138-4A5C-976F-8EAC2B608ADB}">
              <a16:predDERef xmlns:a16="http://schemas.microsoft.com/office/drawing/2014/main" pred="{94AE755A-4BEC-4182-AC0B-11CC79504639}"/>
            </a:ext>
          </a:extLst>
        </xdr:cNvPr>
        <xdr:cNvSpPr/>
      </xdr:nvSpPr>
      <xdr:spPr>
        <a:xfrm>
          <a:off x="1294638" y="476897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7</xdr:row>
      <xdr:rowOff>0</xdr:rowOff>
    </xdr:from>
    <xdr:ext cx="62865" cy="9525"/>
    <xdr:sp macro="" textlink="">
      <xdr:nvSpPr>
        <xdr:cNvPr id="6" name="Shape 28">
          <a:extLst>
            <a:ext uri="{FF2B5EF4-FFF2-40B4-BE49-F238E27FC236}">
              <a16:creationId xmlns:a16="http://schemas.microsoft.com/office/drawing/2014/main" id="{E2C2F776-6F34-40C0-978D-3C939EA687CB}"/>
            </a:ext>
          </a:extLst>
        </xdr:cNvPr>
        <xdr:cNvSpPr/>
      </xdr:nvSpPr>
      <xdr:spPr>
        <a:xfrm>
          <a:off x="1318769" y="528639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7</xdr:row>
      <xdr:rowOff>0</xdr:rowOff>
    </xdr:from>
    <xdr:ext cx="64135" cy="9525"/>
    <xdr:sp macro="" textlink="">
      <xdr:nvSpPr>
        <xdr:cNvPr id="7" name="Shape 37">
          <a:extLst>
            <a:ext uri="{FF2B5EF4-FFF2-40B4-BE49-F238E27FC236}">
              <a16:creationId xmlns:a16="http://schemas.microsoft.com/office/drawing/2014/main" id="{D9832A33-A62C-465F-A950-135C44E80B37}"/>
            </a:ext>
          </a:extLst>
        </xdr:cNvPr>
        <xdr:cNvSpPr/>
      </xdr:nvSpPr>
      <xdr:spPr>
        <a:xfrm>
          <a:off x="5042282" y="537765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7</xdr:row>
      <xdr:rowOff>0</xdr:rowOff>
    </xdr:from>
    <xdr:ext cx="62865" cy="9525"/>
    <xdr:sp macro="" textlink="">
      <xdr:nvSpPr>
        <xdr:cNvPr id="8" name="Shape 41">
          <a:extLst>
            <a:ext uri="{FF2B5EF4-FFF2-40B4-BE49-F238E27FC236}">
              <a16:creationId xmlns:a16="http://schemas.microsoft.com/office/drawing/2014/main" id="{F93220A0-C2E3-4D20-8378-ADC77B0F4045}"/>
            </a:ext>
          </a:extLst>
        </xdr:cNvPr>
        <xdr:cNvSpPr/>
      </xdr:nvSpPr>
      <xdr:spPr>
        <a:xfrm>
          <a:off x="1436244" y="6067615"/>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7</xdr:row>
      <xdr:rowOff>0</xdr:rowOff>
    </xdr:from>
    <xdr:ext cx="62865" cy="9525"/>
    <xdr:sp macro="" textlink="">
      <xdr:nvSpPr>
        <xdr:cNvPr id="9" name="Shape 43">
          <a:extLst>
            <a:ext uri="{FF2B5EF4-FFF2-40B4-BE49-F238E27FC236}">
              <a16:creationId xmlns:a16="http://schemas.microsoft.com/office/drawing/2014/main" id="{F9C79872-1871-458E-B1B8-F979545967B4}"/>
            </a:ext>
          </a:extLst>
        </xdr:cNvPr>
        <xdr:cNvSpPr/>
      </xdr:nvSpPr>
      <xdr:spPr>
        <a:xfrm>
          <a:off x="1207644" y="6324216"/>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7</xdr:row>
      <xdr:rowOff>0</xdr:rowOff>
    </xdr:from>
    <xdr:ext cx="62865" cy="9525"/>
    <xdr:sp macro="" textlink="">
      <xdr:nvSpPr>
        <xdr:cNvPr id="10" name="Shape 45">
          <a:extLst>
            <a:ext uri="{FF2B5EF4-FFF2-40B4-BE49-F238E27FC236}">
              <a16:creationId xmlns:a16="http://schemas.microsoft.com/office/drawing/2014/main" id="{1115AF83-EDF4-4162-87A1-1CCE02DC8884}"/>
            </a:ext>
          </a:extLst>
        </xdr:cNvPr>
        <xdr:cNvSpPr/>
      </xdr:nvSpPr>
      <xdr:spPr>
        <a:xfrm>
          <a:off x="770128" y="6454842"/>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7</xdr:row>
      <xdr:rowOff>0</xdr:rowOff>
    </xdr:from>
    <xdr:ext cx="62865" cy="9525"/>
    <xdr:sp macro="" textlink="">
      <xdr:nvSpPr>
        <xdr:cNvPr id="11" name="Shape 51">
          <a:extLst>
            <a:ext uri="{FF2B5EF4-FFF2-40B4-BE49-F238E27FC236}">
              <a16:creationId xmlns:a16="http://schemas.microsoft.com/office/drawing/2014/main" id="{9BFDE685-6CAE-4A3A-9CC2-B35AA74E5C1A}"/>
            </a:ext>
          </a:extLst>
        </xdr:cNvPr>
        <xdr:cNvSpPr/>
      </xdr:nvSpPr>
      <xdr:spPr>
        <a:xfrm>
          <a:off x="1157478" y="7232478"/>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7</xdr:row>
      <xdr:rowOff>0</xdr:rowOff>
    </xdr:from>
    <xdr:ext cx="62865" cy="9525"/>
    <xdr:sp macro="" textlink="">
      <xdr:nvSpPr>
        <xdr:cNvPr id="12" name="Shape 53">
          <a:extLst>
            <a:ext uri="{FF2B5EF4-FFF2-40B4-BE49-F238E27FC236}">
              <a16:creationId xmlns:a16="http://schemas.microsoft.com/office/drawing/2014/main" id="{97E9C53B-7BFB-4AB3-8E43-5C0D6F5CABDD}"/>
            </a:ext>
          </a:extLst>
        </xdr:cNvPr>
        <xdr:cNvSpPr/>
      </xdr:nvSpPr>
      <xdr:spPr>
        <a:xfrm>
          <a:off x="805053" y="7492121"/>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7</xdr:row>
      <xdr:rowOff>0</xdr:rowOff>
    </xdr:from>
    <xdr:ext cx="64135" cy="9525"/>
    <xdr:sp macro="" textlink="">
      <xdr:nvSpPr>
        <xdr:cNvPr id="13" name="Shape 55">
          <a:extLst>
            <a:ext uri="{FF2B5EF4-FFF2-40B4-BE49-F238E27FC236}">
              <a16:creationId xmlns:a16="http://schemas.microsoft.com/office/drawing/2014/main" id="{DCE98765-6420-40BF-BF38-277C405317AE}"/>
            </a:ext>
          </a:extLst>
        </xdr:cNvPr>
        <xdr:cNvSpPr/>
      </xdr:nvSpPr>
      <xdr:spPr>
        <a:xfrm>
          <a:off x="5732527" y="7492116"/>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7</xdr:row>
      <xdr:rowOff>0</xdr:rowOff>
    </xdr:from>
    <xdr:ext cx="62865" cy="9525"/>
    <xdr:sp macro="" textlink="">
      <xdr:nvSpPr>
        <xdr:cNvPr id="14" name="Shape 58">
          <a:extLst>
            <a:ext uri="{FF2B5EF4-FFF2-40B4-BE49-F238E27FC236}">
              <a16:creationId xmlns:a16="http://schemas.microsoft.com/office/drawing/2014/main" id="{DE524141-F71A-46D5-8887-B25695D798B6}"/>
            </a:ext>
          </a:extLst>
        </xdr:cNvPr>
        <xdr:cNvSpPr/>
      </xdr:nvSpPr>
      <xdr:spPr>
        <a:xfrm>
          <a:off x="805053" y="7875793"/>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7</xdr:row>
      <xdr:rowOff>0</xdr:rowOff>
    </xdr:from>
    <xdr:ext cx="62865" cy="9525"/>
    <xdr:sp macro="" textlink="">
      <xdr:nvSpPr>
        <xdr:cNvPr id="15" name="Shape 67">
          <a:extLst>
            <a:ext uri="{FF2B5EF4-FFF2-40B4-BE49-F238E27FC236}">
              <a16:creationId xmlns:a16="http://schemas.microsoft.com/office/drawing/2014/main" id="{491511AD-9DC1-42AF-9ADA-BBD05B0245A0}"/>
            </a:ext>
          </a:extLst>
        </xdr:cNvPr>
        <xdr:cNvSpPr/>
      </xdr:nvSpPr>
      <xdr:spPr>
        <a:xfrm>
          <a:off x="415278" y="8524621"/>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7</xdr:row>
      <xdr:rowOff>0</xdr:rowOff>
    </xdr:from>
    <xdr:ext cx="62865" cy="9525"/>
    <xdr:sp macro="" textlink="">
      <xdr:nvSpPr>
        <xdr:cNvPr id="16" name="Shape 71">
          <a:extLst>
            <a:ext uri="{FF2B5EF4-FFF2-40B4-BE49-F238E27FC236}">
              <a16:creationId xmlns:a16="http://schemas.microsoft.com/office/drawing/2014/main" id="{CF392449-1A88-40B8-8122-A2E0C65A85D4}"/>
            </a:ext>
          </a:extLst>
        </xdr:cNvPr>
        <xdr:cNvSpPr/>
      </xdr:nvSpPr>
      <xdr:spPr>
        <a:xfrm>
          <a:off x="4156457" y="8524238"/>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7</xdr:row>
      <xdr:rowOff>0</xdr:rowOff>
    </xdr:from>
    <xdr:ext cx="64135" cy="9525"/>
    <xdr:sp macro="" textlink="">
      <xdr:nvSpPr>
        <xdr:cNvPr id="17" name="Shape 73">
          <a:extLst>
            <a:ext uri="{FF2B5EF4-FFF2-40B4-BE49-F238E27FC236}">
              <a16:creationId xmlns:a16="http://schemas.microsoft.com/office/drawing/2014/main" id="{FBE2CBF4-4256-463D-9743-7D85D411CBDF}"/>
            </a:ext>
          </a:extLst>
        </xdr:cNvPr>
        <xdr:cNvSpPr/>
      </xdr:nvSpPr>
      <xdr:spPr>
        <a:xfrm>
          <a:off x="4875911" y="8658224"/>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7</xdr:row>
      <xdr:rowOff>0</xdr:rowOff>
    </xdr:from>
    <xdr:ext cx="62865" cy="9525"/>
    <xdr:sp macro="" textlink="">
      <xdr:nvSpPr>
        <xdr:cNvPr id="18" name="Shape 74">
          <a:extLst>
            <a:ext uri="{FF2B5EF4-FFF2-40B4-BE49-F238E27FC236}">
              <a16:creationId xmlns:a16="http://schemas.microsoft.com/office/drawing/2014/main" id="{D0645139-59C3-4406-8084-7CED43DAB1EF}"/>
            </a:ext>
          </a:extLst>
        </xdr:cNvPr>
        <xdr:cNvSpPr/>
      </xdr:nvSpPr>
      <xdr:spPr>
        <a:xfrm>
          <a:off x="1005078" y="878770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7</xdr:row>
      <xdr:rowOff>0</xdr:rowOff>
    </xdr:from>
    <xdr:ext cx="62865" cy="9525"/>
    <xdr:sp macro="" textlink="">
      <xdr:nvSpPr>
        <xdr:cNvPr id="19" name="Shape 77">
          <a:extLst>
            <a:ext uri="{FF2B5EF4-FFF2-40B4-BE49-F238E27FC236}">
              <a16:creationId xmlns:a16="http://schemas.microsoft.com/office/drawing/2014/main" id="{7563BE97-FCEA-47BB-A9ED-A1CACA0D9DF9}"/>
            </a:ext>
          </a:extLst>
        </xdr:cNvPr>
        <xdr:cNvSpPr/>
      </xdr:nvSpPr>
      <xdr:spPr>
        <a:xfrm>
          <a:off x="770128" y="9432256"/>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7</xdr:row>
      <xdr:rowOff>0</xdr:rowOff>
    </xdr:from>
    <xdr:ext cx="62865" cy="9525"/>
    <xdr:sp macro="" textlink="">
      <xdr:nvSpPr>
        <xdr:cNvPr id="20" name="Shape 78">
          <a:extLst>
            <a:ext uri="{FF2B5EF4-FFF2-40B4-BE49-F238E27FC236}">
              <a16:creationId xmlns:a16="http://schemas.microsoft.com/office/drawing/2014/main" id="{7C5FB039-D99B-40A4-A82B-6C7344FCD1F2}"/>
            </a:ext>
          </a:extLst>
        </xdr:cNvPr>
        <xdr:cNvSpPr/>
      </xdr:nvSpPr>
      <xdr:spPr>
        <a:xfrm>
          <a:off x="831089" y="9521322"/>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7</xdr:row>
      <xdr:rowOff>0</xdr:rowOff>
    </xdr:from>
    <xdr:ext cx="62865" cy="9525"/>
    <xdr:sp macro="" textlink="">
      <xdr:nvSpPr>
        <xdr:cNvPr id="21" name="Shape 79">
          <a:extLst>
            <a:ext uri="{FF2B5EF4-FFF2-40B4-BE49-F238E27FC236}">
              <a16:creationId xmlns:a16="http://schemas.microsoft.com/office/drawing/2014/main" id="{3DC42B7F-872F-4C92-ADE0-EA179017FAB0}"/>
            </a:ext>
          </a:extLst>
        </xdr:cNvPr>
        <xdr:cNvSpPr/>
      </xdr:nvSpPr>
      <xdr:spPr>
        <a:xfrm>
          <a:off x="1681353" y="9562597"/>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7</xdr:row>
      <xdr:rowOff>0</xdr:rowOff>
    </xdr:from>
    <xdr:ext cx="62865" cy="9525"/>
    <xdr:sp macro="" textlink="">
      <xdr:nvSpPr>
        <xdr:cNvPr id="22" name="Shape 81">
          <a:extLst>
            <a:ext uri="{FF2B5EF4-FFF2-40B4-BE49-F238E27FC236}">
              <a16:creationId xmlns:a16="http://schemas.microsoft.com/office/drawing/2014/main" id="{55791591-A72A-474F-A5F1-445507EBC250}"/>
            </a:ext>
          </a:extLst>
        </xdr:cNvPr>
        <xdr:cNvSpPr/>
      </xdr:nvSpPr>
      <xdr:spPr>
        <a:xfrm>
          <a:off x="3082035" y="982560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7</xdr:row>
      <xdr:rowOff>0</xdr:rowOff>
    </xdr:from>
    <xdr:ext cx="64135" cy="9525"/>
    <xdr:sp macro="" textlink="">
      <xdr:nvSpPr>
        <xdr:cNvPr id="23" name="Shape 83">
          <a:extLst>
            <a:ext uri="{FF2B5EF4-FFF2-40B4-BE49-F238E27FC236}">
              <a16:creationId xmlns:a16="http://schemas.microsoft.com/office/drawing/2014/main" id="{27A0AE05-CB9A-4769-9FAD-C56F47F9FEC5}"/>
            </a:ext>
          </a:extLst>
        </xdr:cNvPr>
        <xdr:cNvSpPr/>
      </xdr:nvSpPr>
      <xdr:spPr>
        <a:xfrm>
          <a:off x="5389627" y="10080494"/>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7</xdr:row>
      <xdr:rowOff>0</xdr:rowOff>
    </xdr:from>
    <xdr:ext cx="62865" cy="9525"/>
    <xdr:sp macro="" textlink="">
      <xdr:nvSpPr>
        <xdr:cNvPr id="24" name="Shape 100">
          <a:extLst>
            <a:ext uri="{FF2B5EF4-FFF2-40B4-BE49-F238E27FC236}">
              <a16:creationId xmlns:a16="http://schemas.microsoft.com/office/drawing/2014/main" id="{9C5418EB-AAB7-44D9-9760-05B6A5362F61}"/>
            </a:ext>
          </a:extLst>
        </xdr:cNvPr>
        <xdr:cNvSpPr/>
      </xdr:nvSpPr>
      <xdr:spPr>
        <a:xfrm>
          <a:off x="3217546" y="1086015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7</xdr:row>
      <xdr:rowOff>0</xdr:rowOff>
    </xdr:from>
    <xdr:ext cx="64135" cy="9525"/>
    <xdr:sp macro="" textlink="">
      <xdr:nvSpPr>
        <xdr:cNvPr id="25" name="Shape 103">
          <a:extLst>
            <a:ext uri="{FF2B5EF4-FFF2-40B4-BE49-F238E27FC236}">
              <a16:creationId xmlns:a16="http://schemas.microsoft.com/office/drawing/2014/main" id="{4565DE5A-972C-4216-B603-DE98D9BB8DF4}"/>
            </a:ext>
          </a:extLst>
        </xdr:cNvPr>
        <xdr:cNvSpPr/>
      </xdr:nvSpPr>
      <xdr:spPr>
        <a:xfrm>
          <a:off x="5166741" y="11118468"/>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1849501</xdr:colOff>
      <xdr:row>7</xdr:row>
      <xdr:rowOff>0</xdr:rowOff>
    </xdr:from>
    <xdr:ext cx="62865" cy="9525"/>
    <xdr:sp macro="" textlink="">
      <xdr:nvSpPr>
        <xdr:cNvPr id="26" name="Shape 104">
          <a:extLst>
            <a:ext uri="{FF2B5EF4-FFF2-40B4-BE49-F238E27FC236}">
              <a16:creationId xmlns:a16="http://schemas.microsoft.com/office/drawing/2014/main" id="{8987E034-3B22-4043-A755-EE46BA08EAF3}"/>
            </a:ext>
          </a:extLst>
        </xdr:cNvPr>
        <xdr:cNvSpPr/>
      </xdr:nvSpPr>
      <xdr:spPr>
        <a:xfrm>
          <a:off x="4196461" y="11507851"/>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2</xdr:col>
      <xdr:colOff>1431672</xdr:colOff>
      <xdr:row>7</xdr:row>
      <xdr:rowOff>0</xdr:rowOff>
    </xdr:from>
    <xdr:ext cx="62865" cy="9525"/>
    <xdr:sp macro="" textlink="">
      <xdr:nvSpPr>
        <xdr:cNvPr id="27" name="Shape 105">
          <a:extLst>
            <a:ext uri="{FF2B5EF4-FFF2-40B4-BE49-F238E27FC236}">
              <a16:creationId xmlns:a16="http://schemas.microsoft.com/office/drawing/2014/main" id="{AC7C86C2-EE99-4723-9255-113706B6A971}"/>
            </a:ext>
          </a:extLst>
        </xdr:cNvPr>
        <xdr:cNvSpPr/>
      </xdr:nvSpPr>
      <xdr:spPr>
        <a:xfrm>
          <a:off x="3778632" y="115091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7</xdr:row>
      <xdr:rowOff>0</xdr:rowOff>
    </xdr:from>
    <xdr:ext cx="62865" cy="9525"/>
    <xdr:sp macro="" textlink="">
      <xdr:nvSpPr>
        <xdr:cNvPr id="28" name="Shape 109">
          <a:extLst>
            <a:ext uri="{FF2B5EF4-FFF2-40B4-BE49-F238E27FC236}">
              <a16:creationId xmlns:a16="http://schemas.microsoft.com/office/drawing/2014/main" id="{8B6195FA-C1A2-4660-BE58-B9B7009FDC09}"/>
            </a:ext>
          </a:extLst>
        </xdr:cNvPr>
        <xdr:cNvSpPr/>
      </xdr:nvSpPr>
      <xdr:spPr>
        <a:xfrm>
          <a:off x="564389" y="1176344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7</xdr:row>
      <xdr:rowOff>0</xdr:rowOff>
    </xdr:from>
    <xdr:ext cx="70485" cy="10795"/>
    <xdr:sp macro="" textlink="">
      <xdr:nvSpPr>
        <xdr:cNvPr id="29" name="Shape 112">
          <a:extLst>
            <a:ext uri="{FF2B5EF4-FFF2-40B4-BE49-F238E27FC236}">
              <a16:creationId xmlns:a16="http://schemas.microsoft.com/office/drawing/2014/main" id="{054494A6-FE9C-43A3-8C93-9AA081254F81}"/>
            </a:ext>
          </a:extLst>
        </xdr:cNvPr>
        <xdr:cNvSpPr/>
      </xdr:nvSpPr>
      <xdr:spPr>
        <a:xfrm>
          <a:off x="3166494" y="12024108"/>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10</xdr:row>
      <xdr:rowOff>0</xdr:rowOff>
    </xdr:from>
    <xdr:ext cx="62865" cy="9525"/>
    <xdr:sp macro="" textlink="">
      <xdr:nvSpPr>
        <xdr:cNvPr id="30" name="Shape 3">
          <a:extLst>
            <a:ext uri="{FF2B5EF4-FFF2-40B4-BE49-F238E27FC236}">
              <a16:creationId xmlns:a16="http://schemas.microsoft.com/office/drawing/2014/main" id="{F0F1856C-7B6D-4ED8-92AB-DFC32CC3177E}"/>
            </a:ext>
          </a:extLst>
        </xdr:cNvPr>
        <xdr:cNvSpPr/>
      </xdr:nvSpPr>
      <xdr:spPr>
        <a:xfrm>
          <a:off x="1539748" y="1486401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10</xdr:row>
      <xdr:rowOff>0</xdr:rowOff>
    </xdr:from>
    <xdr:ext cx="62865" cy="9525"/>
    <xdr:sp macro="" textlink="">
      <xdr:nvSpPr>
        <xdr:cNvPr id="31" name="Shape 17">
          <a:extLst>
            <a:ext uri="{FF2B5EF4-FFF2-40B4-BE49-F238E27FC236}">
              <a16:creationId xmlns:a16="http://schemas.microsoft.com/office/drawing/2014/main" id="{22BBF865-0803-464B-828F-0960D707D857}"/>
            </a:ext>
          </a:extLst>
        </xdr:cNvPr>
        <xdr:cNvSpPr/>
      </xdr:nvSpPr>
      <xdr:spPr>
        <a:xfrm>
          <a:off x="872364" y="1577112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10</xdr:row>
      <xdr:rowOff>0</xdr:rowOff>
    </xdr:from>
    <xdr:ext cx="62865" cy="9525"/>
    <xdr:sp macro="" textlink="">
      <xdr:nvSpPr>
        <xdr:cNvPr id="32" name="Shape 23">
          <a:extLst>
            <a:ext uri="{FF2B5EF4-FFF2-40B4-BE49-F238E27FC236}">
              <a16:creationId xmlns:a16="http://schemas.microsoft.com/office/drawing/2014/main" id="{8C96ED89-33A8-4B6C-8597-042F1102001A}"/>
            </a:ext>
          </a:extLst>
        </xdr:cNvPr>
        <xdr:cNvSpPr/>
      </xdr:nvSpPr>
      <xdr:spPr>
        <a:xfrm>
          <a:off x="1114934" y="16289412"/>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10</xdr:row>
      <xdr:rowOff>0</xdr:rowOff>
    </xdr:from>
    <xdr:ext cx="62865" cy="9525"/>
    <xdr:sp macro="" textlink="">
      <xdr:nvSpPr>
        <xdr:cNvPr id="33" name="Shape 27">
          <a:extLst>
            <a:ext uri="{FF2B5EF4-FFF2-40B4-BE49-F238E27FC236}">
              <a16:creationId xmlns:a16="http://schemas.microsoft.com/office/drawing/2014/main" id="{91248022-9E5B-4397-9A20-7A7507AF68E4}"/>
            </a:ext>
          </a:extLst>
        </xdr:cNvPr>
        <xdr:cNvSpPr/>
      </xdr:nvSpPr>
      <xdr:spPr>
        <a:xfrm>
          <a:off x="1294638" y="1654949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10</xdr:row>
      <xdr:rowOff>0</xdr:rowOff>
    </xdr:from>
    <xdr:ext cx="62865" cy="9525"/>
    <xdr:sp macro="" textlink="">
      <xdr:nvSpPr>
        <xdr:cNvPr id="34" name="Shape 28">
          <a:extLst>
            <a:ext uri="{FF2B5EF4-FFF2-40B4-BE49-F238E27FC236}">
              <a16:creationId xmlns:a16="http://schemas.microsoft.com/office/drawing/2014/main" id="{CB5C7090-6081-41FE-8410-B0B3B86D7213}"/>
            </a:ext>
          </a:extLst>
        </xdr:cNvPr>
        <xdr:cNvSpPr/>
      </xdr:nvSpPr>
      <xdr:spPr>
        <a:xfrm>
          <a:off x="1318769" y="1706691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10</xdr:row>
      <xdr:rowOff>0</xdr:rowOff>
    </xdr:from>
    <xdr:ext cx="64135" cy="9525"/>
    <xdr:sp macro="" textlink="">
      <xdr:nvSpPr>
        <xdr:cNvPr id="35" name="Shape 37">
          <a:extLst>
            <a:ext uri="{FF2B5EF4-FFF2-40B4-BE49-F238E27FC236}">
              <a16:creationId xmlns:a16="http://schemas.microsoft.com/office/drawing/2014/main" id="{F6CFA59D-D572-49A6-8A5F-FB283C6EAFE7}"/>
            </a:ext>
          </a:extLst>
        </xdr:cNvPr>
        <xdr:cNvSpPr/>
      </xdr:nvSpPr>
      <xdr:spPr>
        <a:xfrm>
          <a:off x="5042282" y="1715817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10</xdr:row>
      <xdr:rowOff>0</xdr:rowOff>
    </xdr:from>
    <xdr:ext cx="62865" cy="9525"/>
    <xdr:sp macro="" textlink="">
      <xdr:nvSpPr>
        <xdr:cNvPr id="36" name="Shape 41">
          <a:extLst>
            <a:ext uri="{FF2B5EF4-FFF2-40B4-BE49-F238E27FC236}">
              <a16:creationId xmlns:a16="http://schemas.microsoft.com/office/drawing/2014/main" id="{5928D9B3-B60A-45A5-92D8-99DEF0B0D5CF}"/>
            </a:ext>
          </a:extLst>
        </xdr:cNvPr>
        <xdr:cNvSpPr/>
      </xdr:nvSpPr>
      <xdr:spPr>
        <a:xfrm>
          <a:off x="1436244" y="17848135"/>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10</xdr:row>
      <xdr:rowOff>0</xdr:rowOff>
    </xdr:from>
    <xdr:ext cx="62865" cy="9525"/>
    <xdr:sp macro="" textlink="">
      <xdr:nvSpPr>
        <xdr:cNvPr id="37" name="Shape 43">
          <a:extLst>
            <a:ext uri="{FF2B5EF4-FFF2-40B4-BE49-F238E27FC236}">
              <a16:creationId xmlns:a16="http://schemas.microsoft.com/office/drawing/2014/main" id="{FDEC6EC3-A319-4282-A470-DBFABBD08B96}"/>
            </a:ext>
          </a:extLst>
        </xdr:cNvPr>
        <xdr:cNvSpPr/>
      </xdr:nvSpPr>
      <xdr:spPr>
        <a:xfrm>
          <a:off x="1207644" y="18104736"/>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10</xdr:row>
      <xdr:rowOff>0</xdr:rowOff>
    </xdr:from>
    <xdr:ext cx="62865" cy="9525"/>
    <xdr:sp macro="" textlink="">
      <xdr:nvSpPr>
        <xdr:cNvPr id="38" name="Shape 45">
          <a:extLst>
            <a:ext uri="{FF2B5EF4-FFF2-40B4-BE49-F238E27FC236}">
              <a16:creationId xmlns:a16="http://schemas.microsoft.com/office/drawing/2014/main" id="{BA3E29C5-9598-49DC-B7F5-29B42D6F0A25}"/>
            </a:ext>
          </a:extLst>
        </xdr:cNvPr>
        <xdr:cNvSpPr/>
      </xdr:nvSpPr>
      <xdr:spPr>
        <a:xfrm>
          <a:off x="770128" y="18235362"/>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10</xdr:row>
      <xdr:rowOff>0</xdr:rowOff>
    </xdr:from>
    <xdr:ext cx="62865" cy="9525"/>
    <xdr:sp macro="" textlink="">
      <xdr:nvSpPr>
        <xdr:cNvPr id="39" name="Shape 51">
          <a:extLst>
            <a:ext uri="{FF2B5EF4-FFF2-40B4-BE49-F238E27FC236}">
              <a16:creationId xmlns:a16="http://schemas.microsoft.com/office/drawing/2014/main" id="{0BE37F3F-6D57-4C95-B97F-4B22B4832C7E}"/>
            </a:ext>
          </a:extLst>
        </xdr:cNvPr>
        <xdr:cNvSpPr/>
      </xdr:nvSpPr>
      <xdr:spPr>
        <a:xfrm>
          <a:off x="1157478" y="19012998"/>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10</xdr:row>
      <xdr:rowOff>0</xdr:rowOff>
    </xdr:from>
    <xdr:ext cx="62865" cy="9525"/>
    <xdr:sp macro="" textlink="">
      <xdr:nvSpPr>
        <xdr:cNvPr id="40" name="Shape 53">
          <a:extLst>
            <a:ext uri="{FF2B5EF4-FFF2-40B4-BE49-F238E27FC236}">
              <a16:creationId xmlns:a16="http://schemas.microsoft.com/office/drawing/2014/main" id="{9E3B8CE0-0C39-4E51-9972-FE18DEC75E47}"/>
            </a:ext>
          </a:extLst>
        </xdr:cNvPr>
        <xdr:cNvSpPr/>
      </xdr:nvSpPr>
      <xdr:spPr>
        <a:xfrm>
          <a:off x="805053" y="19272641"/>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10</xdr:row>
      <xdr:rowOff>0</xdr:rowOff>
    </xdr:from>
    <xdr:ext cx="64135" cy="9525"/>
    <xdr:sp macro="" textlink="">
      <xdr:nvSpPr>
        <xdr:cNvPr id="41" name="Shape 55">
          <a:extLst>
            <a:ext uri="{FF2B5EF4-FFF2-40B4-BE49-F238E27FC236}">
              <a16:creationId xmlns:a16="http://schemas.microsoft.com/office/drawing/2014/main" id="{5FD5E424-1D11-494A-A343-B3CFF4CADA3E}"/>
            </a:ext>
          </a:extLst>
        </xdr:cNvPr>
        <xdr:cNvSpPr/>
      </xdr:nvSpPr>
      <xdr:spPr>
        <a:xfrm>
          <a:off x="5732527" y="19272636"/>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10</xdr:row>
      <xdr:rowOff>0</xdr:rowOff>
    </xdr:from>
    <xdr:ext cx="62865" cy="9525"/>
    <xdr:sp macro="" textlink="">
      <xdr:nvSpPr>
        <xdr:cNvPr id="42" name="Shape 58">
          <a:extLst>
            <a:ext uri="{FF2B5EF4-FFF2-40B4-BE49-F238E27FC236}">
              <a16:creationId xmlns:a16="http://schemas.microsoft.com/office/drawing/2014/main" id="{6C8030A9-516B-4EEC-8451-72E953DD2020}"/>
            </a:ext>
          </a:extLst>
        </xdr:cNvPr>
        <xdr:cNvSpPr/>
      </xdr:nvSpPr>
      <xdr:spPr>
        <a:xfrm>
          <a:off x="805053" y="19656313"/>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10</xdr:row>
      <xdr:rowOff>0</xdr:rowOff>
    </xdr:from>
    <xdr:ext cx="62865" cy="9525"/>
    <xdr:sp macro="" textlink="">
      <xdr:nvSpPr>
        <xdr:cNvPr id="43" name="Shape 67">
          <a:extLst>
            <a:ext uri="{FF2B5EF4-FFF2-40B4-BE49-F238E27FC236}">
              <a16:creationId xmlns:a16="http://schemas.microsoft.com/office/drawing/2014/main" id="{BC1E5C83-963C-48D1-9735-1F007B5772B6}"/>
            </a:ext>
          </a:extLst>
        </xdr:cNvPr>
        <xdr:cNvSpPr/>
      </xdr:nvSpPr>
      <xdr:spPr>
        <a:xfrm>
          <a:off x="415278" y="20305141"/>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10</xdr:row>
      <xdr:rowOff>0</xdr:rowOff>
    </xdr:from>
    <xdr:ext cx="62865" cy="9525"/>
    <xdr:sp macro="" textlink="">
      <xdr:nvSpPr>
        <xdr:cNvPr id="44" name="Shape 71">
          <a:extLst>
            <a:ext uri="{FF2B5EF4-FFF2-40B4-BE49-F238E27FC236}">
              <a16:creationId xmlns:a16="http://schemas.microsoft.com/office/drawing/2014/main" id="{5E55A6BE-90E4-4960-9D6B-47673C728C58}"/>
            </a:ext>
          </a:extLst>
        </xdr:cNvPr>
        <xdr:cNvSpPr/>
      </xdr:nvSpPr>
      <xdr:spPr>
        <a:xfrm>
          <a:off x="4156457" y="20304758"/>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10</xdr:row>
      <xdr:rowOff>0</xdr:rowOff>
    </xdr:from>
    <xdr:ext cx="64135" cy="9525"/>
    <xdr:sp macro="" textlink="">
      <xdr:nvSpPr>
        <xdr:cNvPr id="45" name="Shape 73">
          <a:extLst>
            <a:ext uri="{FF2B5EF4-FFF2-40B4-BE49-F238E27FC236}">
              <a16:creationId xmlns:a16="http://schemas.microsoft.com/office/drawing/2014/main" id="{D1C8DC13-0A02-455A-93DB-EFCE20423E1B}"/>
            </a:ext>
          </a:extLst>
        </xdr:cNvPr>
        <xdr:cNvSpPr/>
      </xdr:nvSpPr>
      <xdr:spPr>
        <a:xfrm>
          <a:off x="4875911" y="20438744"/>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10</xdr:row>
      <xdr:rowOff>0</xdr:rowOff>
    </xdr:from>
    <xdr:ext cx="62865" cy="9525"/>
    <xdr:sp macro="" textlink="">
      <xdr:nvSpPr>
        <xdr:cNvPr id="46" name="Shape 74">
          <a:extLst>
            <a:ext uri="{FF2B5EF4-FFF2-40B4-BE49-F238E27FC236}">
              <a16:creationId xmlns:a16="http://schemas.microsoft.com/office/drawing/2014/main" id="{1B2E375A-DCF8-4315-AA8A-B1130F33A0E6}"/>
            </a:ext>
          </a:extLst>
        </xdr:cNvPr>
        <xdr:cNvSpPr/>
      </xdr:nvSpPr>
      <xdr:spPr>
        <a:xfrm>
          <a:off x="1005078" y="2056822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10</xdr:row>
      <xdr:rowOff>0</xdr:rowOff>
    </xdr:from>
    <xdr:ext cx="62865" cy="9525"/>
    <xdr:sp macro="" textlink="">
      <xdr:nvSpPr>
        <xdr:cNvPr id="47" name="Shape 77">
          <a:extLst>
            <a:ext uri="{FF2B5EF4-FFF2-40B4-BE49-F238E27FC236}">
              <a16:creationId xmlns:a16="http://schemas.microsoft.com/office/drawing/2014/main" id="{7E9A0C38-D432-4352-A23E-41922A7FFA4F}"/>
            </a:ext>
          </a:extLst>
        </xdr:cNvPr>
        <xdr:cNvSpPr/>
      </xdr:nvSpPr>
      <xdr:spPr>
        <a:xfrm>
          <a:off x="770128" y="21212776"/>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10</xdr:row>
      <xdr:rowOff>0</xdr:rowOff>
    </xdr:from>
    <xdr:ext cx="62865" cy="9525"/>
    <xdr:sp macro="" textlink="">
      <xdr:nvSpPr>
        <xdr:cNvPr id="48" name="Shape 78">
          <a:extLst>
            <a:ext uri="{FF2B5EF4-FFF2-40B4-BE49-F238E27FC236}">
              <a16:creationId xmlns:a16="http://schemas.microsoft.com/office/drawing/2014/main" id="{9BA3F3E8-847B-429A-BD34-EE7D042E14CB}"/>
            </a:ext>
          </a:extLst>
        </xdr:cNvPr>
        <xdr:cNvSpPr/>
      </xdr:nvSpPr>
      <xdr:spPr>
        <a:xfrm>
          <a:off x="831089" y="21301842"/>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10</xdr:row>
      <xdr:rowOff>0</xdr:rowOff>
    </xdr:from>
    <xdr:ext cx="62865" cy="9525"/>
    <xdr:sp macro="" textlink="">
      <xdr:nvSpPr>
        <xdr:cNvPr id="49" name="Shape 79">
          <a:extLst>
            <a:ext uri="{FF2B5EF4-FFF2-40B4-BE49-F238E27FC236}">
              <a16:creationId xmlns:a16="http://schemas.microsoft.com/office/drawing/2014/main" id="{575B0EEF-9F51-4E3D-A13D-AFCBDB406CE8}"/>
            </a:ext>
          </a:extLst>
        </xdr:cNvPr>
        <xdr:cNvSpPr/>
      </xdr:nvSpPr>
      <xdr:spPr>
        <a:xfrm>
          <a:off x="1681353" y="21343117"/>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10</xdr:row>
      <xdr:rowOff>0</xdr:rowOff>
    </xdr:from>
    <xdr:ext cx="62865" cy="9525"/>
    <xdr:sp macro="" textlink="">
      <xdr:nvSpPr>
        <xdr:cNvPr id="50" name="Shape 81">
          <a:extLst>
            <a:ext uri="{FF2B5EF4-FFF2-40B4-BE49-F238E27FC236}">
              <a16:creationId xmlns:a16="http://schemas.microsoft.com/office/drawing/2014/main" id="{4B05F860-43B0-4023-9E9D-D8030E25F487}"/>
            </a:ext>
          </a:extLst>
        </xdr:cNvPr>
        <xdr:cNvSpPr/>
      </xdr:nvSpPr>
      <xdr:spPr>
        <a:xfrm>
          <a:off x="3082035" y="2160612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10</xdr:row>
      <xdr:rowOff>0</xdr:rowOff>
    </xdr:from>
    <xdr:ext cx="64135" cy="9525"/>
    <xdr:sp macro="" textlink="">
      <xdr:nvSpPr>
        <xdr:cNvPr id="51" name="Shape 83">
          <a:extLst>
            <a:ext uri="{FF2B5EF4-FFF2-40B4-BE49-F238E27FC236}">
              <a16:creationId xmlns:a16="http://schemas.microsoft.com/office/drawing/2014/main" id="{09237655-3FA2-4B84-96CF-988799399EC9}"/>
            </a:ext>
          </a:extLst>
        </xdr:cNvPr>
        <xdr:cNvSpPr/>
      </xdr:nvSpPr>
      <xdr:spPr>
        <a:xfrm>
          <a:off x="5389627" y="21861014"/>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10</xdr:row>
      <xdr:rowOff>0</xdr:rowOff>
    </xdr:from>
    <xdr:ext cx="62865" cy="9525"/>
    <xdr:sp macro="" textlink="">
      <xdr:nvSpPr>
        <xdr:cNvPr id="52" name="Shape 100">
          <a:extLst>
            <a:ext uri="{FF2B5EF4-FFF2-40B4-BE49-F238E27FC236}">
              <a16:creationId xmlns:a16="http://schemas.microsoft.com/office/drawing/2014/main" id="{9242E81D-65B3-4FAD-BE4F-23E901AB2083}"/>
            </a:ext>
          </a:extLst>
        </xdr:cNvPr>
        <xdr:cNvSpPr/>
      </xdr:nvSpPr>
      <xdr:spPr>
        <a:xfrm>
          <a:off x="3217546" y="2264067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10</xdr:row>
      <xdr:rowOff>0</xdr:rowOff>
    </xdr:from>
    <xdr:ext cx="64135" cy="9525"/>
    <xdr:sp macro="" textlink="">
      <xdr:nvSpPr>
        <xdr:cNvPr id="53" name="Shape 103">
          <a:extLst>
            <a:ext uri="{FF2B5EF4-FFF2-40B4-BE49-F238E27FC236}">
              <a16:creationId xmlns:a16="http://schemas.microsoft.com/office/drawing/2014/main" id="{3F2720C1-F32A-4A44-8A5B-9A8D122FD7C0}"/>
            </a:ext>
          </a:extLst>
        </xdr:cNvPr>
        <xdr:cNvSpPr/>
      </xdr:nvSpPr>
      <xdr:spPr>
        <a:xfrm>
          <a:off x="5166741" y="22898988"/>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1431672</xdr:colOff>
      <xdr:row>10</xdr:row>
      <xdr:rowOff>0</xdr:rowOff>
    </xdr:from>
    <xdr:ext cx="62865" cy="9525"/>
    <xdr:sp macro="" textlink="">
      <xdr:nvSpPr>
        <xdr:cNvPr id="55" name="Shape 105">
          <a:extLst>
            <a:ext uri="{FF2B5EF4-FFF2-40B4-BE49-F238E27FC236}">
              <a16:creationId xmlns:a16="http://schemas.microsoft.com/office/drawing/2014/main" id="{986DC71E-3725-4F12-90AD-718402623ABB}"/>
            </a:ext>
          </a:extLst>
        </xdr:cNvPr>
        <xdr:cNvSpPr/>
      </xdr:nvSpPr>
      <xdr:spPr>
        <a:xfrm>
          <a:off x="3778632" y="2328963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10</xdr:row>
      <xdr:rowOff>0</xdr:rowOff>
    </xdr:from>
    <xdr:ext cx="62865" cy="9525"/>
    <xdr:sp macro="" textlink="">
      <xdr:nvSpPr>
        <xdr:cNvPr id="56" name="Shape 109">
          <a:extLst>
            <a:ext uri="{FF2B5EF4-FFF2-40B4-BE49-F238E27FC236}">
              <a16:creationId xmlns:a16="http://schemas.microsoft.com/office/drawing/2014/main" id="{8B7A79A0-2F73-4F15-8949-40C006896831}"/>
            </a:ext>
          </a:extLst>
        </xdr:cNvPr>
        <xdr:cNvSpPr/>
      </xdr:nvSpPr>
      <xdr:spPr>
        <a:xfrm>
          <a:off x="564389" y="2354396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10</xdr:row>
      <xdr:rowOff>0</xdr:rowOff>
    </xdr:from>
    <xdr:ext cx="70485" cy="10795"/>
    <xdr:sp macro="" textlink="">
      <xdr:nvSpPr>
        <xdr:cNvPr id="57" name="Shape 112">
          <a:extLst>
            <a:ext uri="{FF2B5EF4-FFF2-40B4-BE49-F238E27FC236}">
              <a16:creationId xmlns:a16="http://schemas.microsoft.com/office/drawing/2014/main" id="{2A8C136A-B847-4CAE-A68A-7054D05D2D2A}"/>
            </a:ext>
          </a:extLst>
        </xdr:cNvPr>
        <xdr:cNvSpPr/>
      </xdr:nvSpPr>
      <xdr:spPr>
        <a:xfrm>
          <a:off x="3166494" y="23804628"/>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16</xdr:row>
      <xdr:rowOff>0</xdr:rowOff>
    </xdr:from>
    <xdr:ext cx="62865" cy="9525"/>
    <xdr:sp macro="" textlink="">
      <xdr:nvSpPr>
        <xdr:cNvPr id="58" name="Shape 3">
          <a:extLst>
            <a:ext uri="{FF2B5EF4-FFF2-40B4-BE49-F238E27FC236}">
              <a16:creationId xmlns:a16="http://schemas.microsoft.com/office/drawing/2014/main" id="{67212C1A-DF17-44EC-B10E-48477211FF29}"/>
            </a:ext>
            <a:ext uri="{147F2762-F138-4A5C-976F-8EAC2B608ADB}">
              <a16:predDERef xmlns:a16="http://schemas.microsoft.com/office/drawing/2014/main" pred="{2A8C136A-B847-4CAE-A68A-7054D05D2D2A}"/>
            </a:ext>
          </a:extLst>
        </xdr:cNvPr>
        <xdr:cNvSpPr/>
      </xdr:nvSpPr>
      <xdr:spPr>
        <a:xfrm>
          <a:off x="2156968" y="387597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16</xdr:row>
      <xdr:rowOff>0</xdr:rowOff>
    </xdr:from>
    <xdr:ext cx="62865" cy="9525"/>
    <xdr:sp macro="" textlink="">
      <xdr:nvSpPr>
        <xdr:cNvPr id="59" name="Shape 17">
          <a:extLst>
            <a:ext uri="{FF2B5EF4-FFF2-40B4-BE49-F238E27FC236}">
              <a16:creationId xmlns:a16="http://schemas.microsoft.com/office/drawing/2014/main" id="{63715358-BFE9-416A-81C9-70D892BC96B6}"/>
            </a:ext>
            <a:ext uri="{147F2762-F138-4A5C-976F-8EAC2B608ADB}">
              <a16:predDERef xmlns:a16="http://schemas.microsoft.com/office/drawing/2014/main" pred="{67212C1A-DF17-44EC-B10E-48477211FF29}"/>
            </a:ext>
          </a:extLst>
        </xdr:cNvPr>
        <xdr:cNvSpPr/>
      </xdr:nvSpPr>
      <xdr:spPr>
        <a:xfrm>
          <a:off x="1489584" y="590322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17</xdr:row>
      <xdr:rowOff>0</xdr:rowOff>
    </xdr:from>
    <xdr:ext cx="62865" cy="9525"/>
    <xdr:sp macro="" textlink="">
      <xdr:nvSpPr>
        <xdr:cNvPr id="60" name="Shape 23">
          <a:extLst>
            <a:ext uri="{FF2B5EF4-FFF2-40B4-BE49-F238E27FC236}">
              <a16:creationId xmlns:a16="http://schemas.microsoft.com/office/drawing/2014/main" id="{3873B068-ED94-43D7-911E-6CCE74A7D561}"/>
            </a:ext>
            <a:ext uri="{147F2762-F138-4A5C-976F-8EAC2B608ADB}">
              <a16:predDERef xmlns:a16="http://schemas.microsoft.com/office/drawing/2014/main" pred="{63715358-BFE9-416A-81C9-70D892BC96B6}"/>
            </a:ext>
          </a:extLst>
        </xdr:cNvPr>
        <xdr:cNvSpPr/>
      </xdr:nvSpPr>
      <xdr:spPr>
        <a:xfrm>
          <a:off x="1732154" y="7145412"/>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17</xdr:row>
      <xdr:rowOff>0</xdr:rowOff>
    </xdr:from>
    <xdr:ext cx="62865" cy="9525"/>
    <xdr:sp macro="" textlink="">
      <xdr:nvSpPr>
        <xdr:cNvPr id="61" name="Shape 27">
          <a:extLst>
            <a:ext uri="{FF2B5EF4-FFF2-40B4-BE49-F238E27FC236}">
              <a16:creationId xmlns:a16="http://schemas.microsoft.com/office/drawing/2014/main" id="{D7BD5AD6-5563-4E46-A725-7CC28EE5CC80}"/>
            </a:ext>
            <a:ext uri="{147F2762-F138-4A5C-976F-8EAC2B608ADB}">
              <a16:predDERef xmlns:a16="http://schemas.microsoft.com/office/drawing/2014/main" pred="{3873B068-ED94-43D7-911E-6CCE74A7D561}"/>
            </a:ext>
          </a:extLst>
        </xdr:cNvPr>
        <xdr:cNvSpPr/>
      </xdr:nvSpPr>
      <xdr:spPr>
        <a:xfrm>
          <a:off x="1911858" y="774077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17</xdr:row>
      <xdr:rowOff>0</xdr:rowOff>
    </xdr:from>
    <xdr:ext cx="62865" cy="9525"/>
    <xdr:sp macro="" textlink="">
      <xdr:nvSpPr>
        <xdr:cNvPr id="62" name="Shape 28">
          <a:extLst>
            <a:ext uri="{FF2B5EF4-FFF2-40B4-BE49-F238E27FC236}">
              <a16:creationId xmlns:a16="http://schemas.microsoft.com/office/drawing/2014/main" id="{C56E4DE1-9C86-4FF5-B559-014202784294}"/>
            </a:ext>
          </a:extLst>
        </xdr:cNvPr>
        <xdr:cNvSpPr/>
      </xdr:nvSpPr>
      <xdr:spPr>
        <a:xfrm>
          <a:off x="1935989" y="80391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17</xdr:row>
      <xdr:rowOff>0</xdr:rowOff>
    </xdr:from>
    <xdr:ext cx="64135" cy="9525"/>
    <xdr:sp macro="" textlink="">
      <xdr:nvSpPr>
        <xdr:cNvPr id="63" name="Shape 37">
          <a:extLst>
            <a:ext uri="{FF2B5EF4-FFF2-40B4-BE49-F238E27FC236}">
              <a16:creationId xmlns:a16="http://schemas.microsoft.com/office/drawing/2014/main" id="{104E95E6-359C-4936-93F3-7EC611944657}"/>
            </a:ext>
          </a:extLst>
        </xdr:cNvPr>
        <xdr:cNvSpPr/>
      </xdr:nvSpPr>
      <xdr:spPr>
        <a:xfrm>
          <a:off x="5659502" y="80391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17</xdr:row>
      <xdr:rowOff>0</xdr:rowOff>
    </xdr:from>
    <xdr:ext cx="62865" cy="9525"/>
    <xdr:sp macro="" textlink="">
      <xdr:nvSpPr>
        <xdr:cNvPr id="64" name="Shape 41">
          <a:extLst>
            <a:ext uri="{FF2B5EF4-FFF2-40B4-BE49-F238E27FC236}">
              <a16:creationId xmlns:a16="http://schemas.microsoft.com/office/drawing/2014/main" id="{D83E8005-A382-4B0E-B09D-6B4BBB06BE79}"/>
            </a:ext>
          </a:extLst>
        </xdr:cNvPr>
        <xdr:cNvSpPr/>
      </xdr:nvSpPr>
      <xdr:spPr>
        <a:xfrm>
          <a:off x="2053464" y="80391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17</xdr:row>
      <xdr:rowOff>0</xdr:rowOff>
    </xdr:from>
    <xdr:ext cx="62865" cy="9525"/>
    <xdr:sp macro="" textlink="">
      <xdr:nvSpPr>
        <xdr:cNvPr id="65" name="Shape 43">
          <a:extLst>
            <a:ext uri="{FF2B5EF4-FFF2-40B4-BE49-F238E27FC236}">
              <a16:creationId xmlns:a16="http://schemas.microsoft.com/office/drawing/2014/main" id="{8B7E5DFC-8403-4F23-B932-09EF03A1ACCC}"/>
            </a:ext>
          </a:extLst>
        </xdr:cNvPr>
        <xdr:cNvSpPr/>
      </xdr:nvSpPr>
      <xdr:spPr>
        <a:xfrm>
          <a:off x="1824864" y="80391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17</xdr:row>
      <xdr:rowOff>0</xdr:rowOff>
    </xdr:from>
    <xdr:ext cx="62865" cy="9525"/>
    <xdr:sp macro="" textlink="">
      <xdr:nvSpPr>
        <xdr:cNvPr id="66" name="Shape 45">
          <a:extLst>
            <a:ext uri="{FF2B5EF4-FFF2-40B4-BE49-F238E27FC236}">
              <a16:creationId xmlns:a16="http://schemas.microsoft.com/office/drawing/2014/main" id="{9ECC4297-4E55-4591-9E5F-8EB57B92AD7B}"/>
            </a:ext>
          </a:extLst>
        </xdr:cNvPr>
        <xdr:cNvSpPr/>
      </xdr:nvSpPr>
      <xdr:spPr>
        <a:xfrm>
          <a:off x="1387348" y="803910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17</xdr:row>
      <xdr:rowOff>0</xdr:rowOff>
    </xdr:from>
    <xdr:ext cx="62865" cy="9525"/>
    <xdr:sp macro="" textlink="">
      <xdr:nvSpPr>
        <xdr:cNvPr id="67" name="Shape 51">
          <a:extLst>
            <a:ext uri="{FF2B5EF4-FFF2-40B4-BE49-F238E27FC236}">
              <a16:creationId xmlns:a16="http://schemas.microsoft.com/office/drawing/2014/main" id="{1AB588DD-5488-42E2-BE7E-43DBF21B7E64}"/>
            </a:ext>
          </a:extLst>
        </xdr:cNvPr>
        <xdr:cNvSpPr/>
      </xdr:nvSpPr>
      <xdr:spPr>
        <a:xfrm>
          <a:off x="1774698" y="8039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17</xdr:row>
      <xdr:rowOff>0</xdr:rowOff>
    </xdr:from>
    <xdr:ext cx="62865" cy="9525"/>
    <xdr:sp macro="" textlink="">
      <xdr:nvSpPr>
        <xdr:cNvPr id="68" name="Shape 53">
          <a:extLst>
            <a:ext uri="{FF2B5EF4-FFF2-40B4-BE49-F238E27FC236}">
              <a16:creationId xmlns:a16="http://schemas.microsoft.com/office/drawing/2014/main" id="{8DB4210C-23F4-4899-B9C4-BCC507F3A9BA}"/>
            </a:ext>
          </a:extLst>
        </xdr:cNvPr>
        <xdr:cNvSpPr/>
      </xdr:nvSpPr>
      <xdr:spPr>
        <a:xfrm>
          <a:off x="1422273" y="80391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17</xdr:row>
      <xdr:rowOff>0</xdr:rowOff>
    </xdr:from>
    <xdr:ext cx="64135" cy="9525"/>
    <xdr:sp macro="" textlink="">
      <xdr:nvSpPr>
        <xdr:cNvPr id="69" name="Shape 55">
          <a:extLst>
            <a:ext uri="{FF2B5EF4-FFF2-40B4-BE49-F238E27FC236}">
              <a16:creationId xmlns:a16="http://schemas.microsoft.com/office/drawing/2014/main" id="{8D687630-0FC0-40CB-87C8-7EFF03245381}"/>
            </a:ext>
          </a:extLst>
        </xdr:cNvPr>
        <xdr:cNvSpPr/>
      </xdr:nvSpPr>
      <xdr:spPr>
        <a:xfrm>
          <a:off x="6349747" y="80391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17</xdr:row>
      <xdr:rowOff>0</xdr:rowOff>
    </xdr:from>
    <xdr:ext cx="62865" cy="9525"/>
    <xdr:sp macro="" textlink="">
      <xdr:nvSpPr>
        <xdr:cNvPr id="70" name="Shape 58">
          <a:extLst>
            <a:ext uri="{FF2B5EF4-FFF2-40B4-BE49-F238E27FC236}">
              <a16:creationId xmlns:a16="http://schemas.microsoft.com/office/drawing/2014/main" id="{A1199689-AE1C-4545-93D2-1D83DF4EE9E2}"/>
            </a:ext>
          </a:extLst>
        </xdr:cNvPr>
        <xdr:cNvSpPr/>
      </xdr:nvSpPr>
      <xdr:spPr>
        <a:xfrm>
          <a:off x="1422273" y="803910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17</xdr:row>
      <xdr:rowOff>0</xdr:rowOff>
    </xdr:from>
    <xdr:ext cx="62865" cy="9525"/>
    <xdr:sp macro="" textlink="">
      <xdr:nvSpPr>
        <xdr:cNvPr id="71" name="Shape 67">
          <a:extLst>
            <a:ext uri="{FF2B5EF4-FFF2-40B4-BE49-F238E27FC236}">
              <a16:creationId xmlns:a16="http://schemas.microsoft.com/office/drawing/2014/main" id="{DD29EB7C-8F1C-4C66-8C81-B6CAFF69E34B}"/>
            </a:ext>
          </a:extLst>
        </xdr:cNvPr>
        <xdr:cNvSpPr/>
      </xdr:nvSpPr>
      <xdr:spPr>
        <a:xfrm>
          <a:off x="1032498" y="803910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17</xdr:row>
      <xdr:rowOff>0</xdr:rowOff>
    </xdr:from>
    <xdr:ext cx="62865" cy="9525"/>
    <xdr:sp macro="" textlink="">
      <xdr:nvSpPr>
        <xdr:cNvPr id="72" name="Shape 71">
          <a:extLst>
            <a:ext uri="{FF2B5EF4-FFF2-40B4-BE49-F238E27FC236}">
              <a16:creationId xmlns:a16="http://schemas.microsoft.com/office/drawing/2014/main" id="{84CC8B2A-D4B4-41EC-ABA7-05133713CAEA}"/>
            </a:ext>
          </a:extLst>
        </xdr:cNvPr>
        <xdr:cNvSpPr/>
      </xdr:nvSpPr>
      <xdr:spPr>
        <a:xfrm>
          <a:off x="4773677" y="80391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17</xdr:row>
      <xdr:rowOff>0</xdr:rowOff>
    </xdr:from>
    <xdr:ext cx="64135" cy="9525"/>
    <xdr:sp macro="" textlink="">
      <xdr:nvSpPr>
        <xdr:cNvPr id="73" name="Shape 73">
          <a:extLst>
            <a:ext uri="{FF2B5EF4-FFF2-40B4-BE49-F238E27FC236}">
              <a16:creationId xmlns:a16="http://schemas.microsoft.com/office/drawing/2014/main" id="{56909A9B-7885-46AB-BB87-FB7FCD4FD0AD}"/>
            </a:ext>
          </a:extLst>
        </xdr:cNvPr>
        <xdr:cNvSpPr/>
      </xdr:nvSpPr>
      <xdr:spPr>
        <a:xfrm>
          <a:off x="5493131" y="80391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17</xdr:row>
      <xdr:rowOff>0</xdr:rowOff>
    </xdr:from>
    <xdr:ext cx="62865" cy="9525"/>
    <xdr:sp macro="" textlink="">
      <xdr:nvSpPr>
        <xdr:cNvPr id="74" name="Shape 74">
          <a:extLst>
            <a:ext uri="{FF2B5EF4-FFF2-40B4-BE49-F238E27FC236}">
              <a16:creationId xmlns:a16="http://schemas.microsoft.com/office/drawing/2014/main" id="{1FE082CA-D40E-4B50-90FF-115C6B248874}"/>
            </a:ext>
          </a:extLst>
        </xdr:cNvPr>
        <xdr:cNvSpPr/>
      </xdr:nvSpPr>
      <xdr:spPr>
        <a:xfrm>
          <a:off x="1622298" y="8039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17</xdr:row>
      <xdr:rowOff>0</xdr:rowOff>
    </xdr:from>
    <xdr:ext cx="62865" cy="9525"/>
    <xdr:sp macro="" textlink="">
      <xdr:nvSpPr>
        <xdr:cNvPr id="75" name="Shape 77">
          <a:extLst>
            <a:ext uri="{FF2B5EF4-FFF2-40B4-BE49-F238E27FC236}">
              <a16:creationId xmlns:a16="http://schemas.microsoft.com/office/drawing/2014/main" id="{DDAA65A1-551F-4195-A8F7-D78A39A478DE}"/>
            </a:ext>
          </a:extLst>
        </xdr:cNvPr>
        <xdr:cNvSpPr/>
      </xdr:nvSpPr>
      <xdr:spPr>
        <a:xfrm>
          <a:off x="1387348" y="80391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17</xdr:row>
      <xdr:rowOff>0</xdr:rowOff>
    </xdr:from>
    <xdr:ext cx="62865" cy="9525"/>
    <xdr:sp macro="" textlink="">
      <xdr:nvSpPr>
        <xdr:cNvPr id="76" name="Shape 78">
          <a:extLst>
            <a:ext uri="{FF2B5EF4-FFF2-40B4-BE49-F238E27FC236}">
              <a16:creationId xmlns:a16="http://schemas.microsoft.com/office/drawing/2014/main" id="{82572187-6A89-4000-B5BF-845EE4DED968}"/>
            </a:ext>
          </a:extLst>
        </xdr:cNvPr>
        <xdr:cNvSpPr/>
      </xdr:nvSpPr>
      <xdr:spPr>
        <a:xfrm>
          <a:off x="1448309" y="80391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17</xdr:row>
      <xdr:rowOff>0</xdr:rowOff>
    </xdr:from>
    <xdr:ext cx="62865" cy="9525"/>
    <xdr:sp macro="" textlink="">
      <xdr:nvSpPr>
        <xdr:cNvPr id="77" name="Shape 79">
          <a:extLst>
            <a:ext uri="{FF2B5EF4-FFF2-40B4-BE49-F238E27FC236}">
              <a16:creationId xmlns:a16="http://schemas.microsoft.com/office/drawing/2014/main" id="{A6C7619C-7B1B-4EC2-8B5E-6AE797332244}"/>
            </a:ext>
          </a:extLst>
        </xdr:cNvPr>
        <xdr:cNvSpPr/>
      </xdr:nvSpPr>
      <xdr:spPr>
        <a:xfrm>
          <a:off x="2298573" y="8039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17</xdr:row>
      <xdr:rowOff>0</xdr:rowOff>
    </xdr:from>
    <xdr:ext cx="62865" cy="9525"/>
    <xdr:sp macro="" textlink="">
      <xdr:nvSpPr>
        <xdr:cNvPr id="78" name="Shape 81">
          <a:extLst>
            <a:ext uri="{FF2B5EF4-FFF2-40B4-BE49-F238E27FC236}">
              <a16:creationId xmlns:a16="http://schemas.microsoft.com/office/drawing/2014/main" id="{24903203-B621-496C-B13A-B0D80E69456A}"/>
            </a:ext>
          </a:extLst>
        </xdr:cNvPr>
        <xdr:cNvSpPr/>
      </xdr:nvSpPr>
      <xdr:spPr>
        <a:xfrm>
          <a:off x="3699255" y="8039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17</xdr:row>
      <xdr:rowOff>0</xdr:rowOff>
    </xdr:from>
    <xdr:ext cx="64135" cy="9525"/>
    <xdr:sp macro="" textlink="">
      <xdr:nvSpPr>
        <xdr:cNvPr id="79" name="Shape 83">
          <a:extLst>
            <a:ext uri="{FF2B5EF4-FFF2-40B4-BE49-F238E27FC236}">
              <a16:creationId xmlns:a16="http://schemas.microsoft.com/office/drawing/2014/main" id="{8A408DEC-1D4E-4A50-BECD-E0443BB5788A}"/>
            </a:ext>
          </a:extLst>
        </xdr:cNvPr>
        <xdr:cNvSpPr/>
      </xdr:nvSpPr>
      <xdr:spPr>
        <a:xfrm>
          <a:off x="6006847" y="80391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17</xdr:row>
      <xdr:rowOff>0</xdr:rowOff>
    </xdr:from>
    <xdr:ext cx="62865" cy="9525"/>
    <xdr:sp macro="" textlink="">
      <xdr:nvSpPr>
        <xdr:cNvPr id="80" name="Shape 100">
          <a:extLst>
            <a:ext uri="{FF2B5EF4-FFF2-40B4-BE49-F238E27FC236}">
              <a16:creationId xmlns:a16="http://schemas.microsoft.com/office/drawing/2014/main" id="{AE8F07AF-36E5-44CB-99AE-4B0BDCCBC431}"/>
            </a:ext>
          </a:extLst>
        </xdr:cNvPr>
        <xdr:cNvSpPr/>
      </xdr:nvSpPr>
      <xdr:spPr>
        <a:xfrm>
          <a:off x="3834766" y="8039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17</xdr:row>
      <xdr:rowOff>0</xdr:rowOff>
    </xdr:from>
    <xdr:ext cx="64135" cy="9525"/>
    <xdr:sp macro="" textlink="">
      <xdr:nvSpPr>
        <xdr:cNvPr id="81" name="Shape 103">
          <a:extLst>
            <a:ext uri="{FF2B5EF4-FFF2-40B4-BE49-F238E27FC236}">
              <a16:creationId xmlns:a16="http://schemas.microsoft.com/office/drawing/2014/main" id="{D035E044-2CA7-4186-BFA5-3FC89E2A4D52}"/>
            </a:ext>
          </a:extLst>
        </xdr:cNvPr>
        <xdr:cNvSpPr/>
      </xdr:nvSpPr>
      <xdr:spPr>
        <a:xfrm>
          <a:off x="5783961" y="80391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1849501</xdr:colOff>
      <xdr:row>17</xdr:row>
      <xdr:rowOff>0</xdr:rowOff>
    </xdr:from>
    <xdr:ext cx="62865" cy="9525"/>
    <xdr:sp macro="" textlink="">
      <xdr:nvSpPr>
        <xdr:cNvPr id="82" name="Shape 104">
          <a:extLst>
            <a:ext uri="{FF2B5EF4-FFF2-40B4-BE49-F238E27FC236}">
              <a16:creationId xmlns:a16="http://schemas.microsoft.com/office/drawing/2014/main" id="{74147F64-6743-466A-8A7A-55A23D252173}"/>
            </a:ext>
          </a:extLst>
        </xdr:cNvPr>
        <xdr:cNvSpPr/>
      </xdr:nvSpPr>
      <xdr:spPr>
        <a:xfrm>
          <a:off x="4813681" y="803910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2</xdr:col>
      <xdr:colOff>1431672</xdr:colOff>
      <xdr:row>17</xdr:row>
      <xdr:rowOff>0</xdr:rowOff>
    </xdr:from>
    <xdr:ext cx="62865" cy="9525"/>
    <xdr:sp macro="" textlink="">
      <xdr:nvSpPr>
        <xdr:cNvPr id="83" name="Shape 105">
          <a:extLst>
            <a:ext uri="{FF2B5EF4-FFF2-40B4-BE49-F238E27FC236}">
              <a16:creationId xmlns:a16="http://schemas.microsoft.com/office/drawing/2014/main" id="{89F035E8-B7F2-434F-A802-4B4D3650C0E3}"/>
            </a:ext>
          </a:extLst>
        </xdr:cNvPr>
        <xdr:cNvSpPr/>
      </xdr:nvSpPr>
      <xdr:spPr>
        <a:xfrm>
          <a:off x="4395852" y="8039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17</xdr:row>
      <xdr:rowOff>0</xdr:rowOff>
    </xdr:from>
    <xdr:ext cx="62865" cy="9525"/>
    <xdr:sp macro="" textlink="">
      <xdr:nvSpPr>
        <xdr:cNvPr id="84" name="Shape 109">
          <a:extLst>
            <a:ext uri="{FF2B5EF4-FFF2-40B4-BE49-F238E27FC236}">
              <a16:creationId xmlns:a16="http://schemas.microsoft.com/office/drawing/2014/main" id="{D367E1A0-B309-4026-B3A2-47E2FCDD86C7}"/>
            </a:ext>
          </a:extLst>
        </xdr:cNvPr>
        <xdr:cNvSpPr/>
      </xdr:nvSpPr>
      <xdr:spPr>
        <a:xfrm>
          <a:off x="1181609" y="8039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17</xdr:row>
      <xdr:rowOff>0</xdr:rowOff>
    </xdr:from>
    <xdr:ext cx="70485" cy="10795"/>
    <xdr:sp macro="" textlink="">
      <xdr:nvSpPr>
        <xdr:cNvPr id="85" name="Shape 112">
          <a:extLst>
            <a:ext uri="{FF2B5EF4-FFF2-40B4-BE49-F238E27FC236}">
              <a16:creationId xmlns:a16="http://schemas.microsoft.com/office/drawing/2014/main" id="{0425B35F-5F30-4AB9-BBD7-572FC6744A92}"/>
            </a:ext>
          </a:extLst>
        </xdr:cNvPr>
        <xdr:cNvSpPr/>
      </xdr:nvSpPr>
      <xdr:spPr>
        <a:xfrm>
          <a:off x="3783714" y="803910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20</xdr:row>
      <xdr:rowOff>0</xdr:rowOff>
    </xdr:from>
    <xdr:ext cx="62865" cy="9525"/>
    <xdr:sp macro="" textlink="">
      <xdr:nvSpPr>
        <xdr:cNvPr id="86" name="Shape 3">
          <a:extLst>
            <a:ext uri="{FF2B5EF4-FFF2-40B4-BE49-F238E27FC236}">
              <a16:creationId xmlns:a16="http://schemas.microsoft.com/office/drawing/2014/main" id="{8CA4F9A4-6E1A-4670-A687-9AB96D6093B3}"/>
            </a:ext>
          </a:extLst>
        </xdr:cNvPr>
        <xdr:cNvSpPr/>
      </xdr:nvSpPr>
      <xdr:spPr>
        <a:xfrm>
          <a:off x="2156968" y="9883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20</xdr:row>
      <xdr:rowOff>0</xdr:rowOff>
    </xdr:from>
    <xdr:ext cx="62865" cy="9525"/>
    <xdr:sp macro="" textlink="">
      <xdr:nvSpPr>
        <xdr:cNvPr id="87" name="Shape 17">
          <a:extLst>
            <a:ext uri="{FF2B5EF4-FFF2-40B4-BE49-F238E27FC236}">
              <a16:creationId xmlns:a16="http://schemas.microsoft.com/office/drawing/2014/main" id="{E2FB08E5-3BF0-4C5B-98E0-8FAD039D0EE9}"/>
            </a:ext>
          </a:extLst>
        </xdr:cNvPr>
        <xdr:cNvSpPr/>
      </xdr:nvSpPr>
      <xdr:spPr>
        <a:xfrm>
          <a:off x="1489584"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20</xdr:row>
      <xdr:rowOff>0</xdr:rowOff>
    </xdr:from>
    <xdr:ext cx="62865" cy="9525"/>
    <xdr:sp macro="" textlink="">
      <xdr:nvSpPr>
        <xdr:cNvPr id="88" name="Shape 23">
          <a:extLst>
            <a:ext uri="{FF2B5EF4-FFF2-40B4-BE49-F238E27FC236}">
              <a16:creationId xmlns:a16="http://schemas.microsoft.com/office/drawing/2014/main" id="{F40F127C-4E50-4CDE-A601-EDF09B7FA9F0}"/>
            </a:ext>
          </a:extLst>
        </xdr:cNvPr>
        <xdr:cNvSpPr/>
      </xdr:nvSpPr>
      <xdr:spPr>
        <a:xfrm>
          <a:off x="1732154"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20</xdr:row>
      <xdr:rowOff>0</xdr:rowOff>
    </xdr:from>
    <xdr:ext cx="62865" cy="9525"/>
    <xdr:sp macro="" textlink="">
      <xdr:nvSpPr>
        <xdr:cNvPr id="89" name="Shape 27">
          <a:extLst>
            <a:ext uri="{FF2B5EF4-FFF2-40B4-BE49-F238E27FC236}">
              <a16:creationId xmlns:a16="http://schemas.microsoft.com/office/drawing/2014/main" id="{5CE55F31-2B50-4F5F-B777-ABF5062DF6C7}"/>
            </a:ext>
          </a:extLst>
        </xdr:cNvPr>
        <xdr:cNvSpPr/>
      </xdr:nvSpPr>
      <xdr:spPr>
        <a:xfrm>
          <a:off x="1911858"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20</xdr:row>
      <xdr:rowOff>0</xdr:rowOff>
    </xdr:from>
    <xdr:ext cx="62865" cy="9525"/>
    <xdr:sp macro="" textlink="">
      <xdr:nvSpPr>
        <xdr:cNvPr id="90" name="Shape 28">
          <a:extLst>
            <a:ext uri="{FF2B5EF4-FFF2-40B4-BE49-F238E27FC236}">
              <a16:creationId xmlns:a16="http://schemas.microsoft.com/office/drawing/2014/main" id="{1D16D947-F7C6-477B-BCAC-56F206F4BD42}"/>
            </a:ext>
          </a:extLst>
        </xdr:cNvPr>
        <xdr:cNvSpPr/>
      </xdr:nvSpPr>
      <xdr:spPr>
        <a:xfrm>
          <a:off x="1935989" y="9883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20</xdr:row>
      <xdr:rowOff>0</xdr:rowOff>
    </xdr:from>
    <xdr:ext cx="64135" cy="9525"/>
    <xdr:sp macro="" textlink="">
      <xdr:nvSpPr>
        <xdr:cNvPr id="91" name="Shape 37">
          <a:extLst>
            <a:ext uri="{FF2B5EF4-FFF2-40B4-BE49-F238E27FC236}">
              <a16:creationId xmlns:a16="http://schemas.microsoft.com/office/drawing/2014/main" id="{E80F2150-035F-4D56-8231-EE35C0F6F130}"/>
            </a:ext>
          </a:extLst>
        </xdr:cNvPr>
        <xdr:cNvSpPr/>
      </xdr:nvSpPr>
      <xdr:spPr>
        <a:xfrm>
          <a:off x="5659502" y="988314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20</xdr:row>
      <xdr:rowOff>0</xdr:rowOff>
    </xdr:from>
    <xdr:ext cx="62865" cy="9525"/>
    <xdr:sp macro="" textlink="">
      <xdr:nvSpPr>
        <xdr:cNvPr id="92" name="Shape 41">
          <a:extLst>
            <a:ext uri="{FF2B5EF4-FFF2-40B4-BE49-F238E27FC236}">
              <a16:creationId xmlns:a16="http://schemas.microsoft.com/office/drawing/2014/main" id="{1A0E1BBB-E264-4BFD-9F46-1244111A7B86}"/>
            </a:ext>
          </a:extLst>
        </xdr:cNvPr>
        <xdr:cNvSpPr/>
      </xdr:nvSpPr>
      <xdr:spPr>
        <a:xfrm>
          <a:off x="2053464" y="9883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20</xdr:row>
      <xdr:rowOff>0</xdr:rowOff>
    </xdr:from>
    <xdr:ext cx="62865" cy="9525"/>
    <xdr:sp macro="" textlink="">
      <xdr:nvSpPr>
        <xdr:cNvPr id="93" name="Shape 43">
          <a:extLst>
            <a:ext uri="{FF2B5EF4-FFF2-40B4-BE49-F238E27FC236}">
              <a16:creationId xmlns:a16="http://schemas.microsoft.com/office/drawing/2014/main" id="{A0FCF4D1-49DE-4C96-9F21-33E17914AB5D}"/>
            </a:ext>
          </a:extLst>
        </xdr:cNvPr>
        <xdr:cNvSpPr/>
      </xdr:nvSpPr>
      <xdr:spPr>
        <a:xfrm>
          <a:off x="1824864" y="9883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20</xdr:row>
      <xdr:rowOff>0</xdr:rowOff>
    </xdr:from>
    <xdr:ext cx="62865" cy="9525"/>
    <xdr:sp macro="" textlink="">
      <xdr:nvSpPr>
        <xdr:cNvPr id="94" name="Shape 45">
          <a:extLst>
            <a:ext uri="{FF2B5EF4-FFF2-40B4-BE49-F238E27FC236}">
              <a16:creationId xmlns:a16="http://schemas.microsoft.com/office/drawing/2014/main" id="{5D578ACC-88C9-4504-B436-BC83703358D2}"/>
            </a:ext>
          </a:extLst>
        </xdr:cNvPr>
        <xdr:cNvSpPr/>
      </xdr:nvSpPr>
      <xdr:spPr>
        <a:xfrm>
          <a:off x="1387348" y="988314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20</xdr:row>
      <xdr:rowOff>0</xdr:rowOff>
    </xdr:from>
    <xdr:ext cx="62865" cy="9525"/>
    <xdr:sp macro="" textlink="">
      <xdr:nvSpPr>
        <xdr:cNvPr id="95" name="Shape 51">
          <a:extLst>
            <a:ext uri="{FF2B5EF4-FFF2-40B4-BE49-F238E27FC236}">
              <a16:creationId xmlns:a16="http://schemas.microsoft.com/office/drawing/2014/main" id="{A2E88F9B-8386-4993-A87A-BD5ADDBB4962}"/>
            </a:ext>
          </a:extLst>
        </xdr:cNvPr>
        <xdr:cNvSpPr/>
      </xdr:nvSpPr>
      <xdr:spPr>
        <a:xfrm>
          <a:off x="1774698"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20</xdr:row>
      <xdr:rowOff>0</xdr:rowOff>
    </xdr:from>
    <xdr:ext cx="62865" cy="9525"/>
    <xdr:sp macro="" textlink="">
      <xdr:nvSpPr>
        <xdr:cNvPr id="96" name="Shape 53">
          <a:extLst>
            <a:ext uri="{FF2B5EF4-FFF2-40B4-BE49-F238E27FC236}">
              <a16:creationId xmlns:a16="http://schemas.microsoft.com/office/drawing/2014/main" id="{1800BB36-DFB8-4FB9-89CE-0A57E73A986C}"/>
            </a:ext>
          </a:extLst>
        </xdr:cNvPr>
        <xdr:cNvSpPr/>
      </xdr:nvSpPr>
      <xdr:spPr>
        <a:xfrm>
          <a:off x="1422273" y="9883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20</xdr:row>
      <xdr:rowOff>0</xdr:rowOff>
    </xdr:from>
    <xdr:ext cx="64135" cy="9525"/>
    <xdr:sp macro="" textlink="">
      <xdr:nvSpPr>
        <xdr:cNvPr id="97" name="Shape 55">
          <a:extLst>
            <a:ext uri="{FF2B5EF4-FFF2-40B4-BE49-F238E27FC236}">
              <a16:creationId xmlns:a16="http://schemas.microsoft.com/office/drawing/2014/main" id="{9B747213-B606-44AA-9F87-1960F0FC28EE}"/>
            </a:ext>
          </a:extLst>
        </xdr:cNvPr>
        <xdr:cNvSpPr/>
      </xdr:nvSpPr>
      <xdr:spPr>
        <a:xfrm>
          <a:off x="6349747" y="988314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20</xdr:row>
      <xdr:rowOff>0</xdr:rowOff>
    </xdr:from>
    <xdr:ext cx="62865" cy="9525"/>
    <xdr:sp macro="" textlink="">
      <xdr:nvSpPr>
        <xdr:cNvPr id="98" name="Shape 58">
          <a:extLst>
            <a:ext uri="{FF2B5EF4-FFF2-40B4-BE49-F238E27FC236}">
              <a16:creationId xmlns:a16="http://schemas.microsoft.com/office/drawing/2014/main" id="{F85A67F1-7494-4556-B5F0-51847324DA2C}"/>
            </a:ext>
          </a:extLst>
        </xdr:cNvPr>
        <xdr:cNvSpPr/>
      </xdr:nvSpPr>
      <xdr:spPr>
        <a:xfrm>
          <a:off x="1422273" y="988314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20</xdr:row>
      <xdr:rowOff>0</xdr:rowOff>
    </xdr:from>
    <xdr:ext cx="62865" cy="9525"/>
    <xdr:sp macro="" textlink="">
      <xdr:nvSpPr>
        <xdr:cNvPr id="99" name="Shape 67">
          <a:extLst>
            <a:ext uri="{FF2B5EF4-FFF2-40B4-BE49-F238E27FC236}">
              <a16:creationId xmlns:a16="http://schemas.microsoft.com/office/drawing/2014/main" id="{6471EC3F-AECB-4938-B9D0-C4C9E43B1916}"/>
            </a:ext>
          </a:extLst>
        </xdr:cNvPr>
        <xdr:cNvSpPr/>
      </xdr:nvSpPr>
      <xdr:spPr>
        <a:xfrm>
          <a:off x="1032498" y="988314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20</xdr:row>
      <xdr:rowOff>0</xdr:rowOff>
    </xdr:from>
    <xdr:ext cx="62865" cy="9525"/>
    <xdr:sp macro="" textlink="">
      <xdr:nvSpPr>
        <xdr:cNvPr id="100" name="Shape 71">
          <a:extLst>
            <a:ext uri="{FF2B5EF4-FFF2-40B4-BE49-F238E27FC236}">
              <a16:creationId xmlns:a16="http://schemas.microsoft.com/office/drawing/2014/main" id="{00B6AC49-B8DF-4C37-8720-D0FA824E09BD}"/>
            </a:ext>
          </a:extLst>
        </xdr:cNvPr>
        <xdr:cNvSpPr/>
      </xdr:nvSpPr>
      <xdr:spPr>
        <a:xfrm>
          <a:off x="4773677" y="9883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20</xdr:row>
      <xdr:rowOff>0</xdr:rowOff>
    </xdr:from>
    <xdr:ext cx="64135" cy="9525"/>
    <xdr:sp macro="" textlink="">
      <xdr:nvSpPr>
        <xdr:cNvPr id="101" name="Shape 73">
          <a:extLst>
            <a:ext uri="{FF2B5EF4-FFF2-40B4-BE49-F238E27FC236}">
              <a16:creationId xmlns:a16="http://schemas.microsoft.com/office/drawing/2014/main" id="{BF717990-D624-44A6-96D7-B6945B26E28E}"/>
            </a:ext>
          </a:extLst>
        </xdr:cNvPr>
        <xdr:cNvSpPr/>
      </xdr:nvSpPr>
      <xdr:spPr>
        <a:xfrm>
          <a:off x="5493131" y="988314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20</xdr:row>
      <xdr:rowOff>0</xdr:rowOff>
    </xdr:from>
    <xdr:ext cx="62865" cy="9525"/>
    <xdr:sp macro="" textlink="">
      <xdr:nvSpPr>
        <xdr:cNvPr id="102" name="Shape 74">
          <a:extLst>
            <a:ext uri="{FF2B5EF4-FFF2-40B4-BE49-F238E27FC236}">
              <a16:creationId xmlns:a16="http://schemas.microsoft.com/office/drawing/2014/main" id="{EE708B0B-1730-4581-AE85-6FE2CD4927DB}"/>
            </a:ext>
          </a:extLst>
        </xdr:cNvPr>
        <xdr:cNvSpPr/>
      </xdr:nvSpPr>
      <xdr:spPr>
        <a:xfrm>
          <a:off x="1622298"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20</xdr:row>
      <xdr:rowOff>0</xdr:rowOff>
    </xdr:from>
    <xdr:ext cx="62865" cy="9525"/>
    <xdr:sp macro="" textlink="">
      <xdr:nvSpPr>
        <xdr:cNvPr id="103" name="Shape 77">
          <a:extLst>
            <a:ext uri="{FF2B5EF4-FFF2-40B4-BE49-F238E27FC236}">
              <a16:creationId xmlns:a16="http://schemas.microsoft.com/office/drawing/2014/main" id="{AB9EA7F7-A21F-4FA3-8834-8A5605031F64}"/>
            </a:ext>
          </a:extLst>
        </xdr:cNvPr>
        <xdr:cNvSpPr/>
      </xdr:nvSpPr>
      <xdr:spPr>
        <a:xfrm>
          <a:off x="1387348" y="9883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20</xdr:row>
      <xdr:rowOff>0</xdr:rowOff>
    </xdr:from>
    <xdr:ext cx="62865" cy="9525"/>
    <xdr:sp macro="" textlink="">
      <xdr:nvSpPr>
        <xdr:cNvPr id="104" name="Shape 78">
          <a:extLst>
            <a:ext uri="{FF2B5EF4-FFF2-40B4-BE49-F238E27FC236}">
              <a16:creationId xmlns:a16="http://schemas.microsoft.com/office/drawing/2014/main" id="{0401EA36-1857-458B-94EB-A3367889E401}"/>
            </a:ext>
          </a:extLst>
        </xdr:cNvPr>
        <xdr:cNvSpPr/>
      </xdr:nvSpPr>
      <xdr:spPr>
        <a:xfrm>
          <a:off x="1448309" y="9883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20</xdr:row>
      <xdr:rowOff>0</xdr:rowOff>
    </xdr:from>
    <xdr:ext cx="62865" cy="9525"/>
    <xdr:sp macro="" textlink="">
      <xdr:nvSpPr>
        <xdr:cNvPr id="105" name="Shape 79">
          <a:extLst>
            <a:ext uri="{FF2B5EF4-FFF2-40B4-BE49-F238E27FC236}">
              <a16:creationId xmlns:a16="http://schemas.microsoft.com/office/drawing/2014/main" id="{19DA03BC-8CD7-4DBD-B41D-ED864B77697A}"/>
            </a:ext>
          </a:extLst>
        </xdr:cNvPr>
        <xdr:cNvSpPr/>
      </xdr:nvSpPr>
      <xdr:spPr>
        <a:xfrm>
          <a:off x="2298573"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20</xdr:row>
      <xdr:rowOff>0</xdr:rowOff>
    </xdr:from>
    <xdr:ext cx="62865" cy="9525"/>
    <xdr:sp macro="" textlink="">
      <xdr:nvSpPr>
        <xdr:cNvPr id="106" name="Shape 81">
          <a:extLst>
            <a:ext uri="{FF2B5EF4-FFF2-40B4-BE49-F238E27FC236}">
              <a16:creationId xmlns:a16="http://schemas.microsoft.com/office/drawing/2014/main" id="{2531042E-46FE-4248-98E4-7F6B0BE0056B}"/>
            </a:ext>
          </a:extLst>
        </xdr:cNvPr>
        <xdr:cNvSpPr/>
      </xdr:nvSpPr>
      <xdr:spPr>
        <a:xfrm>
          <a:off x="3699255"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20</xdr:row>
      <xdr:rowOff>0</xdr:rowOff>
    </xdr:from>
    <xdr:ext cx="64135" cy="9525"/>
    <xdr:sp macro="" textlink="">
      <xdr:nvSpPr>
        <xdr:cNvPr id="107" name="Shape 83">
          <a:extLst>
            <a:ext uri="{FF2B5EF4-FFF2-40B4-BE49-F238E27FC236}">
              <a16:creationId xmlns:a16="http://schemas.microsoft.com/office/drawing/2014/main" id="{71F3A8A2-6BE9-4924-8DF4-5AC9AEF91711}"/>
            </a:ext>
          </a:extLst>
        </xdr:cNvPr>
        <xdr:cNvSpPr/>
      </xdr:nvSpPr>
      <xdr:spPr>
        <a:xfrm>
          <a:off x="6006847" y="988314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20</xdr:row>
      <xdr:rowOff>0</xdr:rowOff>
    </xdr:from>
    <xdr:ext cx="62865" cy="9525"/>
    <xdr:sp macro="" textlink="">
      <xdr:nvSpPr>
        <xdr:cNvPr id="108" name="Shape 100">
          <a:extLst>
            <a:ext uri="{FF2B5EF4-FFF2-40B4-BE49-F238E27FC236}">
              <a16:creationId xmlns:a16="http://schemas.microsoft.com/office/drawing/2014/main" id="{B2CF2A4B-0F48-490E-8FFB-08222182278B}"/>
            </a:ext>
          </a:extLst>
        </xdr:cNvPr>
        <xdr:cNvSpPr/>
      </xdr:nvSpPr>
      <xdr:spPr>
        <a:xfrm>
          <a:off x="3834766"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20</xdr:row>
      <xdr:rowOff>0</xdr:rowOff>
    </xdr:from>
    <xdr:ext cx="64135" cy="9525"/>
    <xdr:sp macro="" textlink="">
      <xdr:nvSpPr>
        <xdr:cNvPr id="109" name="Shape 103">
          <a:extLst>
            <a:ext uri="{FF2B5EF4-FFF2-40B4-BE49-F238E27FC236}">
              <a16:creationId xmlns:a16="http://schemas.microsoft.com/office/drawing/2014/main" id="{1E6EB488-E5F9-4331-8D0B-CD55EBB09A16}"/>
            </a:ext>
          </a:extLst>
        </xdr:cNvPr>
        <xdr:cNvSpPr/>
      </xdr:nvSpPr>
      <xdr:spPr>
        <a:xfrm>
          <a:off x="5783961" y="988314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1431672</xdr:colOff>
      <xdr:row>20</xdr:row>
      <xdr:rowOff>0</xdr:rowOff>
    </xdr:from>
    <xdr:ext cx="62865" cy="9525"/>
    <xdr:sp macro="" textlink="">
      <xdr:nvSpPr>
        <xdr:cNvPr id="110" name="Shape 105">
          <a:extLst>
            <a:ext uri="{FF2B5EF4-FFF2-40B4-BE49-F238E27FC236}">
              <a16:creationId xmlns:a16="http://schemas.microsoft.com/office/drawing/2014/main" id="{3388BBFF-2F16-4436-B9D0-42D38D3D6835}"/>
            </a:ext>
          </a:extLst>
        </xdr:cNvPr>
        <xdr:cNvSpPr/>
      </xdr:nvSpPr>
      <xdr:spPr>
        <a:xfrm>
          <a:off x="4395852"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20</xdr:row>
      <xdr:rowOff>0</xdr:rowOff>
    </xdr:from>
    <xdr:ext cx="62865" cy="9525"/>
    <xdr:sp macro="" textlink="">
      <xdr:nvSpPr>
        <xdr:cNvPr id="111" name="Shape 109">
          <a:extLst>
            <a:ext uri="{FF2B5EF4-FFF2-40B4-BE49-F238E27FC236}">
              <a16:creationId xmlns:a16="http://schemas.microsoft.com/office/drawing/2014/main" id="{C262CC32-F5B0-4FC9-8F36-3652688ACA3E}"/>
            </a:ext>
          </a:extLst>
        </xdr:cNvPr>
        <xdr:cNvSpPr/>
      </xdr:nvSpPr>
      <xdr:spPr>
        <a:xfrm>
          <a:off x="1181609"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20</xdr:row>
      <xdr:rowOff>0</xdr:rowOff>
    </xdr:from>
    <xdr:ext cx="70485" cy="10795"/>
    <xdr:sp macro="" textlink="">
      <xdr:nvSpPr>
        <xdr:cNvPr id="112" name="Shape 112">
          <a:extLst>
            <a:ext uri="{FF2B5EF4-FFF2-40B4-BE49-F238E27FC236}">
              <a16:creationId xmlns:a16="http://schemas.microsoft.com/office/drawing/2014/main" id="{7939D174-0E0B-40CC-A292-11E27CAE339D}"/>
            </a:ext>
          </a:extLst>
        </xdr:cNvPr>
        <xdr:cNvSpPr/>
      </xdr:nvSpPr>
      <xdr:spPr>
        <a:xfrm>
          <a:off x="3783714" y="988314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25</xdr:row>
      <xdr:rowOff>0</xdr:rowOff>
    </xdr:from>
    <xdr:ext cx="62865" cy="9525"/>
    <xdr:sp macro="" textlink="">
      <xdr:nvSpPr>
        <xdr:cNvPr id="113" name="Shape 3">
          <a:extLst>
            <a:ext uri="{FF2B5EF4-FFF2-40B4-BE49-F238E27FC236}">
              <a16:creationId xmlns:a16="http://schemas.microsoft.com/office/drawing/2014/main" id="{92BA2B6E-E7C4-4950-A498-4B58D45FACF4}"/>
            </a:ext>
            <a:ext uri="{147F2762-F138-4A5C-976F-8EAC2B608ADB}">
              <a16:predDERef xmlns:a16="http://schemas.microsoft.com/office/drawing/2014/main" pred="{7939D174-0E0B-40CC-A292-11E27CAE339D}"/>
            </a:ext>
          </a:extLst>
        </xdr:cNvPr>
        <xdr:cNvSpPr/>
      </xdr:nvSpPr>
      <xdr:spPr>
        <a:xfrm>
          <a:off x="2156968" y="1196079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25</xdr:row>
      <xdr:rowOff>0</xdr:rowOff>
    </xdr:from>
    <xdr:ext cx="62865" cy="9525"/>
    <xdr:sp macro="" textlink="">
      <xdr:nvSpPr>
        <xdr:cNvPr id="114" name="Shape 17">
          <a:extLst>
            <a:ext uri="{FF2B5EF4-FFF2-40B4-BE49-F238E27FC236}">
              <a16:creationId xmlns:a16="http://schemas.microsoft.com/office/drawing/2014/main" id="{A419D3A5-5FCD-4CAD-A0CC-4CF7C5CE6509}"/>
            </a:ext>
            <a:ext uri="{147F2762-F138-4A5C-976F-8EAC2B608ADB}">
              <a16:predDERef xmlns:a16="http://schemas.microsoft.com/office/drawing/2014/main" pred="{92BA2B6E-E7C4-4950-A498-4B58D45FACF4}"/>
            </a:ext>
          </a:extLst>
        </xdr:cNvPr>
        <xdr:cNvSpPr/>
      </xdr:nvSpPr>
      <xdr:spPr>
        <a:xfrm>
          <a:off x="1489584" y="1398804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25</xdr:row>
      <xdr:rowOff>0</xdr:rowOff>
    </xdr:from>
    <xdr:ext cx="62865" cy="9525"/>
    <xdr:sp macro="" textlink="">
      <xdr:nvSpPr>
        <xdr:cNvPr id="115" name="Shape 23">
          <a:extLst>
            <a:ext uri="{FF2B5EF4-FFF2-40B4-BE49-F238E27FC236}">
              <a16:creationId xmlns:a16="http://schemas.microsoft.com/office/drawing/2014/main" id="{29CB7ED7-4542-4817-9E91-DCEBEDC1DE87}"/>
            </a:ext>
            <a:ext uri="{147F2762-F138-4A5C-976F-8EAC2B608ADB}">
              <a16:predDERef xmlns:a16="http://schemas.microsoft.com/office/drawing/2014/main" pred="{A419D3A5-5FCD-4CAD-A0CC-4CF7C5CE6509}"/>
            </a:ext>
          </a:extLst>
        </xdr:cNvPr>
        <xdr:cNvSpPr/>
      </xdr:nvSpPr>
      <xdr:spPr>
        <a:xfrm>
          <a:off x="1732154" y="15230232"/>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25</xdr:row>
      <xdr:rowOff>0</xdr:rowOff>
    </xdr:from>
    <xdr:ext cx="62865" cy="9525"/>
    <xdr:sp macro="" textlink="">
      <xdr:nvSpPr>
        <xdr:cNvPr id="116" name="Shape 27">
          <a:extLst>
            <a:ext uri="{FF2B5EF4-FFF2-40B4-BE49-F238E27FC236}">
              <a16:creationId xmlns:a16="http://schemas.microsoft.com/office/drawing/2014/main" id="{578106EE-F482-4722-847C-8F375A202867}"/>
            </a:ext>
            <a:ext uri="{147F2762-F138-4A5C-976F-8EAC2B608ADB}">
              <a16:predDERef xmlns:a16="http://schemas.microsoft.com/office/drawing/2014/main" pred="{29CB7ED7-4542-4817-9E91-DCEBEDC1DE87}"/>
            </a:ext>
          </a:extLst>
        </xdr:cNvPr>
        <xdr:cNvSpPr/>
      </xdr:nvSpPr>
      <xdr:spPr>
        <a:xfrm>
          <a:off x="1911858" y="1582559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26</xdr:row>
      <xdr:rowOff>0</xdr:rowOff>
    </xdr:from>
    <xdr:ext cx="62865" cy="9525"/>
    <xdr:sp macro="" textlink="">
      <xdr:nvSpPr>
        <xdr:cNvPr id="117" name="Shape 28">
          <a:extLst>
            <a:ext uri="{FF2B5EF4-FFF2-40B4-BE49-F238E27FC236}">
              <a16:creationId xmlns:a16="http://schemas.microsoft.com/office/drawing/2014/main" id="{0DDD72F9-5EE3-414D-A1C6-FB41C9D4109A}"/>
            </a:ext>
          </a:extLst>
        </xdr:cNvPr>
        <xdr:cNvSpPr/>
      </xdr:nvSpPr>
      <xdr:spPr>
        <a:xfrm>
          <a:off x="1935989" y="1612392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26</xdr:row>
      <xdr:rowOff>0</xdr:rowOff>
    </xdr:from>
    <xdr:ext cx="64135" cy="9525"/>
    <xdr:sp macro="" textlink="">
      <xdr:nvSpPr>
        <xdr:cNvPr id="118" name="Shape 37">
          <a:extLst>
            <a:ext uri="{FF2B5EF4-FFF2-40B4-BE49-F238E27FC236}">
              <a16:creationId xmlns:a16="http://schemas.microsoft.com/office/drawing/2014/main" id="{0A1D009B-5BD8-4847-BB3F-7DDFD1005501}"/>
            </a:ext>
          </a:extLst>
        </xdr:cNvPr>
        <xdr:cNvSpPr/>
      </xdr:nvSpPr>
      <xdr:spPr>
        <a:xfrm>
          <a:off x="5659502" y="1612392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26</xdr:row>
      <xdr:rowOff>0</xdr:rowOff>
    </xdr:from>
    <xdr:ext cx="62865" cy="9525"/>
    <xdr:sp macro="" textlink="">
      <xdr:nvSpPr>
        <xdr:cNvPr id="119" name="Shape 41">
          <a:extLst>
            <a:ext uri="{FF2B5EF4-FFF2-40B4-BE49-F238E27FC236}">
              <a16:creationId xmlns:a16="http://schemas.microsoft.com/office/drawing/2014/main" id="{AB555EB1-258E-4654-B6F0-69B3EEFD3F5E}"/>
            </a:ext>
          </a:extLst>
        </xdr:cNvPr>
        <xdr:cNvSpPr/>
      </xdr:nvSpPr>
      <xdr:spPr>
        <a:xfrm>
          <a:off x="2053464" y="1612392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26</xdr:row>
      <xdr:rowOff>0</xdr:rowOff>
    </xdr:from>
    <xdr:ext cx="62865" cy="9525"/>
    <xdr:sp macro="" textlink="">
      <xdr:nvSpPr>
        <xdr:cNvPr id="120" name="Shape 43">
          <a:extLst>
            <a:ext uri="{FF2B5EF4-FFF2-40B4-BE49-F238E27FC236}">
              <a16:creationId xmlns:a16="http://schemas.microsoft.com/office/drawing/2014/main" id="{BA7F113D-555F-463A-8207-5010A0C1D33F}"/>
            </a:ext>
          </a:extLst>
        </xdr:cNvPr>
        <xdr:cNvSpPr/>
      </xdr:nvSpPr>
      <xdr:spPr>
        <a:xfrm>
          <a:off x="1824864" y="1612392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26</xdr:row>
      <xdr:rowOff>0</xdr:rowOff>
    </xdr:from>
    <xdr:ext cx="62865" cy="9525"/>
    <xdr:sp macro="" textlink="">
      <xdr:nvSpPr>
        <xdr:cNvPr id="121" name="Shape 45">
          <a:extLst>
            <a:ext uri="{FF2B5EF4-FFF2-40B4-BE49-F238E27FC236}">
              <a16:creationId xmlns:a16="http://schemas.microsoft.com/office/drawing/2014/main" id="{500FF654-6482-463E-93E5-99630A7014A9}"/>
            </a:ext>
          </a:extLst>
        </xdr:cNvPr>
        <xdr:cNvSpPr/>
      </xdr:nvSpPr>
      <xdr:spPr>
        <a:xfrm>
          <a:off x="1387348" y="1612392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26</xdr:row>
      <xdr:rowOff>0</xdr:rowOff>
    </xdr:from>
    <xdr:ext cx="62865" cy="9525"/>
    <xdr:sp macro="" textlink="">
      <xdr:nvSpPr>
        <xdr:cNvPr id="122" name="Shape 51">
          <a:extLst>
            <a:ext uri="{FF2B5EF4-FFF2-40B4-BE49-F238E27FC236}">
              <a16:creationId xmlns:a16="http://schemas.microsoft.com/office/drawing/2014/main" id="{28534893-08CB-40B8-A8DE-A5A0CE87C1E9}"/>
            </a:ext>
          </a:extLst>
        </xdr:cNvPr>
        <xdr:cNvSpPr/>
      </xdr:nvSpPr>
      <xdr:spPr>
        <a:xfrm>
          <a:off x="1774698" y="1612392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26</xdr:row>
      <xdr:rowOff>0</xdr:rowOff>
    </xdr:from>
    <xdr:ext cx="62865" cy="9525"/>
    <xdr:sp macro="" textlink="">
      <xdr:nvSpPr>
        <xdr:cNvPr id="123" name="Shape 53">
          <a:extLst>
            <a:ext uri="{FF2B5EF4-FFF2-40B4-BE49-F238E27FC236}">
              <a16:creationId xmlns:a16="http://schemas.microsoft.com/office/drawing/2014/main" id="{F5427D8A-A91A-412C-9C0B-5BABB8483A43}"/>
            </a:ext>
          </a:extLst>
        </xdr:cNvPr>
        <xdr:cNvSpPr/>
      </xdr:nvSpPr>
      <xdr:spPr>
        <a:xfrm>
          <a:off x="1422273" y="1612392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26</xdr:row>
      <xdr:rowOff>0</xdr:rowOff>
    </xdr:from>
    <xdr:ext cx="64135" cy="9525"/>
    <xdr:sp macro="" textlink="">
      <xdr:nvSpPr>
        <xdr:cNvPr id="124" name="Shape 55">
          <a:extLst>
            <a:ext uri="{FF2B5EF4-FFF2-40B4-BE49-F238E27FC236}">
              <a16:creationId xmlns:a16="http://schemas.microsoft.com/office/drawing/2014/main" id="{B8C465AB-1948-4222-8D72-33A8D7070D7A}"/>
            </a:ext>
          </a:extLst>
        </xdr:cNvPr>
        <xdr:cNvSpPr/>
      </xdr:nvSpPr>
      <xdr:spPr>
        <a:xfrm>
          <a:off x="6349747" y="1612392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26</xdr:row>
      <xdr:rowOff>0</xdr:rowOff>
    </xdr:from>
    <xdr:ext cx="62865" cy="9525"/>
    <xdr:sp macro="" textlink="">
      <xdr:nvSpPr>
        <xdr:cNvPr id="125" name="Shape 58">
          <a:extLst>
            <a:ext uri="{FF2B5EF4-FFF2-40B4-BE49-F238E27FC236}">
              <a16:creationId xmlns:a16="http://schemas.microsoft.com/office/drawing/2014/main" id="{BEA2E68D-9097-4144-AD97-06931F0C5DAA}"/>
            </a:ext>
          </a:extLst>
        </xdr:cNvPr>
        <xdr:cNvSpPr/>
      </xdr:nvSpPr>
      <xdr:spPr>
        <a:xfrm>
          <a:off x="1422273" y="1612392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26</xdr:row>
      <xdr:rowOff>0</xdr:rowOff>
    </xdr:from>
    <xdr:ext cx="62865" cy="9525"/>
    <xdr:sp macro="" textlink="">
      <xdr:nvSpPr>
        <xdr:cNvPr id="126" name="Shape 67">
          <a:extLst>
            <a:ext uri="{FF2B5EF4-FFF2-40B4-BE49-F238E27FC236}">
              <a16:creationId xmlns:a16="http://schemas.microsoft.com/office/drawing/2014/main" id="{8108288E-5D2B-4C1B-AD52-1ABF6BFA2A09}"/>
            </a:ext>
          </a:extLst>
        </xdr:cNvPr>
        <xdr:cNvSpPr/>
      </xdr:nvSpPr>
      <xdr:spPr>
        <a:xfrm>
          <a:off x="1032498" y="1612392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26</xdr:row>
      <xdr:rowOff>0</xdr:rowOff>
    </xdr:from>
    <xdr:ext cx="62865" cy="9525"/>
    <xdr:sp macro="" textlink="">
      <xdr:nvSpPr>
        <xdr:cNvPr id="127" name="Shape 71">
          <a:extLst>
            <a:ext uri="{FF2B5EF4-FFF2-40B4-BE49-F238E27FC236}">
              <a16:creationId xmlns:a16="http://schemas.microsoft.com/office/drawing/2014/main" id="{AE54F553-9F3A-446C-A57F-8BADFA38746D}"/>
            </a:ext>
          </a:extLst>
        </xdr:cNvPr>
        <xdr:cNvSpPr/>
      </xdr:nvSpPr>
      <xdr:spPr>
        <a:xfrm>
          <a:off x="4773677" y="1612392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26</xdr:row>
      <xdr:rowOff>0</xdr:rowOff>
    </xdr:from>
    <xdr:ext cx="64135" cy="9525"/>
    <xdr:sp macro="" textlink="">
      <xdr:nvSpPr>
        <xdr:cNvPr id="128" name="Shape 73">
          <a:extLst>
            <a:ext uri="{FF2B5EF4-FFF2-40B4-BE49-F238E27FC236}">
              <a16:creationId xmlns:a16="http://schemas.microsoft.com/office/drawing/2014/main" id="{25E3C6FA-C02B-4483-8A2B-BF489DF94BE4}"/>
            </a:ext>
          </a:extLst>
        </xdr:cNvPr>
        <xdr:cNvSpPr/>
      </xdr:nvSpPr>
      <xdr:spPr>
        <a:xfrm>
          <a:off x="5493131" y="1612392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26</xdr:row>
      <xdr:rowOff>0</xdr:rowOff>
    </xdr:from>
    <xdr:ext cx="62865" cy="9525"/>
    <xdr:sp macro="" textlink="">
      <xdr:nvSpPr>
        <xdr:cNvPr id="129" name="Shape 74">
          <a:extLst>
            <a:ext uri="{FF2B5EF4-FFF2-40B4-BE49-F238E27FC236}">
              <a16:creationId xmlns:a16="http://schemas.microsoft.com/office/drawing/2014/main" id="{54ED5C3B-BD61-4720-BADC-426510982A75}"/>
            </a:ext>
          </a:extLst>
        </xdr:cNvPr>
        <xdr:cNvSpPr/>
      </xdr:nvSpPr>
      <xdr:spPr>
        <a:xfrm>
          <a:off x="1622298" y="1612392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26</xdr:row>
      <xdr:rowOff>0</xdr:rowOff>
    </xdr:from>
    <xdr:ext cx="62865" cy="9525"/>
    <xdr:sp macro="" textlink="">
      <xdr:nvSpPr>
        <xdr:cNvPr id="130" name="Shape 77">
          <a:extLst>
            <a:ext uri="{FF2B5EF4-FFF2-40B4-BE49-F238E27FC236}">
              <a16:creationId xmlns:a16="http://schemas.microsoft.com/office/drawing/2014/main" id="{20FEDC8E-6D3D-4183-82ED-256CD1AE457B}"/>
            </a:ext>
          </a:extLst>
        </xdr:cNvPr>
        <xdr:cNvSpPr/>
      </xdr:nvSpPr>
      <xdr:spPr>
        <a:xfrm>
          <a:off x="1387348" y="1612392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26</xdr:row>
      <xdr:rowOff>0</xdr:rowOff>
    </xdr:from>
    <xdr:ext cx="62865" cy="9525"/>
    <xdr:sp macro="" textlink="">
      <xdr:nvSpPr>
        <xdr:cNvPr id="131" name="Shape 78">
          <a:extLst>
            <a:ext uri="{FF2B5EF4-FFF2-40B4-BE49-F238E27FC236}">
              <a16:creationId xmlns:a16="http://schemas.microsoft.com/office/drawing/2014/main" id="{5CB6C352-7CE4-4A8E-98D0-C1097CED0959}"/>
            </a:ext>
          </a:extLst>
        </xdr:cNvPr>
        <xdr:cNvSpPr/>
      </xdr:nvSpPr>
      <xdr:spPr>
        <a:xfrm>
          <a:off x="1448309" y="1612392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26</xdr:row>
      <xdr:rowOff>0</xdr:rowOff>
    </xdr:from>
    <xdr:ext cx="62865" cy="9525"/>
    <xdr:sp macro="" textlink="">
      <xdr:nvSpPr>
        <xdr:cNvPr id="132" name="Shape 79">
          <a:extLst>
            <a:ext uri="{FF2B5EF4-FFF2-40B4-BE49-F238E27FC236}">
              <a16:creationId xmlns:a16="http://schemas.microsoft.com/office/drawing/2014/main" id="{F04D486D-776E-4C0C-98BB-1B6798134174}"/>
            </a:ext>
          </a:extLst>
        </xdr:cNvPr>
        <xdr:cNvSpPr/>
      </xdr:nvSpPr>
      <xdr:spPr>
        <a:xfrm>
          <a:off x="2298573" y="1612392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26</xdr:row>
      <xdr:rowOff>0</xdr:rowOff>
    </xdr:from>
    <xdr:ext cx="62865" cy="9525"/>
    <xdr:sp macro="" textlink="">
      <xdr:nvSpPr>
        <xdr:cNvPr id="133" name="Shape 81">
          <a:extLst>
            <a:ext uri="{FF2B5EF4-FFF2-40B4-BE49-F238E27FC236}">
              <a16:creationId xmlns:a16="http://schemas.microsoft.com/office/drawing/2014/main" id="{4C4B377D-1573-4B2F-A118-25ECD1A0FCD4}"/>
            </a:ext>
          </a:extLst>
        </xdr:cNvPr>
        <xdr:cNvSpPr/>
      </xdr:nvSpPr>
      <xdr:spPr>
        <a:xfrm>
          <a:off x="3699255" y="1612392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26</xdr:row>
      <xdr:rowOff>0</xdr:rowOff>
    </xdr:from>
    <xdr:ext cx="64135" cy="9525"/>
    <xdr:sp macro="" textlink="">
      <xdr:nvSpPr>
        <xdr:cNvPr id="134" name="Shape 83">
          <a:extLst>
            <a:ext uri="{FF2B5EF4-FFF2-40B4-BE49-F238E27FC236}">
              <a16:creationId xmlns:a16="http://schemas.microsoft.com/office/drawing/2014/main" id="{A640A2F1-380D-47EB-9E86-CD320FC06867}"/>
            </a:ext>
          </a:extLst>
        </xdr:cNvPr>
        <xdr:cNvSpPr/>
      </xdr:nvSpPr>
      <xdr:spPr>
        <a:xfrm>
          <a:off x="6006847" y="1612392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26</xdr:row>
      <xdr:rowOff>0</xdr:rowOff>
    </xdr:from>
    <xdr:ext cx="62865" cy="9525"/>
    <xdr:sp macro="" textlink="">
      <xdr:nvSpPr>
        <xdr:cNvPr id="135" name="Shape 100">
          <a:extLst>
            <a:ext uri="{FF2B5EF4-FFF2-40B4-BE49-F238E27FC236}">
              <a16:creationId xmlns:a16="http://schemas.microsoft.com/office/drawing/2014/main" id="{2780CD4E-6C78-4FA2-80FA-0AFA3AB6CA8D}"/>
            </a:ext>
          </a:extLst>
        </xdr:cNvPr>
        <xdr:cNvSpPr/>
      </xdr:nvSpPr>
      <xdr:spPr>
        <a:xfrm>
          <a:off x="3834766" y="1612392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26</xdr:row>
      <xdr:rowOff>0</xdr:rowOff>
    </xdr:from>
    <xdr:ext cx="64135" cy="9525"/>
    <xdr:sp macro="" textlink="">
      <xdr:nvSpPr>
        <xdr:cNvPr id="136" name="Shape 103">
          <a:extLst>
            <a:ext uri="{FF2B5EF4-FFF2-40B4-BE49-F238E27FC236}">
              <a16:creationId xmlns:a16="http://schemas.microsoft.com/office/drawing/2014/main" id="{7A69FFE0-125C-4E14-A407-309ADDD516A4}"/>
            </a:ext>
          </a:extLst>
        </xdr:cNvPr>
        <xdr:cNvSpPr/>
      </xdr:nvSpPr>
      <xdr:spPr>
        <a:xfrm>
          <a:off x="5783961" y="1612392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1849501</xdr:colOff>
      <xdr:row>26</xdr:row>
      <xdr:rowOff>0</xdr:rowOff>
    </xdr:from>
    <xdr:ext cx="62865" cy="9525"/>
    <xdr:sp macro="" textlink="">
      <xdr:nvSpPr>
        <xdr:cNvPr id="137" name="Shape 104">
          <a:extLst>
            <a:ext uri="{FF2B5EF4-FFF2-40B4-BE49-F238E27FC236}">
              <a16:creationId xmlns:a16="http://schemas.microsoft.com/office/drawing/2014/main" id="{AD650EDB-6F82-484A-A02F-BB780D08C793}"/>
            </a:ext>
          </a:extLst>
        </xdr:cNvPr>
        <xdr:cNvSpPr/>
      </xdr:nvSpPr>
      <xdr:spPr>
        <a:xfrm>
          <a:off x="4813681" y="1612392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2</xdr:col>
      <xdr:colOff>1431672</xdr:colOff>
      <xdr:row>26</xdr:row>
      <xdr:rowOff>0</xdr:rowOff>
    </xdr:from>
    <xdr:ext cx="62865" cy="9525"/>
    <xdr:sp macro="" textlink="">
      <xdr:nvSpPr>
        <xdr:cNvPr id="138" name="Shape 105">
          <a:extLst>
            <a:ext uri="{FF2B5EF4-FFF2-40B4-BE49-F238E27FC236}">
              <a16:creationId xmlns:a16="http://schemas.microsoft.com/office/drawing/2014/main" id="{F6E900AB-FC3C-47EA-8400-2214C36BD309}"/>
            </a:ext>
          </a:extLst>
        </xdr:cNvPr>
        <xdr:cNvSpPr/>
      </xdr:nvSpPr>
      <xdr:spPr>
        <a:xfrm>
          <a:off x="4395852" y="1612392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26</xdr:row>
      <xdr:rowOff>0</xdr:rowOff>
    </xdr:from>
    <xdr:ext cx="62865" cy="9525"/>
    <xdr:sp macro="" textlink="">
      <xdr:nvSpPr>
        <xdr:cNvPr id="139" name="Shape 109">
          <a:extLst>
            <a:ext uri="{FF2B5EF4-FFF2-40B4-BE49-F238E27FC236}">
              <a16:creationId xmlns:a16="http://schemas.microsoft.com/office/drawing/2014/main" id="{A14241D1-F3C9-4D42-8774-1AC05C1CE358}"/>
            </a:ext>
          </a:extLst>
        </xdr:cNvPr>
        <xdr:cNvSpPr/>
      </xdr:nvSpPr>
      <xdr:spPr>
        <a:xfrm>
          <a:off x="1181609" y="1612392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26</xdr:row>
      <xdr:rowOff>0</xdr:rowOff>
    </xdr:from>
    <xdr:ext cx="70485" cy="10795"/>
    <xdr:sp macro="" textlink="">
      <xdr:nvSpPr>
        <xdr:cNvPr id="140" name="Shape 112">
          <a:extLst>
            <a:ext uri="{FF2B5EF4-FFF2-40B4-BE49-F238E27FC236}">
              <a16:creationId xmlns:a16="http://schemas.microsoft.com/office/drawing/2014/main" id="{966D256F-445E-48D6-9147-4F0BCAB882FF}"/>
            </a:ext>
          </a:extLst>
        </xdr:cNvPr>
        <xdr:cNvSpPr/>
      </xdr:nvSpPr>
      <xdr:spPr>
        <a:xfrm>
          <a:off x="3783714" y="1612392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30</xdr:row>
      <xdr:rowOff>0</xdr:rowOff>
    </xdr:from>
    <xdr:ext cx="62865" cy="9525"/>
    <xdr:sp macro="" textlink="">
      <xdr:nvSpPr>
        <xdr:cNvPr id="141" name="Shape 3">
          <a:extLst>
            <a:ext uri="{FF2B5EF4-FFF2-40B4-BE49-F238E27FC236}">
              <a16:creationId xmlns:a16="http://schemas.microsoft.com/office/drawing/2014/main" id="{16E28FBD-9A8D-4178-839F-E96492E594C6}"/>
            </a:ext>
          </a:extLst>
        </xdr:cNvPr>
        <xdr:cNvSpPr/>
      </xdr:nvSpPr>
      <xdr:spPr>
        <a:xfrm>
          <a:off x="2156968" y="178308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30</xdr:row>
      <xdr:rowOff>0</xdr:rowOff>
    </xdr:from>
    <xdr:ext cx="62865" cy="9525"/>
    <xdr:sp macro="" textlink="">
      <xdr:nvSpPr>
        <xdr:cNvPr id="142" name="Shape 17">
          <a:extLst>
            <a:ext uri="{FF2B5EF4-FFF2-40B4-BE49-F238E27FC236}">
              <a16:creationId xmlns:a16="http://schemas.microsoft.com/office/drawing/2014/main" id="{9FD62692-B0BA-4877-88CF-8719A439A97E}"/>
            </a:ext>
          </a:extLst>
        </xdr:cNvPr>
        <xdr:cNvSpPr/>
      </xdr:nvSpPr>
      <xdr:spPr>
        <a:xfrm>
          <a:off x="1489584"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30</xdr:row>
      <xdr:rowOff>0</xdr:rowOff>
    </xdr:from>
    <xdr:ext cx="62865" cy="9525"/>
    <xdr:sp macro="" textlink="">
      <xdr:nvSpPr>
        <xdr:cNvPr id="143" name="Shape 23">
          <a:extLst>
            <a:ext uri="{FF2B5EF4-FFF2-40B4-BE49-F238E27FC236}">
              <a16:creationId xmlns:a16="http://schemas.microsoft.com/office/drawing/2014/main" id="{9FE6D5F7-3B28-4BB6-BC23-D01D830C886C}"/>
            </a:ext>
          </a:extLst>
        </xdr:cNvPr>
        <xdr:cNvSpPr/>
      </xdr:nvSpPr>
      <xdr:spPr>
        <a:xfrm>
          <a:off x="1732154"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30</xdr:row>
      <xdr:rowOff>0</xdr:rowOff>
    </xdr:from>
    <xdr:ext cx="62865" cy="9525"/>
    <xdr:sp macro="" textlink="">
      <xdr:nvSpPr>
        <xdr:cNvPr id="144" name="Shape 27">
          <a:extLst>
            <a:ext uri="{FF2B5EF4-FFF2-40B4-BE49-F238E27FC236}">
              <a16:creationId xmlns:a16="http://schemas.microsoft.com/office/drawing/2014/main" id="{7FE8E136-B76F-4E73-BABA-CC65E275A417}"/>
            </a:ext>
          </a:extLst>
        </xdr:cNvPr>
        <xdr:cNvSpPr/>
      </xdr:nvSpPr>
      <xdr:spPr>
        <a:xfrm>
          <a:off x="1911858"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30</xdr:row>
      <xdr:rowOff>0</xdr:rowOff>
    </xdr:from>
    <xdr:ext cx="62865" cy="9525"/>
    <xdr:sp macro="" textlink="">
      <xdr:nvSpPr>
        <xdr:cNvPr id="145" name="Shape 28">
          <a:extLst>
            <a:ext uri="{FF2B5EF4-FFF2-40B4-BE49-F238E27FC236}">
              <a16:creationId xmlns:a16="http://schemas.microsoft.com/office/drawing/2014/main" id="{2C0787DC-A504-427E-921B-CC7CC87F7E8B}"/>
            </a:ext>
          </a:extLst>
        </xdr:cNvPr>
        <xdr:cNvSpPr/>
      </xdr:nvSpPr>
      <xdr:spPr>
        <a:xfrm>
          <a:off x="1935989" y="178308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30</xdr:row>
      <xdr:rowOff>0</xdr:rowOff>
    </xdr:from>
    <xdr:ext cx="64135" cy="9525"/>
    <xdr:sp macro="" textlink="">
      <xdr:nvSpPr>
        <xdr:cNvPr id="146" name="Shape 37">
          <a:extLst>
            <a:ext uri="{FF2B5EF4-FFF2-40B4-BE49-F238E27FC236}">
              <a16:creationId xmlns:a16="http://schemas.microsoft.com/office/drawing/2014/main" id="{E73B5164-E3F9-4132-BDB1-4BC76B5393DD}"/>
            </a:ext>
          </a:extLst>
        </xdr:cNvPr>
        <xdr:cNvSpPr/>
      </xdr:nvSpPr>
      <xdr:spPr>
        <a:xfrm>
          <a:off x="5659502" y="178308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30</xdr:row>
      <xdr:rowOff>0</xdr:rowOff>
    </xdr:from>
    <xdr:ext cx="62865" cy="9525"/>
    <xdr:sp macro="" textlink="">
      <xdr:nvSpPr>
        <xdr:cNvPr id="147" name="Shape 41">
          <a:extLst>
            <a:ext uri="{FF2B5EF4-FFF2-40B4-BE49-F238E27FC236}">
              <a16:creationId xmlns:a16="http://schemas.microsoft.com/office/drawing/2014/main" id="{92790DEB-923E-49E3-935D-D00CFC9A9211}"/>
            </a:ext>
          </a:extLst>
        </xdr:cNvPr>
        <xdr:cNvSpPr/>
      </xdr:nvSpPr>
      <xdr:spPr>
        <a:xfrm>
          <a:off x="2053464" y="178308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30</xdr:row>
      <xdr:rowOff>0</xdr:rowOff>
    </xdr:from>
    <xdr:ext cx="62865" cy="9525"/>
    <xdr:sp macro="" textlink="">
      <xdr:nvSpPr>
        <xdr:cNvPr id="148" name="Shape 43">
          <a:extLst>
            <a:ext uri="{FF2B5EF4-FFF2-40B4-BE49-F238E27FC236}">
              <a16:creationId xmlns:a16="http://schemas.microsoft.com/office/drawing/2014/main" id="{69DA76BB-0A2E-44AA-A71F-21679A75A4E9}"/>
            </a:ext>
          </a:extLst>
        </xdr:cNvPr>
        <xdr:cNvSpPr/>
      </xdr:nvSpPr>
      <xdr:spPr>
        <a:xfrm>
          <a:off x="1824864" y="178308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30</xdr:row>
      <xdr:rowOff>0</xdr:rowOff>
    </xdr:from>
    <xdr:ext cx="62865" cy="9525"/>
    <xdr:sp macro="" textlink="">
      <xdr:nvSpPr>
        <xdr:cNvPr id="149" name="Shape 45">
          <a:extLst>
            <a:ext uri="{FF2B5EF4-FFF2-40B4-BE49-F238E27FC236}">
              <a16:creationId xmlns:a16="http://schemas.microsoft.com/office/drawing/2014/main" id="{FB720B30-37A1-49FD-9F19-AB307CF55FC7}"/>
            </a:ext>
          </a:extLst>
        </xdr:cNvPr>
        <xdr:cNvSpPr/>
      </xdr:nvSpPr>
      <xdr:spPr>
        <a:xfrm>
          <a:off x="1387348" y="1783080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30</xdr:row>
      <xdr:rowOff>0</xdr:rowOff>
    </xdr:from>
    <xdr:ext cx="62865" cy="9525"/>
    <xdr:sp macro="" textlink="">
      <xdr:nvSpPr>
        <xdr:cNvPr id="150" name="Shape 51">
          <a:extLst>
            <a:ext uri="{FF2B5EF4-FFF2-40B4-BE49-F238E27FC236}">
              <a16:creationId xmlns:a16="http://schemas.microsoft.com/office/drawing/2014/main" id="{187C9CD4-E3A4-4F16-99CB-E68FBE412884}"/>
            </a:ext>
          </a:extLst>
        </xdr:cNvPr>
        <xdr:cNvSpPr/>
      </xdr:nvSpPr>
      <xdr:spPr>
        <a:xfrm>
          <a:off x="1774698"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30</xdr:row>
      <xdr:rowOff>0</xdr:rowOff>
    </xdr:from>
    <xdr:ext cx="62865" cy="9525"/>
    <xdr:sp macro="" textlink="">
      <xdr:nvSpPr>
        <xdr:cNvPr id="151" name="Shape 53">
          <a:extLst>
            <a:ext uri="{FF2B5EF4-FFF2-40B4-BE49-F238E27FC236}">
              <a16:creationId xmlns:a16="http://schemas.microsoft.com/office/drawing/2014/main" id="{7E351D23-24DE-49A0-81E1-C1BECD69ABFD}"/>
            </a:ext>
          </a:extLst>
        </xdr:cNvPr>
        <xdr:cNvSpPr/>
      </xdr:nvSpPr>
      <xdr:spPr>
        <a:xfrm>
          <a:off x="1422273" y="178308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30</xdr:row>
      <xdr:rowOff>0</xdr:rowOff>
    </xdr:from>
    <xdr:ext cx="64135" cy="9525"/>
    <xdr:sp macro="" textlink="">
      <xdr:nvSpPr>
        <xdr:cNvPr id="152" name="Shape 55">
          <a:extLst>
            <a:ext uri="{FF2B5EF4-FFF2-40B4-BE49-F238E27FC236}">
              <a16:creationId xmlns:a16="http://schemas.microsoft.com/office/drawing/2014/main" id="{6D7323E4-5662-4CBC-A498-117DB87BE0D9}"/>
            </a:ext>
          </a:extLst>
        </xdr:cNvPr>
        <xdr:cNvSpPr/>
      </xdr:nvSpPr>
      <xdr:spPr>
        <a:xfrm>
          <a:off x="6349747" y="178308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30</xdr:row>
      <xdr:rowOff>0</xdr:rowOff>
    </xdr:from>
    <xdr:ext cx="62865" cy="9525"/>
    <xdr:sp macro="" textlink="">
      <xdr:nvSpPr>
        <xdr:cNvPr id="153" name="Shape 58">
          <a:extLst>
            <a:ext uri="{FF2B5EF4-FFF2-40B4-BE49-F238E27FC236}">
              <a16:creationId xmlns:a16="http://schemas.microsoft.com/office/drawing/2014/main" id="{0943D8CF-CE23-49FB-928C-45838055111A}"/>
            </a:ext>
          </a:extLst>
        </xdr:cNvPr>
        <xdr:cNvSpPr/>
      </xdr:nvSpPr>
      <xdr:spPr>
        <a:xfrm>
          <a:off x="1422273" y="1783080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30</xdr:row>
      <xdr:rowOff>0</xdr:rowOff>
    </xdr:from>
    <xdr:ext cx="62865" cy="9525"/>
    <xdr:sp macro="" textlink="">
      <xdr:nvSpPr>
        <xdr:cNvPr id="154" name="Shape 67">
          <a:extLst>
            <a:ext uri="{FF2B5EF4-FFF2-40B4-BE49-F238E27FC236}">
              <a16:creationId xmlns:a16="http://schemas.microsoft.com/office/drawing/2014/main" id="{37B7AE02-8C27-459D-B3D6-3594334A3B27}"/>
            </a:ext>
          </a:extLst>
        </xdr:cNvPr>
        <xdr:cNvSpPr/>
      </xdr:nvSpPr>
      <xdr:spPr>
        <a:xfrm>
          <a:off x="1032498" y="1783080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30</xdr:row>
      <xdr:rowOff>0</xdr:rowOff>
    </xdr:from>
    <xdr:ext cx="62865" cy="9525"/>
    <xdr:sp macro="" textlink="">
      <xdr:nvSpPr>
        <xdr:cNvPr id="155" name="Shape 71">
          <a:extLst>
            <a:ext uri="{FF2B5EF4-FFF2-40B4-BE49-F238E27FC236}">
              <a16:creationId xmlns:a16="http://schemas.microsoft.com/office/drawing/2014/main" id="{8ADE8E36-EADE-43A7-A630-C14401C4AB11}"/>
            </a:ext>
          </a:extLst>
        </xdr:cNvPr>
        <xdr:cNvSpPr/>
      </xdr:nvSpPr>
      <xdr:spPr>
        <a:xfrm>
          <a:off x="4773677" y="178308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30</xdr:row>
      <xdr:rowOff>0</xdr:rowOff>
    </xdr:from>
    <xdr:ext cx="64135" cy="9525"/>
    <xdr:sp macro="" textlink="">
      <xdr:nvSpPr>
        <xdr:cNvPr id="156" name="Shape 73">
          <a:extLst>
            <a:ext uri="{FF2B5EF4-FFF2-40B4-BE49-F238E27FC236}">
              <a16:creationId xmlns:a16="http://schemas.microsoft.com/office/drawing/2014/main" id="{F2C4B5CE-B426-4DAF-9301-83430C7405C4}"/>
            </a:ext>
          </a:extLst>
        </xdr:cNvPr>
        <xdr:cNvSpPr/>
      </xdr:nvSpPr>
      <xdr:spPr>
        <a:xfrm>
          <a:off x="5493131" y="178308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30</xdr:row>
      <xdr:rowOff>0</xdr:rowOff>
    </xdr:from>
    <xdr:ext cx="62865" cy="9525"/>
    <xdr:sp macro="" textlink="">
      <xdr:nvSpPr>
        <xdr:cNvPr id="157" name="Shape 74">
          <a:extLst>
            <a:ext uri="{FF2B5EF4-FFF2-40B4-BE49-F238E27FC236}">
              <a16:creationId xmlns:a16="http://schemas.microsoft.com/office/drawing/2014/main" id="{DC720E63-AFDA-4271-B2E8-80D0B3AE3FDD}"/>
            </a:ext>
          </a:extLst>
        </xdr:cNvPr>
        <xdr:cNvSpPr/>
      </xdr:nvSpPr>
      <xdr:spPr>
        <a:xfrm>
          <a:off x="1622298"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30</xdr:row>
      <xdr:rowOff>0</xdr:rowOff>
    </xdr:from>
    <xdr:ext cx="62865" cy="9525"/>
    <xdr:sp macro="" textlink="">
      <xdr:nvSpPr>
        <xdr:cNvPr id="158" name="Shape 77">
          <a:extLst>
            <a:ext uri="{FF2B5EF4-FFF2-40B4-BE49-F238E27FC236}">
              <a16:creationId xmlns:a16="http://schemas.microsoft.com/office/drawing/2014/main" id="{889F50CC-967B-46E2-9C70-2955204889AD}"/>
            </a:ext>
          </a:extLst>
        </xdr:cNvPr>
        <xdr:cNvSpPr/>
      </xdr:nvSpPr>
      <xdr:spPr>
        <a:xfrm>
          <a:off x="1387348" y="178308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30</xdr:row>
      <xdr:rowOff>0</xdr:rowOff>
    </xdr:from>
    <xdr:ext cx="62865" cy="9525"/>
    <xdr:sp macro="" textlink="">
      <xdr:nvSpPr>
        <xdr:cNvPr id="159" name="Shape 78">
          <a:extLst>
            <a:ext uri="{FF2B5EF4-FFF2-40B4-BE49-F238E27FC236}">
              <a16:creationId xmlns:a16="http://schemas.microsoft.com/office/drawing/2014/main" id="{ACCB31A4-A762-4376-BA8F-E4594116F75A}"/>
            </a:ext>
          </a:extLst>
        </xdr:cNvPr>
        <xdr:cNvSpPr/>
      </xdr:nvSpPr>
      <xdr:spPr>
        <a:xfrm>
          <a:off x="1448309" y="178308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30</xdr:row>
      <xdr:rowOff>0</xdr:rowOff>
    </xdr:from>
    <xdr:ext cx="62865" cy="9525"/>
    <xdr:sp macro="" textlink="">
      <xdr:nvSpPr>
        <xdr:cNvPr id="160" name="Shape 79">
          <a:extLst>
            <a:ext uri="{FF2B5EF4-FFF2-40B4-BE49-F238E27FC236}">
              <a16:creationId xmlns:a16="http://schemas.microsoft.com/office/drawing/2014/main" id="{1B11C79F-521D-4505-BBD7-2CF23C7136DB}"/>
            </a:ext>
          </a:extLst>
        </xdr:cNvPr>
        <xdr:cNvSpPr/>
      </xdr:nvSpPr>
      <xdr:spPr>
        <a:xfrm>
          <a:off x="2298573"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30</xdr:row>
      <xdr:rowOff>0</xdr:rowOff>
    </xdr:from>
    <xdr:ext cx="62865" cy="9525"/>
    <xdr:sp macro="" textlink="">
      <xdr:nvSpPr>
        <xdr:cNvPr id="161" name="Shape 81">
          <a:extLst>
            <a:ext uri="{FF2B5EF4-FFF2-40B4-BE49-F238E27FC236}">
              <a16:creationId xmlns:a16="http://schemas.microsoft.com/office/drawing/2014/main" id="{C04E78D7-A315-4C2B-8B21-15BEC53E4F38}"/>
            </a:ext>
          </a:extLst>
        </xdr:cNvPr>
        <xdr:cNvSpPr/>
      </xdr:nvSpPr>
      <xdr:spPr>
        <a:xfrm>
          <a:off x="3699255"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30</xdr:row>
      <xdr:rowOff>0</xdr:rowOff>
    </xdr:from>
    <xdr:ext cx="64135" cy="9525"/>
    <xdr:sp macro="" textlink="">
      <xdr:nvSpPr>
        <xdr:cNvPr id="162" name="Shape 83">
          <a:extLst>
            <a:ext uri="{FF2B5EF4-FFF2-40B4-BE49-F238E27FC236}">
              <a16:creationId xmlns:a16="http://schemas.microsoft.com/office/drawing/2014/main" id="{BAF613AE-AC75-4D06-936F-E730D19F67DA}"/>
            </a:ext>
          </a:extLst>
        </xdr:cNvPr>
        <xdr:cNvSpPr/>
      </xdr:nvSpPr>
      <xdr:spPr>
        <a:xfrm>
          <a:off x="6006847" y="178308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30</xdr:row>
      <xdr:rowOff>0</xdr:rowOff>
    </xdr:from>
    <xdr:ext cx="62865" cy="9525"/>
    <xdr:sp macro="" textlink="">
      <xdr:nvSpPr>
        <xdr:cNvPr id="163" name="Shape 100">
          <a:extLst>
            <a:ext uri="{FF2B5EF4-FFF2-40B4-BE49-F238E27FC236}">
              <a16:creationId xmlns:a16="http://schemas.microsoft.com/office/drawing/2014/main" id="{9A713274-B75B-4DF2-A47D-9A38D0BF3B37}"/>
            </a:ext>
          </a:extLst>
        </xdr:cNvPr>
        <xdr:cNvSpPr/>
      </xdr:nvSpPr>
      <xdr:spPr>
        <a:xfrm>
          <a:off x="3834766"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30</xdr:row>
      <xdr:rowOff>0</xdr:rowOff>
    </xdr:from>
    <xdr:ext cx="64135" cy="9525"/>
    <xdr:sp macro="" textlink="">
      <xdr:nvSpPr>
        <xdr:cNvPr id="164" name="Shape 103">
          <a:extLst>
            <a:ext uri="{FF2B5EF4-FFF2-40B4-BE49-F238E27FC236}">
              <a16:creationId xmlns:a16="http://schemas.microsoft.com/office/drawing/2014/main" id="{AD3E19B6-1D48-4ABA-85D6-ED52990E3044}"/>
            </a:ext>
          </a:extLst>
        </xdr:cNvPr>
        <xdr:cNvSpPr/>
      </xdr:nvSpPr>
      <xdr:spPr>
        <a:xfrm>
          <a:off x="5783961" y="178308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1431672</xdr:colOff>
      <xdr:row>30</xdr:row>
      <xdr:rowOff>0</xdr:rowOff>
    </xdr:from>
    <xdr:ext cx="62865" cy="9525"/>
    <xdr:sp macro="" textlink="">
      <xdr:nvSpPr>
        <xdr:cNvPr id="165" name="Shape 105">
          <a:extLst>
            <a:ext uri="{FF2B5EF4-FFF2-40B4-BE49-F238E27FC236}">
              <a16:creationId xmlns:a16="http://schemas.microsoft.com/office/drawing/2014/main" id="{A7046830-5A32-41DC-BDC7-358377DC15C5}"/>
            </a:ext>
          </a:extLst>
        </xdr:cNvPr>
        <xdr:cNvSpPr/>
      </xdr:nvSpPr>
      <xdr:spPr>
        <a:xfrm>
          <a:off x="4395852"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30</xdr:row>
      <xdr:rowOff>0</xdr:rowOff>
    </xdr:from>
    <xdr:ext cx="62865" cy="9525"/>
    <xdr:sp macro="" textlink="">
      <xdr:nvSpPr>
        <xdr:cNvPr id="166" name="Shape 109">
          <a:extLst>
            <a:ext uri="{FF2B5EF4-FFF2-40B4-BE49-F238E27FC236}">
              <a16:creationId xmlns:a16="http://schemas.microsoft.com/office/drawing/2014/main" id="{D74CB35B-E6AB-4A1B-AD4D-C65F1278614B}"/>
            </a:ext>
          </a:extLst>
        </xdr:cNvPr>
        <xdr:cNvSpPr/>
      </xdr:nvSpPr>
      <xdr:spPr>
        <a:xfrm>
          <a:off x="1181609"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30</xdr:row>
      <xdr:rowOff>0</xdr:rowOff>
    </xdr:from>
    <xdr:ext cx="70485" cy="10795"/>
    <xdr:sp macro="" textlink="">
      <xdr:nvSpPr>
        <xdr:cNvPr id="167" name="Shape 112">
          <a:extLst>
            <a:ext uri="{FF2B5EF4-FFF2-40B4-BE49-F238E27FC236}">
              <a16:creationId xmlns:a16="http://schemas.microsoft.com/office/drawing/2014/main" id="{CF0DEFEB-B5F0-4C84-A1B5-DC5EE846CCDF}"/>
            </a:ext>
          </a:extLst>
        </xdr:cNvPr>
        <xdr:cNvSpPr/>
      </xdr:nvSpPr>
      <xdr:spPr>
        <a:xfrm>
          <a:off x="3783714" y="1783080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35</xdr:row>
      <xdr:rowOff>0</xdr:rowOff>
    </xdr:from>
    <xdr:ext cx="62865" cy="9525"/>
    <xdr:sp macro="" textlink="">
      <xdr:nvSpPr>
        <xdr:cNvPr id="168" name="Shape 3">
          <a:extLst>
            <a:ext uri="{FF2B5EF4-FFF2-40B4-BE49-F238E27FC236}">
              <a16:creationId xmlns:a16="http://schemas.microsoft.com/office/drawing/2014/main" id="{B29D4445-8DD7-4914-A45C-20F12C03D883}"/>
            </a:ext>
            <a:ext uri="{147F2762-F138-4A5C-976F-8EAC2B608ADB}">
              <a16:predDERef xmlns:a16="http://schemas.microsoft.com/office/drawing/2014/main" pred="{CF0DEFEB-B5F0-4C84-A1B5-DC5EE846CCDF}"/>
            </a:ext>
          </a:extLst>
        </xdr:cNvPr>
        <xdr:cNvSpPr/>
      </xdr:nvSpPr>
      <xdr:spPr>
        <a:xfrm>
          <a:off x="2156968" y="1990845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35</xdr:row>
      <xdr:rowOff>0</xdr:rowOff>
    </xdr:from>
    <xdr:ext cx="62865" cy="9525"/>
    <xdr:sp macro="" textlink="">
      <xdr:nvSpPr>
        <xdr:cNvPr id="169" name="Shape 17">
          <a:extLst>
            <a:ext uri="{FF2B5EF4-FFF2-40B4-BE49-F238E27FC236}">
              <a16:creationId xmlns:a16="http://schemas.microsoft.com/office/drawing/2014/main" id="{882805CC-CE69-4431-B6B1-9E812FC44994}"/>
            </a:ext>
            <a:ext uri="{147F2762-F138-4A5C-976F-8EAC2B608ADB}">
              <a16:predDERef xmlns:a16="http://schemas.microsoft.com/office/drawing/2014/main" pred="{B29D4445-8DD7-4914-A45C-20F12C03D883}"/>
            </a:ext>
          </a:extLst>
        </xdr:cNvPr>
        <xdr:cNvSpPr/>
      </xdr:nvSpPr>
      <xdr:spPr>
        <a:xfrm>
          <a:off x="1489584" y="2193570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35</xdr:row>
      <xdr:rowOff>0</xdr:rowOff>
    </xdr:from>
    <xdr:ext cx="62865" cy="9525"/>
    <xdr:sp macro="" textlink="">
      <xdr:nvSpPr>
        <xdr:cNvPr id="170" name="Shape 23">
          <a:extLst>
            <a:ext uri="{FF2B5EF4-FFF2-40B4-BE49-F238E27FC236}">
              <a16:creationId xmlns:a16="http://schemas.microsoft.com/office/drawing/2014/main" id="{9B308D84-B9F7-4FDA-ACB4-1FEF125040A8}"/>
            </a:ext>
            <a:ext uri="{147F2762-F138-4A5C-976F-8EAC2B608ADB}">
              <a16:predDERef xmlns:a16="http://schemas.microsoft.com/office/drawing/2014/main" pred="{882805CC-CE69-4431-B6B1-9E812FC44994}"/>
            </a:ext>
          </a:extLst>
        </xdr:cNvPr>
        <xdr:cNvSpPr/>
      </xdr:nvSpPr>
      <xdr:spPr>
        <a:xfrm>
          <a:off x="1732154" y="23177892"/>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35</xdr:row>
      <xdr:rowOff>0</xdr:rowOff>
    </xdr:from>
    <xdr:ext cx="62865" cy="9525"/>
    <xdr:sp macro="" textlink="">
      <xdr:nvSpPr>
        <xdr:cNvPr id="171" name="Shape 27">
          <a:extLst>
            <a:ext uri="{FF2B5EF4-FFF2-40B4-BE49-F238E27FC236}">
              <a16:creationId xmlns:a16="http://schemas.microsoft.com/office/drawing/2014/main" id="{89DDD91A-B566-480E-B45C-3FA35C768EDE}"/>
            </a:ext>
            <a:ext uri="{147F2762-F138-4A5C-976F-8EAC2B608ADB}">
              <a16:predDERef xmlns:a16="http://schemas.microsoft.com/office/drawing/2014/main" pred="{9B308D84-B9F7-4FDA-ACB4-1FEF125040A8}"/>
            </a:ext>
          </a:extLst>
        </xdr:cNvPr>
        <xdr:cNvSpPr/>
      </xdr:nvSpPr>
      <xdr:spPr>
        <a:xfrm>
          <a:off x="1911858" y="2377325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35</xdr:row>
      <xdr:rowOff>0</xdr:rowOff>
    </xdr:from>
    <xdr:ext cx="62865" cy="9525"/>
    <xdr:sp macro="" textlink="">
      <xdr:nvSpPr>
        <xdr:cNvPr id="172" name="Shape 28">
          <a:extLst>
            <a:ext uri="{FF2B5EF4-FFF2-40B4-BE49-F238E27FC236}">
              <a16:creationId xmlns:a16="http://schemas.microsoft.com/office/drawing/2014/main" id="{E246995B-0F68-41D9-856D-F96644DF81F6}"/>
            </a:ext>
          </a:extLst>
        </xdr:cNvPr>
        <xdr:cNvSpPr/>
      </xdr:nvSpPr>
      <xdr:spPr>
        <a:xfrm>
          <a:off x="1935989" y="240715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35</xdr:row>
      <xdr:rowOff>0</xdr:rowOff>
    </xdr:from>
    <xdr:ext cx="64135" cy="9525"/>
    <xdr:sp macro="" textlink="">
      <xdr:nvSpPr>
        <xdr:cNvPr id="173" name="Shape 37">
          <a:extLst>
            <a:ext uri="{FF2B5EF4-FFF2-40B4-BE49-F238E27FC236}">
              <a16:creationId xmlns:a16="http://schemas.microsoft.com/office/drawing/2014/main" id="{2C010338-BC43-45E5-87CC-7DB6824D50FC}"/>
            </a:ext>
          </a:extLst>
        </xdr:cNvPr>
        <xdr:cNvSpPr/>
      </xdr:nvSpPr>
      <xdr:spPr>
        <a:xfrm>
          <a:off x="5659502" y="240715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35</xdr:row>
      <xdr:rowOff>0</xdr:rowOff>
    </xdr:from>
    <xdr:ext cx="62865" cy="9525"/>
    <xdr:sp macro="" textlink="">
      <xdr:nvSpPr>
        <xdr:cNvPr id="174" name="Shape 41">
          <a:extLst>
            <a:ext uri="{FF2B5EF4-FFF2-40B4-BE49-F238E27FC236}">
              <a16:creationId xmlns:a16="http://schemas.microsoft.com/office/drawing/2014/main" id="{8D344B44-A289-4CF5-BF31-9B97710491CE}"/>
            </a:ext>
          </a:extLst>
        </xdr:cNvPr>
        <xdr:cNvSpPr/>
      </xdr:nvSpPr>
      <xdr:spPr>
        <a:xfrm>
          <a:off x="2053464" y="240715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35</xdr:row>
      <xdr:rowOff>0</xdr:rowOff>
    </xdr:from>
    <xdr:ext cx="62865" cy="9525"/>
    <xdr:sp macro="" textlink="">
      <xdr:nvSpPr>
        <xdr:cNvPr id="175" name="Shape 43">
          <a:extLst>
            <a:ext uri="{FF2B5EF4-FFF2-40B4-BE49-F238E27FC236}">
              <a16:creationId xmlns:a16="http://schemas.microsoft.com/office/drawing/2014/main" id="{A8E7E652-D65A-4872-B3A6-DEDB876FC1BB}"/>
            </a:ext>
          </a:extLst>
        </xdr:cNvPr>
        <xdr:cNvSpPr/>
      </xdr:nvSpPr>
      <xdr:spPr>
        <a:xfrm>
          <a:off x="1824864" y="240715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35</xdr:row>
      <xdr:rowOff>0</xdr:rowOff>
    </xdr:from>
    <xdr:ext cx="62865" cy="9525"/>
    <xdr:sp macro="" textlink="">
      <xdr:nvSpPr>
        <xdr:cNvPr id="176" name="Shape 45">
          <a:extLst>
            <a:ext uri="{FF2B5EF4-FFF2-40B4-BE49-F238E27FC236}">
              <a16:creationId xmlns:a16="http://schemas.microsoft.com/office/drawing/2014/main" id="{D40864A3-D7BA-47F3-AAE5-F63B60B42D69}"/>
            </a:ext>
          </a:extLst>
        </xdr:cNvPr>
        <xdr:cNvSpPr/>
      </xdr:nvSpPr>
      <xdr:spPr>
        <a:xfrm>
          <a:off x="1387348" y="2407158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35</xdr:row>
      <xdr:rowOff>0</xdr:rowOff>
    </xdr:from>
    <xdr:ext cx="62865" cy="9525"/>
    <xdr:sp macro="" textlink="">
      <xdr:nvSpPr>
        <xdr:cNvPr id="177" name="Shape 51">
          <a:extLst>
            <a:ext uri="{FF2B5EF4-FFF2-40B4-BE49-F238E27FC236}">
              <a16:creationId xmlns:a16="http://schemas.microsoft.com/office/drawing/2014/main" id="{78199915-24B6-43E1-86AD-7190183B82F7}"/>
            </a:ext>
          </a:extLst>
        </xdr:cNvPr>
        <xdr:cNvSpPr/>
      </xdr:nvSpPr>
      <xdr:spPr>
        <a:xfrm>
          <a:off x="1774698" y="240715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35</xdr:row>
      <xdr:rowOff>0</xdr:rowOff>
    </xdr:from>
    <xdr:ext cx="62865" cy="9525"/>
    <xdr:sp macro="" textlink="">
      <xdr:nvSpPr>
        <xdr:cNvPr id="178" name="Shape 53">
          <a:extLst>
            <a:ext uri="{FF2B5EF4-FFF2-40B4-BE49-F238E27FC236}">
              <a16:creationId xmlns:a16="http://schemas.microsoft.com/office/drawing/2014/main" id="{5F95F7CA-44CF-45C2-AD40-473677B8A9BF}"/>
            </a:ext>
          </a:extLst>
        </xdr:cNvPr>
        <xdr:cNvSpPr/>
      </xdr:nvSpPr>
      <xdr:spPr>
        <a:xfrm>
          <a:off x="1422273" y="240715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35</xdr:row>
      <xdr:rowOff>0</xdr:rowOff>
    </xdr:from>
    <xdr:ext cx="64135" cy="9525"/>
    <xdr:sp macro="" textlink="">
      <xdr:nvSpPr>
        <xdr:cNvPr id="179" name="Shape 55">
          <a:extLst>
            <a:ext uri="{FF2B5EF4-FFF2-40B4-BE49-F238E27FC236}">
              <a16:creationId xmlns:a16="http://schemas.microsoft.com/office/drawing/2014/main" id="{C47D5914-CCAC-4795-BFDC-69CA05376CA2}"/>
            </a:ext>
          </a:extLst>
        </xdr:cNvPr>
        <xdr:cNvSpPr/>
      </xdr:nvSpPr>
      <xdr:spPr>
        <a:xfrm>
          <a:off x="6349747" y="240715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35</xdr:row>
      <xdr:rowOff>0</xdr:rowOff>
    </xdr:from>
    <xdr:ext cx="62865" cy="9525"/>
    <xdr:sp macro="" textlink="">
      <xdr:nvSpPr>
        <xdr:cNvPr id="180" name="Shape 58">
          <a:extLst>
            <a:ext uri="{FF2B5EF4-FFF2-40B4-BE49-F238E27FC236}">
              <a16:creationId xmlns:a16="http://schemas.microsoft.com/office/drawing/2014/main" id="{EB102990-A4E8-47DD-8505-17DDECE0FD40}"/>
            </a:ext>
          </a:extLst>
        </xdr:cNvPr>
        <xdr:cNvSpPr/>
      </xdr:nvSpPr>
      <xdr:spPr>
        <a:xfrm>
          <a:off x="1422273" y="2407158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35</xdr:row>
      <xdr:rowOff>0</xdr:rowOff>
    </xdr:from>
    <xdr:ext cx="62865" cy="9525"/>
    <xdr:sp macro="" textlink="">
      <xdr:nvSpPr>
        <xdr:cNvPr id="181" name="Shape 67">
          <a:extLst>
            <a:ext uri="{FF2B5EF4-FFF2-40B4-BE49-F238E27FC236}">
              <a16:creationId xmlns:a16="http://schemas.microsoft.com/office/drawing/2014/main" id="{7C74AFD0-3C2B-4947-A5D8-17BA7983B370}"/>
            </a:ext>
          </a:extLst>
        </xdr:cNvPr>
        <xdr:cNvSpPr/>
      </xdr:nvSpPr>
      <xdr:spPr>
        <a:xfrm>
          <a:off x="1032498" y="2407158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35</xdr:row>
      <xdr:rowOff>0</xdr:rowOff>
    </xdr:from>
    <xdr:ext cx="62865" cy="9525"/>
    <xdr:sp macro="" textlink="">
      <xdr:nvSpPr>
        <xdr:cNvPr id="182" name="Shape 71">
          <a:extLst>
            <a:ext uri="{FF2B5EF4-FFF2-40B4-BE49-F238E27FC236}">
              <a16:creationId xmlns:a16="http://schemas.microsoft.com/office/drawing/2014/main" id="{F3E904F0-B512-4F2D-BEAE-3179F2332AA9}"/>
            </a:ext>
          </a:extLst>
        </xdr:cNvPr>
        <xdr:cNvSpPr/>
      </xdr:nvSpPr>
      <xdr:spPr>
        <a:xfrm>
          <a:off x="4773677" y="240715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35</xdr:row>
      <xdr:rowOff>0</xdr:rowOff>
    </xdr:from>
    <xdr:ext cx="64135" cy="9525"/>
    <xdr:sp macro="" textlink="">
      <xdr:nvSpPr>
        <xdr:cNvPr id="183" name="Shape 73">
          <a:extLst>
            <a:ext uri="{FF2B5EF4-FFF2-40B4-BE49-F238E27FC236}">
              <a16:creationId xmlns:a16="http://schemas.microsoft.com/office/drawing/2014/main" id="{E341EE6E-5533-4D60-A782-2C500A7458BF}"/>
            </a:ext>
          </a:extLst>
        </xdr:cNvPr>
        <xdr:cNvSpPr/>
      </xdr:nvSpPr>
      <xdr:spPr>
        <a:xfrm>
          <a:off x="5493131" y="240715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35</xdr:row>
      <xdr:rowOff>0</xdr:rowOff>
    </xdr:from>
    <xdr:ext cx="62865" cy="9525"/>
    <xdr:sp macro="" textlink="">
      <xdr:nvSpPr>
        <xdr:cNvPr id="184" name="Shape 74">
          <a:extLst>
            <a:ext uri="{FF2B5EF4-FFF2-40B4-BE49-F238E27FC236}">
              <a16:creationId xmlns:a16="http://schemas.microsoft.com/office/drawing/2014/main" id="{1CA7A5DD-B024-45FB-AF32-D77921D79F9B}"/>
            </a:ext>
          </a:extLst>
        </xdr:cNvPr>
        <xdr:cNvSpPr/>
      </xdr:nvSpPr>
      <xdr:spPr>
        <a:xfrm>
          <a:off x="1622298" y="240715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35</xdr:row>
      <xdr:rowOff>0</xdr:rowOff>
    </xdr:from>
    <xdr:ext cx="62865" cy="9525"/>
    <xdr:sp macro="" textlink="">
      <xdr:nvSpPr>
        <xdr:cNvPr id="185" name="Shape 77">
          <a:extLst>
            <a:ext uri="{FF2B5EF4-FFF2-40B4-BE49-F238E27FC236}">
              <a16:creationId xmlns:a16="http://schemas.microsoft.com/office/drawing/2014/main" id="{F810F9D5-FAE7-4E47-8D2A-029D37F1E286}"/>
            </a:ext>
          </a:extLst>
        </xdr:cNvPr>
        <xdr:cNvSpPr/>
      </xdr:nvSpPr>
      <xdr:spPr>
        <a:xfrm>
          <a:off x="1387348" y="240715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35</xdr:row>
      <xdr:rowOff>0</xdr:rowOff>
    </xdr:from>
    <xdr:ext cx="62865" cy="9525"/>
    <xdr:sp macro="" textlink="">
      <xdr:nvSpPr>
        <xdr:cNvPr id="186" name="Shape 78">
          <a:extLst>
            <a:ext uri="{FF2B5EF4-FFF2-40B4-BE49-F238E27FC236}">
              <a16:creationId xmlns:a16="http://schemas.microsoft.com/office/drawing/2014/main" id="{49E85267-56F3-482B-BF62-71CBCDDC2473}"/>
            </a:ext>
          </a:extLst>
        </xdr:cNvPr>
        <xdr:cNvSpPr/>
      </xdr:nvSpPr>
      <xdr:spPr>
        <a:xfrm>
          <a:off x="1448309" y="240715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35</xdr:row>
      <xdr:rowOff>0</xdr:rowOff>
    </xdr:from>
    <xdr:ext cx="62865" cy="9525"/>
    <xdr:sp macro="" textlink="">
      <xdr:nvSpPr>
        <xdr:cNvPr id="187" name="Shape 79">
          <a:extLst>
            <a:ext uri="{FF2B5EF4-FFF2-40B4-BE49-F238E27FC236}">
              <a16:creationId xmlns:a16="http://schemas.microsoft.com/office/drawing/2014/main" id="{02DB5CC4-3DDF-4938-BD83-35EA76BC1213}"/>
            </a:ext>
          </a:extLst>
        </xdr:cNvPr>
        <xdr:cNvSpPr/>
      </xdr:nvSpPr>
      <xdr:spPr>
        <a:xfrm>
          <a:off x="2298573" y="240715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35</xdr:row>
      <xdr:rowOff>0</xdr:rowOff>
    </xdr:from>
    <xdr:ext cx="62865" cy="9525"/>
    <xdr:sp macro="" textlink="">
      <xdr:nvSpPr>
        <xdr:cNvPr id="188" name="Shape 81">
          <a:extLst>
            <a:ext uri="{FF2B5EF4-FFF2-40B4-BE49-F238E27FC236}">
              <a16:creationId xmlns:a16="http://schemas.microsoft.com/office/drawing/2014/main" id="{27FECAA0-D0AC-4695-9271-889DF8E4C250}"/>
            </a:ext>
          </a:extLst>
        </xdr:cNvPr>
        <xdr:cNvSpPr/>
      </xdr:nvSpPr>
      <xdr:spPr>
        <a:xfrm>
          <a:off x="3699255" y="240715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35</xdr:row>
      <xdr:rowOff>0</xdr:rowOff>
    </xdr:from>
    <xdr:ext cx="64135" cy="9525"/>
    <xdr:sp macro="" textlink="">
      <xdr:nvSpPr>
        <xdr:cNvPr id="189" name="Shape 83">
          <a:extLst>
            <a:ext uri="{FF2B5EF4-FFF2-40B4-BE49-F238E27FC236}">
              <a16:creationId xmlns:a16="http://schemas.microsoft.com/office/drawing/2014/main" id="{4295A289-3DFF-4D7E-9B52-345675630111}"/>
            </a:ext>
          </a:extLst>
        </xdr:cNvPr>
        <xdr:cNvSpPr/>
      </xdr:nvSpPr>
      <xdr:spPr>
        <a:xfrm>
          <a:off x="6006847" y="240715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35</xdr:row>
      <xdr:rowOff>0</xdr:rowOff>
    </xdr:from>
    <xdr:ext cx="62865" cy="9525"/>
    <xdr:sp macro="" textlink="">
      <xdr:nvSpPr>
        <xdr:cNvPr id="190" name="Shape 100">
          <a:extLst>
            <a:ext uri="{FF2B5EF4-FFF2-40B4-BE49-F238E27FC236}">
              <a16:creationId xmlns:a16="http://schemas.microsoft.com/office/drawing/2014/main" id="{D4ABA6F4-C442-4BA9-940A-9DA39B273F2E}"/>
            </a:ext>
          </a:extLst>
        </xdr:cNvPr>
        <xdr:cNvSpPr/>
      </xdr:nvSpPr>
      <xdr:spPr>
        <a:xfrm>
          <a:off x="3834766" y="240715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35</xdr:row>
      <xdr:rowOff>0</xdr:rowOff>
    </xdr:from>
    <xdr:ext cx="64135" cy="9525"/>
    <xdr:sp macro="" textlink="">
      <xdr:nvSpPr>
        <xdr:cNvPr id="191" name="Shape 103">
          <a:extLst>
            <a:ext uri="{FF2B5EF4-FFF2-40B4-BE49-F238E27FC236}">
              <a16:creationId xmlns:a16="http://schemas.microsoft.com/office/drawing/2014/main" id="{D375DF4B-721E-457E-9965-8902D4B64A70}"/>
            </a:ext>
          </a:extLst>
        </xdr:cNvPr>
        <xdr:cNvSpPr/>
      </xdr:nvSpPr>
      <xdr:spPr>
        <a:xfrm>
          <a:off x="5783961" y="240715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1849501</xdr:colOff>
      <xdr:row>35</xdr:row>
      <xdr:rowOff>0</xdr:rowOff>
    </xdr:from>
    <xdr:ext cx="62865" cy="9525"/>
    <xdr:sp macro="" textlink="">
      <xdr:nvSpPr>
        <xdr:cNvPr id="192" name="Shape 104">
          <a:extLst>
            <a:ext uri="{FF2B5EF4-FFF2-40B4-BE49-F238E27FC236}">
              <a16:creationId xmlns:a16="http://schemas.microsoft.com/office/drawing/2014/main" id="{A9CD5DF9-AE33-4F32-95AD-A13EB9AB0FDF}"/>
            </a:ext>
          </a:extLst>
        </xdr:cNvPr>
        <xdr:cNvSpPr/>
      </xdr:nvSpPr>
      <xdr:spPr>
        <a:xfrm>
          <a:off x="4813681" y="2407158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2</xdr:col>
      <xdr:colOff>1431672</xdr:colOff>
      <xdr:row>35</xdr:row>
      <xdr:rowOff>0</xdr:rowOff>
    </xdr:from>
    <xdr:ext cx="62865" cy="9525"/>
    <xdr:sp macro="" textlink="">
      <xdr:nvSpPr>
        <xdr:cNvPr id="193" name="Shape 105">
          <a:extLst>
            <a:ext uri="{FF2B5EF4-FFF2-40B4-BE49-F238E27FC236}">
              <a16:creationId xmlns:a16="http://schemas.microsoft.com/office/drawing/2014/main" id="{07C68D24-1B6D-42F7-9029-03FBBF9A3377}"/>
            </a:ext>
          </a:extLst>
        </xdr:cNvPr>
        <xdr:cNvSpPr/>
      </xdr:nvSpPr>
      <xdr:spPr>
        <a:xfrm>
          <a:off x="4395852" y="240715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35</xdr:row>
      <xdr:rowOff>0</xdr:rowOff>
    </xdr:from>
    <xdr:ext cx="62865" cy="9525"/>
    <xdr:sp macro="" textlink="">
      <xdr:nvSpPr>
        <xdr:cNvPr id="194" name="Shape 109">
          <a:extLst>
            <a:ext uri="{FF2B5EF4-FFF2-40B4-BE49-F238E27FC236}">
              <a16:creationId xmlns:a16="http://schemas.microsoft.com/office/drawing/2014/main" id="{2E4D9F9B-8844-4349-86EB-92741839AB8D}"/>
            </a:ext>
          </a:extLst>
        </xdr:cNvPr>
        <xdr:cNvSpPr/>
      </xdr:nvSpPr>
      <xdr:spPr>
        <a:xfrm>
          <a:off x="1181609" y="240715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35</xdr:row>
      <xdr:rowOff>0</xdr:rowOff>
    </xdr:from>
    <xdr:ext cx="70485" cy="10795"/>
    <xdr:sp macro="" textlink="">
      <xdr:nvSpPr>
        <xdr:cNvPr id="195" name="Shape 112">
          <a:extLst>
            <a:ext uri="{FF2B5EF4-FFF2-40B4-BE49-F238E27FC236}">
              <a16:creationId xmlns:a16="http://schemas.microsoft.com/office/drawing/2014/main" id="{8AA1DC6E-D3B5-4EAE-AF83-568095F7DC25}"/>
            </a:ext>
          </a:extLst>
        </xdr:cNvPr>
        <xdr:cNvSpPr/>
      </xdr:nvSpPr>
      <xdr:spPr>
        <a:xfrm>
          <a:off x="3783714" y="2407158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39</xdr:row>
      <xdr:rowOff>0</xdr:rowOff>
    </xdr:from>
    <xdr:ext cx="62865" cy="9525"/>
    <xdr:sp macro="" textlink="">
      <xdr:nvSpPr>
        <xdr:cNvPr id="196" name="Shape 3">
          <a:extLst>
            <a:ext uri="{FF2B5EF4-FFF2-40B4-BE49-F238E27FC236}">
              <a16:creationId xmlns:a16="http://schemas.microsoft.com/office/drawing/2014/main" id="{7EF4AFF9-8D0E-49D8-A6F0-286B29D0F864}"/>
            </a:ext>
          </a:extLst>
        </xdr:cNvPr>
        <xdr:cNvSpPr/>
      </xdr:nvSpPr>
      <xdr:spPr>
        <a:xfrm>
          <a:off x="2156968" y="252603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39</xdr:row>
      <xdr:rowOff>0</xdr:rowOff>
    </xdr:from>
    <xdr:ext cx="62865" cy="9525"/>
    <xdr:sp macro="" textlink="">
      <xdr:nvSpPr>
        <xdr:cNvPr id="197" name="Shape 17">
          <a:extLst>
            <a:ext uri="{FF2B5EF4-FFF2-40B4-BE49-F238E27FC236}">
              <a16:creationId xmlns:a16="http://schemas.microsoft.com/office/drawing/2014/main" id="{A9B2C861-66D3-4D3F-A998-99115E9E1D80}"/>
            </a:ext>
          </a:extLst>
        </xdr:cNvPr>
        <xdr:cNvSpPr/>
      </xdr:nvSpPr>
      <xdr:spPr>
        <a:xfrm>
          <a:off x="1489584" y="252603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39</xdr:row>
      <xdr:rowOff>0</xdr:rowOff>
    </xdr:from>
    <xdr:ext cx="62865" cy="9525"/>
    <xdr:sp macro="" textlink="">
      <xdr:nvSpPr>
        <xdr:cNvPr id="198" name="Shape 23">
          <a:extLst>
            <a:ext uri="{FF2B5EF4-FFF2-40B4-BE49-F238E27FC236}">
              <a16:creationId xmlns:a16="http://schemas.microsoft.com/office/drawing/2014/main" id="{48A85F69-2977-4B4A-B921-811CE762244D}"/>
            </a:ext>
          </a:extLst>
        </xdr:cNvPr>
        <xdr:cNvSpPr/>
      </xdr:nvSpPr>
      <xdr:spPr>
        <a:xfrm>
          <a:off x="1732154" y="252603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39</xdr:row>
      <xdr:rowOff>0</xdr:rowOff>
    </xdr:from>
    <xdr:ext cx="62865" cy="9525"/>
    <xdr:sp macro="" textlink="">
      <xdr:nvSpPr>
        <xdr:cNvPr id="199" name="Shape 27">
          <a:extLst>
            <a:ext uri="{FF2B5EF4-FFF2-40B4-BE49-F238E27FC236}">
              <a16:creationId xmlns:a16="http://schemas.microsoft.com/office/drawing/2014/main" id="{C3128950-E16F-49A9-8DFC-83B96DEF23F1}"/>
            </a:ext>
          </a:extLst>
        </xdr:cNvPr>
        <xdr:cNvSpPr/>
      </xdr:nvSpPr>
      <xdr:spPr>
        <a:xfrm>
          <a:off x="1911858" y="252603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39</xdr:row>
      <xdr:rowOff>0</xdr:rowOff>
    </xdr:from>
    <xdr:ext cx="62865" cy="9525"/>
    <xdr:sp macro="" textlink="">
      <xdr:nvSpPr>
        <xdr:cNvPr id="200" name="Shape 28">
          <a:extLst>
            <a:ext uri="{FF2B5EF4-FFF2-40B4-BE49-F238E27FC236}">
              <a16:creationId xmlns:a16="http://schemas.microsoft.com/office/drawing/2014/main" id="{868C0654-1E3A-476A-99CB-5E1139BE5A19}"/>
            </a:ext>
          </a:extLst>
        </xdr:cNvPr>
        <xdr:cNvSpPr/>
      </xdr:nvSpPr>
      <xdr:spPr>
        <a:xfrm>
          <a:off x="1935989" y="252603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39</xdr:row>
      <xdr:rowOff>0</xdr:rowOff>
    </xdr:from>
    <xdr:ext cx="64135" cy="9525"/>
    <xdr:sp macro="" textlink="">
      <xdr:nvSpPr>
        <xdr:cNvPr id="201" name="Shape 37">
          <a:extLst>
            <a:ext uri="{FF2B5EF4-FFF2-40B4-BE49-F238E27FC236}">
              <a16:creationId xmlns:a16="http://schemas.microsoft.com/office/drawing/2014/main" id="{0CFFCB6A-06D4-4718-B19B-DD748FF9EF05}"/>
            </a:ext>
          </a:extLst>
        </xdr:cNvPr>
        <xdr:cNvSpPr/>
      </xdr:nvSpPr>
      <xdr:spPr>
        <a:xfrm>
          <a:off x="5659502" y="252603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39</xdr:row>
      <xdr:rowOff>0</xdr:rowOff>
    </xdr:from>
    <xdr:ext cx="62865" cy="9525"/>
    <xdr:sp macro="" textlink="">
      <xdr:nvSpPr>
        <xdr:cNvPr id="202" name="Shape 41">
          <a:extLst>
            <a:ext uri="{FF2B5EF4-FFF2-40B4-BE49-F238E27FC236}">
              <a16:creationId xmlns:a16="http://schemas.microsoft.com/office/drawing/2014/main" id="{DB374383-A529-43BE-9E86-9769E9B321C4}"/>
            </a:ext>
          </a:extLst>
        </xdr:cNvPr>
        <xdr:cNvSpPr/>
      </xdr:nvSpPr>
      <xdr:spPr>
        <a:xfrm>
          <a:off x="2053464" y="252603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39</xdr:row>
      <xdr:rowOff>0</xdr:rowOff>
    </xdr:from>
    <xdr:ext cx="62865" cy="9525"/>
    <xdr:sp macro="" textlink="">
      <xdr:nvSpPr>
        <xdr:cNvPr id="203" name="Shape 43">
          <a:extLst>
            <a:ext uri="{FF2B5EF4-FFF2-40B4-BE49-F238E27FC236}">
              <a16:creationId xmlns:a16="http://schemas.microsoft.com/office/drawing/2014/main" id="{BB3C9460-C152-40CE-B93C-76951619B5F0}"/>
            </a:ext>
          </a:extLst>
        </xdr:cNvPr>
        <xdr:cNvSpPr/>
      </xdr:nvSpPr>
      <xdr:spPr>
        <a:xfrm>
          <a:off x="1824864" y="252603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39</xdr:row>
      <xdr:rowOff>0</xdr:rowOff>
    </xdr:from>
    <xdr:ext cx="62865" cy="9525"/>
    <xdr:sp macro="" textlink="">
      <xdr:nvSpPr>
        <xdr:cNvPr id="204" name="Shape 45">
          <a:extLst>
            <a:ext uri="{FF2B5EF4-FFF2-40B4-BE49-F238E27FC236}">
              <a16:creationId xmlns:a16="http://schemas.microsoft.com/office/drawing/2014/main" id="{022CD6CC-AC64-46A7-868A-91392035B8E5}"/>
            </a:ext>
          </a:extLst>
        </xdr:cNvPr>
        <xdr:cNvSpPr/>
      </xdr:nvSpPr>
      <xdr:spPr>
        <a:xfrm>
          <a:off x="1387348" y="2526030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39</xdr:row>
      <xdr:rowOff>0</xdr:rowOff>
    </xdr:from>
    <xdr:ext cx="62865" cy="9525"/>
    <xdr:sp macro="" textlink="">
      <xdr:nvSpPr>
        <xdr:cNvPr id="205" name="Shape 51">
          <a:extLst>
            <a:ext uri="{FF2B5EF4-FFF2-40B4-BE49-F238E27FC236}">
              <a16:creationId xmlns:a16="http://schemas.microsoft.com/office/drawing/2014/main" id="{91204E8A-81B5-4B35-8724-2DA52D687E14}"/>
            </a:ext>
          </a:extLst>
        </xdr:cNvPr>
        <xdr:cNvSpPr/>
      </xdr:nvSpPr>
      <xdr:spPr>
        <a:xfrm>
          <a:off x="1774698" y="252603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39</xdr:row>
      <xdr:rowOff>0</xdr:rowOff>
    </xdr:from>
    <xdr:ext cx="62865" cy="9525"/>
    <xdr:sp macro="" textlink="">
      <xdr:nvSpPr>
        <xdr:cNvPr id="206" name="Shape 53">
          <a:extLst>
            <a:ext uri="{FF2B5EF4-FFF2-40B4-BE49-F238E27FC236}">
              <a16:creationId xmlns:a16="http://schemas.microsoft.com/office/drawing/2014/main" id="{981567B6-B30E-402B-AF23-66921A8CFDE0}"/>
            </a:ext>
          </a:extLst>
        </xdr:cNvPr>
        <xdr:cNvSpPr/>
      </xdr:nvSpPr>
      <xdr:spPr>
        <a:xfrm>
          <a:off x="1422273" y="252603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39</xdr:row>
      <xdr:rowOff>0</xdr:rowOff>
    </xdr:from>
    <xdr:ext cx="64135" cy="9525"/>
    <xdr:sp macro="" textlink="">
      <xdr:nvSpPr>
        <xdr:cNvPr id="207" name="Shape 55">
          <a:extLst>
            <a:ext uri="{FF2B5EF4-FFF2-40B4-BE49-F238E27FC236}">
              <a16:creationId xmlns:a16="http://schemas.microsoft.com/office/drawing/2014/main" id="{B2C9BBA5-C4B5-47B5-B548-9D337B7C0047}"/>
            </a:ext>
          </a:extLst>
        </xdr:cNvPr>
        <xdr:cNvSpPr/>
      </xdr:nvSpPr>
      <xdr:spPr>
        <a:xfrm>
          <a:off x="6349747" y="252603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39</xdr:row>
      <xdr:rowOff>0</xdr:rowOff>
    </xdr:from>
    <xdr:ext cx="62865" cy="9525"/>
    <xdr:sp macro="" textlink="">
      <xdr:nvSpPr>
        <xdr:cNvPr id="208" name="Shape 58">
          <a:extLst>
            <a:ext uri="{FF2B5EF4-FFF2-40B4-BE49-F238E27FC236}">
              <a16:creationId xmlns:a16="http://schemas.microsoft.com/office/drawing/2014/main" id="{32BA84BB-A119-4C83-9005-6ED033B79E9F}"/>
            </a:ext>
          </a:extLst>
        </xdr:cNvPr>
        <xdr:cNvSpPr/>
      </xdr:nvSpPr>
      <xdr:spPr>
        <a:xfrm>
          <a:off x="1422273" y="2526030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39</xdr:row>
      <xdr:rowOff>0</xdr:rowOff>
    </xdr:from>
    <xdr:ext cx="62865" cy="9525"/>
    <xdr:sp macro="" textlink="">
      <xdr:nvSpPr>
        <xdr:cNvPr id="209" name="Shape 67">
          <a:extLst>
            <a:ext uri="{FF2B5EF4-FFF2-40B4-BE49-F238E27FC236}">
              <a16:creationId xmlns:a16="http://schemas.microsoft.com/office/drawing/2014/main" id="{79D312FB-1A16-4D6D-BC2B-7873460BC701}"/>
            </a:ext>
          </a:extLst>
        </xdr:cNvPr>
        <xdr:cNvSpPr/>
      </xdr:nvSpPr>
      <xdr:spPr>
        <a:xfrm>
          <a:off x="1032498" y="2526030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39</xdr:row>
      <xdr:rowOff>0</xdr:rowOff>
    </xdr:from>
    <xdr:ext cx="62865" cy="9525"/>
    <xdr:sp macro="" textlink="">
      <xdr:nvSpPr>
        <xdr:cNvPr id="210" name="Shape 71">
          <a:extLst>
            <a:ext uri="{FF2B5EF4-FFF2-40B4-BE49-F238E27FC236}">
              <a16:creationId xmlns:a16="http://schemas.microsoft.com/office/drawing/2014/main" id="{3031494A-604A-44C5-ABBC-CB200D73AC97}"/>
            </a:ext>
          </a:extLst>
        </xdr:cNvPr>
        <xdr:cNvSpPr/>
      </xdr:nvSpPr>
      <xdr:spPr>
        <a:xfrm>
          <a:off x="4773677" y="252603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39</xdr:row>
      <xdr:rowOff>0</xdr:rowOff>
    </xdr:from>
    <xdr:ext cx="64135" cy="9525"/>
    <xdr:sp macro="" textlink="">
      <xdr:nvSpPr>
        <xdr:cNvPr id="211" name="Shape 73">
          <a:extLst>
            <a:ext uri="{FF2B5EF4-FFF2-40B4-BE49-F238E27FC236}">
              <a16:creationId xmlns:a16="http://schemas.microsoft.com/office/drawing/2014/main" id="{73F33585-5231-4B5C-8E01-173DA08549BC}"/>
            </a:ext>
          </a:extLst>
        </xdr:cNvPr>
        <xdr:cNvSpPr/>
      </xdr:nvSpPr>
      <xdr:spPr>
        <a:xfrm>
          <a:off x="5493131" y="252603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39</xdr:row>
      <xdr:rowOff>0</xdr:rowOff>
    </xdr:from>
    <xdr:ext cx="62865" cy="9525"/>
    <xdr:sp macro="" textlink="">
      <xdr:nvSpPr>
        <xdr:cNvPr id="212" name="Shape 74">
          <a:extLst>
            <a:ext uri="{FF2B5EF4-FFF2-40B4-BE49-F238E27FC236}">
              <a16:creationId xmlns:a16="http://schemas.microsoft.com/office/drawing/2014/main" id="{C9F1B33D-62D3-4171-8B85-A04D59BF0E97}"/>
            </a:ext>
          </a:extLst>
        </xdr:cNvPr>
        <xdr:cNvSpPr/>
      </xdr:nvSpPr>
      <xdr:spPr>
        <a:xfrm>
          <a:off x="1622298" y="252603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39</xdr:row>
      <xdr:rowOff>0</xdr:rowOff>
    </xdr:from>
    <xdr:ext cx="62865" cy="9525"/>
    <xdr:sp macro="" textlink="">
      <xdr:nvSpPr>
        <xdr:cNvPr id="213" name="Shape 77">
          <a:extLst>
            <a:ext uri="{FF2B5EF4-FFF2-40B4-BE49-F238E27FC236}">
              <a16:creationId xmlns:a16="http://schemas.microsoft.com/office/drawing/2014/main" id="{37971AEB-499B-4A99-B97B-E2085439CA2F}"/>
            </a:ext>
          </a:extLst>
        </xdr:cNvPr>
        <xdr:cNvSpPr/>
      </xdr:nvSpPr>
      <xdr:spPr>
        <a:xfrm>
          <a:off x="1387348" y="252603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39</xdr:row>
      <xdr:rowOff>0</xdr:rowOff>
    </xdr:from>
    <xdr:ext cx="62865" cy="9525"/>
    <xdr:sp macro="" textlink="">
      <xdr:nvSpPr>
        <xdr:cNvPr id="214" name="Shape 78">
          <a:extLst>
            <a:ext uri="{FF2B5EF4-FFF2-40B4-BE49-F238E27FC236}">
              <a16:creationId xmlns:a16="http://schemas.microsoft.com/office/drawing/2014/main" id="{5913C06D-E8BC-40FD-A192-FBFE412FAAD2}"/>
            </a:ext>
          </a:extLst>
        </xdr:cNvPr>
        <xdr:cNvSpPr/>
      </xdr:nvSpPr>
      <xdr:spPr>
        <a:xfrm>
          <a:off x="1448309" y="252603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39</xdr:row>
      <xdr:rowOff>0</xdr:rowOff>
    </xdr:from>
    <xdr:ext cx="62865" cy="9525"/>
    <xdr:sp macro="" textlink="">
      <xdr:nvSpPr>
        <xdr:cNvPr id="215" name="Shape 79">
          <a:extLst>
            <a:ext uri="{FF2B5EF4-FFF2-40B4-BE49-F238E27FC236}">
              <a16:creationId xmlns:a16="http://schemas.microsoft.com/office/drawing/2014/main" id="{CFF95341-5A0C-45AC-AAFA-F69DB350259A}"/>
            </a:ext>
          </a:extLst>
        </xdr:cNvPr>
        <xdr:cNvSpPr/>
      </xdr:nvSpPr>
      <xdr:spPr>
        <a:xfrm>
          <a:off x="2298573" y="252603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39</xdr:row>
      <xdr:rowOff>0</xdr:rowOff>
    </xdr:from>
    <xdr:ext cx="62865" cy="9525"/>
    <xdr:sp macro="" textlink="">
      <xdr:nvSpPr>
        <xdr:cNvPr id="216" name="Shape 81">
          <a:extLst>
            <a:ext uri="{FF2B5EF4-FFF2-40B4-BE49-F238E27FC236}">
              <a16:creationId xmlns:a16="http://schemas.microsoft.com/office/drawing/2014/main" id="{3E13C9A4-C7FB-403F-B512-3B680E2B9540}"/>
            </a:ext>
          </a:extLst>
        </xdr:cNvPr>
        <xdr:cNvSpPr/>
      </xdr:nvSpPr>
      <xdr:spPr>
        <a:xfrm>
          <a:off x="3699255" y="252603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39</xdr:row>
      <xdr:rowOff>0</xdr:rowOff>
    </xdr:from>
    <xdr:ext cx="64135" cy="9525"/>
    <xdr:sp macro="" textlink="">
      <xdr:nvSpPr>
        <xdr:cNvPr id="217" name="Shape 83">
          <a:extLst>
            <a:ext uri="{FF2B5EF4-FFF2-40B4-BE49-F238E27FC236}">
              <a16:creationId xmlns:a16="http://schemas.microsoft.com/office/drawing/2014/main" id="{4B185A7C-8AC9-4B8F-B959-0F955D41937A}"/>
            </a:ext>
          </a:extLst>
        </xdr:cNvPr>
        <xdr:cNvSpPr/>
      </xdr:nvSpPr>
      <xdr:spPr>
        <a:xfrm>
          <a:off x="6006847" y="252603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39</xdr:row>
      <xdr:rowOff>0</xdr:rowOff>
    </xdr:from>
    <xdr:ext cx="62865" cy="9525"/>
    <xdr:sp macro="" textlink="">
      <xdr:nvSpPr>
        <xdr:cNvPr id="218" name="Shape 100">
          <a:extLst>
            <a:ext uri="{FF2B5EF4-FFF2-40B4-BE49-F238E27FC236}">
              <a16:creationId xmlns:a16="http://schemas.microsoft.com/office/drawing/2014/main" id="{B4DC80FA-FE40-4E68-A06E-11F7AB9C555C}"/>
            </a:ext>
          </a:extLst>
        </xdr:cNvPr>
        <xdr:cNvSpPr/>
      </xdr:nvSpPr>
      <xdr:spPr>
        <a:xfrm>
          <a:off x="3834766" y="252603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39</xdr:row>
      <xdr:rowOff>0</xdr:rowOff>
    </xdr:from>
    <xdr:ext cx="64135" cy="9525"/>
    <xdr:sp macro="" textlink="">
      <xdr:nvSpPr>
        <xdr:cNvPr id="219" name="Shape 103">
          <a:extLst>
            <a:ext uri="{FF2B5EF4-FFF2-40B4-BE49-F238E27FC236}">
              <a16:creationId xmlns:a16="http://schemas.microsoft.com/office/drawing/2014/main" id="{96B14B09-C871-41A7-B304-98C7DA0B7670}"/>
            </a:ext>
          </a:extLst>
        </xdr:cNvPr>
        <xdr:cNvSpPr/>
      </xdr:nvSpPr>
      <xdr:spPr>
        <a:xfrm>
          <a:off x="5783961" y="252603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1431672</xdr:colOff>
      <xdr:row>39</xdr:row>
      <xdr:rowOff>0</xdr:rowOff>
    </xdr:from>
    <xdr:ext cx="62865" cy="9525"/>
    <xdr:sp macro="" textlink="">
      <xdr:nvSpPr>
        <xdr:cNvPr id="220" name="Shape 105">
          <a:extLst>
            <a:ext uri="{FF2B5EF4-FFF2-40B4-BE49-F238E27FC236}">
              <a16:creationId xmlns:a16="http://schemas.microsoft.com/office/drawing/2014/main" id="{E6F987AA-B14B-4613-BAB1-74B4FCC26DB3}"/>
            </a:ext>
          </a:extLst>
        </xdr:cNvPr>
        <xdr:cNvSpPr/>
      </xdr:nvSpPr>
      <xdr:spPr>
        <a:xfrm>
          <a:off x="4395852" y="252603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39</xdr:row>
      <xdr:rowOff>0</xdr:rowOff>
    </xdr:from>
    <xdr:ext cx="62865" cy="9525"/>
    <xdr:sp macro="" textlink="">
      <xdr:nvSpPr>
        <xdr:cNvPr id="221" name="Shape 109">
          <a:extLst>
            <a:ext uri="{FF2B5EF4-FFF2-40B4-BE49-F238E27FC236}">
              <a16:creationId xmlns:a16="http://schemas.microsoft.com/office/drawing/2014/main" id="{2027D0C8-F091-432C-9311-B2BE71B95419}"/>
            </a:ext>
          </a:extLst>
        </xdr:cNvPr>
        <xdr:cNvSpPr/>
      </xdr:nvSpPr>
      <xdr:spPr>
        <a:xfrm>
          <a:off x="1181609" y="252603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39</xdr:row>
      <xdr:rowOff>0</xdr:rowOff>
    </xdr:from>
    <xdr:ext cx="70485" cy="10795"/>
    <xdr:sp macro="" textlink="">
      <xdr:nvSpPr>
        <xdr:cNvPr id="222" name="Shape 112">
          <a:extLst>
            <a:ext uri="{FF2B5EF4-FFF2-40B4-BE49-F238E27FC236}">
              <a16:creationId xmlns:a16="http://schemas.microsoft.com/office/drawing/2014/main" id="{BA7B4E84-C88E-409E-ADC6-000F1F9B3038}"/>
            </a:ext>
          </a:extLst>
        </xdr:cNvPr>
        <xdr:cNvSpPr/>
      </xdr:nvSpPr>
      <xdr:spPr>
        <a:xfrm>
          <a:off x="3783714" y="2526030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44</xdr:row>
      <xdr:rowOff>0</xdr:rowOff>
    </xdr:from>
    <xdr:ext cx="62865" cy="9525"/>
    <xdr:sp macro="" textlink="">
      <xdr:nvSpPr>
        <xdr:cNvPr id="223" name="Shape 3">
          <a:extLst>
            <a:ext uri="{FF2B5EF4-FFF2-40B4-BE49-F238E27FC236}">
              <a16:creationId xmlns:a16="http://schemas.microsoft.com/office/drawing/2014/main" id="{32E52ED1-DBA1-4330-8AC0-13F30104F59E}"/>
            </a:ext>
            <a:ext uri="{147F2762-F138-4A5C-976F-8EAC2B608ADB}">
              <a16:predDERef xmlns:a16="http://schemas.microsoft.com/office/drawing/2014/main" pred="{BA7B4E84-C88E-409E-ADC6-000F1F9B3038}"/>
            </a:ext>
          </a:extLst>
        </xdr:cNvPr>
        <xdr:cNvSpPr/>
      </xdr:nvSpPr>
      <xdr:spPr>
        <a:xfrm>
          <a:off x="2156968" y="2733795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44</xdr:row>
      <xdr:rowOff>0</xdr:rowOff>
    </xdr:from>
    <xdr:ext cx="62865" cy="9525"/>
    <xdr:sp macro="" textlink="">
      <xdr:nvSpPr>
        <xdr:cNvPr id="224" name="Shape 17">
          <a:extLst>
            <a:ext uri="{FF2B5EF4-FFF2-40B4-BE49-F238E27FC236}">
              <a16:creationId xmlns:a16="http://schemas.microsoft.com/office/drawing/2014/main" id="{B5FE61E9-F299-43B2-903A-A08759BB87FF}"/>
            </a:ext>
            <a:ext uri="{147F2762-F138-4A5C-976F-8EAC2B608ADB}">
              <a16:predDERef xmlns:a16="http://schemas.microsoft.com/office/drawing/2014/main" pred="{32E52ED1-DBA1-4330-8AC0-13F30104F59E}"/>
            </a:ext>
          </a:extLst>
        </xdr:cNvPr>
        <xdr:cNvSpPr/>
      </xdr:nvSpPr>
      <xdr:spPr>
        <a:xfrm>
          <a:off x="1489584" y="2936520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44</xdr:row>
      <xdr:rowOff>0</xdr:rowOff>
    </xdr:from>
    <xdr:ext cx="62865" cy="9525"/>
    <xdr:sp macro="" textlink="">
      <xdr:nvSpPr>
        <xdr:cNvPr id="225" name="Shape 23">
          <a:extLst>
            <a:ext uri="{FF2B5EF4-FFF2-40B4-BE49-F238E27FC236}">
              <a16:creationId xmlns:a16="http://schemas.microsoft.com/office/drawing/2014/main" id="{A2772333-9FEB-4E45-B6AD-C4F6107530D9}"/>
            </a:ext>
            <a:ext uri="{147F2762-F138-4A5C-976F-8EAC2B608ADB}">
              <a16:predDERef xmlns:a16="http://schemas.microsoft.com/office/drawing/2014/main" pred="{B5FE61E9-F299-43B2-903A-A08759BB87FF}"/>
            </a:ext>
          </a:extLst>
        </xdr:cNvPr>
        <xdr:cNvSpPr/>
      </xdr:nvSpPr>
      <xdr:spPr>
        <a:xfrm>
          <a:off x="1732154" y="30607392"/>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44</xdr:row>
      <xdr:rowOff>0</xdr:rowOff>
    </xdr:from>
    <xdr:ext cx="62865" cy="9525"/>
    <xdr:sp macro="" textlink="">
      <xdr:nvSpPr>
        <xdr:cNvPr id="226" name="Shape 27">
          <a:extLst>
            <a:ext uri="{FF2B5EF4-FFF2-40B4-BE49-F238E27FC236}">
              <a16:creationId xmlns:a16="http://schemas.microsoft.com/office/drawing/2014/main" id="{CB60D5E7-A963-437F-A17E-FE430D23A1E7}"/>
            </a:ext>
            <a:ext uri="{147F2762-F138-4A5C-976F-8EAC2B608ADB}">
              <a16:predDERef xmlns:a16="http://schemas.microsoft.com/office/drawing/2014/main" pred="{A2772333-9FEB-4E45-B6AD-C4F6107530D9}"/>
            </a:ext>
          </a:extLst>
        </xdr:cNvPr>
        <xdr:cNvSpPr/>
      </xdr:nvSpPr>
      <xdr:spPr>
        <a:xfrm>
          <a:off x="1911858" y="3120275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45</xdr:row>
      <xdr:rowOff>0</xdr:rowOff>
    </xdr:from>
    <xdr:ext cx="62865" cy="9525"/>
    <xdr:sp macro="" textlink="">
      <xdr:nvSpPr>
        <xdr:cNvPr id="227" name="Shape 28">
          <a:extLst>
            <a:ext uri="{FF2B5EF4-FFF2-40B4-BE49-F238E27FC236}">
              <a16:creationId xmlns:a16="http://schemas.microsoft.com/office/drawing/2014/main" id="{83041482-F335-4548-AC70-7BF76181F6D0}"/>
            </a:ext>
          </a:extLst>
        </xdr:cNvPr>
        <xdr:cNvSpPr/>
      </xdr:nvSpPr>
      <xdr:spPr>
        <a:xfrm>
          <a:off x="1935989" y="315010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45</xdr:row>
      <xdr:rowOff>0</xdr:rowOff>
    </xdr:from>
    <xdr:ext cx="64135" cy="9525"/>
    <xdr:sp macro="" textlink="">
      <xdr:nvSpPr>
        <xdr:cNvPr id="228" name="Shape 37">
          <a:extLst>
            <a:ext uri="{FF2B5EF4-FFF2-40B4-BE49-F238E27FC236}">
              <a16:creationId xmlns:a16="http://schemas.microsoft.com/office/drawing/2014/main" id="{D8B7DF38-3D01-49CD-B446-545B62E436C1}"/>
            </a:ext>
          </a:extLst>
        </xdr:cNvPr>
        <xdr:cNvSpPr/>
      </xdr:nvSpPr>
      <xdr:spPr>
        <a:xfrm>
          <a:off x="5659502" y="315010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45</xdr:row>
      <xdr:rowOff>0</xdr:rowOff>
    </xdr:from>
    <xdr:ext cx="62865" cy="9525"/>
    <xdr:sp macro="" textlink="">
      <xdr:nvSpPr>
        <xdr:cNvPr id="229" name="Shape 41">
          <a:extLst>
            <a:ext uri="{FF2B5EF4-FFF2-40B4-BE49-F238E27FC236}">
              <a16:creationId xmlns:a16="http://schemas.microsoft.com/office/drawing/2014/main" id="{0707C18C-4B77-4B41-B645-8AAC6310FB28}"/>
            </a:ext>
          </a:extLst>
        </xdr:cNvPr>
        <xdr:cNvSpPr/>
      </xdr:nvSpPr>
      <xdr:spPr>
        <a:xfrm>
          <a:off x="2053464" y="315010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45</xdr:row>
      <xdr:rowOff>0</xdr:rowOff>
    </xdr:from>
    <xdr:ext cx="62865" cy="9525"/>
    <xdr:sp macro="" textlink="">
      <xdr:nvSpPr>
        <xdr:cNvPr id="230" name="Shape 43">
          <a:extLst>
            <a:ext uri="{FF2B5EF4-FFF2-40B4-BE49-F238E27FC236}">
              <a16:creationId xmlns:a16="http://schemas.microsoft.com/office/drawing/2014/main" id="{00ACBE81-2544-4760-AB79-ABA8BA4FA0A0}"/>
            </a:ext>
          </a:extLst>
        </xdr:cNvPr>
        <xdr:cNvSpPr/>
      </xdr:nvSpPr>
      <xdr:spPr>
        <a:xfrm>
          <a:off x="1824864" y="315010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45</xdr:row>
      <xdr:rowOff>0</xdr:rowOff>
    </xdr:from>
    <xdr:ext cx="62865" cy="9525"/>
    <xdr:sp macro="" textlink="">
      <xdr:nvSpPr>
        <xdr:cNvPr id="231" name="Shape 45">
          <a:extLst>
            <a:ext uri="{FF2B5EF4-FFF2-40B4-BE49-F238E27FC236}">
              <a16:creationId xmlns:a16="http://schemas.microsoft.com/office/drawing/2014/main" id="{F1B3A95D-7C08-430C-B346-01D99A623622}"/>
            </a:ext>
          </a:extLst>
        </xdr:cNvPr>
        <xdr:cNvSpPr/>
      </xdr:nvSpPr>
      <xdr:spPr>
        <a:xfrm>
          <a:off x="1387348" y="3150108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45</xdr:row>
      <xdr:rowOff>0</xdr:rowOff>
    </xdr:from>
    <xdr:ext cx="62865" cy="9525"/>
    <xdr:sp macro="" textlink="">
      <xdr:nvSpPr>
        <xdr:cNvPr id="232" name="Shape 51">
          <a:extLst>
            <a:ext uri="{FF2B5EF4-FFF2-40B4-BE49-F238E27FC236}">
              <a16:creationId xmlns:a16="http://schemas.microsoft.com/office/drawing/2014/main" id="{3D4E4EA2-8DBE-4B17-9C73-3116BB36A229}"/>
            </a:ext>
          </a:extLst>
        </xdr:cNvPr>
        <xdr:cNvSpPr/>
      </xdr:nvSpPr>
      <xdr:spPr>
        <a:xfrm>
          <a:off x="1774698" y="315010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45</xdr:row>
      <xdr:rowOff>0</xdr:rowOff>
    </xdr:from>
    <xdr:ext cx="62865" cy="9525"/>
    <xdr:sp macro="" textlink="">
      <xdr:nvSpPr>
        <xdr:cNvPr id="233" name="Shape 53">
          <a:extLst>
            <a:ext uri="{FF2B5EF4-FFF2-40B4-BE49-F238E27FC236}">
              <a16:creationId xmlns:a16="http://schemas.microsoft.com/office/drawing/2014/main" id="{80B1B535-6D81-4681-84A0-D7D7064D775C}"/>
            </a:ext>
          </a:extLst>
        </xdr:cNvPr>
        <xdr:cNvSpPr/>
      </xdr:nvSpPr>
      <xdr:spPr>
        <a:xfrm>
          <a:off x="1422273" y="315010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45</xdr:row>
      <xdr:rowOff>0</xdr:rowOff>
    </xdr:from>
    <xdr:ext cx="64135" cy="9525"/>
    <xdr:sp macro="" textlink="">
      <xdr:nvSpPr>
        <xdr:cNvPr id="234" name="Shape 55">
          <a:extLst>
            <a:ext uri="{FF2B5EF4-FFF2-40B4-BE49-F238E27FC236}">
              <a16:creationId xmlns:a16="http://schemas.microsoft.com/office/drawing/2014/main" id="{C7A8014B-4B9C-4790-AACE-129B53F06F39}"/>
            </a:ext>
          </a:extLst>
        </xdr:cNvPr>
        <xdr:cNvSpPr/>
      </xdr:nvSpPr>
      <xdr:spPr>
        <a:xfrm>
          <a:off x="6349747" y="315010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45</xdr:row>
      <xdr:rowOff>0</xdr:rowOff>
    </xdr:from>
    <xdr:ext cx="62865" cy="9525"/>
    <xdr:sp macro="" textlink="">
      <xdr:nvSpPr>
        <xdr:cNvPr id="235" name="Shape 58">
          <a:extLst>
            <a:ext uri="{FF2B5EF4-FFF2-40B4-BE49-F238E27FC236}">
              <a16:creationId xmlns:a16="http://schemas.microsoft.com/office/drawing/2014/main" id="{A73FDE3F-0EF6-4DDC-BBD9-DECBDDA9DCC3}"/>
            </a:ext>
          </a:extLst>
        </xdr:cNvPr>
        <xdr:cNvSpPr/>
      </xdr:nvSpPr>
      <xdr:spPr>
        <a:xfrm>
          <a:off x="1422273" y="3150108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45</xdr:row>
      <xdr:rowOff>0</xdr:rowOff>
    </xdr:from>
    <xdr:ext cx="62865" cy="9525"/>
    <xdr:sp macro="" textlink="">
      <xdr:nvSpPr>
        <xdr:cNvPr id="236" name="Shape 67">
          <a:extLst>
            <a:ext uri="{FF2B5EF4-FFF2-40B4-BE49-F238E27FC236}">
              <a16:creationId xmlns:a16="http://schemas.microsoft.com/office/drawing/2014/main" id="{958C13AB-2667-481A-883E-979F7650D496}"/>
            </a:ext>
          </a:extLst>
        </xdr:cNvPr>
        <xdr:cNvSpPr/>
      </xdr:nvSpPr>
      <xdr:spPr>
        <a:xfrm>
          <a:off x="1032498" y="3150108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45</xdr:row>
      <xdr:rowOff>0</xdr:rowOff>
    </xdr:from>
    <xdr:ext cx="62865" cy="9525"/>
    <xdr:sp macro="" textlink="">
      <xdr:nvSpPr>
        <xdr:cNvPr id="237" name="Shape 71">
          <a:extLst>
            <a:ext uri="{FF2B5EF4-FFF2-40B4-BE49-F238E27FC236}">
              <a16:creationId xmlns:a16="http://schemas.microsoft.com/office/drawing/2014/main" id="{5D89B6D5-78A5-4296-A95C-ABBC96D843BE}"/>
            </a:ext>
          </a:extLst>
        </xdr:cNvPr>
        <xdr:cNvSpPr/>
      </xdr:nvSpPr>
      <xdr:spPr>
        <a:xfrm>
          <a:off x="4773677" y="315010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45</xdr:row>
      <xdr:rowOff>0</xdr:rowOff>
    </xdr:from>
    <xdr:ext cx="64135" cy="9525"/>
    <xdr:sp macro="" textlink="">
      <xdr:nvSpPr>
        <xdr:cNvPr id="238" name="Shape 73">
          <a:extLst>
            <a:ext uri="{FF2B5EF4-FFF2-40B4-BE49-F238E27FC236}">
              <a16:creationId xmlns:a16="http://schemas.microsoft.com/office/drawing/2014/main" id="{C3945E5D-4EB6-443D-8958-ADB2E4DB3508}"/>
            </a:ext>
          </a:extLst>
        </xdr:cNvPr>
        <xdr:cNvSpPr/>
      </xdr:nvSpPr>
      <xdr:spPr>
        <a:xfrm>
          <a:off x="5493131" y="315010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45</xdr:row>
      <xdr:rowOff>0</xdr:rowOff>
    </xdr:from>
    <xdr:ext cx="62865" cy="9525"/>
    <xdr:sp macro="" textlink="">
      <xdr:nvSpPr>
        <xdr:cNvPr id="239" name="Shape 74">
          <a:extLst>
            <a:ext uri="{FF2B5EF4-FFF2-40B4-BE49-F238E27FC236}">
              <a16:creationId xmlns:a16="http://schemas.microsoft.com/office/drawing/2014/main" id="{B1840E74-9A5F-4E2B-9941-B7D772410DAE}"/>
            </a:ext>
          </a:extLst>
        </xdr:cNvPr>
        <xdr:cNvSpPr/>
      </xdr:nvSpPr>
      <xdr:spPr>
        <a:xfrm>
          <a:off x="1622298" y="315010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45</xdr:row>
      <xdr:rowOff>0</xdr:rowOff>
    </xdr:from>
    <xdr:ext cx="62865" cy="9525"/>
    <xdr:sp macro="" textlink="">
      <xdr:nvSpPr>
        <xdr:cNvPr id="240" name="Shape 77">
          <a:extLst>
            <a:ext uri="{FF2B5EF4-FFF2-40B4-BE49-F238E27FC236}">
              <a16:creationId xmlns:a16="http://schemas.microsoft.com/office/drawing/2014/main" id="{C5A35FEA-8497-4F21-936A-CC8FBC8FCE63}"/>
            </a:ext>
          </a:extLst>
        </xdr:cNvPr>
        <xdr:cNvSpPr/>
      </xdr:nvSpPr>
      <xdr:spPr>
        <a:xfrm>
          <a:off x="1387348" y="315010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45</xdr:row>
      <xdr:rowOff>0</xdr:rowOff>
    </xdr:from>
    <xdr:ext cx="62865" cy="9525"/>
    <xdr:sp macro="" textlink="">
      <xdr:nvSpPr>
        <xdr:cNvPr id="241" name="Shape 78">
          <a:extLst>
            <a:ext uri="{FF2B5EF4-FFF2-40B4-BE49-F238E27FC236}">
              <a16:creationId xmlns:a16="http://schemas.microsoft.com/office/drawing/2014/main" id="{36436654-C0E0-497F-BA1C-BD637619FB32}"/>
            </a:ext>
          </a:extLst>
        </xdr:cNvPr>
        <xdr:cNvSpPr/>
      </xdr:nvSpPr>
      <xdr:spPr>
        <a:xfrm>
          <a:off x="1448309" y="315010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45</xdr:row>
      <xdr:rowOff>0</xdr:rowOff>
    </xdr:from>
    <xdr:ext cx="62865" cy="9525"/>
    <xdr:sp macro="" textlink="">
      <xdr:nvSpPr>
        <xdr:cNvPr id="242" name="Shape 79">
          <a:extLst>
            <a:ext uri="{FF2B5EF4-FFF2-40B4-BE49-F238E27FC236}">
              <a16:creationId xmlns:a16="http://schemas.microsoft.com/office/drawing/2014/main" id="{9C9653A9-C200-4822-B98F-5572D0EEAC7B}"/>
            </a:ext>
          </a:extLst>
        </xdr:cNvPr>
        <xdr:cNvSpPr/>
      </xdr:nvSpPr>
      <xdr:spPr>
        <a:xfrm>
          <a:off x="2298573" y="315010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45</xdr:row>
      <xdr:rowOff>0</xdr:rowOff>
    </xdr:from>
    <xdr:ext cx="62865" cy="9525"/>
    <xdr:sp macro="" textlink="">
      <xdr:nvSpPr>
        <xdr:cNvPr id="243" name="Shape 81">
          <a:extLst>
            <a:ext uri="{FF2B5EF4-FFF2-40B4-BE49-F238E27FC236}">
              <a16:creationId xmlns:a16="http://schemas.microsoft.com/office/drawing/2014/main" id="{7052DB14-68C6-45BC-B7A5-C802145F9D65}"/>
            </a:ext>
          </a:extLst>
        </xdr:cNvPr>
        <xdr:cNvSpPr/>
      </xdr:nvSpPr>
      <xdr:spPr>
        <a:xfrm>
          <a:off x="3699255" y="315010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45</xdr:row>
      <xdr:rowOff>0</xdr:rowOff>
    </xdr:from>
    <xdr:ext cx="64135" cy="9525"/>
    <xdr:sp macro="" textlink="">
      <xdr:nvSpPr>
        <xdr:cNvPr id="244" name="Shape 83">
          <a:extLst>
            <a:ext uri="{FF2B5EF4-FFF2-40B4-BE49-F238E27FC236}">
              <a16:creationId xmlns:a16="http://schemas.microsoft.com/office/drawing/2014/main" id="{CD0DDC6E-9CAB-489D-8F15-9EA3C277FCAC}"/>
            </a:ext>
          </a:extLst>
        </xdr:cNvPr>
        <xdr:cNvSpPr/>
      </xdr:nvSpPr>
      <xdr:spPr>
        <a:xfrm>
          <a:off x="6006847" y="315010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45</xdr:row>
      <xdr:rowOff>0</xdr:rowOff>
    </xdr:from>
    <xdr:ext cx="62865" cy="9525"/>
    <xdr:sp macro="" textlink="">
      <xdr:nvSpPr>
        <xdr:cNvPr id="245" name="Shape 100">
          <a:extLst>
            <a:ext uri="{FF2B5EF4-FFF2-40B4-BE49-F238E27FC236}">
              <a16:creationId xmlns:a16="http://schemas.microsoft.com/office/drawing/2014/main" id="{10704C40-C088-4C99-96B8-54C0003978CC}"/>
            </a:ext>
          </a:extLst>
        </xdr:cNvPr>
        <xdr:cNvSpPr/>
      </xdr:nvSpPr>
      <xdr:spPr>
        <a:xfrm>
          <a:off x="3834766" y="315010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45</xdr:row>
      <xdr:rowOff>0</xdr:rowOff>
    </xdr:from>
    <xdr:ext cx="64135" cy="9525"/>
    <xdr:sp macro="" textlink="">
      <xdr:nvSpPr>
        <xdr:cNvPr id="246" name="Shape 103">
          <a:extLst>
            <a:ext uri="{FF2B5EF4-FFF2-40B4-BE49-F238E27FC236}">
              <a16:creationId xmlns:a16="http://schemas.microsoft.com/office/drawing/2014/main" id="{0CC0992B-A43A-469C-BD90-044626A86FA9}"/>
            </a:ext>
          </a:extLst>
        </xdr:cNvPr>
        <xdr:cNvSpPr/>
      </xdr:nvSpPr>
      <xdr:spPr>
        <a:xfrm>
          <a:off x="5783961" y="315010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1849501</xdr:colOff>
      <xdr:row>45</xdr:row>
      <xdr:rowOff>0</xdr:rowOff>
    </xdr:from>
    <xdr:ext cx="62865" cy="9525"/>
    <xdr:sp macro="" textlink="">
      <xdr:nvSpPr>
        <xdr:cNvPr id="247" name="Shape 104">
          <a:extLst>
            <a:ext uri="{FF2B5EF4-FFF2-40B4-BE49-F238E27FC236}">
              <a16:creationId xmlns:a16="http://schemas.microsoft.com/office/drawing/2014/main" id="{83B3BA29-2BD6-4C70-AF66-72443B548127}"/>
            </a:ext>
          </a:extLst>
        </xdr:cNvPr>
        <xdr:cNvSpPr/>
      </xdr:nvSpPr>
      <xdr:spPr>
        <a:xfrm>
          <a:off x="4813681" y="3150108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2</xdr:col>
      <xdr:colOff>1431672</xdr:colOff>
      <xdr:row>45</xdr:row>
      <xdr:rowOff>0</xdr:rowOff>
    </xdr:from>
    <xdr:ext cx="62865" cy="9525"/>
    <xdr:sp macro="" textlink="">
      <xdr:nvSpPr>
        <xdr:cNvPr id="248" name="Shape 105">
          <a:extLst>
            <a:ext uri="{FF2B5EF4-FFF2-40B4-BE49-F238E27FC236}">
              <a16:creationId xmlns:a16="http://schemas.microsoft.com/office/drawing/2014/main" id="{5571D91B-10C4-42C1-8A9A-68C33ACAF5FC}"/>
            </a:ext>
          </a:extLst>
        </xdr:cNvPr>
        <xdr:cNvSpPr/>
      </xdr:nvSpPr>
      <xdr:spPr>
        <a:xfrm>
          <a:off x="4395852" y="315010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45</xdr:row>
      <xdr:rowOff>0</xdr:rowOff>
    </xdr:from>
    <xdr:ext cx="62865" cy="9525"/>
    <xdr:sp macro="" textlink="">
      <xdr:nvSpPr>
        <xdr:cNvPr id="249" name="Shape 109">
          <a:extLst>
            <a:ext uri="{FF2B5EF4-FFF2-40B4-BE49-F238E27FC236}">
              <a16:creationId xmlns:a16="http://schemas.microsoft.com/office/drawing/2014/main" id="{3106A6D7-4B35-499E-AD55-7ADE28CE466E}"/>
            </a:ext>
          </a:extLst>
        </xdr:cNvPr>
        <xdr:cNvSpPr/>
      </xdr:nvSpPr>
      <xdr:spPr>
        <a:xfrm>
          <a:off x="1181609" y="315010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45</xdr:row>
      <xdr:rowOff>0</xdr:rowOff>
    </xdr:from>
    <xdr:ext cx="70485" cy="10795"/>
    <xdr:sp macro="" textlink="">
      <xdr:nvSpPr>
        <xdr:cNvPr id="250" name="Shape 112">
          <a:extLst>
            <a:ext uri="{FF2B5EF4-FFF2-40B4-BE49-F238E27FC236}">
              <a16:creationId xmlns:a16="http://schemas.microsoft.com/office/drawing/2014/main" id="{3B6CE3D3-AF43-457A-BFFB-8441A84A29E4}"/>
            </a:ext>
          </a:extLst>
        </xdr:cNvPr>
        <xdr:cNvSpPr/>
      </xdr:nvSpPr>
      <xdr:spPr>
        <a:xfrm>
          <a:off x="3783714" y="3150108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49</xdr:row>
      <xdr:rowOff>0</xdr:rowOff>
    </xdr:from>
    <xdr:ext cx="62865" cy="9525"/>
    <xdr:sp macro="" textlink="">
      <xdr:nvSpPr>
        <xdr:cNvPr id="251" name="Shape 3">
          <a:extLst>
            <a:ext uri="{FF2B5EF4-FFF2-40B4-BE49-F238E27FC236}">
              <a16:creationId xmlns:a16="http://schemas.microsoft.com/office/drawing/2014/main" id="{6DBCA982-76C4-4D7F-BC33-AE88120DBE14}"/>
            </a:ext>
          </a:extLst>
        </xdr:cNvPr>
        <xdr:cNvSpPr/>
      </xdr:nvSpPr>
      <xdr:spPr>
        <a:xfrm>
          <a:off x="2156968" y="343966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49</xdr:row>
      <xdr:rowOff>0</xdr:rowOff>
    </xdr:from>
    <xdr:ext cx="62865" cy="9525"/>
    <xdr:sp macro="" textlink="">
      <xdr:nvSpPr>
        <xdr:cNvPr id="252" name="Shape 17">
          <a:extLst>
            <a:ext uri="{FF2B5EF4-FFF2-40B4-BE49-F238E27FC236}">
              <a16:creationId xmlns:a16="http://schemas.microsoft.com/office/drawing/2014/main" id="{78C37728-F3D6-490A-AA46-F52B31AFE912}"/>
            </a:ext>
          </a:extLst>
        </xdr:cNvPr>
        <xdr:cNvSpPr/>
      </xdr:nvSpPr>
      <xdr:spPr>
        <a:xfrm>
          <a:off x="1489584"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49</xdr:row>
      <xdr:rowOff>0</xdr:rowOff>
    </xdr:from>
    <xdr:ext cx="62865" cy="9525"/>
    <xdr:sp macro="" textlink="">
      <xdr:nvSpPr>
        <xdr:cNvPr id="253" name="Shape 23">
          <a:extLst>
            <a:ext uri="{FF2B5EF4-FFF2-40B4-BE49-F238E27FC236}">
              <a16:creationId xmlns:a16="http://schemas.microsoft.com/office/drawing/2014/main" id="{19C2E09F-2916-4389-B097-101D6023A3B8}"/>
            </a:ext>
          </a:extLst>
        </xdr:cNvPr>
        <xdr:cNvSpPr/>
      </xdr:nvSpPr>
      <xdr:spPr>
        <a:xfrm>
          <a:off x="1732154"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49</xdr:row>
      <xdr:rowOff>0</xdr:rowOff>
    </xdr:from>
    <xdr:ext cx="62865" cy="9525"/>
    <xdr:sp macro="" textlink="">
      <xdr:nvSpPr>
        <xdr:cNvPr id="254" name="Shape 27">
          <a:extLst>
            <a:ext uri="{FF2B5EF4-FFF2-40B4-BE49-F238E27FC236}">
              <a16:creationId xmlns:a16="http://schemas.microsoft.com/office/drawing/2014/main" id="{0CEC4A9E-FE24-4C86-962E-222D8AF3D37F}"/>
            </a:ext>
          </a:extLst>
        </xdr:cNvPr>
        <xdr:cNvSpPr/>
      </xdr:nvSpPr>
      <xdr:spPr>
        <a:xfrm>
          <a:off x="1911858"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49</xdr:row>
      <xdr:rowOff>0</xdr:rowOff>
    </xdr:from>
    <xdr:ext cx="62865" cy="9525"/>
    <xdr:sp macro="" textlink="">
      <xdr:nvSpPr>
        <xdr:cNvPr id="255" name="Shape 28">
          <a:extLst>
            <a:ext uri="{FF2B5EF4-FFF2-40B4-BE49-F238E27FC236}">
              <a16:creationId xmlns:a16="http://schemas.microsoft.com/office/drawing/2014/main" id="{C75DB4E8-8150-4BD8-B938-84C9168420E8}"/>
            </a:ext>
          </a:extLst>
        </xdr:cNvPr>
        <xdr:cNvSpPr/>
      </xdr:nvSpPr>
      <xdr:spPr>
        <a:xfrm>
          <a:off x="1935989" y="343966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49</xdr:row>
      <xdr:rowOff>0</xdr:rowOff>
    </xdr:from>
    <xdr:ext cx="64135" cy="9525"/>
    <xdr:sp macro="" textlink="">
      <xdr:nvSpPr>
        <xdr:cNvPr id="256" name="Shape 37">
          <a:extLst>
            <a:ext uri="{FF2B5EF4-FFF2-40B4-BE49-F238E27FC236}">
              <a16:creationId xmlns:a16="http://schemas.microsoft.com/office/drawing/2014/main" id="{9C3084F8-6443-4582-8413-D42874C57BCC}"/>
            </a:ext>
          </a:extLst>
        </xdr:cNvPr>
        <xdr:cNvSpPr/>
      </xdr:nvSpPr>
      <xdr:spPr>
        <a:xfrm>
          <a:off x="5659502" y="343966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49</xdr:row>
      <xdr:rowOff>0</xdr:rowOff>
    </xdr:from>
    <xdr:ext cx="62865" cy="9525"/>
    <xdr:sp macro="" textlink="">
      <xdr:nvSpPr>
        <xdr:cNvPr id="257" name="Shape 41">
          <a:extLst>
            <a:ext uri="{FF2B5EF4-FFF2-40B4-BE49-F238E27FC236}">
              <a16:creationId xmlns:a16="http://schemas.microsoft.com/office/drawing/2014/main" id="{A3212D2F-CFAE-45A3-949B-3528A7FE486A}"/>
            </a:ext>
          </a:extLst>
        </xdr:cNvPr>
        <xdr:cNvSpPr/>
      </xdr:nvSpPr>
      <xdr:spPr>
        <a:xfrm>
          <a:off x="2053464" y="343966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49</xdr:row>
      <xdr:rowOff>0</xdr:rowOff>
    </xdr:from>
    <xdr:ext cx="62865" cy="9525"/>
    <xdr:sp macro="" textlink="">
      <xdr:nvSpPr>
        <xdr:cNvPr id="258" name="Shape 43">
          <a:extLst>
            <a:ext uri="{FF2B5EF4-FFF2-40B4-BE49-F238E27FC236}">
              <a16:creationId xmlns:a16="http://schemas.microsoft.com/office/drawing/2014/main" id="{190065AF-A7CB-4B37-9F6C-C939C1D74AAF}"/>
            </a:ext>
          </a:extLst>
        </xdr:cNvPr>
        <xdr:cNvSpPr/>
      </xdr:nvSpPr>
      <xdr:spPr>
        <a:xfrm>
          <a:off x="1824864" y="343966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49</xdr:row>
      <xdr:rowOff>0</xdr:rowOff>
    </xdr:from>
    <xdr:ext cx="62865" cy="9525"/>
    <xdr:sp macro="" textlink="">
      <xdr:nvSpPr>
        <xdr:cNvPr id="259" name="Shape 45">
          <a:extLst>
            <a:ext uri="{FF2B5EF4-FFF2-40B4-BE49-F238E27FC236}">
              <a16:creationId xmlns:a16="http://schemas.microsoft.com/office/drawing/2014/main" id="{0346838A-46CD-49BC-B4F2-9776600D3ED5}"/>
            </a:ext>
          </a:extLst>
        </xdr:cNvPr>
        <xdr:cNvSpPr/>
      </xdr:nvSpPr>
      <xdr:spPr>
        <a:xfrm>
          <a:off x="1387348" y="3439668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49</xdr:row>
      <xdr:rowOff>0</xdr:rowOff>
    </xdr:from>
    <xdr:ext cx="62865" cy="9525"/>
    <xdr:sp macro="" textlink="">
      <xdr:nvSpPr>
        <xdr:cNvPr id="260" name="Shape 51">
          <a:extLst>
            <a:ext uri="{FF2B5EF4-FFF2-40B4-BE49-F238E27FC236}">
              <a16:creationId xmlns:a16="http://schemas.microsoft.com/office/drawing/2014/main" id="{03891822-EDEF-4305-8AC5-ED29A320B7B1}"/>
            </a:ext>
          </a:extLst>
        </xdr:cNvPr>
        <xdr:cNvSpPr/>
      </xdr:nvSpPr>
      <xdr:spPr>
        <a:xfrm>
          <a:off x="1774698"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49</xdr:row>
      <xdr:rowOff>0</xdr:rowOff>
    </xdr:from>
    <xdr:ext cx="62865" cy="9525"/>
    <xdr:sp macro="" textlink="">
      <xdr:nvSpPr>
        <xdr:cNvPr id="261" name="Shape 53">
          <a:extLst>
            <a:ext uri="{FF2B5EF4-FFF2-40B4-BE49-F238E27FC236}">
              <a16:creationId xmlns:a16="http://schemas.microsoft.com/office/drawing/2014/main" id="{303DD52E-707D-4257-AEA7-6471CA4FA5B8}"/>
            </a:ext>
          </a:extLst>
        </xdr:cNvPr>
        <xdr:cNvSpPr/>
      </xdr:nvSpPr>
      <xdr:spPr>
        <a:xfrm>
          <a:off x="1422273" y="343966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49</xdr:row>
      <xdr:rowOff>0</xdr:rowOff>
    </xdr:from>
    <xdr:ext cx="64135" cy="9525"/>
    <xdr:sp macro="" textlink="">
      <xdr:nvSpPr>
        <xdr:cNvPr id="262" name="Shape 55">
          <a:extLst>
            <a:ext uri="{FF2B5EF4-FFF2-40B4-BE49-F238E27FC236}">
              <a16:creationId xmlns:a16="http://schemas.microsoft.com/office/drawing/2014/main" id="{C7BCD864-7D51-44AB-81B6-29A5C444B007}"/>
            </a:ext>
          </a:extLst>
        </xdr:cNvPr>
        <xdr:cNvSpPr/>
      </xdr:nvSpPr>
      <xdr:spPr>
        <a:xfrm>
          <a:off x="6349747" y="343966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49</xdr:row>
      <xdr:rowOff>0</xdr:rowOff>
    </xdr:from>
    <xdr:ext cx="62865" cy="9525"/>
    <xdr:sp macro="" textlink="">
      <xdr:nvSpPr>
        <xdr:cNvPr id="263" name="Shape 58">
          <a:extLst>
            <a:ext uri="{FF2B5EF4-FFF2-40B4-BE49-F238E27FC236}">
              <a16:creationId xmlns:a16="http://schemas.microsoft.com/office/drawing/2014/main" id="{1C8C8F64-4B85-4729-AE24-BB31CE4B033C}"/>
            </a:ext>
          </a:extLst>
        </xdr:cNvPr>
        <xdr:cNvSpPr/>
      </xdr:nvSpPr>
      <xdr:spPr>
        <a:xfrm>
          <a:off x="1422273" y="3439668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49</xdr:row>
      <xdr:rowOff>0</xdr:rowOff>
    </xdr:from>
    <xdr:ext cx="62865" cy="9525"/>
    <xdr:sp macro="" textlink="">
      <xdr:nvSpPr>
        <xdr:cNvPr id="264" name="Shape 67">
          <a:extLst>
            <a:ext uri="{FF2B5EF4-FFF2-40B4-BE49-F238E27FC236}">
              <a16:creationId xmlns:a16="http://schemas.microsoft.com/office/drawing/2014/main" id="{FAE103F0-5BD1-43E4-8573-44E37CECD5E4}"/>
            </a:ext>
          </a:extLst>
        </xdr:cNvPr>
        <xdr:cNvSpPr/>
      </xdr:nvSpPr>
      <xdr:spPr>
        <a:xfrm>
          <a:off x="1032498" y="3439668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49</xdr:row>
      <xdr:rowOff>0</xdr:rowOff>
    </xdr:from>
    <xdr:ext cx="62865" cy="9525"/>
    <xdr:sp macro="" textlink="">
      <xdr:nvSpPr>
        <xdr:cNvPr id="265" name="Shape 71">
          <a:extLst>
            <a:ext uri="{FF2B5EF4-FFF2-40B4-BE49-F238E27FC236}">
              <a16:creationId xmlns:a16="http://schemas.microsoft.com/office/drawing/2014/main" id="{44354958-90CB-4102-9F18-33611B6AD9D2}"/>
            </a:ext>
          </a:extLst>
        </xdr:cNvPr>
        <xdr:cNvSpPr/>
      </xdr:nvSpPr>
      <xdr:spPr>
        <a:xfrm>
          <a:off x="4773677" y="343966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49</xdr:row>
      <xdr:rowOff>0</xdr:rowOff>
    </xdr:from>
    <xdr:ext cx="64135" cy="9525"/>
    <xdr:sp macro="" textlink="">
      <xdr:nvSpPr>
        <xdr:cNvPr id="266" name="Shape 73">
          <a:extLst>
            <a:ext uri="{FF2B5EF4-FFF2-40B4-BE49-F238E27FC236}">
              <a16:creationId xmlns:a16="http://schemas.microsoft.com/office/drawing/2014/main" id="{E8CE76BC-EFD1-4657-B64A-8064A5053891}"/>
            </a:ext>
          </a:extLst>
        </xdr:cNvPr>
        <xdr:cNvSpPr/>
      </xdr:nvSpPr>
      <xdr:spPr>
        <a:xfrm>
          <a:off x="5493131" y="343966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49</xdr:row>
      <xdr:rowOff>0</xdr:rowOff>
    </xdr:from>
    <xdr:ext cx="62865" cy="9525"/>
    <xdr:sp macro="" textlink="">
      <xdr:nvSpPr>
        <xdr:cNvPr id="267" name="Shape 74">
          <a:extLst>
            <a:ext uri="{FF2B5EF4-FFF2-40B4-BE49-F238E27FC236}">
              <a16:creationId xmlns:a16="http://schemas.microsoft.com/office/drawing/2014/main" id="{326B4AF0-8CB2-4F78-8240-652A0F9C1116}"/>
            </a:ext>
          </a:extLst>
        </xdr:cNvPr>
        <xdr:cNvSpPr/>
      </xdr:nvSpPr>
      <xdr:spPr>
        <a:xfrm>
          <a:off x="1622298"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49</xdr:row>
      <xdr:rowOff>0</xdr:rowOff>
    </xdr:from>
    <xdr:ext cx="62865" cy="9525"/>
    <xdr:sp macro="" textlink="">
      <xdr:nvSpPr>
        <xdr:cNvPr id="268" name="Shape 77">
          <a:extLst>
            <a:ext uri="{FF2B5EF4-FFF2-40B4-BE49-F238E27FC236}">
              <a16:creationId xmlns:a16="http://schemas.microsoft.com/office/drawing/2014/main" id="{D469E01D-5F85-466B-B1FE-629DCAF1E953}"/>
            </a:ext>
          </a:extLst>
        </xdr:cNvPr>
        <xdr:cNvSpPr/>
      </xdr:nvSpPr>
      <xdr:spPr>
        <a:xfrm>
          <a:off x="1387348" y="343966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49</xdr:row>
      <xdr:rowOff>0</xdr:rowOff>
    </xdr:from>
    <xdr:ext cx="62865" cy="9525"/>
    <xdr:sp macro="" textlink="">
      <xdr:nvSpPr>
        <xdr:cNvPr id="269" name="Shape 78">
          <a:extLst>
            <a:ext uri="{FF2B5EF4-FFF2-40B4-BE49-F238E27FC236}">
              <a16:creationId xmlns:a16="http://schemas.microsoft.com/office/drawing/2014/main" id="{6A8262BD-D404-48BA-BC80-D739AE656E28}"/>
            </a:ext>
          </a:extLst>
        </xdr:cNvPr>
        <xdr:cNvSpPr/>
      </xdr:nvSpPr>
      <xdr:spPr>
        <a:xfrm>
          <a:off x="1448309" y="343966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49</xdr:row>
      <xdr:rowOff>0</xdr:rowOff>
    </xdr:from>
    <xdr:ext cx="62865" cy="9525"/>
    <xdr:sp macro="" textlink="">
      <xdr:nvSpPr>
        <xdr:cNvPr id="270" name="Shape 79">
          <a:extLst>
            <a:ext uri="{FF2B5EF4-FFF2-40B4-BE49-F238E27FC236}">
              <a16:creationId xmlns:a16="http://schemas.microsoft.com/office/drawing/2014/main" id="{27E37906-1D18-4B2A-9032-13D4BE031633}"/>
            </a:ext>
          </a:extLst>
        </xdr:cNvPr>
        <xdr:cNvSpPr/>
      </xdr:nvSpPr>
      <xdr:spPr>
        <a:xfrm>
          <a:off x="2298573"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49</xdr:row>
      <xdr:rowOff>0</xdr:rowOff>
    </xdr:from>
    <xdr:ext cx="62865" cy="9525"/>
    <xdr:sp macro="" textlink="">
      <xdr:nvSpPr>
        <xdr:cNvPr id="271" name="Shape 81">
          <a:extLst>
            <a:ext uri="{FF2B5EF4-FFF2-40B4-BE49-F238E27FC236}">
              <a16:creationId xmlns:a16="http://schemas.microsoft.com/office/drawing/2014/main" id="{EE0C4BF6-CA1B-4C89-AE29-6E8780560A3B}"/>
            </a:ext>
          </a:extLst>
        </xdr:cNvPr>
        <xdr:cNvSpPr/>
      </xdr:nvSpPr>
      <xdr:spPr>
        <a:xfrm>
          <a:off x="3699255"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49</xdr:row>
      <xdr:rowOff>0</xdr:rowOff>
    </xdr:from>
    <xdr:ext cx="64135" cy="9525"/>
    <xdr:sp macro="" textlink="">
      <xdr:nvSpPr>
        <xdr:cNvPr id="272" name="Shape 83">
          <a:extLst>
            <a:ext uri="{FF2B5EF4-FFF2-40B4-BE49-F238E27FC236}">
              <a16:creationId xmlns:a16="http://schemas.microsoft.com/office/drawing/2014/main" id="{06DA62D4-F921-4E62-AFA0-B4A22656F7F5}"/>
            </a:ext>
          </a:extLst>
        </xdr:cNvPr>
        <xdr:cNvSpPr/>
      </xdr:nvSpPr>
      <xdr:spPr>
        <a:xfrm>
          <a:off x="6006847" y="343966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49</xdr:row>
      <xdr:rowOff>0</xdr:rowOff>
    </xdr:from>
    <xdr:ext cx="62865" cy="9525"/>
    <xdr:sp macro="" textlink="">
      <xdr:nvSpPr>
        <xdr:cNvPr id="273" name="Shape 100">
          <a:extLst>
            <a:ext uri="{FF2B5EF4-FFF2-40B4-BE49-F238E27FC236}">
              <a16:creationId xmlns:a16="http://schemas.microsoft.com/office/drawing/2014/main" id="{A03111CE-4711-4FBF-9E85-3632536A00C4}"/>
            </a:ext>
          </a:extLst>
        </xdr:cNvPr>
        <xdr:cNvSpPr/>
      </xdr:nvSpPr>
      <xdr:spPr>
        <a:xfrm>
          <a:off x="3834766"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49</xdr:row>
      <xdr:rowOff>0</xdr:rowOff>
    </xdr:from>
    <xdr:ext cx="64135" cy="9525"/>
    <xdr:sp macro="" textlink="">
      <xdr:nvSpPr>
        <xdr:cNvPr id="274" name="Shape 103">
          <a:extLst>
            <a:ext uri="{FF2B5EF4-FFF2-40B4-BE49-F238E27FC236}">
              <a16:creationId xmlns:a16="http://schemas.microsoft.com/office/drawing/2014/main" id="{F6839276-7A38-42B7-B7F0-B511D67120CF}"/>
            </a:ext>
          </a:extLst>
        </xdr:cNvPr>
        <xdr:cNvSpPr/>
      </xdr:nvSpPr>
      <xdr:spPr>
        <a:xfrm>
          <a:off x="5783961" y="343966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1431672</xdr:colOff>
      <xdr:row>49</xdr:row>
      <xdr:rowOff>0</xdr:rowOff>
    </xdr:from>
    <xdr:ext cx="62865" cy="9525"/>
    <xdr:sp macro="" textlink="">
      <xdr:nvSpPr>
        <xdr:cNvPr id="275" name="Shape 105">
          <a:extLst>
            <a:ext uri="{FF2B5EF4-FFF2-40B4-BE49-F238E27FC236}">
              <a16:creationId xmlns:a16="http://schemas.microsoft.com/office/drawing/2014/main" id="{1EA179D2-3EF6-455E-8043-D855143117D8}"/>
            </a:ext>
          </a:extLst>
        </xdr:cNvPr>
        <xdr:cNvSpPr/>
      </xdr:nvSpPr>
      <xdr:spPr>
        <a:xfrm>
          <a:off x="4395852"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49</xdr:row>
      <xdr:rowOff>0</xdr:rowOff>
    </xdr:from>
    <xdr:ext cx="62865" cy="9525"/>
    <xdr:sp macro="" textlink="">
      <xdr:nvSpPr>
        <xdr:cNvPr id="276" name="Shape 109">
          <a:extLst>
            <a:ext uri="{FF2B5EF4-FFF2-40B4-BE49-F238E27FC236}">
              <a16:creationId xmlns:a16="http://schemas.microsoft.com/office/drawing/2014/main" id="{45DE8E9A-251E-4873-8B96-C25D547C1C2F}"/>
            </a:ext>
          </a:extLst>
        </xdr:cNvPr>
        <xdr:cNvSpPr/>
      </xdr:nvSpPr>
      <xdr:spPr>
        <a:xfrm>
          <a:off x="1181609"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49</xdr:row>
      <xdr:rowOff>0</xdr:rowOff>
    </xdr:from>
    <xdr:ext cx="70485" cy="10795"/>
    <xdr:sp macro="" textlink="">
      <xdr:nvSpPr>
        <xdr:cNvPr id="277" name="Shape 112">
          <a:extLst>
            <a:ext uri="{FF2B5EF4-FFF2-40B4-BE49-F238E27FC236}">
              <a16:creationId xmlns:a16="http://schemas.microsoft.com/office/drawing/2014/main" id="{387F88C2-7315-40AD-AA82-5CF6375E6A64}"/>
            </a:ext>
          </a:extLst>
        </xdr:cNvPr>
        <xdr:cNvSpPr/>
      </xdr:nvSpPr>
      <xdr:spPr>
        <a:xfrm>
          <a:off x="3783714" y="3439668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55</xdr:row>
      <xdr:rowOff>401259</xdr:rowOff>
    </xdr:from>
    <xdr:ext cx="62865" cy="9525"/>
    <xdr:sp macro="" textlink="">
      <xdr:nvSpPr>
        <xdr:cNvPr id="278" name="Shape 3">
          <a:extLst>
            <a:ext uri="{FF2B5EF4-FFF2-40B4-BE49-F238E27FC236}">
              <a16:creationId xmlns:a16="http://schemas.microsoft.com/office/drawing/2014/main" id="{08FCCF80-9AF3-4442-B610-96138D6E536C}"/>
            </a:ext>
          </a:extLst>
        </xdr:cNvPr>
        <xdr:cNvSpPr/>
      </xdr:nvSpPr>
      <xdr:spPr>
        <a:xfrm>
          <a:off x="2156968" y="3647433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58</xdr:row>
      <xdr:rowOff>0</xdr:rowOff>
    </xdr:from>
    <xdr:ext cx="62865" cy="9525"/>
    <xdr:sp macro="" textlink="">
      <xdr:nvSpPr>
        <xdr:cNvPr id="279" name="Shape 17">
          <a:extLst>
            <a:ext uri="{FF2B5EF4-FFF2-40B4-BE49-F238E27FC236}">
              <a16:creationId xmlns:a16="http://schemas.microsoft.com/office/drawing/2014/main" id="{6CEFD12D-6892-4BFD-9E60-5B47E79393BA}"/>
            </a:ext>
            <a:ext uri="{147F2762-F138-4A5C-976F-8EAC2B608ADB}">
              <a16:predDERef xmlns:a16="http://schemas.microsoft.com/office/drawing/2014/main" pred="{08FCCF80-9AF3-4442-B610-96138D6E536C}"/>
            </a:ext>
          </a:extLst>
        </xdr:cNvPr>
        <xdr:cNvSpPr/>
      </xdr:nvSpPr>
      <xdr:spPr>
        <a:xfrm>
          <a:off x="1489584" y="3850158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58</xdr:row>
      <xdr:rowOff>0</xdr:rowOff>
    </xdr:from>
    <xdr:ext cx="62865" cy="9525"/>
    <xdr:sp macro="" textlink="">
      <xdr:nvSpPr>
        <xdr:cNvPr id="280" name="Shape 23">
          <a:extLst>
            <a:ext uri="{FF2B5EF4-FFF2-40B4-BE49-F238E27FC236}">
              <a16:creationId xmlns:a16="http://schemas.microsoft.com/office/drawing/2014/main" id="{97C567FB-3891-4D32-8FC4-A248435CE169}"/>
            </a:ext>
            <a:ext uri="{147F2762-F138-4A5C-976F-8EAC2B608ADB}">
              <a16:predDERef xmlns:a16="http://schemas.microsoft.com/office/drawing/2014/main" pred="{6CEFD12D-6892-4BFD-9E60-5B47E79393BA}"/>
            </a:ext>
          </a:extLst>
        </xdr:cNvPr>
        <xdr:cNvSpPr/>
      </xdr:nvSpPr>
      <xdr:spPr>
        <a:xfrm>
          <a:off x="1732154" y="39743772"/>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58</xdr:row>
      <xdr:rowOff>555119</xdr:rowOff>
    </xdr:from>
    <xdr:ext cx="62865" cy="9525"/>
    <xdr:sp macro="" textlink="">
      <xdr:nvSpPr>
        <xdr:cNvPr id="281" name="Shape 27">
          <a:extLst>
            <a:ext uri="{FF2B5EF4-FFF2-40B4-BE49-F238E27FC236}">
              <a16:creationId xmlns:a16="http://schemas.microsoft.com/office/drawing/2014/main" id="{74E8E503-5D00-47FE-BADB-22502BD77439}"/>
            </a:ext>
          </a:extLst>
        </xdr:cNvPr>
        <xdr:cNvSpPr/>
      </xdr:nvSpPr>
      <xdr:spPr>
        <a:xfrm>
          <a:off x="1911858" y="4033913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60</xdr:row>
      <xdr:rowOff>0</xdr:rowOff>
    </xdr:from>
    <xdr:ext cx="62865" cy="9525"/>
    <xdr:sp macro="" textlink="">
      <xdr:nvSpPr>
        <xdr:cNvPr id="282" name="Shape 28">
          <a:extLst>
            <a:ext uri="{FF2B5EF4-FFF2-40B4-BE49-F238E27FC236}">
              <a16:creationId xmlns:a16="http://schemas.microsoft.com/office/drawing/2014/main" id="{2876560B-359F-4FB2-9501-2116844C3547}"/>
            </a:ext>
          </a:extLst>
        </xdr:cNvPr>
        <xdr:cNvSpPr/>
      </xdr:nvSpPr>
      <xdr:spPr>
        <a:xfrm>
          <a:off x="1935989" y="406374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60</xdr:row>
      <xdr:rowOff>0</xdr:rowOff>
    </xdr:from>
    <xdr:ext cx="64135" cy="9525"/>
    <xdr:sp macro="" textlink="">
      <xdr:nvSpPr>
        <xdr:cNvPr id="283" name="Shape 37">
          <a:extLst>
            <a:ext uri="{FF2B5EF4-FFF2-40B4-BE49-F238E27FC236}">
              <a16:creationId xmlns:a16="http://schemas.microsoft.com/office/drawing/2014/main" id="{306F7252-818F-4827-8ED4-02CEFFACEC6C}"/>
            </a:ext>
          </a:extLst>
        </xdr:cNvPr>
        <xdr:cNvSpPr/>
      </xdr:nvSpPr>
      <xdr:spPr>
        <a:xfrm>
          <a:off x="5659502" y="406374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60</xdr:row>
      <xdr:rowOff>0</xdr:rowOff>
    </xdr:from>
    <xdr:ext cx="62865" cy="9525"/>
    <xdr:sp macro="" textlink="">
      <xdr:nvSpPr>
        <xdr:cNvPr id="284" name="Shape 41">
          <a:extLst>
            <a:ext uri="{FF2B5EF4-FFF2-40B4-BE49-F238E27FC236}">
              <a16:creationId xmlns:a16="http://schemas.microsoft.com/office/drawing/2014/main" id="{65922332-E714-4747-AD8B-45211751A48E}"/>
            </a:ext>
          </a:extLst>
        </xdr:cNvPr>
        <xdr:cNvSpPr/>
      </xdr:nvSpPr>
      <xdr:spPr>
        <a:xfrm>
          <a:off x="2053464" y="406374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60</xdr:row>
      <xdr:rowOff>0</xdr:rowOff>
    </xdr:from>
    <xdr:ext cx="62865" cy="9525"/>
    <xdr:sp macro="" textlink="">
      <xdr:nvSpPr>
        <xdr:cNvPr id="285" name="Shape 43">
          <a:extLst>
            <a:ext uri="{FF2B5EF4-FFF2-40B4-BE49-F238E27FC236}">
              <a16:creationId xmlns:a16="http://schemas.microsoft.com/office/drawing/2014/main" id="{1D8C1F37-C755-406C-AB49-2A2B0904F003}"/>
            </a:ext>
          </a:extLst>
        </xdr:cNvPr>
        <xdr:cNvSpPr/>
      </xdr:nvSpPr>
      <xdr:spPr>
        <a:xfrm>
          <a:off x="1824864" y="406374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60</xdr:row>
      <xdr:rowOff>0</xdr:rowOff>
    </xdr:from>
    <xdr:ext cx="62865" cy="9525"/>
    <xdr:sp macro="" textlink="">
      <xdr:nvSpPr>
        <xdr:cNvPr id="286" name="Shape 45">
          <a:extLst>
            <a:ext uri="{FF2B5EF4-FFF2-40B4-BE49-F238E27FC236}">
              <a16:creationId xmlns:a16="http://schemas.microsoft.com/office/drawing/2014/main" id="{6A0B5457-1FE5-4949-A9ED-FDD730B1F00D}"/>
            </a:ext>
          </a:extLst>
        </xdr:cNvPr>
        <xdr:cNvSpPr/>
      </xdr:nvSpPr>
      <xdr:spPr>
        <a:xfrm>
          <a:off x="1387348" y="4063746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60</xdr:row>
      <xdr:rowOff>0</xdr:rowOff>
    </xdr:from>
    <xdr:ext cx="62865" cy="9525"/>
    <xdr:sp macro="" textlink="">
      <xdr:nvSpPr>
        <xdr:cNvPr id="287" name="Shape 51">
          <a:extLst>
            <a:ext uri="{FF2B5EF4-FFF2-40B4-BE49-F238E27FC236}">
              <a16:creationId xmlns:a16="http://schemas.microsoft.com/office/drawing/2014/main" id="{9966D134-E653-4D73-BB5B-342168839EDD}"/>
            </a:ext>
          </a:extLst>
        </xdr:cNvPr>
        <xdr:cNvSpPr/>
      </xdr:nvSpPr>
      <xdr:spPr>
        <a:xfrm>
          <a:off x="1774698" y="406374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60</xdr:row>
      <xdr:rowOff>0</xdr:rowOff>
    </xdr:from>
    <xdr:ext cx="62865" cy="9525"/>
    <xdr:sp macro="" textlink="">
      <xdr:nvSpPr>
        <xdr:cNvPr id="288" name="Shape 53">
          <a:extLst>
            <a:ext uri="{FF2B5EF4-FFF2-40B4-BE49-F238E27FC236}">
              <a16:creationId xmlns:a16="http://schemas.microsoft.com/office/drawing/2014/main" id="{E5A492A8-90DF-41A9-ADB8-2431EF27DA52}"/>
            </a:ext>
          </a:extLst>
        </xdr:cNvPr>
        <xdr:cNvSpPr/>
      </xdr:nvSpPr>
      <xdr:spPr>
        <a:xfrm>
          <a:off x="1422273" y="406374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60</xdr:row>
      <xdr:rowOff>0</xdr:rowOff>
    </xdr:from>
    <xdr:ext cx="64135" cy="9525"/>
    <xdr:sp macro="" textlink="">
      <xdr:nvSpPr>
        <xdr:cNvPr id="289" name="Shape 55">
          <a:extLst>
            <a:ext uri="{FF2B5EF4-FFF2-40B4-BE49-F238E27FC236}">
              <a16:creationId xmlns:a16="http://schemas.microsoft.com/office/drawing/2014/main" id="{2222D314-6EE8-4917-B6B7-361BBC51A9E9}"/>
            </a:ext>
          </a:extLst>
        </xdr:cNvPr>
        <xdr:cNvSpPr/>
      </xdr:nvSpPr>
      <xdr:spPr>
        <a:xfrm>
          <a:off x="6349747" y="406374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60</xdr:row>
      <xdr:rowOff>0</xdr:rowOff>
    </xdr:from>
    <xdr:ext cx="62865" cy="9525"/>
    <xdr:sp macro="" textlink="">
      <xdr:nvSpPr>
        <xdr:cNvPr id="290" name="Shape 58">
          <a:extLst>
            <a:ext uri="{FF2B5EF4-FFF2-40B4-BE49-F238E27FC236}">
              <a16:creationId xmlns:a16="http://schemas.microsoft.com/office/drawing/2014/main" id="{5E851256-44B6-4584-82B6-C7873CF3FC99}"/>
            </a:ext>
          </a:extLst>
        </xdr:cNvPr>
        <xdr:cNvSpPr/>
      </xdr:nvSpPr>
      <xdr:spPr>
        <a:xfrm>
          <a:off x="1422273" y="4063746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60</xdr:row>
      <xdr:rowOff>0</xdr:rowOff>
    </xdr:from>
    <xdr:ext cx="62865" cy="9525"/>
    <xdr:sp macro="" textlink="">
      <xdr:nvSpPr>
        <xdr:cNvPr id="291" name="Shape 67">
          <a:extLst>
            <a:ext uri="{FF2B5EF4-FFF2-40B4-BE49-F238E27FC236}">
              <a16:creationId xmlns:a16="http://schemas.microsoft.com/office/drawing/2014/main" id="{DF5EE392-E738-4BA7-ABE3-8C09B207EB6D}"/>
            </a:ext>
          </a:extLst>
        </xdr:cNvPr>
        <xdr:cNvSpPr/>
      </xdr:nvSpPr>
      <xdr:spPr>
        <a:xfrm>
          <a:off x="1032498" y="4063746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60</xdr:row>
      <xdr:rowOff>0</xdr:rowOff>
    </xdr:from>
    <xdr:ext cx="62865" cy="9525"/>
    <xdr:sp macro="" textlink="">
      <xdr:nvSpPr>
        <xdr:cNvPr id="292" name="Shape 71">
          <a:extLst>
            <a:ext uri="{FF2B5EF4-FFF2-40B4-BE49-F238E27FC236}">
              <a16:creationId xmlns:a16="http://schemas.microsoft.com/office/drawing/2014/main" id="{D8AA4947-D2F4-4F3E-9160-70CAD85BC800}"/>
            </a:ext>
          </a:extLst>
        </xdr:cNvPr>
        <xdr:cNvSpPr/>
      </xdr:nvSpPr>
      <xdr:spPr>
        <a:xfrm>
          <a:off x="4773677" y="406374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60</xdr:row>
      <xdr:rowOff>0</xdr:rowOff>
    </xdr:from>
    <xdr:ext cx="64135" cy="9525"/>
    <xdr:sp macro="" textlink="">
      <xdr:nvSpPr>
        <xdr:cNvPr id="293" name="Shape 73">
          <a:extLst>
            <a:ext uri="{FF2B5EF4-FFF2-40B4-BE49-F238E27FC236}">
              <a16:creationId xmlns:a16="http://schemas.microsoft.com/office/drawing/2014/main" id="{3F2D6A6B-109E-4EFE-B746-3A46ABEF7F7D}"/>
            </a:ext>
          </a:extLst>
        </xdr:cNvPr>
        <xdr:cNvSpPr/>
      </xdr:nvSpPr>
      <xdr:spPr>
        <a:xfrm>
          <a:off x="5493131" y="406374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60</xdr:row>
      <xdr:rowOff>0</xdr:rowOff>
    </xdr:from>
    <xdr:ext cx="62865" cy="9525"/>
    <xdr:sp macro="" textlink="">
      <xdr:nvSpPr>
        <xdr:cNvPr id="294" name="Shape 74">
          <a:extLst>
            <a:ext uri="{FF2B5EF4-FFF2-40B4-BE49-F238E27FC236}">
              <a16:creationId xmlns:a16="http://schemas.microsoft.com/office/drawing/2014/main" id="{2345787C-BFC1-41AE-B6CB-D8E297C4D40B}"/>
            </a:ext>
          </a:extLst>
        </xdr:cNvPr>
        <xdr:cNvSpPr/>
      </xdr:nvSpPr>
      <xdr:spPr>
        <a:xfrm>
          <a:off x="1622298" y="406374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60</xdr:row>
      <xdr:rowOff>0</xdr:rowOff>
    </xdr:from>
    <xdr:ext cx="62865" cy="9525"/>
    <xdr:sp macro="" textlink="">
      <xdr:nvSpPr>
        <xdr:cNvPr id="295" name="Shape 77">
          <a:extLst>
            <a:ext uri="{FF2B5EF4-FFF2-40B4-BE49-F238E27FC236}">
              <a16:creationId xmlns:a16="http://schemas.microsoft.com/office/drawing/2014/main" id="{044CFB83-5430-421D-A358-985BE36BAD2F}"/>
            </a:ext>
          </a:extLst>
        </xdr:cNvPr>
        <xdr:cNvSpPr/>
      </xdr:nvSpPr>
      <xdr:spPr>
        <a:xfrm>
          <a:off x="1387348" y="406374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60</xdr:row>
      <xdr:rowOff>0</xdr:rowOff>
    </xdr:from>
    <xdr:ext cx="62865" cy="9525"/>
    <xdr:sp macro="" textlink="">
      <xdr:nvSpPr>
        <xdr:cNvPr id="296" name="Shape 78">
          <a:extLst>
            <a:ext uri="{FF2B5EF4-FFF2-40B4-BE49-F238E27FC236}">
              <a16:creationId xmlns:a16="http://schemas.microsoft.com/office/drawing/2014/main" id="{798CACE4-FE31-4D90-9B8C-A54D2818AD52}"/>
            </a:ext>
          </a:extLst>
        </xdr:cNvPr>
        <xdr:cNvSpPr/>
      </xdr:nvSpPr>
      <xdr:spPr>
        <a:xfrm>
          <a:off x="1448309" y="406374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60</xdr:row>
      <xdr:rowOff>0</xdr:rowOff>
    </xdr:from>
    <xdr:ext cx="62865" cy="9525"/>
    <xdr:sp macro="" textlink="">
      <xdr:nvSpPr>
        <xdr:cNvPr id="297" name="Shape 79">
          <a:extLst>
            <a:ext uri="{FF2B5EF4-FFF2-40B4-BE49-F238E27FC236}">
              <a16:creationId xmlns:a16="http://schemas.microsoft.com/office/drawing/2014/main" id="{2789BF80-FDB1-423D-A708-A83F68093B12}"/>
            </a:ext>
          </a:extLst>
        </xdr:cNvPr>
        <xdr:cNvSpPr/>
      </xdr:nvSpPr>
      <xdr:spPr>
        <a:xfrm>
          <a:off x="2298573" y="406374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60</xdr:row>
      <xdr:rowOff>0</xdr:rowOff>
    </xdr:from>
    <xdr:ext cx="62865" cy="9525"/>
    <xdr:sp macro="" textlink="">
      <xdr:nvSpPr>
        <xdr:cNvPr id="298" name="Shape 81">
          <a:extLst>
            <a:ext uri="{FF2B5EF4-FFF2-40B4-BE49-F238E27FC236}">
              <a16:creationId xmlns:a16="http://schemas.microsoft.com/office/drawing/2014/main" id="{7196E64D-B623-4B26-8FD1-2233394003E7}"/>
            </a:ext>
          </a:extLst>
        </xdr:cNvPr>
        <xdr:cNvSpPr/>
      </xdr:nvSpPr>
      <xdr:spPr>
        <a:xfrm>
          <a:off x="3699255" y="406374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60</xdr:row>
      <xdr:rowOff>0</xdr:rowOff>
    </xdr:from>
    <xdr:ext cx="64135" cy="9525"/>
    <xdr:sp macro="" textlink="">
      <xdr:nvSpPr>
        <xdr:cNvPr id="299" name="Shape 83">
          <a:extLst>
            <a:ext uri="{FF2B5EF4-FFF2-40B4-BE49-F238E27FC236}">
              <a16:creationId xmlns:a16="http://schemas.microsoft.com/office/drawing/2014/main" id="{35E4F221-6548-4D1E-B2DD-48BD2998BEDF}"/>
            </a:ext>
          </a:extLst>
        </xdr:cNvPr>
        <xdr:cNvSpPr/>
      </xdr:nvSpPr>
      <xdr:spPr>
        <a:xfrm>
          <a:off x="6006847" y="406374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60</xdr:row>
      <xdr:rowOff>0</xdr:rowOff>
    </xdr:from>
    <xdr:ext cx="62865" cy="9525"/>
    <xdr:sp macro="" textlink="">
      <xdr:nvSpPr>
        <xdr:cNvPr id="300" name="Shape 100">
          <a:extLst>
            <a:ext uri="{FF2B5EF4-FFF2-40B4-BE49-F238E27FC236}">
              <a16:creationId xmlns:a16="http://schemas.microsoft.com/office/drawing/2014/main" id="{E742918D-2A1D-4B20-9F3F-CF5F69F9F482}"/>
            </a:ext>
          </a:extLst>
        </xdr:cNvPr>
        <xdr:cNvSpPr/>
      </xdr:nvSpPr>
      <xdr:spPr>
        <a:xfrm>
          <a:off x="3834766" y="406374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60</xdr:row>
      <xdr:rowOff>0</xdr:rowOff>
    </xdr:from>
    <xdr:ext cx="64135" cy="9525"/>
    <xdr:sp macro="" textlink="">
      <xdr:nvSpPr>
        <xdr:cNvPr id="301" name="Shape 103">
          <a:extLst>
            <a:ext uri="{FF2B5EF4-FFF2-40B4-BE49-F238E27FC236}">
              <a16:creationId xmlns:a16="http://schemas.microsoft.com/office/drawing/2014/main" id="{4F89EF4A-A665-4C93-B2FE-4E1A3394D91A}"/>
            </a:ext>
          </a:extLst>
        </xdr:cNvPr>
        <xdr:cNvSpPr/>
      </xdr:nvSpPr>
      <xdr:spPr>
        <a:xfrm>
          <a:off x="5783961" y="406374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1849501</xdr:colOff>
      <xdr:row>60</xdr:row>
      <xdr:rowOff>0</xdr:rowOff>
    </xdr:from>
    <xdr:ext cx="62865" cy="9525"/>
    <xdr:sp macro="" textlink="">
      <xdr:nvSpPr>
        <xdr:cNvPr id="302" name="Shape 104">
          <a:extLst>
            <a:ext uri="{FF2B5EF4-FFF2-40B4-BE49-F238E27FC236}">
              <a16:creationId xmlns:a16="http://schemas.microsoft.com/office/drawing/2014/main" id="{4DDDBC77-4C01-4E19-BF48-64E6FC1B58AC}"/>
            </a:ext>
          </a:extLst>
        </xdr:cNvPr>
        <xdr:cNvSpPr/>
      </xdr:nvSpPr>
      <xdr:spPr>
        <a:xfrm>
          <a:off x="4813681" y="4063746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2</xdr:col>
      <xdr:colOff>1431672</xdr:colOff>
      <xdr:row>60</xdr:row>
      <xdr:rowOff>0</xdr:rowOff>
    </xdr:from>
    <xdr:ext cx="62865" cy="9525"/>
    <xdr:sp macro="" textlink="">
      <xdr:nvSpPr>
        <xdr:cNvPr id="303" name="Shape 105">
          <a:extLst>
            <a:ext uri="{FF2B5EF4-FFF2-40B4-BE49-F238E27FC236}">
              <a16:creationId xmlns:a16="http://schemas.microsoft.com/office/drawing/2014/main" id="{7DA52A7B-6245-4E77-B236-C79D702B11D3}"/>
            </a:ext>
          </a:extLst>
        </xdr:cNvPr>
        <xdr:cNvSpPr/>
      </xdr:nvSpPr>
      <xdr:spPr>
        <a:xfrm>
          <a:off x="4395852" y="406374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60</xdr:row>
      <xdr:rowOff>0</xdr:rowOff>
    </xdr:from>
    <xdr:ext cx="62865" cy="9525"/>
    <xdr:sp macro="" textlink="">
      <xdr:nvSpPr>
        <xdr:cNvPr id="304" name="Shape 109">
          <a:extLst>
            <a:ext uri="{FF2B5EF4-FFF2-40B4-BE49-F238E27FC236}">
              <a16:creationId xmlns:a16="http://schemas.microsoft.com/office/drawing/2014/main" id="{96B31DE0-A485-4640-A792-F0B76D6E346B}"/>
            </a:ext>
          </a:extLst>
        </xdr:cNvPr>
        <xdr:cNvSpPr/>
      </xdr:nvSpPr>
      <xdr:spPr>
        <a:xfrm>
          <a:off x="1181609" y="406374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60</xdr:row>
      <xdr:rowOff>0</xdr:rowOff>
    </xdr:from>
    <xdr:ext cx="70485" cy="10795"/>
    <xdr:sp macro="" textlink="">
      <xdr:nvSpPr>
        <xdr:cNvPr id="305" name="Shape 112">
          <a:extLst>
            <a:ext uri="{FF2B5EF4-FFF2-40B4-BE49-F238E27FC236}">
              <a16:creationId xmlns:a16="http://schemas.microsoft.com/office/drawing/2014/main" id="{1D72F62F-AD59-4FA9-A151-66BFADF7AA93}"/>
            </a:ext>
          </a:extLst>
        </xdr:cNvPr>
        <xdr:cNvSpPr/>
      </xdr:nvSpPr>
      <xdr:spPr>
        <a:xfrm>
          <a:off x="3783714" y="4063746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1539748</xdr:colOff>
      <xdr:row>3</xdr:row>
      <xdr:rowOff>0</xdr:rowOff>
    </xdr:from>
    <xdr:ext cx="62865" cy="9525"/>
    <xdr:sp macro="" textlink="">
      <xdr:nvSpPr>
        <xdr:cNvPr id="2" name="Shape 3">
          <a:extLst>
            <a:ext uri="{FF2B5EF4-FFF2-40B4-BE49-F238E27FC236}">
              <a16:creationId xmlns:a16="http://schemas.microsoft.com/office/drawing/2014/main" id="{EA4717C4-1A09-417A-A103-BC92D51EBE04}"/>
            </a:ext>
          </a:extLst>
        </xdr:cNvPr>
        <xdr:cNvSpPr/>
      </xdr:nvSpPr>
      <xdr:spPr>
        <a:xfrm>
          <a:off x="1539748" y="326637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872364</xdr:colOff>
      <xdr:row>3</xdr:row>
      <xdr:rowOff>0</xdr:rowOff>
    </xdr:from>
    <xdr:ext cx="62865" cy="9525"/>
    <xdr:sp macro="" textlink="">
      <xdr:nvSpPr>
        <xdr:cNvPr id="363" name="Shape 17">
          <a:extLst>
            <a:ext uri="{FF2B5EF4-FFF2-40B4-BE49-F238E27FC236}">
              <a16:creationId xmlns:a16="http://schemas.microsoft.com/office/drawing/2014/main" id="{B058381D-F7C7-4B38-8C82-E65B14079A43}"/>
            </a:ext>
            <a:ext uri="{147F2762-F138-4A5C-976F-8EAC2B608ADB}">
              <a16:predDERef xmlns:a16="http://schemas.microsoft.com/office/drawing/2014/main" pred="{EA4717C4-1A09-417A-A103-BC92D51EBE04}"/>
            </a:ext>
          </a:extLst>
        </xdr:cNvPr>
        <xdr:cNvSpPr/>
      </xdr:nvSpPr>
      <xdr:spPr>
        <a:xfrm>
          <a:off x="872364" y="449352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1114934</xdr:colOff>
      <xdr:row>3</xdr:row>
      <xdr:rowOff>0</xdr:rowOff>
    </xdr:from>
    <xdr:ext cx="62865" cy="9525"/>
    <xdr:sp macro="" textlink="">
      <xdr:nvSpPr>
        <xdr:cNvPr id="361" name="Shape 23">
          <a:extLst>
            <a:ext uri="{FF2B5EF4-FFF2-40B4-BE49-F238E27FC236}">
              <a16:creationId xmlns:a16="http://schemas.microsoft.com/office/drawing/2014/main" id="{F43F3A05-289B-48BC-9B80-96636CE96533}"/>
            </a:ext>
            <a:ext uri="{147F2762-F138-4A5C-976F-8EAC2B608ADB}">
              <a16:predDERef xmlns:a16="http://schemas.microsoft.com/office/drawing/2014/main" pred="{B058381D-F7C7-4B38-8C82-E65B14079A43}"/>
            </a:ext>
          </a:extLst>
        </xdr:cNvPr>
        <xdr:cNvSpPr/>
      </xdr:nvSpPr>
      <xdr:spPr>
        <a:xfrm>
          <a:off x="1114934" y="5194692"/>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xdr:row>
      <xdr:rowOff>0</xdr:rowOff>
    </xdr:from>
    <xdr:ext cx="62865" cy="9525"/>
    <xdr:sp macro="" textlink="">
      <xdr:nvSpPr>
        <xdr:cNvPr id="362" name="Shape 27">
          <a:extLst>
            <a:ext uri="{FF2B5EF4-FFF2-40B4-BE49-F238E27FC236}">
              <a16:creationId xmlns:a16="http://schemas.microsoft.com/office/drawing/2014/main" id="{3BF4516C-DB70-4E73-9BBB-A8446F10C14B}"/>
            </a:ext>
            <a:ext uri="{147F2762-F138-4A5C-976F-8EAC2B608ADB}">
              <a16:predDERef xmlns:a16="http://schemas.microsoft.com/office/drawing/2014/main" pred="{F43F3A05-289B-48BC-9B80-96636CE96533}"/>
            </a:ext>
          </a:extLst>
        </xdr:cNvPr>
        <xdr:cNvSpPr/>
      </xdr:nvSpPr>
      <xdr:spPr>
        <a:xfrm>
          <a:off x="1294638" y="55462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1318769</xdr:colOff>
      <xdr:row>60</xdr:row>
      <xdr:rowOff>401974</xdr:rowOff>
    </xdr:from>
    <xdr:ext cx="62865" cy="9525"/>
    <xdr:sp macro="" textlink="">
      <xdr:nvSpPr>
        <xdr:cNvPr id="6" name="Shape 28">
          <a:extLst>
            <a:ext uri="{FF2B5EF4-FFF2-40B4-BE49-F238E27FC236}">
              <a16:creationId xmlns:a16="http://schemas.microsoft.com/office/drawing/2014/main" id="{4784EF0E-61C5-49AC-A5C7-700D359CD1FB}"/>
            </a:ext>
          </a:extLst>
        </xdr:cNvPr>
        <xdr:cNvSpPr/>
      </xdr:nvSpPr>
      <xdr:spPr>
        <a:xfrm>
          <a:off x="1318769" y="624651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2695322</xdr:colOff>
      <xdr:row>61</xdr:row>
      <xdr:rowOff>89370</xdr:rowOff>
    </xdr:from>
    <xdr:ext cx="64135" cy="9525"/>
    <xdr:sp macro="" textlink="">
      <xdr:nvSpPr>
        <xdr:cNvPr id="7" name="Shape 37">
          <a:extLst>
            <a:ext uri="{FF2B5EF4-FFF2-40B4-BE49-F238E27FC236}">
              <a16:creationId xmlns:a16="http://schemas.microsoft.com/office/drawing/2014/main" id="{75D69DF5-ADBB-4C63-B1E4-F1F2D2E5543B}"/>
            </a:ext>
          </a:extLst>
        </xdr:cNvPr>
        <xdr:cNvSpPr/>
      </xdr:nvSpPr>
      <xdr:spPr>
        <a:xfrm>
          <a:off x="5042282" y="633777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0</xdr:col>
      <xdr:colOff>1436244</xdr:colOff>
      <xdr:row>63</xdr:row>
      <xdr:rowOff>0</xdr:rowOff>
    </xdr:from>
    <xdr:ext cx="62865" cy="9525"/>
    <xdr:sp macro="" textlink="">
      <xdr:nvSpPr>
        <xdr:cNvPr id="8" name="Shape 41">
          <a:extLst>
            <a:ext uri="{FF2B5EF4-FFF2-40B4-BE49-F238E27FC236}">
              <a16:creationId xmlns:a16="http://schemas.microsoft.com/office/drawing/2014/main" id="{CB407E80-5C1B-4798-BD04-269047729F28}"/>
            </a:ext>
            <a:ext uri="{147F2762-F138-4A5C-976F-8EAC2B608ADB}">
              <a16:predDERef xmlns:a16="http://schemas.microsoft.com/office/drawing/2014/main" pred="{75D69DF5-ADBB-4C63-B1E4-F1F2D2E5543B}"/>
            </a:ext>
          </a:extLst>
        </xdr:cNvPr>
        <xdr:cNvSpPr/>
      </xdr:nvSpPr>
      <xdr:spPr>
        <a:xfrm>
          <a:off x="1436244" y="7302055"/>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0</xdr:col>
      <xdr:colOff>1207644</xdr:colOff>
      <xdr:row>63</xdr:row>
      <xdr:rowOff>0</xdr:rowOff>
    </xdr:from>
    <xdr:ext cx="62865" cy="9525"/>
    <xdr:sp macro="" textlink="">
      <xdr:nvSpPr>
        <xdr:cNvPr id="9" name="Shape 43">
          <a:extLst>
            <a:ext uri="{FF2B5EF4-FFF2-40B4-BE49-F238E27FC236}">
              <a16:creationId xmlns:a16="http://schemas.microsoft.com/office/drawing/2014/main" id="{90E5A8C3-AC33-4B62-815B-C6C1AEFDEC54}"/>
            </a:ext>
            <a:ext uri="{147F2762-F138-4A5C-976F-8EAC2B608ADB}">
              <a16:predDERef xmlns:a16="http://schemas.microsoft.com/office/drawing/2014/main" pred="{CB407E80-5C1B-4798-BD04-269047729F28}"/>
            </a:ext>
          </a:extLst>
        </xdr:cNvPr>
        <xdr:cNvSpPr/>
      </xdr:nvSpPr>
      <xdr:spPr>
        <a:xfrm>
          <a:off x="1207644" y="7650096"/>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0</xdr:col>
      <xdr:colOff>770128</xdr:colOff>
      <xdr:row>63</xdr:row>
      <xdr:rowOff>0</xdr:rowOff>
    </xdr:from>
    <xdr:ext cx="62865" cy="9525"/>
    <xdr:sp macro="" textlink="">
      <xdr:nvSpPr>
        <xdr:cNvPr id="10" name="Shape 45">
          <a:extLst>
            <a:ext uri="{FF2B5EF4-FFF2-40B4-BE49-F238E27FC236}">
              <a16:creationId xmlns:a16="http://schemas.microsoft.com/office/drawing/2014/main" id="{C0E91A4C-E837-4297-A18E-B1A765615DA1}"/>
            </a:ext>
            <a:ext uri="{147F2762-F138-4A5C-976F-8EAC2B608ADB}">
              <a16:predDERef xmlns:a16="http://schemas.microsoft.com/office/drawing/2014/main" pred="{90E5A8C3-AC33-4B62-815B-C6C1AEFDEC54}"/>
            </a:ext>
          </a:extLst>
        </xdr:cNvPr>
        <xdr:cNvSpPr/>
      </xdr:nvSpPr>
      <xdr:spPr>
        <a:xfrm>
          <a:off x="770128" y="7826442"/>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0</xdr:col>
      <xdr:colOff>1157478</xdr:colOff>
      <xdr:row>63</xdr:row>
      <xdr:rowOff>0</xdr:rowOff>
    </xdr:from>
    <xdr:ext cx="62865" cy="9525"/>
    <xdr:sp macro="" textlink="">
      <xdr:nvSpPr>
        <xdr:cNvPr id="11" name="Shape 51">
          <a:extLst>
            <a:ext uri="{FF2B5EF4-FFF2-40B4-BE49-F238E27FC236}">
              <a16:creationId xmlns:a16="http://schemas.microsoft.com/office/drawing/2014/main" id="{84A029F4-5DA3-4922-BD46-F747BA68F487}"/>
            </a:ext>
            <a:ext uri="{147F2762-F138-4A5C-976F-8EAC2B608ADB}">
              <a16:predDERef xmlns:a16="http://schemas.microsoft.com/office/drawing/2014/main" pred="{C0E91A4C-E837-4297-A18E-B1A765615DA1}"/>
            </a:ext>
          </a:extLst>
        </xdr:cNvPr>
        <xdr:cNvSpPr/>
      </xdr:nvSpPr>
      <xdr:spPr>
        <a:xfrm>
          <a:off x="1157478" y="8878398"/>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805053</xdr:colOff>
      <xdr:row>63</xdr:row>
      <xdr:rowOff>0</xdr:rowOff>
    </xdr:from>
    <xdr:ext cx="62865" cy="9525"/>
    <xdr:sp macro="" textlink="">
      <xdr:nvSpPr>
        <xdr:cNvPr id="12" name="Shape 53">
          <a:extLst>
            <a:ext uri="{FF2B5EF4-FFF2-40B4-BE49-F238E27FC236}">
              <a16:creationId xmlns:a16="http://schemas.microsoft.com/office/drawing/2014/main" id="{948D1657-33F7-426D-9431-C5F9CBE2A9F2}"/>
            </a:ext>
            <a:ext uri="{147F2762-F138-4A5C-976F-8EAC2B608ADB}">
              <a16:predDERef xmlns:a16="http://schemas.microsoft.com/office/drawing/2014/main" pred="{84A029F4-5DA3-4922-BD46-F747BA68F487}"/>
            </a:ext>
          </a:extLst>
        </xdr:cNvPr>
        <xdr:cNvSpPr/>
      </xdr:nvSpPr>
      <xdr:spPr>
        <a:xfrm>
          <a:off x="805053" y="9229481"/>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3385567</xdr:colOff>
      <xdr:row>63</xdr:row>
      <xdr:rowOff>0</xdr:rowOff>
    </xdr:from>
    <xdr:ext cx="64135" cy="9525"/>
    <xdr:sp macro="" textlink="">
      <xdr:nvSpPr>
        <xdr:cNvPr id="13" name="Shape 55">
          <a:extLst>
            <a:ext uri="{FF2B5EF4-FFF2-40B4-BE49-F238E27FC236}">
              <a16:creationId xmlns:a16="http://schemas.microsoft.com/office/drawing/2014/main" id="{DEAE8501-95E5-4163-8DF9-B9ABE53AA395}"/>
            </a:ext>
            <a:ext uri="{147F2762-F138-4A5C-976F-8EAC2B608ADB}">
              <a16:predDERef xmlns:a16="http://schemas.microsoft.com/office/drawing/2014/main" pred="{948D1657-33F7-426D-9431-C5F9CBE2A9F2}"/>
            </a:ext>
          </a:extLst>
        </xdr:cNvPr>
        <xdr:cNvSpPr/>
      </xdr:nvSpPr>
      <xdr:spPr>
        <a:xfrm>
          <a:off x="5732527" y="9229476"/>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0</xdr:col>
      <xdr:colOff>805053</xdr:colOff>
      <xdr:row>63</xdr:row>
      <xdr:rowOff>0</xdr:rowOff>
    </xdr:from>
    <xdr:ext cx="62865" cy="9525"/>
    <xdr:sp macro="" textlink="">
      <xdr:nvSpPr>
        <xdr:cNvPr id="14" name="Shape 58">
          <a:extLst>
            <a:ext uri="{FF2B5EF4-FFF2-40B4-BE49-F238E27FC236}">
              <a16:creationId xmlns:a16="http://schemas.microsoft.com/office/drawing/2014/main" id="{BA9AB2F9-9F14-4F2E-85B3-4A8ACBD9B19B}"/>
            </a:ext>
            <a:ext uri="{147F2762-F138-4A5C-976F-8EAC2B608ADB}">
              <a16:predDERef xmlns:a16="http://schemas.microsoft.com/office/drawing/2014/main" pred="{DEAE8501-95E5-4163-8DF9-B9ABE53AA395}"/>
            </a:ext>
          </a:extLst>
        </xdr:cNvPr>
        <xdr:cNvSpPr/>
      </xdr:nvSpPr>
      <xdr:spPr>
        <a:xfrm>
          <a:off x="805053" y="9750313"/>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0</xdr:col>
      <xdr:colOff>415278</xdr:colOff>
      <xdr:row>66</xdr:row>
      <xdr:rowOff>401701</xdr:rowOff>
    </xdr:from>
    <xdr:ext cx="62865" cy="9525"/>
    <xdr:sp macro="" textlink="">
      <xdr:nvSpPr>
        <xdr:cNvPr id="15" name="Shape 67">
          <a:extLst>
            <a:ext uri="{FF2B5EF4-FFF2-40B4-BE49-F238E27FC236}">
              <a16:creationId xmlns:a16="http://schemas.microsoft.com/office/drawing/2014/main" id="{83A8B33C-702B-4968-9AD4-B5EA2968E34E}"/>
            </a:ext>
          </a:extLst>
        </xdr:cNvPr>
        <xdr:cNvSpPr/>
      </xdr:nvSpPr>
      <xdr:spPr>
        <a:xfrm>
          <a:off x="415278" y="10627741"/>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1</xdr:col>
      <xdr:colOff>1809497</xdr:colOff>
      <xdr:row>66</xdr:row>
      <xdr:rowOff>477518</xdr:rowOff>
    </xdr:from>
    <xdr:ext cx="62865" cy="9525"/>
    <xdr:sp macro="" textlink="">
      <xdr:nvSpPr>
        <xdr:cNvPr id="16" name="Shape 71">
          <a:extLst>
            <a:ext uri="{FF2B5EF4-FFF2-40B4-BE49-F238E27FC236}">
              <a16:creationId xmlns:a16="http://schemas.microsoft.com/office/drawing/2014/main" id="{DD8253FC-AA61-4CED-A167-0929DBA5B1D0}"/>
            </a:ext>
          </a:extLst>
        </xdr:cNvPr>
        <xdr:cNvSpPr/>
      </xdr:nvSpPr>
      <xdr:spPr>
        <a:xfrm>
          <a:off x="4156457" y="10627358"/>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2528951</xdr:colOff>
      <xdr:row>67</xdr:row>
      <xdr:rowOff>634364</xdr:rowOff>
    </xdr:from>
    <xdr:ext cx="64135" cy="9525"/>
    <xdr:sp macro="" textlink="">
      <xdr:nvSpPr>
        <xdr:cNvPr id="17" name="Shape 73">
          <a:extLst>
            <a:ext uri="{FF2B5EF4-FFF2-40B4-BE49-F238E27FC236}">
              <a16:creationId xmlns:a16="http://schemas.microsoft.com/office/drawing/2014/main" id="{9E2E5C2B-7485-4D86-A4A7-219D12685C60}"/>
            </a:ext>
          </a:extLst>
        </xdr:cNvPr>
        <xdr:cNvSpPr/>
      </xdr:nvSpPr>
      <xdr:spPr>
        <a:xfrm>
          <a:off x="4875911" y="10807064"/>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0</xdr:col>
      <xdr:colOff>1005078</xdr:colOff>
      <xdr:row>68</xdr:row>
      <xdr:rowOff>0</xdr:rowOff>
    </xdr:from>
    <xdr:ext cx="62865" cy="9525"/>
    <xdr:sp macro="" textlink="">
      <xdr:nvSpPr>
        <xdr:cNvPr id="18" name="Shape 74">
          <a:extLst>
            <a:ext uri="{FF2B5EF4-FFF2-40B4-BE49-F238E27FC236}">
              <a16:creationId xmlns:a16="http://schemas.microsoft.com/office/drawing/2014/main" id="{D1371F9B-635F-410B-9443-08F6E37A4976}"/>
            </a:ext>
            <a:ext uri="{147F2762-F138-4A5C-976F-8EAC2B608ADB}">
              <a16:predDERef xmlns:a16="http://schemas.microsoft.com/office/drawing/2014/main" pred="{9E2E5C2B-7485-4D86-A4A7-219D12685C60}"/>
            </a:ext>
          </a:extLst>
        </xdr:cNvPr>
        <xdr:cNvSpPr/>
      </xdr:nvSpPr>
      <xdr:spPr>
        <a:xfrm>
          <a:off x="1005078" y="1098226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770128</xdr:colOff>
      <xdr:row>68</xdr:row>
      <xdr:rowOff>0</xdr:rowOff>
    </xdr:from>
    <xdr:ext cx="62865" cy="9525"/>
    <xdr:sp macro="" textlink="">
      <xdr:nvSpPr>
        <xdr:cNvPr id="19" name="Shape 77">
          <a:extLst>
            <a:ext uri="{FF2B5EF4-FFF2-40B4-BE49-F238E27FC236}">
              <a16:creationId xmlns:a16="http://schemas.microsoft.com/office/drawing/2014/main" id="{0868812E-ED07-458B-8125-DA2CCA7E1A74}"/>
            </a:ext>
            <a:ext uri="{147F2762-F138-4A5C-976F-8EAC2B608ADB}">
              <a16:predDERef xmlns:a16="http://schemas.microsoft.com/office/drawing/2014/main" pred="{D1371F9B-635F-410B-9443-08F6E37A4976}"/>
            </a:ext>
          </a:extLst>
        </xdr:cNvPr>
        <xdr:cNvSpPr/>
      </xdr:nvSpPr>
      <xdr:spPr>
        <a:xfrm>
          <a:off x="770128" y="11855416"/>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831089</xdr:colOff>
      <xdr:row>68</xdr:row>
      <xdr:rowOff>0</xdr:rowOff>
    </xdr:from>
    <xdr:ext cx="62865" cy="9525"/>
    <xdr:sp macro="" textlink="">
      <xdr:nvSpPr>
        <xdr:cNvPr id="20" name="Shape 78">
          <a:extLst>
            <a:ext uri="{FF2B5EF4-FFF2-40B4-BE49-F238E27FC236}">
              <a16:creationId xmlns:a16="http://schemas.microsoft.com/office/drawing/2014/main" id="{DC74D277-EB11-469E-B75A-7DA11E87F1A7}"/>
            </a:ext>
            <a:ext uri="{147F2762-F138-4A5C-976F-8EAC2B608ADB}">
              <a16:predDERef xmlns:a16="http://schemas.microsoft.com/office/drawing/2014/main" pred="{0868812E-ED07-458B-8125-DA2CCA7E1A74}"/>
            </a:ext>
          </a:extLst>
        </xdr:cNvPr>
        <xdr:cNvSpPr/>
      </xdr:nvSpPr>
      <xdr:spPr>
        <a:xfrm>
          <a:off x="831089" y="11944482"/>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0</xdr:col>
      <xdr:colOff>1681353</xdr:colOff>
      <xdr:row>68</xdr:row>
      <xdr:rowOff>0</xdr:rowOff>
    </xdr:from>
    <xdr:ext cx="62865" cy="9525"/>
    <xdr:sp macro="" textlink="">
      <xdr:nvSpPr>
        <xdr:cNvPr id="21" name="Shape 79">
          <a:extLst>
            <a:ext uri="{FF2B5EF4-FFF2-40B4-BE49-F238E27FC236}">
              <a16:creationId xmlns:a16="http://schemas.microsoft.com/office/drawing/2014/main" id="{0D9E0D68-DD6F-4B8F-9CEA-B5DC1727C716}"/>
            </a:ext>
            <a:ext uri="{147F2762-F138-4A5C-976F-8EAC2B608ADB}">
              <a16:predDERef xmlns:a16="http://schemas.microsoft.com/office/drawing/2014/main" pred="{DC74D277-EB11-469E-B75A-7DA11E87F1A7}"/>
            </a:ext>
          </a:extLst>
        </xdr:cNvPr>
        <xdr:cNvSpPr/>
      </xdr:nvSpPr>
      <xdr:spPr>
        <a:xfrm>
          <a:off x="1681353" y="12031477"/>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1</xdr:col>
      <xdr:colOff>735075</xdr:colOff>
      <xdr:row>68</xdr:row>
      <xdr:rowOff>0</xdr:rowOff>
    </xdr:from>
    <xdr:ext cx="62865" cy="9525"/>
    <xdr:sp macro="" textlink="">
      <xdr:nvSpPr>
        <xdr:cNvPr id="22" name="Shape 81">
          <a:extLst>
            <a:ext uri="{FF2B5EF4-FFF2-40B4-BE49-F238E27FC236}">
              <a16:creationId xmlns:a16="http://schemas.microsoft.com/office/drawing/2014/main" id="{79D11D2F-0307-4CED-8D6A-E24F0B23DA7A}"/>
            </a:ext>
            <a:ext uri="{147F2762-F138-4A5C-976F-8EAC2B608ADB}">
              <a16:predDERef xmlns:a16="http://schemas.microsoft.com/office/drawing/2014/main" pred="{0D9E0D68-DD6F-4B8F-9CEA-B5DC1727C716}"/>
            </a:ext>
          </a:extLst>
        </xdr:cNvPr>
        <xdr:cNvSpPr/>
      </xdr:nvSpPr>
      <xdr:spPr>
        <a:xfrm>
          <a:off x="3082035" y="1238592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3042667</xdr:colOff>
      <xdr:row>68</xdr:row>
      <xdr:rowOff>0</xdr:rowOff>
    </xdr:from>
    <xdr:ext cx="64135" cy="9525"/>
    <xdr:sp macro="" textlink="">
      <xdr:nvSpPr>
        <xdr:cNvPr id="23" name="Shape 83">
          <a:extLst>
            <a:ext uri="{FF2B5EF4-FFF2-40B4-BE49-F238E27FC236}">
              <a16:creationId xmlns:a16="http://schemas.microsoft.com/office/drawing/2014/main" id="{2D5378FD-4682-4278-8323-95FF1255A96A}"/>
            </a:ext>
            <a:ext uri="{147F2762-F138-4A5C-976F-8EAC2B608ADB}">
              <a16:predDERef xmlns:a16="http://schemas.microsoft.com/office/drawing/2014/main" pred="{79D11D2F-0307-4CED-8D6A-E24F0B23DA7A}"/>
            </a:ext>
          </a:extLst>
        </xdr:cNvPr>
        <xdr:cNvSpPr/>
      </xdr:nvSpPr>
      <xdr:spPr>
        <a:xfrm>
          <a:off x="5389627" y="12732254"/>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870586</xdr:colOff>
      <xdr:row>68</xdr:row>
      <xdr:rowOff>0</xdr:rowOff>
    </xdr:from>
    <xdr:ext cx="62865" cy="9525"/>
    <xdr:sp macro="" textlink="">
      <xdr:nvSpPr>
        <xdr:cNvPr id="24" name="Shape 100">
          <a:extLst>
            <a:ext uri="{FF2B5EF4-FFF2-40B4-BE49-F238E27FC236}">
              <a16:creationId xmlns:a16="http://schemas.microsoft.com/office/drawing/2014/main" id="{381E9B65-88FE-481E-B403-515FF441CD4A}"/>
            </a:ext>
            <a:ext uri="{147F2762-F138-4A5C-976F-8EAC2B608ADB}">
              <a16:predDERef xmlns:a16="http://schemas.microsoft.com/office/drawing/2014/main" pred="{2D5378FD-4682-4278-8323-95FF1255A96A}"/>
            </a:ext>
          </a:extLst>
        </xdr:cNvPr>
        <xdr:cNvSpPr/>
      </xdr:nvSpPr>
      <xdr:spPr>
        <a:xfrm>
          <a:off x="3217546" y="1378623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2819781</xdr:colOff>
      <xdr:row>68</xdr:row>
      <xdr:rowOff>557148</xdr:rowOff>
    </xdr:from>
    <xdr:ext cx="64135" cy="9525"/>
    <xdr:sp macro="" textlink="">
      <xdr:nvSpPr>
        <xdr:cNvPr id="25" name="Shape 103">
          <a:extLst>
            <a:ext uri="{FF2B5EF4-FFF2-40B4-BE49-F238E27FC236}">
              <a16:creationId xmlns:a16="http://schemas.microsoft.com/office/drawing/2014/main" id="{CA6B8D35-7E81-4F30-90D4-31CD75726755}"/>
            </a:ext>
            <a:ext uri="{147F2762-F138-4A5C-976F-8EAC2B608ADB}">
              <a16:predDERef xmlns:a16="http://schemas.microsoft.com/office/drawing/2014/main" pred="{381E9B65-88FE-481E-B403-515FF441CD4A}"/>
            </a:ext>
          </a:extLst>
        </xdr:cNvPr>
        <xdr:cNvSpPr/>
      </xdr:nvSpPr>
      <xdr:spPr>
        <a:xfrm>
          <a:off x="5166741" y="14135988"/>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1849501</xdr:colOff>
      <xdr:row>70</xdr:row>
      <xdr:rowOff>557911</xdr:rowOff>
    </xdr:from>
    <xdr:ext cx="62865" cy="9525"/>
    <xdr:sp macro="" textlink="">
      <xdr:nvSpPr>
        <xdr:cNvPr id="26" name="Shape 104">
          <a:extLst>
            <a:ext uri="{FF2B5EF4-FFF2-40B4-BE49-F238E27FC236}">
              <a16:creationId xmlns:a16="http://schemas.microsoft.com/office/drawing/2014/main" id="{4D50864C-3793-4049-A153-FD4010E29DE3}"/>
            </a:ext>
          </a:extLst>
        </xdr:cNvPr>
        <xdr:cNvSpPr/>
      </xdr:nvSpPr>
      <xdr:spPr>
        <a:xfrm>
          <a:off x="4196461" y="14662531"/>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1431672</xdr:colOff>
      <xdr:row>70</xdr:row>
      <xdr:rowOff>711579</xdr:rowOff>
    </xdr:from>
    <xdr:ext cx="62865" cy="9525"/>
    <xdr:sp macro="" textlink="">
      <xdr:nvSpPr>
        <xdr:cNvPr id="27" name="Shape 105">
          <a:extLst>
            <a:ext uri="{FF2B5EF4-FFF2-40B4-BE49-F238E27FC236}">
              <a16:creationId xmlns:a16="http://schemas.microsoft.com/office/drawing/2014/main" id="{78182035-B6A3-4E7D-9134-8EE3DD8C1E7B}"/>
            </a:ext>
          </a:extLst>
        </xdr:cNvPr>
        <xdr:cNvSpPr/>
      </xdr:nvSpPr>
      <xdr:spPr>
        <a:xfrm>
          <a:off x="3778632" y="1466379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564389</xdr:colOff>
      <xdr:row>72</xdr:row>
      <xdr:rowOff>242006</xdr:rowOff>
    </xdr:from>
    <xdr:ext cx="62865" cy="9525"/>
    <xdr:sp macro="" textlink="">
      <xdr:nvSpPr>
        <xdr:cNvPr id="28" name="Shape 109">
          <a:extLst>
            <a:ext uri="{FF2B5EF4-FFF2-40B4-BE49-F238E27FC236}">
              <a16:creationId xmlns:a16="http://schemas.microsoft.com/office/drawing/2014/main" id="{1EA2EC82-433B-4981-B3D0-2CA64625AF7B}"/>
            </a:ext>
          </a:extLst>
        </xdr:cNvPr>
        <xdr:cNvSpPr/>
      </xdr:nvSpPr>
      <xdr:spPr>
        <a:xfrm>
          <a:off x="564389" y="1500956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819534</xdr:colOff>
      <xdr:row>74</xdr:row>
      <xdr:rowOff>441708</xdr:rowOff>
    </xdr:from>
    <xdr:ext cx="70485" cy="10795"/>
    <xdr:sp macro="" textlink="">
      <xdr:nvSpPr>
        <xdr:cNvPr id="29" name="Shape 112">
          <a:extLst>
            <a:ext uri="{FF2B5EF4-FFF2-40B4-BE49-F238E27FC236}">
              <a16:creationId xmlns:a16="http://schemas.microsoft.com/office/drawing/2014/main" id="{6CF3C335-79E4-4F16-8C9C-DB71AF7780D3}"/>
            </a:ext>
          </a:extLst>
        </xdr:cNvPr>
        <xdr:cNvSpPr/>
      </xdr:nvSpPr>
      <xdr:spPr>
        <a:xfrm>
          <a:off x="3166494" y="15361668"/>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0</xdr:col>
      <xdr:colOff>1539748</xdr:colOff>
      <xdr:row>82</xdr:row>
      <xdr:rowOff>0</xdr:rowOff>
    </xdr:from>
    <xdr:ext cx="62865" cy="9525"/>
    <xdr:sp macro="" textlink="">
      <xdr:nvSpPr>
        <xdr:cNvPr id="30" name="Shape 3">
          <a:extLst>
            <a:ext uri="{FF2B5EF4-FFF2-40B4-BE49-F238E27FC236}">
              <a16:creationId xmlns:a16="http://schemas.microsoft.com/office/drawing/2014/main" id="{6EE308C5-1BE0-4C8F-BDC6-6446AECBB9F2}"/>
            </a:ext>
            <a:ext uri="{147F2762-F138-4A5C-976F-8EAC2B608ADB}">
              <a16:predDERef xmlns:a16="http://schemas.microsoft.com/office/drawing/2014/main" pred="{6CF3C335-79E4-4F16-8C9C-DB71AF7780D3}"/>
            </a:ext>
          </a:extLst>
        </xdr:cNvPr>
        <xdr:cNvSpPr/>
      </xdr:nvSpPr>
      <xdr:spPr>
        <a:xfrm>
          <a:off x="1539748" y="1884927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872364</xdr:colOff>
      <xdr:row>84</xdr:row>
      <xdr:rowOff>241566</xdr:rowOff>
    </xdr:from>
    <xdr:ext cx="62865" cy="9525"/>
    <xdr:sp macro="" textlink="">
      <xdr:nvSpPr>
        <xdr:cNvPr id="31" name="Shape 17">
          <a:extLst>
            <a:ext uri="{FF2B5EF4-FFF2-40B4-BE49-F238E27FC236}">
              <a16:creationId xmlns:a16="http://schemas.microsoft.com/office/drawing/2014/main" id="{71D9A815-45C5-467A-8BCA-E8BCC2EB5366}"/>
            </a:ext>
          </a:extLst>
        </xdr:cNvPr>
        <xdr:cNvSpPr/>
      </xdr:nvSpPr>
      <xdr:spPr>
        <a:xfrm>
          <a:off x="872364" y="2007642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1114934</xdr:colOff>
      <xdr:row>87</xdr:row>
      <xdr:rowOff>394092</xdr:rowOff>
    </xdr:from>
    <xdr:ext cx="62865" cy="9525"/>
    <xdr:sp macro="" textlink="">
      <xdr:nvSpPr>
        <xdr:cNvPr id="32" name="Shape 23">
          <a:extLst>
            <a:ext uri="{FF2B5EF4-FFF2-40B4-BE49-F238E27FC236}">
              <a16:creationId xmlns:a16="http://schemas.microsoft.com/office/drawing/2014/main" id="{CFF9F9FE-53CB-45B2-A85C-B9005A2B1826}"/>
            </a:ext>
          </a:extLst>
        </xdr:cNvPr>
        <xdr:cNvSpPr/>
      </xdr:nvSpPr>
      <xdr:spPr>
        <a:xfrm>
          <a:off x="1114934" y="20777592"/>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89</xdr:row>
      <xdr:rowOff>555119</xdr:rowOff>
    </xdr:from>
    <xdr:ext cx="62865" cy="9525"/>
    <xdr:sp macro="" textlink="">
      <xdr:nvSpPr>
        <xdr:cNvPr id="33" name="Shape 27">
          <a:extLst>
            <a:ext uri="{FF2B5EF4-FFF2-40B4-BE49-F238E27FC236}">
              <a16:creationId xmlns:a16="http://schemas.microsoft.com/office/drawing/2014/main" id="{66D2CBED-3511-4604-820F-14D933DE7CCB}"/>
            </a:ext>
          </a:extLst>
        </xdr:cNvPr>
        <xdr:cNvSpPr/>
      </xdr:nvSpPr>
      <xdr:spPr>
        <a:xfrm>
          <a:off x="1294638" y="211291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1318769</xdr:colOff>
      <xdr:row>93</xdr:row>
      <xdr:rowOff>401974</xdr:rowOff>
    </xdr:from>
    <xdr:ext cx="62865" cy="9525"/>
    <xdr:sp macro="" textlink="">
      <xdr:nvSpPr>
        <xdr:cNvPr id="34" name="Shape 28">
          <a:extLst>
            <a:ext uri="{FF2B5EF4-FFF2-40B4-BE49-F238E27FC236}">
              <a16:creationId xmlns:a16="http://schemas.microsoft.com/office/drawing/2014/main" id="{42B7017D-FC01-44BC-AF9F-E30442E55C4B}"/>
            </a:ext>
          </a:extLst>
        </xdr:cNvPr>
        <xdr:cNvSpPr/>
      </xdr:nvSpPr>
      <xdr:spPr>
        <a:xfrm>
          <a:off x="1318769" y="2182941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2695322</xdr:colOff>
      <xdr:row>94</xdr:row>
      <xdr:rowOff>89370</xdr:rowOff>
    </xdr:from>
    <xdr:ext cx="64135" cy="9525"/>
    <xdr:sp macro="" textlink="">
      <xdr:nvSpPr>
        <xdr:cNvPr id="35" name="Shape 37">
          <a:extLst>
            <a:ext uri="{FF2B5EF4-FFF2-40B4-BE49-F238E27FC236}">
              <a16:creationId xmlns:a16="http://schemas.microsoft.com/office/drawing/2014/main" id="{88D3ED8B-FB87-43A2-AA93-C3EEBF67C22B}"/>
            </a:ext>
          </a:extLst>
        </xdr:cNvPr>
        <xdr:cNvSpPr/>
      </xdr:nvSpPr>
      <xdr:spPr>
        <a:xfrm>
          <a:off x="5042282" y="2192067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0</xdr:col>
      <xdr:colOff>1436244</xdr:colOff>
      <xdr:row>99</xdr:row>
      <xdr:rowOff>322135</xdr:rowOff>
    </xdr:from>
    <xdr:ext cx="62865" cy="9525"/>
    <xdr:sp macro="" textlink="">
      <xdr:nvSpPr>
        <xdr:cNvPr id="36" name="Shape 41">
          <a:extLst>
            <a:ext uri="{FF2B5EF4-FFF2-40B4-BE49-F238E27FC236}">
              <a16:creationId xmlns:a16="http://schemas.microsoft.com/office/drawing/2014/main" id="{6BD423E4-3EF8-4F0A-BAC7-AB33D0D4482F}"/>
            </a:ext>
          </a:extLst>
        </xdr:cNvPr>
        <xdr:cNvSpPr/>
      </xdr:nvSpPr>
      <xdr:spPr>
        <a:xfrm>
          <a:off x="1436244" y="22884955"/>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0</xdr:col>
      <xdr:colOff>1207644</xdr:colOff>
      <xdr:row>101</xdr:row>
      <xdr:rowOff>479676</xdr:rowOff>
    </xdr:from>
    <xdr:ext cx="62865" cy="9525"/>
    <xdr:sp macro="" textlink="">
      <xdr:nvSpPr>
        <xdr:cNvPr id="37" name="Shape 43">
          <a:extLst>
            <a:ext uri="{FF2B5EF4-FFF2-40B4-BE49-F238E27FC236}">
              <a16:creationId xmlns:a16="http://schemas.microsoft.com/office/drawing/2014/main" id="{DC75B9DE-1022-474B-B5B3-5D54DF21A7EE}"/>
            </a:ext>
          </a:extLst>
        </xdr:cNvPr>
        <xdr:cNvSpPr/>
      </xdr:nvSpPr>
      <xdr:spPr>
        <a:xfrm>
          <a:off x="1207644" y="23232996"/>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0</xdr:col>
      <xdr:colOff>770128</xdr:colOff>
      <xdr:row>102</xdr:row>
      <xdr:rowOff>549342</xdr:rowOff>
    </xdr:from>
    <xdr:ext cx="62865" cy="9525"/>
    <xdr:sp macro="" textlink="">
      <xdr:nvSpPr>
        <xdr:cNvPr id="38" name="Shape 45">
          <a:extLst>
            <a:ext uri="{FF2B5EF4-FFF2-40B4-BE49-F238E27FC236}">
              <a16:creationId xmlns:a16="http://schemas.microsoft.com/office/drawing/2014/main" id="{C0A771DB-7505-43C0-BFE8-08BED7A40BA2}"/>
            </a:ext>
          </a:extLst>
        </xdr:cNvPr>
        <xdr:cNvSpPr/>
      </xdr:nvSpPr>
      <xdr:spPr>
        <a:xfrm>
          <a:off x="770128" y="23409342"/>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0</xdr:col>
      <xdr:colOff>1157478</xdr:colOff>
      <xdr:row>105</xdr:row>
      <xdr:rowOff>237318</xdr:rowOff>
    </xdr:from>
    <xdr:ext cx="62865" cy="9525"/>
    <xdr:sp macro="" textlink="">
      <xdr:nvSpPr>
        <xdr:cNvPr id="39" name="Shape 51">
          <a:extLst>
            <a:ext uri="{FF2B5EF4-FFF2-40B4-BE49-F238E27FC236}">
              <a16:creationId xmlns:a16="http://schemas.microsoft.com/office/drawing/2014/main" id="{8EE272D9-8461-4EF2-96CA-BF116EB13469}"/>
            </a:ext>
          </a:extLst>
        </xdr:cNvPr>
        <xdr:cNvSpPr/>
      </xdr:nvSpPr>
      <xdr:spPr>
        <a:xfrm>
          <a:off x="1157478" y="24461298"/>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805053</xdr:colOff>
      <xdr:row>106</xdr:row>
      <xdr:rowOff>237881</xdr:rowOff>
    </xdr:from>
    <xdr:ext cx="62865" cy="9525"/>
    <xdr:sp macro="" textlink="">
      <xdr:nvSpPr>
        <xdr:cNvPr id="40" name="Shape 53">
          <a:extLst>
            <a:ext uri="{FF2B5EF4-FFF2-40B4-BE49-F238E27FC236}">
              <a16:creationId xmlns:a16="http://schemas.microsoft.com/office/drawing/2014/main" id="{030AE528-A473-41CC-9809-ABEC30D0B6F4}"/>
            </a:ext>
          </a:extLst>
        </xdr:cNvPr>
        <xdr:cNvSpPr/>
      </xdr:nvSpPr>
      <xdr:spPr>
        <a:xfrm>
          <a:off x="805053" y="24812381"/>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3385567</xdr:colOff>
      <xdr:row>106</xdr:row>
      <xdr:rowOff>474096</xdr:rowOff>
    </xdr:from>
    <xdr:ext cx="64135" cy="9525"/>
    <xdr:sp macro="" textlink="">
      <xdr:nvSpPr>
        <xdr:cNvPr id="41" name="Shape 55">
          <a:extLst>
            <a:ext uri="{FF2B5EF4-FFF2-40B4-BE49-F238E27FC236}">
              <a16:creationId xmlns:a16="http://schemas.microsoft.com/office/drawing/2014/main" id="{79AD1E16-0C3F-4AA5-B6BC-FF95EEEB93D8}"/>
            </a:ext>
          </a:extLst>
        </xdr:cNvPr>
        <xdr:cNvSpPr/>
      </xdr:nvSpPr>
      <xdr:spPr>
        <a:xfrm>
          <a:off x="5732527" y="24812376"/>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0</xdr:col>
      <xdr:colOff>805053</xdr:colOff>
      <xdr:row>109</xdr:row>
      <xdr:rowOff>240553</xdr:rowOff>
    </xdr:from>
    <xdr:ext cx="62865" cy="9525"/>
    <xdr:sp macro="" textlink="">
      <xdr:nvSpPr>
        <xdr:cNvPr id="42" name="Shape 58">
          <a:extLst>
            <a:ext uri="{FF2B5EF4-FFF2-40B4-BE49-F238E27FC236}">
              <a16:creationId xmlns:a16="http://schemas.microsoft.com/office/drawing/2014/main" id="{96EED9D6-CE95-4374-95D0-93E2E605EB34}"/>
            </a:ext>
          </a:extLst>
        </xdr:cNvPr>
        <xdr:cNvSpPr/>
      </xdr:nvSpPr>
      <xdr:spPr>
        <a:xfrm>
          <a:off x="805053" y="25333213"/>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0</xdr:col>
      <xdr:colOff>415278</xdr:colOff>
      <xdr:row>114</xdr:row>
      <xdr:rowOff>401701</xdr:rowOff>
    </xdr:from>
    <xdr:ext cx="62865" cy="9525"/>
    <xdr:sp macro="" textlink="">
      <xdr:nvSpPr>
        <xdr:cNvPr id="43" name="Shape 67">
          <a:extLst>
            <a:ext uri="{FF2B5EF4-FFF2-40B4-BE49-F238E27FC236}">
              <a16:creationId xmlns:a16="http://schemas.microsoft.com/office/drawing/2014/main" id="{978F4041-1EB3-475C-B9D8-376FB986CFD9}"/>
            </a:ext>
          </a:extLst>
        </xdr:cNvPr>
        <xdr:cNvSpPr/>
      </xdr:nvSpPr>
      <xdr:spPr>
        <a:xfrm>
          <a:off x="415278" y="26210641"/>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1</xdr:col>
      <xdr:colOff>1809497</xdr:colOff>
      <xdr:row>114</xdr:row>
      <xdr:rowOff>477518</xdr:rowOff>
    </xdr:from>
    <xdr:ext cx="62865" cy="9525"/>
    <xdr:sp macro="" textlink="">
      <xdr:nvSpPr>
        <xdr:cNvPr id="44" name="Shape 71">
          <a:extLst>
            <a:ext uri="{FF2B5EF4-FFF2-40B4-BE49-F238E27FC236}">
              <a16:creationId xmlns:a16="http://schemas.microsoft.com/office/drawing/2014/main" id="{2BDDA0B5-F403-4973-B428-2207C4EA72D2}"/>
            </a:ext>
          </a:extLst>
        </xdr:cNvPr>
        <xdr:cNvSpPr/>
      </xdr:nvSpPr>
      <xdr:spPr>
        <a:xfrm>
          <a:off x="4156457" y="26210258"/>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2528951</xdr:colOff>
      <xdr:row>115</xdr:row>
      <xdr:rowOff>634364</xdr:rowOff>
    </xdr:from>
    <xdr:ext cx="64135" cy="9525"/>
    <xdr:sp macro="" textlink="">
      <xdr:nvSpPr>
        <xdr:cNvPr id="45" name="Shape 73">
          <a:extLst>
            <a:ext uri="{FF2B5EF4-FFF2-40B4-BE49-F238E27FC236}">
              <a16:creationId xmlns:a16="http://schemas.microsoft.com/office/drawing/2014/main" id="{A33E018A-A1BA-4BE8-AB08-DF23F90D2FD9}"/>
            </a:ext>
          </a:extLst>
        </xdr:cNvPr>
        <xdr:cNvSpPr/>
      </xdr:nvSpPr>
      <xdr:spPr>
        <a:xfrm>
          <a:off x="4875911" y="26389964"/>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0</xdr:col>
      <xdr:colOff>1005078</xdr:colOff>
      <xdr:row>116</xdr:row>
      <xdr:rowOff>398089</xdr:rowOff>
    </xdr:from>
    <xdr:ext cx="62865" cy="9525"/>
    <xdr:sp macro="" textlink="">
      <xdr:nvSpPr>
        <xdr:cNvPr id="46" name="Shape 74">
          <a:extLst>
            <a:ext uri="{FF2B5EF4-FFF2-40B4-BE49-F238E27FC236}">
              <a16:creationId xmlns:a16="http://schemas.microsoft.com/office/drawing/2014/main" id="{7490CCDF-3448-4ECA-8660-6C387EE39971}"/>
            </a:ext>
          </a:extLst>
        </xdr:cNvPr>
        <xdr:cNvSpPr/>
      </xdr:nvSpPr>
      <xdr:spPr>
        <a:xfrm>
          <a:off x="1005078" y="2656516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770128</xdr:colOff>
      <xdr:row>119</xdr:row>
      <xdr:rowOff>0</xdr:rowOff>
    </xdr:from>
    <xdr:ext cx="62865" cy="9525"/>
    <xdr:sp macro="" textlink="">
      <xdr:nvSpPr>
        <xdr:cNvPr id="47" name="Shape 77">
          <a:extLst>
            <a:ext uri="{FF2B5EF4-FFF2-40B4-BE49-F238E27FC236}">
              <a16:creationId xmlns:a16="http://schemas.microsoft.com/office/drawing/2014/main" id="{CB164185-558B-47C4-AC9B-97D958E1F4FA}"/>
            </a:ext>
            <a:ext uri="{147F2762-F138-4A5C-976F-8EAC2B608ADB}">
              <a16:predDERef xmlns:a16="http://schemas.microsoft.com/office/drawing/2014/main" pred="{7490CCDF-3448-4ECA-8660-6C387EE39971}"/>
            </a:ext>
          </a:extLst>
        </xdr:cNvPr>
        <xdr:cNvSpPr/>
      </xdr:nvSpPr>
      <xdr:spPr>
        <a:xfrm>
          <a:off x="770128" y="27438316"/>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831089</xdr:colOff>
      <xdr:row>119</xdr:row>
      <xdr:rowOff>0</xdr:rowOff>
    </xdr:from>
    <xdr:ext cx="62865" cy="9525"/>
    <xdr:sp macro="" textlink="">
      <xdr:nvSpPr>
        <xdr:cNvPr id="48" name="Shape 78">
          <a:extLst>
            <a:ext uri="{FF2B5EF4-FFF2-40B4-BE49-F238E27FC236}">
              <a16:creationId xmlns:a16="http://schemas.microsoft.com/office/drawing/2014/main" id="{6B437E3E-0E36-4FC1-B272-C4CD23190783}"/>
            </a:ext>
            <a:ext uri="{147F2762-F138-4A5C-976F-8EAC2B608ADB}">
              <a16:predDERef xmlns:a16="http://schemas.microsoft.com/office/drawing/2014/main" pred="{CB164185-558B-47C4-AC9B-97D958E1F4FA}"/>
            </a:ext>
          </a:extLst>
        </xdr:cNvPr>
        <xdr:cNvSpPr/>
      </xdr:nvSpPr>
      <xdr:spPr>
        <a:xfrm>
          <a:off x="831089" y="27527382"/>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0</xdr:col>
      <xdr:colOff>1681353</xdr:colOff>
      <xdr:row>119</xdr:row>
      <xdr:rowOff>0</xdr:rowOff>
    </xdr:from>
    <xdr:ext cx="62865" cy="9525"/>
    <xdr:sp macro="" textlink="">
      <xdr:nvSpPr>
        <xdr:cNvPr id="49" name="Shape 79">
          <a:extLst>
            <a:ext uri="{FF2B5EF4-FFF2-40B4-BE49-F238E27FC236}">
              <a16:creationId xmlns:a16="http://schemas.microsoft.com/office/drawing/2014/main" id="{DEB5CE4C-748B-4290-B071-37702547256C}"/>
            </a:ext>
            <a:ext uri="{147F2762-F138-4A5C-976F-8EAC2B608ADB}">
              <a16:predDERef xmlns:a16="http://schemas.microsoft.com/office/drawing/2014/main" pred="{6B437E3E-0E36-4FC1-B272-C4CD23190783}"/>
            </a:ext>
          </a:extLst>
        </xdr:cNvPr>
        <xdr:cNvSpPr/>
      </xdr:nvSpPr>
      <xdr:spPr>
        <a:xfrm>
          <a:off x="1681353" y="27614377"/>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1</xdr:col>
      <xdr:colOff>735075</xdr:colOff>
      <xdr:row>119</xdr:row>
      <xdr:rowOff>0</xdr:rowOff>
    </xdr:from>
    <xdr:ext cx="62865" cy="9525"/>
    <xdr:sp macro="" textlink="">
      <xdr:nvSpPr>
        <xdr:cNvPr id="50" name="Shape 81">
          <a:extLst>
            <a:ext uri="{FF2B5EF4-FFF2-40B4-BE49-F238E27FC236}">
              <a16:creationId xmlns:a16="http://schemas.microsoft.com/office/drawing/2014/main" id="{F89F942C-E734-490A-BBA7-7BB2F773978A}"/>
            </a:ext>
            <a:ext uri="{147F2762-F138-4A5C-976F-8EAC2B608ADB}">
              <a16:predDERef xmlns:a16="http://schemas.microsoft.com/office/drawing/2014/main" pred="{DEB5CE4C-748B-4290-B071-37702547256C}"/>
            </a:ext>
          </a:extLst>
        </xdr:cNvPr>
        <xdr:cNvSpPr/>
      </xdr:nvSpPr>
      <xdr:spPr>
        <a:xfrm>
          <a:off x="3082035" y="2796882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3042667</xdr:colOff>
      <xdr:row>119</xdr:row>
      <xdr:rowOff>0</xdr:rowOff>
    </xdr:from>
    <xdr:ext cx="64135" cy="9525"/>
    <xdr:sp macro="" textlink="">
      <xdr:nvSpPr>
        <xdr:cNvPr id="51" name="Shape 83">
          <a:extLst>
            <a:ext uri="{FF2B5EF4-FFF2-40B4-BE49-F238E27FC236}">
              <a16:creationId xmlns:a16="http://schemas.microsoft.com/office/drawing/2014/main" id="{05E555B8-FB9E-4A7D-BEDD-C45722884215}"/>
            </a:ext>
            <a:ext uri="{147F2762-F138-4A5C-976F-8EAC2B608ADB}">
              <a16:predDERef xmlns:a16="http://schemas.microsoft.com/office/drawing/2014/main" pred="{F89F942C-E734-490A-BBA7-7BB2F773978A}"/>
            </a:ext>
          </a:extLst>
        </xdr:cNvPr>
        <xdr:cNvSpPr/>
      </xdr:nvSpPr>
      <xdr:spPr>
        <a:xfrm>
          <a:off x="5389627" y="28315154"/>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870586</xdr:colOff>
      <xdr:row>124</xdr:row>
      <xdr:rowOff>397894</xdr:rowOff>
    </xdr:from>
    <xdr:ext cx="62865" cy="9525"/>
    <xdr:sp macro="" textlink="">
      <xdr:nvSpPr>
        <xdr:cNvPr id="52" name="Shape 100">
          <a:extLst>
            <a:ext uri="{FF2B5EF4-FFF2-40B4-BE49-F238E27FC236}">
              <a16:creationId xmlns:a16="http://schemas.microsoft.com/office/drawing/2014/main" id="{E457019E-EDDE-43E2-91D8-1635C20AAFA3}"/>
            </a:ext>
          </a:extLst>
        </xdr:cNvPr>
        <xdr:cNvSpPr/>
      </xdr:nvSpPr>
      <xdr:spPr>
        <a:xfrm>
          <a:off x="3217546" y="2936913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2819781</xdr:colOff>
      <xdr:row>126</xdr:row>
      <xdr:rowOff>557148</xdr:rowOff>
    </xdr:from>
    <xdr:ext cx="64135" cy="9525"/>
    <xdr:sp macro="" textlink="">
      <xdr:nvSpPr>
        <xdr:cNvPr id="53" name="Shape 103">
          <a:extLst>
            <a:ext uri="{FF2B5EF4-FFF2-40B4-BE49-F238E27FC236}">
              <a16:creationId xmlns:a16="http://schemas.microsoft.com/office/drawing/2014/main" id="{AEB90838-0A99-4159-BEEF-D0843DFFF3E9}"/>
            </a:ext>
          </a:extLst>
        </xdr:cNvPr>
        <xdr:cNvSpPr/>
      </xdr:nvSpPr>
      <xdr:spPr>
        <a:xfrm>
          <a:off x="5166741" y="29718888"/>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1849501</xdr:colOff>
      <xdr:row>129</xdr:row>
      <xdr:rowOff>557911</xdr:rowOff>
    </xdr:from>
    <xdr:ext cx="62865" cy="9525"/>
    <xdr:sp macro="" textlink="">
      <xdr:nvSpPr>
        <xdr:cNvPr id="54" name="Shape 104">
          <a:extLst>
            <a:ext uri="{FF2B5EF4-FFF2-40B4-BE49-F238E27FC236}">
              <a16:creationId xmlns:a16="http://schemas.microsoft.com/office/drawing/2014/main" id="{210012FB-8EC9-4B21-BF59-1C83AB7581C3}"/>
            </a:ext>
          </a:extLst>
        </xdr:cNvPr>
        <xdr:cNvSpPr/>
      </xdr:nvSpPr>
      <xdr:spPr>
        <a:xfrm>
          <a:off x="4196461" y="30245431"/>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1431672</xdr:colOff>
      <xdr:row>129</xdr:row>
      <xdr:rowOff>711579</xdr:rowOff>
    </xdr:from>
    <xdr:ext cx="62865" cy="9525"/>
    <xdr:sp macro="" textlink="">
      <xdr:nvSpPr>
        <xdr:cNvPr id="55" name="Shape 105">
          <a:extLst>
            <a:ext uri="{FF2B5EF4-FFF2-40B4-BE49-F238E27FC236}">
              <a16:creationId xmlns:a16="http://schemas.microsoft.com/office/drawing/2014/main" id="{A17EE317-21E7-4C46-B65D-0A7806E96462}"/>
            </a:ext>
          </a:extLst>
        </xdr:cNvPr>
        <xdr:cNvSpPr/>
      </xdr:nvSpPr>
      <xdr:spPr>
        <a:xfrm>
          <a:off x="3778632" y="3024669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564389</xdr:colOff>
      <xdr:row>131</xdr:row>
      <xdr:rowOff>242006</xdr:rowOff>
    </xdr:from>
    <xdr:ext cx="62865" cy="9525"/>
    <xdr:sp macro="" textlink="">
      <xdr:nvSpPr>
        <xdr:cNvPr id="56" name="Shape 109">
          <a:extLst>
            <a:ext uri="{FF2B5EF4-FFF2-40B4-BE49-F238E27FC236}">
              <a16:creationId xmlns:a16="http://schemas.microsoft.com/office/drawing/2014/main" id="{10AAA53D-43EC-4A9C-ACC0-DE123ABEA30B}"/>
            </a:ext>
          </a:extLst>
        </xdr:cNvPr>
        <xdr:cNvSpPr/>
      </xdr:nvSpPr>
      <xdr:spPr>
        <a:xfrm>
          <a:off x="564389" y="3059246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819534</xdr:colOff>
      <xdr:row>133</xdr:row>
      <xdr:rowOff>441708</xdr:rowOff>
    </xdr:from>
    <xdr:ext cx="70485" cy="10795"/>
    <xdr:sp macro="" textlink="">
      <xdr:nvSpPr>
        <xdr:cNvPr id="57" name="Shape 112">
          <a:extLst>
            <a:ext uri="{FF2B5EF4-FFF2-40B4-BE49-F238E27FC236}">
              <a16:creationId xmlns:a16="http://schemas.microsoft.com/office/drawing/2014/main" id="{3E666AB5-F6C7-4456-9F38-5B8E0B7EB971}"/>
            </a:ext>
          </a:extLst>
        </xdr:cNvPr>
        <xdr:cNvSpPr/>
      </xdr:nvSpPr>
      <xdr:spPr>
        <a:xfrm>
          <a:off x="3166494" y="30944568"/>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3</xdr:row>
      <xdr:rowOff>0</xdr:rowOff>
    </xdr:from>
    <xdr:ext cx="62865" cy="9525"/>
    <xdr:sp macro="" textlink="">
      <xdr:nvSpPr>
        <xdr:cNvPr id="58" name="Shape 3">
          <a:extLst>
            <a:ext uri="{FF2B5EF4-FFF2-40B4-BE49-F238E27FC236}">
              <a16:creationId xmlns:a16="http://schemas.microsoft.com/office/drawing/2014/main" id="{E7571E67-5727-4258-96CC-87C4D75D4807}"/>
            </a:ext>
            <a:ext uri="{147F2762-F138-4A5C-976F-8EAC2B608ADB}">
              <a16:predDERef xmlns:a16="http://schemas.microsoft.com/office/drawing/2014/main" pred="{3E666AB5-F6C7-4456-9F38-5B8E0B7EB971}"/>
            </a:ext>
          </a:extLst>
        </xdr:cNvPr>
        <xdr:cNvSpPr/>
      </xdr:nvSpPr>
      <xdr:spPr>
        <a:xfrm>
          <a:off x="2156968" y="387597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4</xdr:row>
      <xdr:rowOff>241566</xdr:rowOff>
    </xdr:from>
    <xdr:ext cx="62865" cy="9525"/>
    <xdr:sp macro="" textlink="">
      <xdr:nvSpPr>
        <xdr:cNvPr id="59" name="Shape 17">
          <a:extLst>
            <a:ext uri="{FF2B5EF4-FFF2-40B4-BE49-F238E27FC236}">
              <a16:creationId xmlns:a16="http://schemas.microsoft.com/office/drawing/2014/main" id="{70A61BA4-5E9B-4F1D-92B3-99C17A17FF90}"/>
            </a:ext>
          </a:extLst>
        </xdr:cNvPr>
        <xdr:cNvSpPr/>
      </xdr:nvSpPr>
      <xdr:spPr>
        <a:xfrm>
          <a:off x="1489584" y="590322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27</xdr:row>
      <xdr:rowOff>394092</xdr:rowOff>
    </xdr:from>
    <xdr:ext cx="62865" cy="9525"/>
    <xdr:sp macro="" textlink="">
      <xdr:nvSpPr>
        <xdr:cNvPr id="60" name="Shape 23">
          <a:extLst>
            <a:ext uri="{FF2B5EF4-FFF2-40B4-BE49-F238E27FC236}">
              <a16:creationId xmlns:a16="http://schemas.microsoft.com/office/drawing/2014/main" id="{C3F7E03F-CD32-4112-8A96-0F0DE8B57169}"/>
            </a:ext>
          </a:extLst>
        </xdr:cNvPr>
        <xdr:cNvSpPr/>
      </xdr:nvSpPr>
      <xdr:spPr>
        <a:xfrm>
          <a:off x="1732154" y="7145412"/>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29</xdr:row>
      <xdr:rowOff>555119</xdr:rowOff>
    </xdr:from>
    <xdr:ext cx="62865" cy="9525"/>
    <xdr:sp macro="" textlink="">
      <xdr:nvSpPr>
        <xdr:cNvPr id="61" name="Shape 27">
          <a:extLst>
            <a:ext uri="{FF2B5EF4-FFF2-40B4-BE49-F238E27FC236}">
              <a16:creationId xmlns:a16="http://schemas.microsoft.com/office/drawing/2014/main" id="{B5F66E59-29E8-4611-9130-8B2326056623}"/>
            </a:ext>
          </a:extLst>
        </xdr:cNvPr>
        <xdr:cNvSpPr/>
      </xdr:nvSpPr>
      <xdr:spPr>
        <a:xfrm>
          <a:off x="1911858" y="774077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58</xdr:row>
      <xdr:rowOff>0</xdr:rowOff>
    </xdr:from>
    <xdr:ext cx="62865" cy="9525"/>
    <xdr:sp macro="" textlink="">
      <xdr:nvSpPr>
        <xdr:cNvPr id="62" name="Shape 28">
          <a:extLst>
            <a:ext uri="{FF2B5EF4-FFF2-40B4-BE49-F238E27FC236}">
              <a16:creationId xmlns:a16="http://schemas.microsoft.com/office/drawing/2014/main" id="{18F2EDE4-55FB-4AA7-A238-2D468314EF95}"/>
            </a:ext>
          </a:extLst>
        </xdr:cNvPr>
        <xdr:cNvSpPr/>
      </xdr:nvSpPr>
      <xdr:spPr>
        <a:xfrm>
          <a:off x="1935989" y="80391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58</xdr:row>
      <xdr:rowOff>0</xdr:rowOff>
    </xdr:from>
    <xdr:ext cx="64135" cy="9525"/>
    <xdr:sp macro="" textlink="">
      <xdr:nvSpPr>
        <xdr:cNvPr id="63" name="Shape 37">
          <a:extLst>
            <a:ext uri="{FF2B5EF4-FFF2-40B4-BE49-F238E27FC236}">
              <a16:creationId xmlns:a16="http://schemas.microsoft.com/office/drawing/2014/main" id="{14528747-17F6-43F6-BEB0-3065F41DAA5C}"/>
            </a:ext>
          </a:extLst>
        </xdr:cNvPr>
        <xdr:cNvSpPr/>
      </xdr:nvSpPr>
      <xdr:spPr>
        <a:xfrm>
          <a:off x="5659502" y="80391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58</xdr:row>
      <xdr:rowOff>0</xdr:rowOff>
    </xdr:from>
    <xdr:ext cx="62865" cy="9525"/>
    <xdr:sp macro="" textlink="">
      <xdr:nvSpPr>
        <xdr:cNvPr id="64" name="Shape 41">
          <a:extLst>
            <a:ext uri="{FF2B5EF4-FFF2-40B4-BE49-F238E27FC236}">
              <a16:creationId xmlns:a16="http://schemas.microsoft.com/office/drawing/2014/main" id="{A32559D3-C530-4219-9A14-F0E67CE1DC66}"/>
            </a:ext>
          </a:extLst>
        </xdr:cNvPr>
        <xdr:cNvSpPr/>
      </xdr:nvSpPr>
      <xdr:spPr>
        <a:xfrm>
          <a:off x="2053464" y="80391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58</xdr:row>
      <xdr:rowOff>0</xdr:rowOff>
    </xdr:from>
    <xdr:ext cx="62865" cy="9525"/>
    <xdr:sp macro="" textlink="">
      <xdr:nvSpPr>
        <xdr:cNvPr id="65" name="Shape 43">
          <a:extLst>
            <a:ext uri="{FF2B5EF4-FFF2-40B4-BE49-F238E27FC236}">
              <a16:creationId xmlns:a16="http://schemas.microsoft.com/office/drawing/2014/main" id="{5977AE4A-D1AE-4470-8452-1C58B43EFC25}"/>
            </a:ext>
          </a:extLst>
        </xdr:cNvPr>
        <xdr:cNvSpPr/>
      </xdr:nvSpPr>
      <xdr:spPr>
        <a:xfrm>
          <a:off x="1824864" y="80391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58</xdr:row>
      <xdr:rowOff>0</xdr:rowOff>
    </xdr:from>
    <xdr:ext cx="62865" cy="9525"/>
    <xdr:sp macro="" textlink="">
      <xdr:nvSpPr>
        <xdr:cNvPr id="66" name="Shape 45">
          <a:extLst>
            <a:ext uri="{FF2B5EF4-FFF2-40B4-BE49-F238E27FC236}">
              <a16:creationId xmlns:a16="http://schemas.microsoft.com/office/drawing/2014/main" id="{C61CF06B-A452-4CB6-8E16-9C11B4E0BCDC}"/>
            </a:ext>
          </a:extLst>
        </xdr:cNvPr>
        <xdr:cNvSpPr/>
      </xdr:nvSpPr>
      <xdr:spPr>
        <a:xfrm>
          <a:off x="1387348" y="803910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58</xdr:row>
      <xdr:rowOff>0</xdr:rowOff>
    </xdr:from>
    <xdr:ext cx="62865" cy="9525"/>
    <xdr:sp macro="" textlink="">
      <xdr:nvSpPr>
        <xdr:cNvPr id="67" name="Shape 51">
          <a:extLst>
            <a:ext uri="{FF2B5EF4-FFF2-40B4-BE49-F238E27FC236}">
              <a16:creationId xmlns:a16="http://schemas.microsoft.com/office/drawing/2014/main" id="{029B3ECA-BE9C-44C2-BD45-0678AC2BFA27}"/>
            </a:ext>
          </a:extLst>
        </xdr:cNvPr>
        <xdr:cNvSpPr/>
      </xdr:nvSpPr>
      <xdr:spPr>
        <a:xfrm>
          <a:off x="1774698" y="8039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58</xdr:row>
      <xdr:rowOff>0</xdr:rowOff>
    </xdr:from>
    <xdr:ext cx="62865" cy="9525"/>
    <xdr:sp macro="" textlink="">
      <xdr:nvSpPr>
        <xdr:cNvPr id="68" name="Shape 53">
          <a:extLst>
            <a:ext uri="{FF2B5EF4-FFF2-40B4-BE49-F238E27FC236}">
              <a16:creationId xmlns:a16="http://schemas.microsoft.com/office/drawing/2014/main" id="{CAAF976B-6EF8-47F1-8AB5-4D7FAC0229B9}"/>
            </a:ext>
          </a:extLst>
        </xdr:cNvPr>
        <xdr:cNvSpPr/>
      </xdr:nvSpPr>
      <xdr:spPr>
        <a:xfrm>
          <a:off x="1422273" y="80391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58</xdr:row>
      <xdr:rowOff>0</xdr:rowOff>
    </xdr:from>
    <xdr:ext cx="64135" cy="9525"/>
    <xdr:sp macro="" textlink="">
      <xdr:nvSpPr>
        <xdr:cNvPr id="69" name="Shape 55">
          <a:extLst>
            <a:ext uri="{FF2B5EF4-FFF2-40B4-BE49-F238E27FC236}">
              <a16:creationId xmlns:a16="http://schemas.microsoft.com/office/drawing/2014/main" id="{CA65218C-7FA9-4ACD-842B-3129764BEA4B}"/>
            </a:ext>
          </a:extLst>
        </xdr:cNvPr>
        <xdr:cNvSpPr/>
      </xdr:nvSpPr>
      <xdr:spPr>
        <a:xfrm>
          <a:off x="6349747" y="80391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58</xdr:row>
      <xdr:rowOff>0</xdr:rowOff>
    </xdr:from>
    <xdr:ext cx="62865" cy="9525"/>
    <xdr:sp macro="" textlink="">
      <xdr:nvSpPr>
        <xdr:cNvPr id="70" name="Shape 58">
          <a:extLst>
            <a:ext uri="{FF2B5EF4-FFF2-40B4-BE49-F238E27FC236}">
              <a16:creationId xmlns:a16="http://schemas.microsoft.com/office/drawing/2014/main" id="{A9B899BB-18F0-4FCB-99FA-249C9B5DE4D4}"/>
            </a:ext>
          </a:extLst>
        </xdr:cNvPr>
        <xdr:cNvSpPr/>
      </xdr:nvSpPr>
      <xdr:spPr>
        <a:xfrm>
          <a:off x="1422273" y="803910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58</xdr:row>
      <xdr:rowOff>0</xdr:rowOff>
    </xdr:from>
    <xdr:ext cx="62865" cy="9525"/>
    <xdr:sp macro="" textlink="">
      <xdr:nvSpPr>
        <xdr:cNvPr id="71" name="Shape 67">
          <a:extLst>
            <a:ext uri="{FF2B5EF4-FFF2-40B4-BE49-F238E27FC236}">
              <a16:creationId xmlns:a16="http://schemas.microsoft.com/office/drawing/2014/main" id="{018FE4E2-1B12-400C-9CD6-6DE0991A4D12}"/>
            </a:ext>
          </a:extLst>
        </xdr:cNvPr>
        <xdr:cNvSpPr/>
      </xdr:nvSpPr>
      <xdr:spPr>
        <a:xfrm>
          <a:off x="1032498" y="803910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58</xdr:row>
      <xdr:rowOff>0</xdr:rowOff>
    </xdr:from>
    <xdr:ext cx="62865" cy="9525"/>
    <xdr:sp macro="" textlink="">
      <xdr:nvSpPr>
        <xdr:cNvPr id="72" name="Shape 71">
          <a:extLst>
            <a:ext uri="{FF2B5EF4-FFF2-40B4-BE49-F238E27FC236}">
              <a16:creationId xmlns:a16="http://schemas.microsoft.com/office/drawing/2014/main" id="{874DDB91-0E1C-44C7-97B3-FE655E1E0AF3}"/>
            </a:ext>
          </a:extLst>
        </xdr:cNvPr>
        <xdr:cNvSpPr/>
      </xdr:nvSpPr>
      <xdr:spPr>
        <a:xfrm>
          <a:off x="4773677" y="80391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58</xdr:row>
      <xdr:rowOff>0</xdr:rowOff>
    </xdr:from>
    <xdr:ext cx="64135" cy="9525"/>
    <xdr:sp macro="" textlink="">
      <xdr:nvSpPr>
        <xdr:cNvPr id="73" name="Shape 73">
          <a:extLst>
            <a:ext uri="{FF2B5EF4-FFF2-40B4-BE49-F238E27FC236}">
              <a16:creationId xmlns:a16="http://schemas.microsoft.com/office/drawing/2014/main" id="{AF168B55-B3E4-4BAD-A6A7-DBC5506ECD0E}"/>
            </a:ext>
          </a:extLst>
        </xdr:cNvPr>
        <xdr:cNvSpPr/>
      </xdr:nvSpPr>
      <xdr:spPr>
        <a:xfrm>
          <a:off x="5493131" y="80391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58</xdr:row>
      <xdr:rowOff>0</xdr:rowOff>
    </xdr:from>
    <xdr:ext cx="62865" cy="9525"/>
    <xdr:sp macro="" textlink="">
      <xdr:nvSpPr>
        <xdr:cNvPr id="74" name="Shape 74">
          <a:extLst>
            <a:ext uri="{FF2B5EF4-FFF2-40B4-BE49-F238E27FC236}">
              <a16:creationId xmlns:a16="http://schemas.microsoft.com/office/drawing/2014/main" id="{E765138F-E176-49CD-A873-2C8A6CC17081}"/>
            </a:ext>
          </a:extLst>
        </xdr:cNvPr>
        <xdr:cNvSpPr/>
      </xdr:nvSpPr>
      <xdr:spPr>
        <a:xfrm>
          <a:off x="1622298" y="8039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58</xdr:row>
      <xdr:rowOff>0</xdr:rowOff>
    </xdr:from>
    <xdr:ext cx="62865" cy="9525"/>
    <xdr:sp macro="" textlink="">
      <xdr:nvSpPr>
        <xdr:cNvPr id="75" name="Shape 77">
          <a:extLst>
            <a:ext uri="{FF2B5EF4-FFF2-40B4-BE49-F238E27FC236}">
              <a16:creationId xmlns:a16="http://schemas.microsoft.com/office/drawing/2014/main" id="{CF7FD429-4AA3-467F-9361-2F022C0AC460}"/>
            </a:ext>
          </a:extLst>
        </xdr:cNvPr>
        <xdr:cNvSpPr/>
      </xdr:nvSpPr>
      <xdr:spPr>
        <a:xfrm>
          <a:off x="1387348" y="80391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58</xdr:row>
      <xdr:rowOff>0</xdr:rowOff>
    </xdr:from>
    <xdr:ext cx="62865" cy="9525"/>
    <xdr:sp macro="" textlink="">
      <xdr:nvSpPr>
        <xdr:cNvPr id="76" name="Shape 78">
          <a:extLst>
            <a:ext uri="{FF2B5EF4-FFF2-40B4-BE49-F238E27FC236}">
              <a16:creationId xmlns:a16="http://schemas.microsoft.com/office/drawing/2014/main" id="{53D3E432-B485-4316-9016-3AC2B77E5F6B}"/>
            </a:ext>
          </a:extLst>
        </xdr:cNvPr>
        <xdr:cNvSpPr/>
      </xdr:nvSpPr>
      <xdr:spPr>
        <a:xfrm>
          <a:off x="1448309" y="80391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58</xdr:row>
      <xdr:rowOff>0</xdr:rowOff>
    </xdr:from>
    <xdr:ext cx="62865" cy="9525"/>
    <xdr:sp macro="" textlink="">
      <xdr:nvSpPr>
        <xdr:cNvPr id="77" name="Shape 79">
          <a:extLst>
            <a:ext uri="{FF2B5EF4-FFF2-40B4-BE49-F238E27FC236}">
              <a16:creationId xmlns:a16="http://schemas.microsoft.com/office/drawing/2014/main" id="{7C996601-C672-4BDB-83AF-E42A143D22FE}"/>
            </a:ext>
          </a:extLst>
        </xdr:cNvPr>
        <xdr:cNvSpPr/>
      </xdr:nvSpPr>
      <xdr:spPr>
        <a:xfrm>
          <a:off x="2298573" y="8039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58</xdr:row>
      <xdr:rowOff>0</xdr:rowOff>
    </xdr:from>
    <xdr:ext cx="62865" cy="9525"/>
    <xdr:sp macro="" textlink="">
      <xdr:nvSpPr>
        <xdr:cNvPr id="78" name="Shape 81">
          <a:extLst>
            <a:ext uri="{FF2B5EF4-FFF2-40B4-BE49-F238E27FC236}">
              <a16:creationId xmlns:a16="http://schemas.microsoft.com/office/drawing/2014/main" id="{FD922999-5E82-4065-AF9A-CE5AF4AE3B78}"/>
            </a:ext>
          </a:extLst>
        </xdr:cNvPr>
        <xdr:cNvSpPr/>
      </xdr:nvSpPr>
      <xdr:spPr>
        <a:xfrm>
          <a:off x="3699255" y="8039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58</xdr:row>
      <xdr:rowOff>0</xdr:rowOff>
    </xdr:from>
    <xdr:ext cx="64135" cy="9525"/>
    <xdr:sp macro="" textlink="">
      <xdr:nvSpPr>
        <xdr:cNvPr id="79" name="Shape 83">
          <a:extLst>
            <a:ext uri="{FF2B5EF4-FFF2-40B4-BE49-F238E27FC236}">
              <a16:creationId xmlns:a16="http://schemas.microsoft.com/office/drawing/2014/main" id="{CB5B1237-A895-49A1-BEDB-6F583ECB1D04}"/>
            </a:ext>
          </a:extLst>
        </xdr:cNvPr>
        <xdr:cNvSpPr/>
      </xdr:nvSpPr>
      <xdr:spPr>
        <a:xfrm>
          <a:off x="6006847" y="80391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58</xdr:row>
      <xdr:rowOff>0</xdr:rowOff>
    </xdr:from>
    <xdr:ext cx="62865" cy="9525"/>
    <xdr:sp macro="" textlink="">
      <xdr:nvSpPr>
        <xdr:cNvPr id="80" name="Shape 100">
          <a:extLst>
            <a:ext uri="{FF2B5EF4-FFF2-40B4-BE49-F238E27FC236}">
              <a16:creationId xmlns:a16="http://schemas.microsoft.com/office/drawing/2014/main" id="{5E0A3477-562A-40B9-A23F-61D527E6CFBB}"/>
            </a:ext>
          </a:extLst>
        </xdr:cNvPr>
        <xdr:cNvSpPr/>
      </xdr:nvSpPr>
      <xdr:spPr>
        <a:xfrm>
          <a:off x="3834766" y="8039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58</xdr:row>
      <xdr:rowOff>0</xdr:rowOff>
    </xdr:from>
    <xdr:ext cx="64135" cy="9525"/>
    <xdr:sp macro="" textlink="">
      <xdr:nvSpPr>
        <xdr:cNvPr id="81" name="Shape 103">
          <a:extLst>
            <a:ext uri="{FF2B5EF4-FFF2-40B4-BE49-F238E27FC236}">
              <a16:creationId xmlns:a16="http://schemas.microsoft.com/office/drawing/2014/main" id="{1C777B3C-7F01-4E4E-A10B-BFED8823BECC}"/>
            </a:ext>
          </a:extLst>
        </xdr:cNvPr>
        <xdr:cNvSpPr/>
      </xdr:nvSpPr>
      <xdr:spPr>
        <a:xfrm>
          <a:off x="5783961" y="80391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1849501</xdr:colOff>
      <xdr:row>58</xdr:row>
      <xdr:rowOff>0</xdr:rowOff>
    </xdr:from>
    <xdr:ext cx="62865" cy="9525"/>
    <xdr:sp macro="" textlink="">
      <xdr:nvSpPr>
        <xdr:cNvPr id="82" name="Shape 104">
          <a:extLst>
            <a:ext uri="{FF2B5EF4-FFF2-40B4-BE49-F238E27FC236}">
              <a16:creationId xmlns:a16="http://schemas.microsoft.com/office/drawing/2014/main" id="{54E14407-6A87-4871-B8CD-3AC3BD91A76A}"/>
            </a:ext>
          </a:extLst>
        </xdr:cNvPr>
        <xdr:cNvSpPr/>
      </xdr:nvSpPr>
      <xdr:spPr>
        <a:xfrm>
          <a:off x="4813681" y="803910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2</xdr:col>
      <xdr:colOff>1431672</xdr:colOff>
      <xdr:row>58</xdr:row>
      <xdr:rowOff>0</xdr:rowOff>
    </xdr:from>
    <xdr:ext cx="62865" cy="9525"/>
    <xdr:sp macro="" textlink="">
      <xdr:nvSpPr>
        <xdr:cNvPr id="83" name="Shape 105">
          <a:extLst>
            <a:ext uri="{FF2B5EF4-FFF2-40B4-BE49-F238E27FC236}">
              <a16:creationId xmlns:a16="http://schemas.microsoft.com/office/drawing/2014/main" id="{216F61B5-508A-47DA-BEE3-E1323DE25C84}"/>
            </a:ext>
          </a:extLst>
        </xdr:cNvPr>
        <xdr:cNvSpPr/>
      </xdr:nvSpPr>
      <xdr:spPr>
        <a:xfrm>
          <a:off x="4395852" y="8039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58</xdr:row>
      <xdr:rowOff>0</xdr:rowOff>
    </xdr:from>
    <xdr:ext cx="62865" cy="9525"/>
    <xdr:sp macro="" textlink="">
      <xdr:nvSpPr>
        <xdr:cNvPr id="84" name="Shape 109">
          <a:extLst>
            <a:ext uri="{FF2B5EF4-FFF2-40B4-BE49-F238E27FC236}">
              <a16:creationId xmlns:a16="http://schemas.microsoft.com/office/drawing/2014/main" id="{4F2A4886-49F3-4995-A6E4-B0C24623EB4E}"/>
            </a:ext>
          </a:extLst>
        </xdr:cNvPr>
        <xdr:cNvSpPr/>
      </xdr:nvSpPr>
      <xdr:spPr>
        <a:xfrm>
          <a:off x="1181609" y="8039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58</xdr:row>
      <xdr:rowOff>0</xdr:rowOff>
    </xdr:from>
    <xdr:ext cx="70485" cy="10795"/>
    <xdr:sp macro="" textlink="">
      <xdr:nvSpPr>
        <xdr:cNvPr id="85" name="Shape 112">
          <a:extLst>
            <a:ext uri="{FF2B5EF4-FFF2-40B4-BE49-F238E27FC236}">
              <a16:creationId xmlns:a16="http://schemas.microsoft.com/office/drawing/2014/main" id="{7D480BFC-3ABE-4158-A1BB-E57B0A6FF3CE}"/>
            </a:ext>
          </a:extLst>
        </xdr:cNvPr>
        <xdr:cNvSpPr/>
      </xdr:nvSpPr>
      <xdr:spPr>
        <a:xfrm>
          <a:off x="3783714" y="803910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61</xdr:row>
      <xdr:rowOff>0</xdr:rowOff>
    </xdr:from>
    <xdr:ext cx="62865" cy="9525"/>
    <xdr:sp macro="" textlink="">
      <xdr:nvSpPr>
        <xdr:cNvPr id="86" name="Shape 3">
          <a:extLst>
            <a:ext uri="{FF2B5EF4-FFF2-40B4-BE49-F238E27FC236}">
              <a16:creationId xmlns:a16="http://schemas.microsoft.com/office/drawing/2014/main" id="{6C9AE523-87DE-4405-9EEE-21C3D84FE5C2}"/>
            </a:ext>
          </a:extLst>
        </xdr:cNvPr>
        <xdr:cNvSpPr/>
      </xdr:nvSpPr>
      <xdr:spPr>
        <a:xfrm>
          <a:off x="2156968" y="9883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61</xdr:row>
      <xdr:rowOff>0</xdr:rowOff>
    </xdr:from>
    <xdr:ext cx="62865" cy="9525"/>
    <xdr:sp macro="" textlink="">
      <xdr:nvSpPr>
        <xdr:cNvPr id="87" name="Shape 17">
          <a:extLst>
            <a:ext uri="{FF2B5EF4-FFF2-40B4-BE49-F238E27FC236}">
              <a16:creationId xmlns:a16="http://schemas.microsoft.com/office/drawing/2014/main" id="{44126EF2-25B1-421C-BEA9-7439FE35213D}"/>
            </a:ext>
          </a:extLst>
        </xdr:cNvPr>
        <xdr:cNvSpPr/>
      </xdr:nvSpPr>
      <xdr:spPr>
        <a:xfrm>
          <a:off x="1489584"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61</xdr:row>
      <xdr:rowOff>0</xdr:rowOff>
    </xdr:from>
    <xdr:ext cx="62865" cy="9525"/>
    <xdr:sp macro="" textlink="">
      <xdr:nvSpPr>
        <xdr:cNvPr id="88" name="Shape 23">
          <a:extLst>
            <a:ext uri="{FF2B5EF4-FFF2-40B4-BE49-F238E27FC236}">
              <a16:creationId xmlns:a16="http://schemas.microsoft.com/office/drawing/2014/main" id="{636FA631-0D50-4EE4-9D9D-E55DA5C967C9}"/>
            </a:ext>
          </a:extLst>
        </xdr:cNvPr>
        <xdr:cNvSpPr/>
      </xdr:nvSpPr>
      <xdr:spPr>
        <a:xfrm>
          <a:off x="1732154"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61</xdr:row>
      <xdr:rowOff>0</xdr:rowOff>
    </xdr:from>
    <xdr:ext cx="62865" cy="9525"/>
    <xdr:sp macro="" textlink="">
      <xdr:nvSpPr>
        <xdr:cNvPr id="89" name="Shape 27">
          <a:extLst>
            <a:ext uri="{FF2B5EF4-FFF2-40B4-BE49-F238E27FC236}">
              <a16:creationId xmlns:a16="http://schemas.microsoft.com/office/drawing/2014/main" id="{8F8FCBEC-DD83-4636-B85D-9561901AC969}"/>
            </a:ext>
          </a:extLst>
        </xdr:cNvPr>
        <xdr:cNvSpPr/>
      </xdr:nvSpPr>
      <xdr:spPr>
        <a:xfrm>
          <a:off x="1911858"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61</xdr:row>
      <xdr:rowOff>0</xdr:rowOff>
    </xdr:from>
    <xdr:ext cx="62865" cy="9525"/>
    <xdr:sp macro="" textlink="">
      <xdr:nvSpPr>
        <xdr:cNvPr id="90" name="Shape 28">
          <a:extLst>
            <a:ext uri="{FF2B5EF4-FFF2-40B4-BE49-F238E27FC236}">
              <a16:creationId xmlns:a16="http://schemas.microsoft.com/office/drawing/2014/main" id="{B2036BDB-BAC7-43D5-92FA-C847A110AF26}"/>
            </a:ext>
          </a:extLst>
        </xdr:cNvPr>
        <xdr:cNvSpPr/>
      </xdr:nvSpPr>
      <xdr:spPr>
        <a:xfrm>
          <a:off x="1935989" y="9883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61</xdr:row>
      <xdr:rowOff>0</xdr:rowOff>
    </xdr:from>
    <xdr:ext cx="64135" cy="9525"/>
    <xdr:sp macro="" textlink="">
      <xdr:nvSpPr>
        <xdr:cNvPr id="91" name="Shape 37">
          <a:extLst>
            <a:ext uri="{FF2B5EF4-FFF2-40B4-BE49-F238E27FC236}">
              <a16:creationId xmlns:a16="http://schemas.microsoft.com/office/drawing/2014/main" id="{DEC6FA28-2B68-4AB4-89B9-AC0D4150C590}"/>
            </a:ext>
          </a:extLst>
        </xdr:cNvPr>
        <xdr:cNvSpPr/>
      </xdr:nvSpPr>
      <xdr:spPr>
        <a:xfrm>
          <a:off x="5659502" y="988314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61</xdr:row>
      <xdr:rowOff>0</xdr:rowOff>
    </xdr:from>
    <xdr:ext cx="62865" cy="9525"/>
    <xdr:sp macro="" textlink="">
      <xdr:nvSpPr>
        <xdr:cNvPr id="92" name="Shape 41">
          <a:extLst>
            <a:ext uri="{FF2B5EF4-FFF2-40B4-BE49-F238E27FC236}">
              <a16:creationId xmlns:a16="http://schemas.microsoft.com/office/drawing/2014/main" id="{A9F0CA97-50B5-4470-B892-0FCA3845EBD3}"/>
            </a:ext>
          </a:extLst>
        </xdr:cNvPr>
        <xdr:cNvSpPr/>
      </xdr:nvSpPr>
      <xdr:spPr>
        <a:xfrm>
          <a:off x="2053464" y="9883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61</xdr:row>
      <xdr:rowOff>0</xdr:rowOff>
    </xdr:from>
    <xdr:ext cx="62865" cy="9525"/>
    <xdr:sp macro="" textlink="">
      <xdr:nvSpPr>
        <xdr:cNvPr id="93" name="Shape 43">
          <a:extLst>
            <a:ext uri="{FF2B5EF4-FFF2-40B4-BE49-F238E27FC236}">
              <a16:creationId xmlns:a16="http://schemas.microsoft.com/office/drawing/2014/main" id="{56D5087D-3BD5-435F-963C-FC272616F10C}"/>
            </a:ext>
          </a:extLst>
        </xdr:cNvPr>
        <xdr:cNvSpPr/>
      </xdr:nvSpPr>
      <xdr:spPr>
        <a:xfrm>
          <a:off x="1824864" y="9883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61</xdr:row>
      <xdr:rowOff>0</xdr:rowOff>
    </xdr:from>
    <xdr:ext cx="62865" cy="9525"/>
    <xdr:sp macro="" textlink="">
      <xdr:nvSpPr>
        <xdr:cNvPr id="94" name="Shape 45">
          <a:extLst>
            <a:ext uri="{FF2B5EF4-FFF2-40B4-BE49-F238E27FC236}">
              <a16:creationId xmlns:a16="http://schemas.microsoft.com/office/drawing/2014/main" id="{FC238C98-66DF-4BCC-88A5-7641A12B8FEC}"/>
            </a:ext>
          </a:extLst>
        </xdr:cNvPr>
        <xdr:cNvSpPr/>
      </xdr:nvSpPr>
      <xdr:spPr>
        <a:xfrm>
          <a:off x="1387348" y="988314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61</xdr:row>
      <xdr:rowOff>0</xdr:rowOff>
    </xdr:from>
    <xdr:ext cx="62865" cy="9525"/>
    <xdr:sp macro="" textlink="">
      <xdr:nvSpPr>
        <xdr:cNvPr id="95" name="Shape 51">
          <a:extLst>
            <a:ext uri="{FF2B5EF4-FFF2-40B4-BE49-F238E27FC236}">
              <a16:creationId xmlns:a16="http://schemas.microsoft.com/office/drawing/2014/main" id="{A348303D-9FCF-40D8-8E40-D4A10E6DDC94}"/>
            </a:ext>
          </a:extLst>
        </xdr:cNvPr>
        <xdr:cNvSpPr/>
      </xdr:nvSpPr>
      <xdr:spPr>
        <a:xfrm>
          <a:off x="1774698"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61</xdr:row>
      <xdr:rowOff>0</xdr:rowOff>
    </xdr:from>
    <xdr:ext cx="62865" cy="9525"/>
    <xdr:sp macro="" textlink="">
      <xdr:nvSpPr>
        <xdr:cNvPr id="96" name="Shape 53">
          <a:extLst>
            <a:ext uri="{FF2B5EF4-FFF2-40B4-BE49-F238E27FC236}">
              <a16:creationId xmlns:a16="http://schemas.microsoft.com/office/drawing/2014/main" id="{8A608994-B155-4548-BBE5-DEF56A3BFC1C}"/>
            </a:ext>
          </a:extLst>
        </xdr:cNvPr>
        <xdr:cNvSpPr/>
      </xdr:nvSpPr>
      <xdr:spPr>
        <a:xfrm>
          <a:off x="1422273" y="9883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61</xdr:row>
      <xdr:rowOff>0</xdr:rowOff>
    </xdr:from>
    <xdr:ext cx="64135" cy="9525"/>
    <xdr:sp macro="" textlink="">
      <xdr:nvSpPr>
        <xdr:cNvPr id="97" name="Shape 55">
          <a:extLst>
            <a:ext uri="{FF2B5EF4-FFF2-40B4-BE49-F238E27FC236}">
              <a16:creationId xmlns:a16="http://schemas.microsoft.com/office/drawing/2014/main" id="{E87F7568-B910-4A73-9BC8-77E73A1731BD}"/>
            </a:ext>
          </a:extLst>
        </xdr:cNvPr>
        <xdr:cNvSpPr/>
      </xdr:nvSpPr>
      <xdr:spPr>
        <a:xfrm>
          <a:off x="6349747" y="988314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61</xdr:row>
      <xdr:rowOff>0</xdr:rowOff>
    </xdr:from>
    <xdr:ext cx="62865" cy="9525"/>
    <xdr:sp macro="" textlink="">
      <xdr:nvSpPr>
        <xdr:cNvPr id="98" name="Shape 58">
          <a:extLst>
            <a:ext uri="{FF2B5EF4-FFF2-40B4-BE49-F238E27FC236}">
              <a16:creationId xmlns:a16="http://schemas.microsoft.com/office/drawing/2014/main" id="{FFA5CB3A-F948-4516-A9EB-414444C2C2E0}"/>
            </a:ext>
          </a:extLst>
        </xdr:cNvPr>
        <xdr:cNvSpPr/>
      </xdr:nvSpPr>
      <xdr:spPr>
        <a:xfrm>
          <a:off x="1422273" y="988314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61</xdr:row>
      <xdr:rowOff>0</xdr:rowOff>
    </xdr:from>
    <xdr:ext cx="62865" cy="9525"/>
    <xdr:sp macro="" textlink="">
      <xdr:nvSpPr>
        <xdr:cNvPr id="99" name="Shape 67">
          <a:extLst>
            <a:ext uri="{FF2B5EF4-FFF2-40B4-BE49-F238E27FC236}">
              <a16:creationId xmlns:a16="http://schemas.microsoft.com/office/drawing/2014/main" id="{28C96C05-9C6B-4A92-B0F8-A64F1DBA7975}"/>
            </a:ext>
          </a:extLst>
        </xdr:cNvPr>
        <xdr:cNvSpPr/>
      </xdr:nvSpPr>
      <xdr:spPr>
        <a:xfrm>
          <a:off x="1032498" y="988314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61</xdr:row>
      <xdr:rowOff>0</xdr:rowOff>
    </xdr:from>
    <xdr:ext cx="62865" cy="9525"/>
    <xdr:sp macro="" textlink="">
      <xdr:nvSpPr>
        <xdr:cNvPr id="100" name="Shape 71">
          <a:extLst>
            <a:ext uri="{FF2B5EF4-FFF2-40B4-BE49-F238E27FC236}">
              <a16:creationId xmlns:a16="http://schemas.microsoft.com/office/drawing/2014/main" id="{414D4D38-7732-4350-97EB-F8CAA50018E0}"/>
            </a:ext>
          </a:extLst>
        </xdr:cNvPr>
        <xdr:cNvSpPr/>
      </xdr:nvSpPr>
      <xdr:spPr>
        <a:xfrm>
          <a:off x="4773677" y="9883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61</xdr:row>
      <xdr:rowOff>0</xdr:rowOff>
    </xdr:from>
    <xdr:ext cx="64135" cy="9525"/>
    <xdr:sp macro="" textlink="">
      <xdr:nvSpPr>
        <xdr:cNvPr id="101" name="Shape 73">
          <a:extLst>
            <a:ext uri="{FF2B5EF4-FFF2-40B4-BE49-F238E27FC236}">
              <a16:creationId xmlns:a16="http://schemas.microsoft.com/office/drawing/2014/main" id="{82EFF116-FBCA-4FCA-A7B2-A4772F8F66B5}"/>
            </a:ext>
          </a:extLst>
        </xdr:cNvPr>
        <xdr:cNvSpPr/>
      </xdr:nvSpPr>
      <xdr:spPr>
        <a:xfrm>
          <a:off x="5493131" y="988314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61</xdr:row>
      <xdr:rowOff>0</xdr:rowOff>
    </xdr:from>
    <xdr:ext cx="62865" cy="9525"/>
    <xdr:sp macro="" textlink="">
      <xdr:nvSpPr>
        <xdr:cNvPr id="102" name="Shape 74">
          <a:extLst>
            <a:ext uri="{FF2B5EF4-FFF2-40B4-BE49-F238E27FC236}">
              <a16:creationId xmlns:a16="http://schemas.microsoft.com/office/drawing/2014/main" id="{3A027CE7-F3C8-424C-A156-10588546F662}"/>
            </a:ext>
          </a:extLst>
        </xdr:cNvPr>
        <xdr:cNvSpPr/>
      </xdr:nvSpPr>
      <xdr:spPr>
        <a:xfrm>
          <a:off x="1622298"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61</xdr:row>
      <xdr:rowOff>0</xdr:rowOff>
    </xdr:from>
    <xdr:ext cx="62865" cy="9525"/>
    <xdr:sp macro="" textlink="">
      <xdr:nvSpPr>
        <xdr:cNvPr id="103" name="Shape 77">
          <a:extLst>
            <a:ext uri="{FF2B5EF4-FFF2-40B4-BE49-F238E27FC236}">
              <a16:creationId xmlns:a16="http://schemas.microsoft.com/office/drawing/2014/main" id="{BB31D041-EF69-453B-9D16-B09757DD61F3}"/>
            </a:ext>
          </a:extLst>
        </xdr:cNvPr>
        <xdr:cNvSpPr/>
      </xdr:nvSpPr>
      <xdr:spPr>
        <a:xfrm>
          <a:off x="1387348" y="9883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61</xdr:row>
      <xdr:rowOff>0</xdr:rowOff>
    </xdr:from>
    <xdr:ext cx="62865" cy="9525"/>
    <xdr:sp macro="" textlink="">
      <xdr:nvSpPr>
        <xdr:cNvPr id="104" name="Shape 78">
          <a:extLst>
            <a:ext uri="{FF2B5EF4-FFF2-40B4-BE49-F238E27FC236}">
              <a16:creationId xmlns:a16="http://schemas.microsoft.com/office/drawing/2014/main" id="{8ABBB623-4454-419A-AC8E-1FF0F4179C5C}"/>
            </a:ext>
          </a:extLst>
        </xdr:cNvPr>
        <xdr:cNvSpPr/>
      </xdr:nvSpPr>
      <xdr:spPr>
        <a:xfrm>
          <a:off x="1448309" y="9883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61</xdr:row>
      <xdr:rowOff>0</xdr:rowOff>
    </xdr:from>
    <xdr:ext cx="62865" cy="9525"/>
    <xdr:sp macro="" textlink="">
      <xdr:nvSpPr>
        <xdr:cNvPr id="105" name="Shape 79">
          <a:extLst>
            <a:ext uri="{FF2B5EF4-FFF2-40B4-BE49-F238E27FC236}">
              <a16:creationId xmlns:a16="http://schemas.microsoft.com/office/drawing/2014/main" id="{7A4A9332-98C8-4490-9D5C-1290B0E722FB}"/>
            </a:ext>
          </a:extLst>
        </xdr:cNvPr>
        <xdr:cNvSpPr/>
      </xdr:nvSpPr>
      <xdr:spPr>
        <a:xfrm>
          <a:off x="2298573"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61</xdr:row>
      <xdr:rowOff>0</xdr:rowOff>
    </xdr:from>
    <xdr:ext cx="62865" cy="9525"/>
    <xdr:sp macro="" textlink="">
      <xdr:nvSpPr>
        <xdr:cNvPr id="106" name="Shape 81">
          <a:extLst>
            <a:ext uri="{FF2B5EF4-FFF2-40B4-BE49-F238E27FC236}">
              <a16:creationId xmlns:a16="http://schemas.microsoft.com/office/drawing/2014/main" id="{6EEFDCD8-D52A-4C3F-8293-CD98A62C0F91}"/>
            </a:ext>
          </a:extLst>
        </xdr:cNvPr>
        <xdr:cNvSpPr/>
      </xdr:nvSpPr>
      <xdr:spPr>
        <a:xfrm>
          <a:off x="3699255"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61</xdr:row>
      <xdr:rowOff>0</xdr:rowOff>
    </xdr:from>
    <xdr:ext cx="64135" cy="9525"/>
    <xdr:sp macro="" textlink="">
      <xdr:nvSpPr>
        <xdr:cNvPr id="107" name="Shape 83">
          <a:extLst>
            <a:ext uri="{FF2B5EF4-FFF2-40B4-BE49-F238E27FC236}">
              <a16:creationId xmlns:a16="http://schemas.microsoft.com/office/drawing/2014/main" id="{28DFBCCA-09C7-40ED-BDB6-AC2461E4EE2A}"/>
            </a:ext>
          </a:extLst>
        </xdr:cNvPr>
        <xdr:cNvSpPr/>
      </xdr:nvSpPr>
      <xdr:spPr>
        <a:xfrm>
          <a:off x="6006847" y="988314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61</xdr:row>
      <xdr:rowOff>0</xdr:rowOff>
    </xdr:from>
    <xdr:ext cx="62865" cy="9525"/>
    <xdr:sp macro="" textlink="">
      <xdr:nvSpPr>
        <xdr:cNvPr id="108" name="Shape 100">
          <a:extLst>
            <a:ext uri="{FF2B5EF4-FFF2-40B4-BE49-F238E27FC236}">
              <a16:creationId xmlns:a16="http://schemas.microsoft.com/office/drawing/2014/main" id="{C50617DC-A29F-4347-87A2-FEC0745555F6}"/>
            </a:ext>
          </a:extLst>
        </xdr:cNvPr>
        <xdr:cNvSpPr/>
      </xdr:nvSpPr>
      <xdr:spPr>
        <a:xfrm>
          <a:off x="3834766"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61</xdr:row>
      <xdr:rowOff>0</xdr:rowOff>
    </xdr:from>
    <xdr:ext cx="64135" cy="9525"/>
    <xdr:sp macro="" textlink="">
      <xdr:nvSpPr>
        <xdr:cNvPr id="109" name="Shape 103">
          <a:extLst>
            <a:ext uri="{FF2B5EF4-FFF2-40B4-BE49-F238E27FC236}">
              <a16:creationId xmlns:a16="http://schemas.microsoft.com/office/drawing/2014/main" id="{DC14EBEB-B477-4678-9565-0BEBAB5D153D}"/>
            </a:ext>
          </a:extLst>
        </xdr:cNvPr>
        <xdr:cNvSpPr/>
      </xdr:nvSpPr>
      <xdr:spPr>
        <a:xfrm>
          <a:off x="5783961" y="988314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1431672</xdr:colOff>
      <xdr:row>61</xdr:row>
      <xdr:rowOff>0</xdr:rowOff>
    </xdr:from>
    <xdr:ext cx="62865" cy="9525"/>
    <xdr:sp macro="" textlink="">
      <xdr:nvSpPr>
        <xdr:cNvPr id="110" name="Shape 105">
          <a:extLst>
            <a:ext uri="{FF2B5EF4-FFF2-40B4-BE49-F238E27FC236}">
              <a16:creationId xmlns:a16="http://schemas.microsoft.com/office/drawing/2014/main" id="{02B60C0D-D72A-4C28-937D-EF84DB948B92}"/>
            </a:ext>
          </a:extLst>
        </xdr:cNvPr>
        <xdr:cNvSpPr/>
      </xdr:nvSpPr>
      <xdr:spPr>
        <a:xfrm>
          <a:off x="4395852"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61</xdr:row>
      <xdr:rowOff>0</xdr:rowOff>
    </xdr:from>
    <xdr:ext cx="62865" cy="9525"/>
    <xdr:sp macro="" textlink="">
      <xdr:nvSpPr>
        <xdr:cNvPr id="111" name="Shape 109">
          <a:extLst>
            <a:ext uri="{FF2B5EF4-FFF2-40B4-BE49-F238E27FC236}">
              <a16:creationId xmlns:a16="http://schemas.microsoft.com/office/drawing/2014/main" id="{C55E61B6-010F-4D96-8085-9B5505BACBD4}"/>
            </a:ext>
          </a:extLst>
        </xdr:cNvPr>
        <xdr:cNvSpPr/>
      </xdr:nvSpPr>
      <xdr:spPr>
        <a:xfrm>
          <a:off x="1181609"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61</xdr:row>
      <xdr:rowOff>0</xdr:rowOff>
    </xdr:from>
    <xdr:ext cx="70485" cy="10795"/>
    <xdr:sp macro="" textlink="">
      <xdr:nvSpPr>
        <xdr:cNvPr id="112" name="Shape 112">
          <a:extLst>
            <a:ext uri="{FF2B5EF4-FFF2-40B4-BE49-F238E27FC236}">
              <a16:creationId xmlns:a16="http://schemas.microsoft.com/office/drawing/2014/main" id="{91EC5592-51DB-468B-A2A7-166DE2175160}"/>
            </a:ext>
          </a:extLst>
        </xdr:cNvPr>
        <xdr:cNvSpPr/>
      </xdr:nvSpPr>
      <xdr:spPr>
        <a:xfrm>
          <a:off x="3783714" y="988314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63</xdr:row>
      <xdr:rowOff>0</xdr:rowOff>
    </xdr:from>
    <xdr:ext cx="62865" cy="9525"/>
    <xdr:sp macro="" textlink="">
      <xdr:nvSpPr>
        <xdr:cNvPr id="113" name="Shape 3">
          <a:extLst>
            <a:ext uri="{FF2B5EF4-FFF2-40B4-BE49-F238E27FC236}">
              <a16:creationId xmlns:a16="http://schemas.microsoft.com/office/drawing/2014/main" id="{F5FF4C98-237F-4E2F-A4A7-C69AE30C581B}"/>
            </a:ext>
            <a:ext uri="{147F2762-F138-4A5C-976F-8EAC2B608ADB}">
              <a16:predDERef xmlns:a16="http://schemas.microsoft.com/office/drawing/2014/main" pred="{91EC5592-51DB-468B-A2A7-166DE2175160}"/>
            </a:ext>
          </a:extLst>
        </xdr:cNvPr>
        <xdr:cNvSpPr/>
      </xdr:nvSpPr>
      <xdr:spPr>
        <a:xfrm>
          <a:off x="2156968" y="1196079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63</xdr:row>
      <xdr:rowOff>0</xdr:rowOff>
    </xdr:from>
    <xdr:ext cx="62865" cy="9525"/>
    <xdr:sp macro="" textlink="">
      <xdr:nvSpPr>
        <xdr:cNvPr id="114" name="Shape 17">
          <a:extLst>
            <a:ext uri="{FF2B5EF4-FFF2-40B4-BE49-F238E27FC236}">
              <a16:creationId xmlns:a16="http://schemas.microsoft.com/office/drawing/2014/main" id="{DCC4E3BE-EC1D-45EA-B086-6E5445574624}"/>
            </a:ext>
            <a:ext uri="{147F2762-F138-4A5C-976F-8EAC2B608ADB}">
              <a16:predDERef xmlns:a16="http://schemas.microsoft.com/office/drawing/2014/main" pred="{F5FF4C98-237F-4E2F-A4A7-C69AE30C581B}"/>
            </a:ext>
          </a:extLst>
        </xdr:cNvPr>
        <xdr:cNvSpPr/>
      </xdr:nvSpPr>
      <xdr:spPr>
        <a:xfrm>
          <a:off x="1489584" y="1398804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63</xdr:row>
      <xdr:rowOff>0</xdr:rowOff>
    </xdr:from>
    <xdr:ext cx="62865" cy="9525"/>
    <xdr:sp macro="" textlink="">
      <xdr:nvSpPr>
        <xdr:cNvPr id="115" name="Shape 23">
          <a:extLst>
            <a:ext uri="{FF2B5EF4-FFF2-40B4-BE49-F238E27FC236}">
              <a16:creationId xmlns:a16="http://schemas.microsoft.com/office/drawing/2014/main" id="{41FE445B-A568-4219-8BF7-559A0E2B6C31}"/>
            </a:ext>
            <a:ext uri="{147F2762-F138-4A5C-976F-8EAC2B608ADB}">
              <a16:predDERef xmlns:a16="http://schemas.microsoft.com/office/drawing/2014/main" pred="{DCC4E3BE-EC1D-45EA-B086-6E5445574624}"/>
            </a:ext>
          </a:extLst>
        </xdr:cNvPr>
        <xdr:cNvSpPr/>
      </xdr:nvSpPr>
      <xdr:spPr>
        <a:xfrm>
          <a:off x="1732154" y="15230232"/>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63</xdr:row>
      <xdr:rowOff>0</xdr:rowOff>
    </xdr:from>
    <xdr:ext cx="62865" cy="9525"/>
    <xdr:sp macro="" textlink="">
      <xdr:nvSpPr>
        <xdr:cNvPr id="116" name="Shape 27">
          <a:extLst>
            <a:ext uri="{FF2B5EF4-FFF2-40B4-BE49-F238E27FC236}">
              <a16:creationId xmlns:a16="http://schemas.microsoft.com/office/drawing/2014/main" id="{E11CF8CD-BC56-4757-A693-D4AC84D671A2}"/>
            </a:ext>
            <a:ext uri="{147F2762-F138-4A5C-976F-8EAC2B608ADB}">
              <a16:predDERef xmlns:a16="http://schemas.microsoft.com/office/drawing/2014/main" pred="{41FE445B-A568-4219-8BF7-559A0E2B6C31}"/>
            </a:ext>
          </a:extLst>
        </xdr:cNvPr>
        <xdr:cNvSpPr/>
      </xdr:nvSpPr>
      <xdr:spPr>
        <a:xfrm>
          <a:off x="1911858" y="1582559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63</xdr:row>
      <xdr:rowOff>0</xdr:rowOff>
    </xdr:from>
    <xdr:ext cx="62865" cy="9525"/>
    <xdr:sp macro="" textlink="">
      <xdr:nvSpPr>
        <xdr:cNvPr id="117" name="Shape 28">
          <a:extLst>
            <a:ext uri="{FF2B5EF4-FFF2-40B4-BE49-F238E27FC236}">
              <a16:creationId xmlns:a16="http://schemas.microsoft.com/office/drawing/2014/main" id="{B375FBA7-D01C-4576-9BC6-2475E331BF94}"/>
            </a:ext>
          </a:extLst>
        </xdr:cNvPr>
        <xdr:cNvSpPr/>
      </xdr:nvSpPr>
      <xdr:spPr>
        <a:xfrm>
          <a:off x="1935989" y="1612392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63</xdr:row>
      <xdr:rowOff>0</xdr:rowOff>
    </xdr:from>
    <xdr:ext cx="64135" cy="9525"/>
    <xdr:sp macro="" textlink="">
      <xdr:nvSpPr>
        <xdr:cNvPr id="118" name="Shape 37">
          <a:extLst>
            <a:ext uri="{FF2B5EF4-FFF2-40B4-BE49-F238E27FC236}">
              <a16:creationId xmlns:a16="http://schemas.microsoft.com/office/drawing/2014/main" id="{614B4A1B-EDF5-4D91-97CF-4DA945CED0C6}"/>
            </a:ext>
          </a:extLst>
        </xdr:cNvPr>
        <xdr:cNvSpPr/>
      </xdr:nvSpPr>
      <xdr:spPr>
        <a:xfrm>
          <a:off x="5659502" y="1612392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63</xdr:row>
      <xdr:rowOff>0</xdr:rowOff>
    </xdr:from>
    <xdr:ext cx="62865" cy="9525"/>
    <xdr:sp macro="" textlink="">
      <xdr:nvSpPr>
        <xdr:cNvPr id="119" name="Shape 41">
          <a:extLst>
            <a:ext uri="{FF2B5EF4-FFF2-40B4-BE49-F238E27FC236}">
              <a16:creationId xmlns:a16="http://schemas.microsoft.com/office/drawing/2014/main" id="{946C8F6F-94D7-4E09-8A07-4323EC170835}"/>
            </a:ext>
          </a:extLst>
        </xdr:cNvPr>
        <xdr:cNvSpPr/>
      </xdr:nvSpPr>
      <xdr:spPr>
        <a:xfrm>
          <a:off x="2053464" y="1612392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63</xdr:row>
      <xdr:rowOff>0</xdr:rowOff>
    </xdr:from>
    <xdr:ext cx="62865" cy="9525"/>
    <xdr:sp macro="" textlink="">
      <xdr:nvSpPr>
        <xdr:cNvPr id="120" name="Shape 43">
          <a:extLst>
            <a:ext uri="{FF2B5EF4-FFF2-40B4-BE49-F238E27FC236}">
              <a16:creationId xmlns:a16="http://schemas.microsoft.com/office/drawing/2014/main" id="{63B86811-2B2A-441D-98D4-C1988CB8B7CF}"/>
            </a:ext>
          </a:extLst>
        </xdr:cNvPr>
        <xdr:cNvSpPr/>
      </xdr:nvSpPr>
      <xdr:spPr>
        <a:xfrm>
          <a:off x="1824864" y="1612392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63</xdr:row>
      <xdr:rowOff>0</xdr:rowOff>
    </xdr:from>
    <xdr:ext cx="62865" cy="9525"/>
    <xdr:sp macro="" textlink="">
      <xdr:nvSpPr>
        <xdr:cNvPr id="121" name="Shape 45">
          <a:extLst>
            <a:ext uri="{FF2B5EF4-FFF2-40B4-BE49-F238E27FC236}">
              <a16:creationId xmlns:a16="http://schemas.microsoft.com/office/drawing/2014/main" id="{98C69F32-D6F3-4E1E-9441-8E7DD0C36B56}"/>
            </a:ext>
          </a:extLst>
        </xdr:cNvPr>
        <xdr:cNvSpPr/>
      </xdr:nvSpPr>
      <xdr:spPr>
        <a:xfrm>
          <a:off x="1387348" y="1612392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63</xdr:row>
      <xdr:rowOff>0</xdr:rowOff>
    </xdr:from>
    <xdr:ext cx="62865" cy="9525"/>
    <xdr:sp macro="" textlink="">
      <xdr:nvSpPr>
        <xdr:cNvPr id="122" name="Shape 51">
          <a:extLst>
            <a:ext uri="{FF2B5EF4-FFF2-40B4-BE49-F238E27FC236}">
              <a16:creationId xmlns:a16="http://schemas.microsoft.com/office/drawing/2014/main" id="{4B7BF493-EF5E-47A0-915F-C3854888FE0B}"/>
            </a:ext>
          </a:extLst>
        </xdr:cNvPr>
        <xdr:cNvSpPr/>
      </xdr:nvSpPr>
      <xdr:spPr>
        <a:xfrm>
          <a:off x="1774698" y="1612392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63</xdr:row>
      <xdr:rowOff>0</xdr:rowOff>
    </xdr:from>
    <xdr:ext cx="62865" cy="9525"/>
    <xdr:sp macro="" textlink="">
      <xdr:nvSpPr>
        <xdr:cNvPr id="123" name="Shape 53">
          <a:extLst>
            <a:ext uri="{FF2B5EF4-FFF2-40B4-BE49-F238E27FC236}">
              <a16:creationId xmlns:a16="http://schemas.microsoft.com/office/drawing/2014/main" id="{5A9283A5-4349-44D6-B2CB-D048EFEB67E3}"/>
            </a:ext>
          </a:extLst>
        </xdr:cNvPr>
        <xdr:cNvSpPr/>
      </xdr:nvSpPr>
      <xdr:spPr>
        <a:xfrm>
          <a:off x="1422273" y="1612392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63</xdr:row>
      <xdr:rowOff>0</xdr:rowOff>
    </xdr:from>
    <xdr:ext cx="64135" cy="9525"/>
    <xdr:sp macro="" textlink="">
      <xdr:nvSpPr>
        <xdr:cNvPr id="124" name="Shape 55">
          <a:extLst>
            <a:ext uri="{FF2B5EF4-FFF2-40B4-BE49-F238E27FC236}">
              <a16:creationId xmlns:a16="http://schemas.microsoft.com/office/drawing/2014/main" id="{FF6AAE8E-E401-46C4-8CEC-6EDBCB70DD0B}"/>
            </a:ext>
          </a:extLst>
        </xdr:cNvPr>
        <xdr:cNvSpPr/>
      </xdr:nvSpPr>
      <xdr:spPr>
        <a:xfrm>
          <a:off x="6349747" y="1612392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63</xdr:row>
      <xdr:rowOff>0</xdr:rowOff>
    </xdr:from>
    <xdr:ext cx="62865" cy="9525"/>
    <xdr:sp macro="" textlink="">
      <xdr:nvSpPr>
        <xdr:cNvPr id="125" name="Shape 58">
          <a:extLst>
            <a:ext uri="{FF2B5EF4-FFF2-40B4-BE49-F238E27FC236}">
              <a16:creationId xmlns:a16="http://schemas.microsoft.com/office/drawing/2014/main" id="{CD307188-9B0B-47B2-B4E5-885E4A4CB75A}"/>
            </a:ext>
          </a:extLst>
        </xdr:cNvPr>
        <xdr:cNvSpPr/>
      </xdr:nvSpPr>
      <xdr:spPr>
        <a:xfrm>
          <a:off x="1422273" y="1612392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63</xdr:row>
      <xdr:rowOff>0</xdr:rowOff>
    </xdr:from>
    <xdr:ext cx="62865" cy="9525"/>
    <xdr:sp macro="" textlink="">
      <xdr:nvSpPr>
        <xdr:cNvPr id="126" name="Shape 67">
          <a:extLst>
            <a:ext uri="{FF2B5EF4-FFF2-40B4-BE49-F238E27FC236}">
              <a16:creationId xmlns:a16="http://schemas.microsoft.com/office/drawing/2014/main" id="{83B3E901-FC09-40D5-87BB-F661B787F89A}"/>
            </a:ext>
          </a:extLst>
        </xdr:cNvPr>
        <xdr:cNvSpPr/>
      </xdr:nvSpPr>
      <xdr:spPr>
        <a:xfrm>
          <a:off x="1032498" y="1612392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63</xdr:row>
      <xdr:rowOff>0</xdr:rowOff>
    </xdr:from>
    <xdr:ext cx="62865" cy="9525"/>
    <xdr:sp macro="" textlink="">
      <xdr:nvSpPr>
        <xdr:cNvPr id="127" name="Shape 71">
          <a:extLst>
            <a:ext uri="{FF2B5EF4-FFF2-40B4-BE49-F238E27FC236}">
              <a16:creationId xmlns:a16="http://schemas.microsoft.com/office/drawing/2014/main" id="{FCCA11F2-FB0F-4A7F-B132-2CE1CB1850CC}"/>
            </a:ext>
          </a:extLst>
        </xdr:cNvPr>
        <xdr:cNvSpPr/>
      </xdr:nvSpPr>
      <xdr:spPr>
        <a:xfrm>
          <a:off x="4773677" y="1612392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63</xdr:row>
      <xdr:rowOff>0</xdr:rowOff>
    </xdr:from>
    <xdr:ext cx="64135" cy="9525"/>
    <xdr:sp macro="" textlink="">
      <xdr:nvSpPr>
        <xdr:cNvPr id="128" name="Shape 73">
          <a:extLst>
            <a:ext uri="{FF2B5EF4-FFF2-40B4-BE49-F238E27FC236}">
              <a16:creationId xmlns:a16="http://schemas.microsoft.com/office/drawing/2014/main" id="{A98A3CDF-C996-4816-B397-303C5A7CFF0E}"/>
            </a:ext>
          </a:extLst>
        </xdr:cNvPr>
        <xdr:cNvSpPr/>
      </xdr:nvSpPr>
      <xdr:spPr>
        <a:xfrm>
          <a:off x="5493131" y="1612392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63</xdr:row>
      <xdr:rowOff>0</xdr:rowOff>
    </xdr:from>
    <xdr:ext cx="62865" cy="9525"/>
    <xdr:sp macro="" textlink="">
      <xdr:nvSpPr>
        <xdr:cNvPr id="129" name="Shape 74">
          <a:extLst>
            <a:ext uri="{FF2B5EF4-FFF2-40B4-BE49-F238E27FC236}">
              <a16:creationId xmlns:a16="http://schemas.microsoft.com/office/drawing/2014/main" id="{BAA6E369-E51E-4064-86E8-34C634FB16E6}"/>
            </a:ext>
          </a:extLst>
        </xdr:cNvPr>
        <xdr:cNvSpPr/>
      </xdr:nvSpPr>
      <xdr:spPr>
        <a:xfrm>
          <a:off x="1622298" y="1612392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63</xdr:row>
      <xdr:rowOff>0</xdr:rowOff>
    </xdr:from>
    <xdr:ext cx="62865" cy="9525"/>
    <xdr:sp macro="" textlink="">
      <xdr:nvSpPr>
        <xdr:cNvPr id="130" name="Shape 77">
          <a:extLst>
            <a:ext uri="{FF2B5EF4-FFF2-40B4-BE49-F238E27FC236}">
              <a16:creationId xmlns:a16="http://schemas.microsoft.com/office/drawing/2014/main" id="{292E75F3-ECBA-49F1-801A-D6367F252BE1}"/>
            </a:ext>
          </a:extLst>
        </xdr:cNvPr>
        <xdr:cNvSpPr/>
      </xdr:nvSpPr>
      <xdr:spPr>
        <a:xfrm>
          <a:off x="1387348" y="1612392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63</xdr:row>
      <xdr:rowOff>0</xdr:rowOff>
    </xdr:from>
    <xdr:ext cx="62865" cy="9525"/>
    <xdr:sp macro="" textlink="">
      <xdr:nvSpPr>
        <xdr:cNvPr id="131" name="Shape 78">
          <a:extLst>
            <a:ext uri="{FF2B5EF4-FFF2-40B4-BE49-F238E27FC236}">
              <a16:creationId xmlns:a16="http://schemas.microsoft.com/office/drawing/2014/main" id="{86D6E76B-AF40-43A6-B854-105E830222D7}"/>
            </a:ext>
          </a:extLst>
        </xdr:cNvPr>
        <xdr:cNvSpPr/>
      </xdr:nvSpPr>
      <xdr:spPr>
        <a:xfrm>
          <a:off x="1448309" y="1612392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63</xdr:row>
      <xdr:rowOff>0</xdr:rowOff>
    </xdr:from>
    <xdr:ext cx="62865" cy="9525"/>
    <xdr:sp macro="" textlink="">
      <xdr:nvSpPr>
        <xdr:cNvPr id="132" name="Shape 79">
          <a:extLst>
            <a:ext uri="{FF2B5EF4-FFF2-40B4-BE49-F238E27FC236}">
              <a16:creationId xmlns:a16="http://schemas.microsoft.com/office/drawing/2014/main" id="{AFA35106-B5C9-4DE1-8298-FFFF4FEF29B2}"/>
            </a:ext>
          </a:extLst>
        </xdr:cNvPr>
        <xdr:cNvSpPr/>
      </xdr:nvSpPr>
      <xdr:spPr>
        <a:xfrm>
          <a:off x="2298573" y="1612392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63</xdr:row>
      <xdr:rowOff>0</xdr:rowOff>
    </xdr:from>
    <xdr:ext cx="62865" cy="9525"/>
    <xdr:sp macro="" textlink="">
      <xdr:nvSpPr>
        <xdr:cNvPr id="133" name="Shape 81">
          <a:extLst>
            <a:ext uri="{FF2B5EF4-FFF2-40B4-BE49-F238E27FC236}">
              <a16:creationId xmlns:a16="http://schemas.microsoft.com/office/drawing/2014/main" id="{643515FF-D633-4685-A23F-C1818EBE7EA2}"/>
            </a:ext>
          </a:extLst>
        </xdr:cNvPr>
        <xdr:cNvSpPr/>
      </xdr:nvSpPr>
      <xdr:spPr>
        <a:xfrm>
          <a:off x="3699255" y="1612392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63</xdr:row>
      <xdr:rowOff>0</xdr:rowOff>
    </xdr:from>
    <xdr:ext cx="64135" cy="9525"/>
    <xdr:sp macro="" textlink="">
      <xdr:nvSpPr>
        <xdr:cNvPr id="134" name="Shape 83">
          <a:extLst>
            <a:ext uri="{FF2B5EF4-FFF2-40B4-BE49-F238E27FC236}">
              <a16:creationId xmlns:a16="http://schemas.microsoft.com/office/drawing/2014/main" id="{15B4BB89-0240-4925-A0E2-4D48BA0276F5}"/>
            </a:ext>
          </a:extLst>
        </xdr:cNvPr>
        <xdr:cNvSpPr/>
      </xdr:nvSpPr>
      <xdr:spPr>
        <a:xfrm>
          <a:off x="6006847" y="1612392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63</xdr:row>
      <xdr:rowOff>0</xdr:rowOff>
    </xdr:from>
    <xdr:ext cx="62865" cy="9525"/>
    <xdr:sp macro="" textlink="">
      <xdr:nvSpPr>
        <xdr:cNvPr id="135" name="Shape 100">
          <a:extLst>
            <a:ext uri="{FF2B5EF4-FFF2-40B4-BE49-F238E27FC236}">
              <a16:creationId xmlns:a16="http://schemas.microsoft.com/office/drawing/2014/main" id="{EA68CB6C-24DC-4762-854D-3FE4F098EE4C}"/>
            </a:ext>
          </a:extLst>
        </xdr:cNvPr>
        <xdr:cNvSpPr/>
      </xdr:nvSpPr>
      <xdr:spPr>
        <a:xfrm>
          <a:off x="3834766" y="1612392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63</xdr:row>
      <xdr:rowOff>0</xdr:rowOff>
    </xdr:from>
    <xdr:ext cx="64135" cy="9525"/>
    <xdr:sp macro="" textlink="">
      <xdr:nvSpPr>
        <xdr:cNvPr id="136" name="Shape 103">
          <a:extLst>
            <a:ext uri="{FF2B5EF4-FFF2-40B4-BE49-F238E27FC236}">
              <a16:creationId xmlns:a16="http://schemas.microsoft.com/office/drawing/2014/main" id="{B6485BC7-3AA0-4122-9983-E82272899AA9}"/>
            </a:ext>
          </a:extLst>
        </xdr:cNvPr>
        <xdr:cNvSpPr/>
      </xdr:nvSpPr>
      <xdr:spPr>
        <a:xfrm>
          <a:off x="5783961" y="1612392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1849501</xdr:colOff>
      <xdr:row>63</xdr:row>
      <xdr:rowOff>0</xdr:rowOff>
    </xdr:from>
    <xdr:ext cx="62865" cy="9525"/>
    <xdr:sp macro="" textlink="">
      <xdr:nvSpPr>
        <xdr:cNvPr id="137" name="Shape 104">
          <a:extLst>
            <a:ext uri="{FF2B5EF4-FFF2-40B4-BE49-F238E27FC236}">
              <a16:creationId xmlns:a16="http://schemas.microsoft.com/office/drawing/2014/main" id="{409BE670-BDE2-422D-BF9F-50C76E54D952}"/>
            </a:ext>
          </a:extLst>
        </xdr:cNvPr>
        <xdr:cNvSpPr/>
      </xdr:nvSpPr>
      <xdr:spPr>
        <a:xfrm>
          <a:off x="4813681" y="1612392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2</xdr:col>
      <xdr:colOff>1431672</xdr:colOff>
      <xdr:row>63</xdr:row>
      <xdr:rowOff>0</xdr:rowOff>
    </xdr:from>
    <xdr:ext cx="62865" cy="9525"/>
    <xdr:sp macro="" textlink="">
      <xdr:nvSpPr>
        <xdr:cNvPr id="138" name="Shape 105">
          <a:extLst>
            <a:ext uri="{FF2B5EF4-FFF2-40B4-BE49-F238E27FC236}">
              <a16:creationId xmlns:a16="http://schemas.microsoft.com/office/drawing/2014/main" id="{A6ABC84A-5608-4027-98C9-83D87AC8A6F0}"/>
            </a:ext>
          </a:extLst>
        </xdr:cNvPr>
        <xdr:cNvSpPr/>
      </xdr:nvSpPr>
      <xdr:spPr>
        <a:xfrm>
          <a:off x="4395852" y="1612392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63</xdr:row>
      <xdr:rowOff>0</xdr:rowOff>
    </xdr:from>
    <xdr:ext cx="62865" cy="9525"/>
    <xdr:sp macro="" textlink="">
      <xdr:nvSpPr>
        <xdr:cNvPr id="139" name="Shape 109">
          <a:extLst>
            <a:ext uri="{FF2B5EF4-FFF2-40B4-BE49-F238E27FC236}">
              <a16:creationId xmlns:a16="http://schemas.microsoft.com/office/drawing/2014/main" id="{3FD14976-B13C-45CC-BE86-BE5368650ED0}"/>
            </a:ext>
          </a:extLst>
        </xdr:cNvPr>
        <xdr:cNvSpPr/>
      </xdr:nvSpPr>
      <xdr:spPr>
        <a:xfrm>
          <a:off x="1181609" y="1612392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63</xdr:row>
      <xdr:rowOff>0</xdr:rowOff>
    </xdr:from>
    <xdr:ext cx="70485" cy="10795"/>
    <xdr:sp macro="" textlink="">
      <xdr:nvSpPr>
        <xdr:cNvPr id="140" name="Shape 112">
          <a:extLst>
            <a:ext uri="{FF2B5EF4-FFF2-40B4-BE49-F238E27FC236}">
              <a16:creationId xmlns:a16="http://schemas.microsoft.com/office/drawing/2014/main" id="{FD885E8D-9B24-4B90-80E9-EF11101ED008}"/>
            </a:ext>
          </a:extLst>
        </xdr:cNvPr>
        <xdr:cNvSpPr/>
      </xdr:nvSpPr>
      <xdr:spPr>
        <a:xfrm>
          <a:off x="3783714" y="1612392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66</xdr:row>
      <xdr:rowOff>0</xdr:rowOff>
    </xdr:from>
    <xdr:ext cx="62865" cy="9525"/>
    <xdr:sp macro="" textlink="">
      <xdr:nvSpPr>
        <xdr:cNvPr id="141" name="Shape 3">
          <a:extLst>
            <a:ext uri="{FF2B5EF4-FFF2-40B4-BE49-F238E27FC236}">
              <a16:creationId xmlns:a16="http://schemas.microsoft.com/office/drawing/2014/main" id="{CCFBE060-AAEC-4F06-B641-639D28F6BF2D}"/>
            </a:ext>
          </a:extLst>
        </xdr:cNvPr>
        <xdr:cNvSpPr/>
      </xdr:nvSpPr>
      <xdr:spPr>
        <a:xfrm>
          <a:off x="2156968" y="178308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66</xdr:row>
      <xdr:rowOff>0</xdr:rowOff>
    </xdr:from>
    <xdr:ext cx="62865" cy="9525"/>
    <xdr:sp macro="" textlink="">
      <xdr:nvSpPr>
        <xdr:cNvPr id="142" name="Shape 17">
          <a:extLst>
            <a:ext uri="{FF2B5EF4-FFF2-40B4-BE49-F238E27FC236}">
              <a16:creationId xmlns:a16="http://schemas.microsoft.com/office/drawing/2014/main" id="{ABB2892A-0745-4C53-83BB-2B52F6BAA852}"/>
            </a:ext>
          </a:extLst>
        </xdr:cNvPr>
        <xdr:cNvSpPr/>
      </xdr:nvSpPr>
      <xdr:spPr>
        <a:xfrm>
          <a:off x="1489584"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66</xdr:row>
      <xdr:rowOff>0</xdr:rowOff>
    </xdr:from>
    <xdr:ext cx="62865" cy="9525"/>
    <xdr:sp macro="" textlink="">
      <xdr:nvSpPr>
        <xdr:cNvPr id="143" name="Shape 23">
          <a:extLst>
            <a:ext uri="{FF2B5EF4-FFF2-40B4-BE49-F238E27FC236}">
              <a16:creationId xmlns:a16="http://schemas.microsoft.com/office/drawing/2014/main" id="{E1DF3988-10AB-450C-8949-22523666693E}"/>
            </a:ext>
          </a:extLst>
        </xdr:cNvPr>
        <xdr:cNvSpPr/>
      </xdr:nvSpPr>
      <xdr:spPr>
        <a:xfrm>
          <a:off x="1732154"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66</xdr:row>
      <xdr:rowOff>0</xdr:rowOff>
    </xdr:from>
    <xdr:ext cx="62865" cy="9525"/>
    <xdr:sp macro="" textlink="">
      <xdr:nvSpPr>
        <xdr:cNvPr id="144" name="Shape 27">
          <a:extLst>
            <a:ext uri="{FF2B5EF4-FFF2-40B4-BE49-F238E27FC236}">
              <a16:creationId xmlns:a16="http://schemas.microsoft.com/office/drawing/2014/main" id="{A95E4948-1668-42BD-976D-ACE47F92B95D}"/>
            </a:ext>
          </a:extLst>
        </xdr:cNvPr>
        <xdr:cNvSpPr/>
      </xdr:nvSpPr>
      <xdr:spPr>
        <a:xfrm>
          <a:off x="1911858"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66</xdr:row>
      <xdr:rowOff>0</xdr:rowOff>
    </xdr:from>
    <xdr:ext cx="62865" cy="9525"/>
    <xdr:sp macro="" textlink="">
      <xdr:nvSpPr>
        <xdr:cNvPr id="145" name="Shape 28">
          <a:extLst>
            <a:ext uri="{FF2B5EF4-FFF2-40B4-BE49-F238E27FC236}">
              <a16:creationId xmlns:a16="http://schemas.microsoft.com/office/drawing/2014/main" id="{35CBBAF9-5F22-4F53-924D-DFB29E785137}"/>
            </a:ext>
          </a:extLst>
        </xdr:cNvPr>
        <xdr:cNvSpPr/>
      </xdr:nvSpPr>
      <xdr:spPr>
        <a:xfrm>
          <a:off x="1935989" y="178308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66</xdr:row>
      <xdr:rowOff>0</xdr:rowOff>
    </xdr:from>
    <xdr:ext cx="64135" cy="9525"/>
    <xdr:sp macro="" textlink="">
      <xdr:nvSpPr>
        <xdr:cNvPr id="146" name="Shape 37">
          <a:extLst>
            <a:ext uri="{FF2B5EF4-FFF2-40B4-BE49-F238E27FC236}">
              <a16:creationId xmlns:a16="http://schemas.microsoft.com/office/drawing/2014/main" id="{A9AAFEC9-A937-40D7-B0EA-B6D3FB29B05F}"/>
            </a:ext>
          </a:extLst>
        </xdr:cNvPr>
        <xdr:cNvSpPr/>
      </xdr:nvSpPr>
      <xdr:spPr>
        <a:xfrm>
          <a:off x="5659502" y="178308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66</xdr:row>
      <xdr:rowOff>0</xdr:rowOff>
    </xdr:from>
    <xdr:ext cx="62865" cy="9525"/>
    <xdr:sp macro="" textlink="">
      <xdr:nvSpPr>
        <xdr:cNvPr id="147" name="Shape 41">
          <a:extLst>
            <a:ext uri="{FF2B5EF4-FFF2-40B4-BE49-F238E27FC236}">
              <a16:creationId xmlns:a16="http://schemas.microsoft.com/office/drawing/2014/main" id="{02EA81F2-689F-4724-AD38-123571E83277}"/>
            </a:ext>
          </a:extLst>
        </xdr:cNvPr>
        <xdr:cNvSpPr/>
      </xdr:nvSpPr>
      <xdr:spPr>
        <a:xfrm>
          <a:off x="2053464" y="178308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66</xdr:row>
      <xdr:rowOff>0</xdr:rowOff>
    </xdr:from>
    <xdr:ext cx="62865" cy="9525"/>
    <xdr:sp macro="" textlink="">
      <xdr:nvSpPr>
        <xdr:cNvPr id="148" name="Shape 43">
          <a:extLst>
            <a:ext uri="{FF2B5EF4-FFF2-40B4-BE49-F238E27FC236}">
              <a16:creationId xmlns:a16="http://schemas.microsoft.com/office/drawing/2014/main" id="{45A963A6-81B4-4DED-8687-A7F361390507}"/>
            </a:ext>
          </a:extLst>
        </xdr:cNvPr>
        <xdr:cNvSpPr/>
      </xdr:nvSpPr>
      <xdr:spPr>
        <a:xfrm>
          <a:off x="1824864" y="178308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66</xdr:row>
      <xdr:rowOff>0</xdr:rowOff>
    </xdr:from>
    <xdr:ext cx="62865" cy="9525"/>
    <xdr:sp macro="" textlink="">
      <xdr:nvSpPr>
        <xdr:cNvPr id="149" name="Shape 45">
          <a:extLst>
            <a:ext uri="{FF2B5EF4-FFF2-40B4-BE49-F238E27FC236}">
              <a16:creationId xmlns:a16="http://schemas.microsoft.com/office/drawing/2014/main" id="{608E5875-2AA9-4803-9D72-F6E8EAE5CC98}"/>
            </a:ext>
          </a:extLst>
        </xdr:cNvPr>
        <xdr:cNvSpPr/>
      </xdr:nvSpPr>
      <xdr:spPr>
        <a:xfrm>
          <a:off x="1387348" y="1783080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66</xdr:row>
      <xdr:rowOff>0</xdr:rowOff>
    </xdr:from>
    <xdr:ext cx="62865" cy="9525"/>
    <xdr:sp macro="" textlink="">
      <xdr:nvSpPr>
        <xdr:cNvPr id="150" name="Shape 51">
          <a:extLst>
            <a:ext uri="{FF2B5EF4-FFF2-40B4-BE49-F238E27FC236}">
              <a16:creationId xmlns:a16="http://schemas.microsoft.com/office/drawing/2014/main" id="{C48CDCB8-90CF-4EF7-8F5A-3F654F42BF25}"/>
            </a:ext>
          </a:extLst>
        </xdr:cNvPr>
        <xdr:cNvSpPr/>
      </xdr:nvSpPr>
      <xdr:spPr>
        <a:xfrm>
          <a:off x="1774698"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66</xdr:row>
      <xdr:rowOff>0</xdr:rowOff>
    </xdr:from>
    <xdr:ext cx="62865" cy="9525"/>
    <xdr:sp macro="" textlink="">
      <xdr:nvSpPr>
        <xdr:cNvPr id="151" name="Shape 53">
          <a:extLst>
            <a:ext uri="{FF2B5EF4-FFF2-40B4-BE49-F238E27FC236}">
              <a16:creationId xmlns:a16="http://schemas.microsoft.com/office/drawing/2014/main" id="{3E7CA8B3-8F1B-45C3-8D20-4C58DAF08F87}"/>
            </a:ext>
          </a:extLst>
        </xdr:cNvPr>
        <xdr:cNvSpPr/>
      </xdr:nvSpPr>
      <xdr:spPr>
        <a:xfrm>
          <a:off x="1422273" y="178308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66</xdr:row>
      <xdr:rowOff>0</xdr:rowOff>
    </xdr:from>
    <xdr:ext cx="64135" cy="9525"/>
    <xdr:sp macro="" textlink="">
      <xdr:nvSpPr>
        <xdr:cNvPr id="152" name="Shape 55">
          <a:extLst>
            <a:ext uri="{FF2B5EF4-FFF2-40B4-BE49-F238E27FC236}">
              <a16:creationId xmlns:a16="http://schemas.microsoft.com/office/drawing/2014/main" id="{93A25899-87F5-466C-94D9-3543E9C2FF55}"/>
            </a:ext>
          </a:extLst>
        </xdr:cNvPr>
        <xdr:cNvSpPr/>
      </xdr:nvSpPr>
      <xdr:spPr>
        <a:xfrm>
          <a:off x="6349747" y="178308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66</xdr:row>
      <xdr:rowOff>0</xdr:rowOff>
    </xdr:from>
    <xdr:ext cx="62865" cy="9525"/>
    <xdr:sp macro="" textlink="">
      <xdr:nvSpPr>
        <xdr:cNvPr id="153" name="Shape 58">
          <a:extLst>
            <a:ext uri="{FF2B5EF4-FFF2-40B4-BE49-F238E27FC236}">
              <a16:creationId xmlns:a16="http://schemas.microsoft.com/office/drawing/2014/main" id="{7E4AEEBC-EA52-4D57-8823-575618F27659}"/>
            </a:ext>
          </a:extLst>
        </xdr:cNvPr>
        <xdr:cNvSpPr/>
      </xdr:nvSpPr>
      <xdr:spPr>
        <a:xfrm>
          <a:off x="1422273" y="1783080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66</xdr:row>
      <xdr:rowOff>0</xdr:rowOff>
    </xdr:from>
    <xdr:ext cx="62865" cy="9525"/>
    <xdr:sp macro="" textlink="">
      <xdr:nvSpPr>
        <xdr:cNvPr id="154" name="Shape 67">
          <a:extLst>
            <a:ext uri="{FF2B5EF4-FFF2-40B4-BE49-F238E27FC236}">
              <a16:creationId xmlns:a16="http://schemas.microsoft.com/office/drawing/2014/main" id="{7A690620-12E5-4B56-AB76-D5F320E2FC90}"/>
            </a:ext>
          </a:extLst>
        </xdr:cNvPr>
        <xdr:cNvSpPr/>
      </xdr:nvSpPr>
      <xdr:spPr>
        <a:xfrm>
          <a:off x="1032498" y="1783080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66</xdr:row>
      <xdr:rowOff>0</xdr:rowOff>
    </xdr:from>
    <xdr:ext cx="62865" cy="9525"/>
    <xdr:sp macro="" textlink="">
      <xdr:nvSpPr>
        <xdr:cNvPr id="155" name="Shape 71">
          <a:extLst>
            <a:ext uri="{FF2B5EF4-FFF2-40B4-BE49-F238E27FC236}">
              <a16:creationId xmlns:a16="http://schemas.microsoft.com/office/drawing/2014/main" id="{C0DDACE1-9D8D-4A16-A812-81E50A7A66EB}"/>
            </a:ext>
          </a:extLst>
        </xdr:cNvPr>
        <xdr:cNvSpPr/>
      </xdr:nvSpPr>
      <xdr:spPr>
        <a:xfrm>
          <a:off x="4773677" y="178308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66</xdr:row>
      <xdr:rowOff>0</xdr:rowOff>
    </xdr:from>
    <xdr:ext cx="64135" cy="9525"/>
    <xdr:sp macro="" textlink="">
      <xdr:nvSpPr>
        <xdr:cNvPr id="156" name="Shape 73">
          <a:extLst>
            <a:ext uri="{FF2B5EF4-FFF2-40B4-BE49-F238E27FC236}">
              <a16:creationId xmlns:a16="http://schemas.microsoft.com/office/drawing/2014/main" id="{8DC10285-1922-4849-88C9-20E3EF0E8FE3}"/>
            </a:ext>
          </a:extLst>
        </xdr:cNvPr>
        <xdr:cNvSpPr/>
      </xdr:nvSpPr>
      <xdr:spPr>
        <a:xfrm>
          <a:off x="5493131" y="178308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66</xdr:row>
      <xdr:rowOff>0</xdr:rowOff>
    </xdr:from>
    <xdr:ext cx="62865" cy="9525"/>
    <xdr:sp macro="" textlink="">
      <xdr:nvSpPr>
        <xdr:cNvPr id="157" name="Shape 74">
          <a:extLst>
            <a:ext uri="{FF2B5EF4-FFF2-40B4-BE49-F238E27FC236}">
              <a16:creationId xmlns:a16="http://schemas.microsoft.com/office/drawing/2014/main" id="{A51DB892-7141-49E0-BBB9-A1A13D223367}"/>
            </a:ext>
          </a:extLst>
        </xdr:cNvPr>
        <xdr:cNvSpPr/>
      </xdr:nvSpPr>
      <xdr:spPr>
        <a:xfrm>
          <a:off x="1622298"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66</xdr:row>
      <xdr:rowOff>0</xdr:rowOff>
    </xdr:from>
    <xdr:ext cx="62865" cy="9525"/>
    <xdr:sp macro="" textlink="">
      <xdr:nvSpPr>
        <xdr:cNvPr id="158" name="Shape 77">
          <a:extLst>
            <a:ext uri="{FF2B5EF4-FFF2-40B4-BE49-F238E27FC236}">
              <a16:creationId xmlns:a16="http://schemas.microsoft.com/office/drawing/2014/main" id="{E6586D12-B3CE-495A-A58D-B1BA3AD73341}"/>
            </a:ext>
          </a:extLst>
        </xdr:cNvPr>
        <xdr:cNvSpPr/>
      </xdr:nvSpPr>
      <xdr:spPr>
        <a:xfrm>
          <a:off x="1387348" y="178308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66</xdr:row>
      <xdr:rowOff>0</xdr:rowOff>
    </xdr:from>
    <xdr:ext cx="62865" cy="9525"/>
    <xdr:sp macro="" textlink="">
      <xdr:nvSpPr>
        <xdr:cNvPr id="159" name="Shape 78">
          <a:extLst>
            <a:ext uri="{FF2B5EF4-FFF2-40B4-BE49-F238E27FC236}">
              <a16:creationId xmlns:a16="http://schemas.microsoft.com/office/drawing/2014/main" id="{7CEC9746-68A7-4F9D-845E-678409766DD9}"/>
            </a:ext>
          </a:extLst>
        </xdr:cNvPr>
        <xdr:cNvSpPr/>
      </xdr:nvSpPr>
      <xdr:spPr>
        <a:xfrm>
          <a:off x="1448309" y="178308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66</xdr:row>
      <xdr:rowOff>0</xdr:rowOff>
    </xdr:from>
    <xdr:ext cx="62865" cy="9525"/>
    <xdr:sp macro="" textlink="">
      <xdr:nvSpPr>
        <xdr:cNvPr id="160" name="Shape 79">
          <a:extLst>
            <a:ext uri="{FF2B5EF4-FFF2-40B4-BE49-F238E27FC236}">
              <a16:creationId xmlns:a16="http://schemas.microsoft.com/office/drawing/2014/main" id="{AC89A031-4D6D-41E6-AD7C-CFF37F6EB0C4}"/>
            </a:ext>
          </a:extLst>
        </xdr:cNvPr>
        <xdr:cNvSpPr/>
      </xdr:nvSpPr>
      <xdr:spPr>
        <a:xfrm>
          <a:off x="2298573"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66</xdr:row>
      <xdr:rowOff>0</xdr:rowOff>
    </xdr:from>
    <xdr:ext cx="62865" cy="9525"/>
    <xdr:sp macro="" textlink="">
      <xdr:nvSpPr>
        <xdr:cNvPr id="161" name="Shape 81">
          <a:extLst>
            <a:ext uri="{FF2B5EF4-FFF2-40B4-BE49-F238E27FC236}">
              <a16:creationId xmlns:a16="http://schemas.microsoft.com/office/drawing/2014/main" id="{47BBFE5F-6CF2-470A-8C9A-D7F2692F2F7D}"/>
            </a:ext>
          </a:extLst>
        </xdr:cNvPr>
        <xdr:cNvSpPr/>
      </xdr:nvSpPr>
      <xdr:spPr>
        <a:xfrm>
          <a:off x="3699255"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66</xdr:row>
      <xdr:rowOff>0</xdr:rowOff>
    </xdr:from>
    <xdr:ext cx="64135" cy="9525"/>
    <xdr:sp macro="" textlink="">
      <xdr:nvSpPr>
        <xdr:cNvPr id="162" name="Shape 83">
          <a:extLst>
            <a:ext uri="{FF2B5EF4-FFF2-40B4-BE49-F238E27FC236}">
              <a16:creationId xmlns:a16="http://schemas.microsoft.com/office/drawing/2014/main" id="{C904005A-093C-45E0-BFD4-D063BC292882}"/>
            </a:ext>
          </a:extLst>
        </xdr:cNvPr>
        <xdr:cNvSpPr/>
      </xdr:nvSpPr>
      <xdr:spPr>
        <a:xfrm>
          <a:off x="6006847" y="178308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66</xdr:row>
      <xdr:rowOff>0</xdr:rowOff>
    </xdr:from>
    <xdr:ext cx="62865" cy="9525"/>
    <xdr:sp macro="" textlink="">
      <xdr:nvSpPr>
        <xdr:cNvPr id="163" name="Shape 100">
          <a:extLst>
            <a:ext uri="{FF2B5EF4-FFF2-40B4-BE49-F238E27FC236}">
              <a16:creationId xmlns:a16="http://schemas.microsoft.com/office/drawing/2014/main" id="{3E1F93A3-E8CD-4EA3-B1D9-32D76E4D3BF8}"/>
            </a:ext>
          </a:extLst>
        </xdr:cNvPr>
        <xdr:cNvSpPr/>
      </xdr:nvSpPr>
      <xdr:spPr>
        <a:xfrm>
          <a:off x="3834766"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66</xdr:row>
      <xdr:rowOff>0</xdr:rowOff>
    </xdr:from>
    <xdr:ext cx="64135" cy="9525"/>
    <xdr:sp macro="" textlink="">
      <xdr:nvSpPr>
        <xdr:cNvPr id="164" name="Shape 103">
          <a:extLst>
            <a:ext uri="{FF2B5EF4-FFF2-40B4-BE49-F238E27FC236}">
              <a16:creationId xmlns:a16="http://schemas.microsoft.com/office/drawing/2014/main" id="{08007DF2-65D7-4466-8A2D-E55CE2B8FB6E}"/>
            </a:ext>
          </a:extLst>
        </xdr:cNvPr>
        <xdr:cNvSpPr/>
      </xdr:nvSpPr>
      <xdr:spPr>
        <a:xfrm>
          <a:off x="5783961" y="178308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1431672</xdr:colOff>
      <xdr:row>66</xdr:row>
      <xdr:rowOff>0</xdr:rowOff>
    </xdr:from>
    <xdr:ext cx="62865" cy="9525"/>
    <xdr:sp macro="" textlink="">
      <xdr:nvSpPr>
        <xdr:cNvPr id="165" name="Shape 105">
          <a:extLst>
            <a:ext uri="{FF2B5EF4-FFF2-40B4-BE49-F238E27FC236}">
              <a16:creationId xmlns:a16="http://schemas.microsoft.com/office/drawing/2014/main" id="{AEFE2AEE-C57F-4D7C-85D9-541C2D725058}"/>
            </a:ext>
          </a:extLst>
        </xdr:cNvPr>
        <xdr:cNvSpPr/>
      </xdr:nvSpPr>
      <xdr:spPr>
        <a:xfrm>
          <a:off x="4395852"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66</xdr:row>
      <xdr:rowOff>0</xdr:rowOff>
    </xdr:from>
    <xdr:ext cx="62865" cy="9525"/>
    <xdr:sp macro="" textlink="">
      <xdr:nvSpPr>
        <xdr:cNvPr id="166" name="Shape 109">
          <a:extLst>
            <a:ext uri="{FF2B5EF4-FFF2-40B4-BE49-F238E27FC236}">
              <a16:creationId xmlns:a16="http://schemas.microsoft.com/office/drawing/2014/main" id="{5C48B50F-0726-4A78-A00B-2F62AC7CD536}"/>
            </a:ext>
          </a:extLst>
        </xdr:cNvPr>
        <xdr:cNvSpPr/>
      </xdr:nvSpPr>
      <xdr:spPr>
        <a:xfrm>
          <a:off x="1181609"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66</xdr:row>
      <xdr:rowOff>0</xdr:rowOff>
    </xdr:from>
    <xdr:ext cx="70485" cy="10795"/>
    <xdr:sp macro="" textlink="">
      <xdr:nvSpPr>
        <xdr:cNvPr id="167" name="Shape 112">
          <a:extLst>
            <a:ext uri="{FF2B5EF4-FFF2-40B4-BE49-F238E27FC236}">
              <a16:creationId xmlns:a16="http://schemas.microsoft.com/office/drawing/2014/main" id="{F00721F3-0A9E-4817-A423-3E5E455D2B6A}"/>
            </a:ext>
          </a:extLst>
        </xdr:cNvPr>
        <xdr:cNvSpPr/>
      </xdr:nvSpPr>
      <xdr:spPr>
        <a:xfrm>
          <a:off x="3783714" y="1783080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68</xdr:row>
      <xdr:rowOff>0</xdr:rowOff>
    </xdr:from>
    <xdr:ext cx="62865" cy="9525"/>
    <xdr:sp macro="" textlink="">
      <xdr:nvSpPr>
        <xdr:cNvPr id="168" name="Shape 3">
          <a:extLst>
            <a:ext uri="{FF2B5EF4-FFF2-40B4-BE49-F238E27FC236}">
              <a16:creationId xmlns:a16="http://schemas.microsoft.com/office/drawing/2014/main" id="{469BA044-166A-48F2-8AE6-B5373E2DC7C5}"/>
            </a:ext>
            <a:ext uri="{147F2762-F138-4A5C-976F-8EAC2B608ADB}">
              <a16:predDERef xmlns:a16="http://schemas.microsoft.com/office/drawing/2014/main" pred="{F00721F3-0A9E-4817-A423-3E5E455D2B6A}"/>
            </a:ext>
          </a:extLst>
        </xdr:cNvPr>
        <xdr:cNvSpPr/>
      </xdr:nvSpPr>
      <xdr:spPr>
        <a:xfrm>
          <a:off x="2156968" y="1990845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68</xdr:row>
      <xdr:rowOff>0</xdr:rowOff>
    </xdr:from>
    <xdr:ext cx="62865" cy="9525"/>
    <xdr:sp macro="" textlink="">
      <xdr:nvSpPr>
        <xdr:cNvPr id="169" name="Shape 17">
          <a:extLst>
            <a:ext uri="{FF2B5EF4-FFF2-40B4-BE49-F238E27FC236}">
              <a16:creationId xmlns:a16="http://schemas.microsoft.com/office/drawing/2014/main" id="{2D937833-BFF1-4757-AEA8-F1F72806C0B6}"/>
            </a:ext>
            <a:ext uri="{147F2762-F138-4A5C-976F-8EAC2B608ADB}">
              <a16:predDERef xmlns:a16="http://schemas.microsoft.com/office/drawing/2014/main" pred="{469BA044-166A-48F2-8AE6-B5373E2DC7C5}"/>
            </a:ext>
          </a:extLst>
        </xdr:cNvPr>
        <xdr:cNvSpPr/>
      </xdr:nvSpPr>
      <xdr:spPr>
        <a:xfrm>
          <a:off x="1489584" y="2193570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68</xdr:row>
      <xdr:rowOff>0</xdr:rowOff>
    </xdr:from>
    <xdr:ext cx="62865" cy="9525"/>
    <xdr:sp macro="" textlink="">
      <xdr:nvSpPr>
        <xdr:cNvPr id="170" name="Shape 23">
          <a:extLst>
            <a:ext uri="{FF2B5EF4-FFF2-40B4-BE49-F238E27FC236}">
              <a16:creationId xmlns:a16="http://schemas.microsoft.com/office/drawing/2014/main" id="{3EA7F7AC-C5E8-4965-80BD-D046DA694414}"/>
            </a:ext>
            <a:ext uri="{147F2762-F138-4A5C-976F-8EAC2B608ADB}">
              <a16:predDERef xmlns:a16="http://schemas.microsoft.com/office/drawing/2014/main" pred="{2D937833-BFF1-4757-AEA8-F1F72806C0B6}"/>
            </a:ext>
          </a:extLst>
        </xdr:cNvPr>
        <xdr:cNvSpPr/>
      </xdr:nvSpPr>
      <xdr:spPr>
        <a:xfrm>
          <a:off x="1732154" y="23177892"/>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68</xdr:row>
      <xdr:rowOff>0</xdr:rowOff>
    </xdr:from>
    <xdr:ext cx="62865" cy="9525"/>
    <xdr:sp macro="" textlink="">
      <xdr:nvSpPr>
        <xdr:cNvPr id="171" name="Shape 27">
          <a:extLst>
            <a:ext uri="{FF2B5EF4-FFF2-40B4-BE49-F238E27FC236}">
              <a16:creationId xmlns:a16="http://schemas.microsoft.com/office/drawing/2014/main" id="{08B789F7-ECD5-42DE-A768-3497C5D9BDC9}"/>
            </a:ext>
            <a:ext uri="{147F2762-F138-4A5C-976F-8EAC2B608ADB}">
              <a16:predDERef xmlns:a16="http://schemas.microsoft.com/office/drawing/2014/main" pred="{3EA7F7AC-C5E8-4965-80BD-D046DA694414}"/>
            </a:ext>
          </a:extLst>
        </xdr:cNvPr>
        <xdr:cNvSpPr/>
      </xdr:nvSpPr>
      <xdr:spPr>
        <a:xfrm>
          <a:off x="1911858" y="2377325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69</xdr:row>
      <xdr:rowOff>0</xdr:rowOff>
    </xdr:from>
    <xdr:ext cx="62865" cy="9525"/>
    <xdr:sp macro="" textlink="">
      <xdr:nvSpPr>
        <xdr:cNvPr id="172" name="Shape 28">
          <a:extLst>
            <a:ext uri="{FF2B5EF4-FFF2-40B4-BE49-F238E27FC236}">
              <a16:creationId xmlns:a16="http://schemas.microsoft.com/office/drawing/2014/main" id="{EC1232B3-CDF2-40B3-A983-960A1D8271D1}"/>
            </a:ext>
          </a:extLst>
        </xdr:cNvPr>
        <xdr:cNvSpPr/>
      </xdr:nvSpPr>
      <xdr:spPr>
        <a:xfrm>
          <a:off x="1935989" y="240715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69</xdr:row>
      <xdr:rowOff>0</xdr:rowOff>
    </xdr:from>
    <xdr:ext cx="64135" cy="9525"/>
    <xdr:sp macro="" textlink="">
      <xdr:nvSpPr>
        <xdr:cNvPr id="173" name="Shape 37">
          <a:extLst>
            <a:ext uri="{FF2B5EF4-FFF2-40B4-BE49-F238E27FC236}">
              <a16:creationId xmlns:a16="http://schemas.microsoft.com/office/drawing/2014/main" id="{163F2E56-E61C-4C2E-9363-31D3355D12F4}"/>
            </a:ext>
          </a:extLst>
        </xdr:cNvPr>
        <xdr:cNvSpPr/>
      </xdr:nvSpPr>
      <xdr:spPr>
        <a:xfrm>
          <a:off x="5659502" y="240715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69</xdr:row>
      <xdr:rowOff>0</xdr:rowOff>
    </xdr:from>
    <xdr:ext cx="62865" cy="9525"/>
    <xdr:sp macro="" textlink="">
      <xdr:nvSpPr>
        <xdr:cNvPr id="174" name="Shape 41">
          <a:extLst>
            <a:ext uri="{FF2B5EF4-FFF2-40B4-BE49-F238E27FC236}">
              <a16:creationId xmlns:a16="http://schemas.microsoft.com/office/drawing/2014/main" id="{42660AE8-9D1C-489A-935C-EC5BA232E8B3}"/>
            </a:ext>
          </a:extLst>
        </xdr:cNvPr>
        <xdr:cNvSpPr/>
      </xdr:nvSpPr>
      <xdr:spPr>
        <a:xfrm>
          <a:off x="2053464" y="240715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69</xdr:row>
      <xdr:rowOff>0</xdr:rowOff>
    </xdr:from>
    <xdr:ext cx="62865" cy="9525"/>
    <xdr:sp macro="" textlink="">
      <xdr:nvSpPr>
        <xdr:cNvPr id="175" name="Shape 43">
          <a:extLst>
            <a:ext uri="{FF2B5EF4-FFF2-40B4-BE49-F238E27FC236}">
              <a16:creationId xmlns:a16="http://schemas.microsoft.com/office/drawing/2014/main" id="{0823F369-7F4B-430D-A680-A44B8B4B386B}"/>
            </a:ext>
          </a:extLst>
        </xdr:cNvPr>
        <xdr:cNvSpPr/>
      </xdr:nvSpPr>
      <xdr:spPr>
        <a:xfrm>
          <a:off x="1824864" y="240715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69</xdr:row>
      <xdr:rowOff>0</xdr:rowOff>
    </xdr:from>
    <xdr:ext cx="62865" cy="9525"/>
    <xdr:sp macro="" textlink="">
      <xdr:nvSpPr>
        <xdr:cNvPr id="176" name="Shape 45">
          <a:extLst>
            <a:ext uri="{FF2B5EF4-FFF2-40B4-BE49-F238E27FC236}">
              <a16:creationId xmlns:a16="http://schemas.microsoft.com/office/drawing/2014/main" id="{5939979A-8B3C-47A2-B4F9-BF405CD948A5}"/>
            </a:ext>
          </a:extLst>
        </xdr:cNvPr>
        <xdr:cNvSpPr/>
      </xdr:nvSpPr>
      <xdr:spPr>
        <a:xfrm>
          <a:off x="1387348" y="2407158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69</xdr:row>
      <xdr:rowOff>0</xdr:rowOff>
    </xdr:from>
    <xdr:ext cx="62865" cy="9525"/>
    <xdr:sp macro="" textlink="">
      <xdr:nvSpPr>
        <xdr:cNvPr id="177" name="Shape 51">
          <a:extLst>
            <a:ext uri="{FF2B5EF4-FFF2-40B4-BE49-F238E27FC236}">
              <a16:creationId xmlns:a16="http://schemas.microsoft.com/office/drawing/2014/main" id="{236F5307-0F81-480D-9D64-7D3EE87808EC}"/>
            </a:ext>
          </a:extLst>
        </xdr:cNvPr>
        <xdr:cNvSpPr/>
      </xdr:nvSpPr>
      <xdr:spPr>
        <a:xfrm>
          <a:off x="1774698" y="240715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69</xdr:row>
      <xdr:rowOff>0</xdr:rowOff>
    </xdr:from>
    <xdr:ext cx="62865" cy="9525"/>
    <xdr:sp macro="" textlink="">
      <xdr:nvSpPr>
        <xdr:cNvPr id="178" name="Shape 53">
          <a:extLst>
            <a:ext uri="{FF2B5EF4-FFF2-40B4-BE49-F238E27FC236}">
              <a16:creationId xmlns:a16="http://schemas.microsoft.com/office/drawing/2014/main" id="{7A260CAB-EC10-48CC-8CF8-E281F26AFE7F}"/>
            </a:ext>
          </a:extLst>
        </xdr:cNvPr>
        <xdr:cNvSpPr/>
      </xdr:nvSpPr>
      <xdr:spPr>
        <a:xfrm>
          <a:off x="1422273" y="240715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69</xdr:row>
      <xdr:rowOff>0</xdr:rowOff>
    </xdr:from>
    <xdr:ext cx="64135" cy="9525"/>
    <xdr:sp macro="" textlink="">
      <xdr:nvSpPr>
        <xdr:cNvPr id="179" name="Shape 55">
          <a:extLst>
            <a:ext uri="{FF2B5EF4-FFF2-40B4-BE49-F238E27FC236}">
              <a16:creationId xmlns:a16="http://schemas.microsoft.com/office/drawing/2014/main" id="{1D13B2DE-9E45-45F0-BFC0-BB06E7DAB5A2}"/>
            </a:ext>
          </a:extLst>
        </xdr:cNvPr>
        <xdr:cNvSpPr/>
      </xdr:nvSpPr>
      <xdr:spPr>
        <a:xfrm>
          <a:off x="6349747" y="240715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69</xdr:row>
      <xdr:rowOff>0</xdr:rowOff>
    </xdr:from>
    <xdr:ext cx="62865" cy="9525"/>
    <xdr:sp macro="" textlink="">
      <xdr:nvSpPr>
        <xdr:cNvPr id="180" name="Shape 58">
          <a:extLst>
            <a:ext uri="{FF2B5EF4-FFF2-40B4-BE49-F238E27FC236}">
              <a16:creationId xmlns:a16="http://schemas.microsoft.com/office/drawing/2014/main" id="{C8C34443-F0CE-482E-A4FF-ADFF6EA11C08}"/>
            </a:ext>
          </a:extLst>
        </xdr:cNvPr>
        <xdr:cNvSpPr/>
      </xdr:nvSpPr>
      <xdr:spPr>
        <a:xfrm>
          <a:off x="1422273" y="2407158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69</xdr:row>
      <xdr:rowOff>0</xdr:rowOff>
    </xdr:from>
    <xdr:ext cx="62865" cy="9525"/>
    <xdr:sp macro="" textlink="">
      <xdr:nvSpPr>
        <xdr:cNvPr id="181" name="Shape 67">
          <a:extLst>
            <a:ext uri="{FF2B5EF4-FFF2-40B4-BE49-F238E27FC236}">
              <a16:creationId xmlns:a16="http://schemas.microsoft.com/office/drawing/2014/main" id="{B90B4421-8BB7-4B63-8F74-537096FEB105}"/>
            </a:ext>
          </a:extLst>
        </xdr:cNvPr>
        <xdr:cNvSpPr/>
      </xdr:nvSpPr>
      <xdr:spPr>
        <a:xfrm>
          <a:off x="1032498" y="2407158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69</xdr:row>
      <xdr:rowOff>0</xdr:rowOff>
    </xdr:from>
    <xdr:ext cx="62865" cy="9525"/>
    <xdr:sp macro="" textlink="">
      <xdr:nvSpPr>
        <xdr:cNvPr id="182" name="Shape 71">
          <a:extLst>
            <a:ext uri="{FF2B5EF4-FFF2-40B4-BE49-F238E27FC236}">
              <a16:creationId xmlns:a16="http://schemas.microsoft.com/office/drawing/2014/main" id="{5B28D4C0-76DD-43FE-9C77-A52B13A64466}"/>
            </a:ext>
          </a:extLst>
        </xdr:cNvPr>
        <xdr:cNvSpPr/>
      </xdr:nvSpPr>
      <xdr:spPr>
        <a:xfrm>
          <a:off x="4773677" y="240715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69</xdr:row>
      <xdr:rowOff>0</xdr:rowOff>
    </xdr:from>
    <xdr:ext cx="64135" cy="9525"/>
    <xdr:sp macro="" textlink="">
      <xdr:nvSpPr>
        <xdr:cNvPr id="183" name="Shape 73">
          <a:extLst>
            <a:ext uri="{FF2B5EF4-FFF2-40B4-BE49-F238E27FC236}">
              <a16:creationId xmlns:a16="http://schemas.microsoft.com/office/drawing/2014/main" id="{620EA3D2-15ED-4A9A-8FF3-BF43EFFC33DD}"/>
            </a:ext>
          </a:extLst>
        </xdr:cNvPr>
        <xdr:cNvSpPr/>
      </xdr:nvSpPr>
      <xdr:spPr>
        <a:xfrm>
          <a:off x="5493131" y="240715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69</xdr:row>
      <xdr:rowOff>0</xdr:rowOff>
    </xdr:from>
    <xdr:ext cx="62865" cy="9525"/>
    <xdr:sp macro="" textlink="">
      <xdr:nvSpPr>
        <xdr:cNvPr id="184" name="Shape 74">
          <a:extLst>
            <a:ext uri="{FF2B5EF4-FFF2-40B4-BE49-F238E27FC236}">
              <a16:creationId xmlns:a16="http://schemas.microsoft.com/office/drawing/2014/main" id="{05032DBF-B758-47FF-87F5-E3A3CD4C3C3D}"/>
            </a:ext>
          </a:extLst>
        </xdr:cNvPr>
        <xdr:cNvSpPr/>
      </xdr:nvSpPr>
      <xdr:spPr>
        <a:xfrm>
          <a:off x="1622298" y="240715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69</xdr:row>
      <xdr:rowOff>0</xdr:rowOff>
    </xdr:from>
    <xdr:ext cx="62865" cy="9525"/>
    <xdr:sp macro="" textlink="">
      <xdr:nvSpPr>
        <xdr:cNvPr id="185" name="Shape 77">
          <a:extLst>
            <a:ext uri="{FF2B5EF4-FFF2-40B4-BE49-F238E27FC236}">
              <a16:creationId xmlns:a16="http://schemas.microsoft.com/office/drawing/2014/main" id="{12CE5322-14DF-47B9-A75D-CF96C09B4433}"/>
            </a:ext>
          </a:extLst>
        </xdr:cNvPr>
        <xdr:cNvSpPr/>
      </xdr:nvSpPr>
      <xdr:spPr>
        <a:xfrm>
          <a:off x="1387348" y="240715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69</xdr:row>
      <xdr:rowOff>0</xdr:rowOff>
    </xdr:from>
    <xdr:ext cx="62865" cy="9525"/>
    <xdr:sp macro="" textlink="">
      <xdr:nvSpPr>
        <xdr:cNvPr id="186" name="Shape 78">
          <a:extLst>
            <a:ext uri="{FF2B5EF4-FFF2-40B4-BE49-F238E27FC236}">
              <a16:creationId xmlns:a16="http://schemas.microsoft.com/office/drawing/2014/main" id="{51FEFD4A-96A7-42A7-940B-AE629FC59981}"/>
            </a:ext>
          </a:extLst>
        </xdr:cNvPr>
        <xdr:cNvSpPr/>
      </xdr:nvSpPr>
      <xdr:spPr>
        <a:xfrm>
          <a:off x="1448309" y="240715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69</xdr:row>
      <xdr:rowOff>0</xdr:rowOff>
    </xdr:from>
    <xdr:ext cx="62865" cy="9525"/>
    <xdr:sp macro="" textlink="">
      <xdr:nvSpPr>
        <xdr:cNvPr id="187" name="Shape 79">
          <a:extLst>
            <a:ext uri="{FF2B5EF4-FFF2-40B4-BE49-F238E27FC236}">
              <a16:creationId xmlns:a16="http://schemas.microsoft.com/office/drawing/2014/main" id="{14528ADF-7818-4D2B-B67B-AC76AC1B0FF1}"/>
            </a:ext>
          </a:extLst>
        </xdr:cNvPr>
        <xdr:cNvSpPr/>
      </xdr:nvSpPr>
      <xdr:spPr>
        <a:xfrm>
          <a:off x="2298573" y="240715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69</xdr:row>
      <xdr:rowOff>0</xdr:rowOff>
    </xdr:from>
    <xdr:ext cx="62865" cy="9525"/>
    <xdr:sp macro="" textlink="">
      <xdr:nvSpPr>
        <xdr:cNvPr id="188" name="Shape 81">
          <a:extLst>
            <a:ext uri="{FF2B5EF4-FFF2-40B4-BE49-F238E27FC236}">
              <a16:creationId xmlns:a16="http://schemas.microsoft.com/office/drawing/2014/main" id="{408489AC-6E9F-4F0D-B129-D9EA13EEAB0D}"/>
            </a:ext>
          </a:extLst>
        </xdr:cNvPr>
        <xdr:cNvSpPr/>
      </xdr:nvSpPr>
      <xdr:spPr>
        <a:xfrm>
          <a:off x="3699255" y="240715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69</xdr:row>
      <xdr:rowOff>0</xdr:rowOff>
    </xdr:from>
    <xdr:ext cx="64135" cy="9525"/>
    <xdr:sp macro="" textlink="">
      <xdr:nvSpPr>
        <xdr:cNvPr id="189" name="Shape 83">
          <a:extLst>
            <a:ext uri="{FF2B5EF4-FFF2-40B4-BE49-F238E27FC236}">
              <a16:creationId xmlns:a16="http://schemas.microsoft.com/office/drawing/2014/main" id="{80899132-D167-4DC3-A137-352B0BAA803D}"/>
            </a:ext>
          </a:extLst>
        </xdr:cNvPr>
        <xdr:cNvSpPr/>
      </xdr:nvSpPr>
      <xdr:spPr>
        <a:xfrm>
          <a:off x="6006847" y="240715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69</xdr:row>
      <xdr:rowOff>0</xdr:rowOff>
    </xdr:from>
    <xdr:ext cx="62865" cy="9525"/>
    <xdr:sp macro="" textlink="">
      <xdr:nvSpPr>
        <xdr:cNvPr id="190" name="Shape 100">
          <a:extLst>
            <a:ext uri="{FF2B5EF4-FFF2-40B4-BE49-F238E27FC236}">
              <a16:creationId xmlns:a16="http://schemas.microsoft.com/office/drawing/2014/main" id="{967AE92E-2507-4930-9293-694412B5BE1C}"/>
            </a:ext>
          </a:extLst>
        </xdr:cNvPr>
        <xdr:cNvSpPr/>
      </xdr:nvSpPr>
      <xdr:spPr>
        <a:xfrm>
          <a:off x="3834766" y="240715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69</xdr:row>
      <xdr:rowOff>0</xdr:rowOff>
    </xdr:from>
    <xdr:ext cx="64135" cy="9525"/>
    <xdr:sp macro="" textlink="">
      <xdr:nvSpPr>
        <xdr:cNvPr id="191" name="Shape 103">
          <a:extLst>
            <a:ext uri="{FF2B5EF4-FFF2-40B4-BE49-F238E27FC236}">
              <a16:creationId xmlns:a16="http://schemas.microsoft.com/office/drawing/2014/main" id="{10A288F2-1B2A-4980-819E-F550F4CB0D7C}"/>
            </a:ext>
          </a:extLst>
        </xdr:cNvPr>
        <xdr:cNvSpPr/>
      </xdr:nvSpPr>
      <xdr:spPr>
        <a:xfrm>
          <a:off x="5783961" y="240715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1849501</xdr:colOff>
      <xdr:row>69</xdr:row>
      <xdr:rowOff>0</xdr:rowOff>
    </xdr:from>
    <xdr:ext cx="62865" cy="9525"/>
    <xdr:sp macro="" textlink="">
      <xdr:nvSpPr>
        <xdr:cNvPr id="192" name="Shape 104">
          <a:extLst>
            <a:ext uri="{FF2B5EF4-FFF2-40B4-BE49-F238E27FC236}">
              <a16:creationId xmlns:a16="http://schemas.microsoft.com/office/drawing/2014/main" id="{B6BDDB55-6650-45DB-8F05-DBB2A0E36EC6}"/>
            </a:ext>
          </a:extLst>
        </xdr:cNvPr>
        <xdr:cNvSpPr/>
      </xdr:nvSpPr>
      <xdr:spPr>
        <a:xfrm>
          <a:off x="4813681" y="2407158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2</xdr:col>
      <xdr:colOff>1431672</xdr:colOff>
      <xdr:row>69</xdr:row>
      <xdr:rowOff>0</xdr:rowOff>
    </xdr:from>
    <xdr:ext cx="62865" cy="9525"/>
    <xdr:sp macro="" textlink="">
      <xdr:nvSpPr>
        <xdr:cNvPr id="193" name="Shape 105">
          <a:extLst>
            <a:ext uri="{FF2B5EF4-FFF2-40B4-BE49-F238E27FC236}">
              <a16:creationId xmlns:a16="http://schemas.microsoft.com/office/drawing/2014/main" id="{7EDF9A49-C961-45EE-80DA-6513BC420B41}"/>
            </a:ext>
          </a:extLst>
        </xdr:cNvPr>
        <xdr:cNvSpPr/>
      </xdr:nvSpPr>
      <xdr:spPr>
        <a:xfrm>
          <a:off x="4395852" y="240715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69</xdr:row>
      <xdr:rowOff>0</xdr:rowOff>
    </xdr:from>
    <xdr:ext cx="62865" cy="9525"/>
    <xdr:sp macro="" textlink="">
      <xdr:nvSpPr>
        <xdr:cNvPr id="194" name="Shape 109">
          <a:extLst>
            <a:ext uri="{FF2B5EF4-FFF2-40B4-BE49-F238E27FC236}">
              <a16:creationId xmlns:a16="http://schemas.microsoft.com/office/drawing/2014/main" id="{3EF8E686-E990-4982-9FC9-F3B536C6617C}"/>
            </a:ext>
          </a:extLst>
        </xdr:cNvPr>
        <xdr:cNvSpPr/>
      </xdr:nvSpPr>
      <xdr:spPr>
        <a:xfrm>
          <a:off x="1181609" y="240715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69</xdr:row>
      <xdr:rowOff>0</xdr:rowOff>
    </xdr:from>
    <xdr:ext cx="70485" cy="10795"/>
    <xdr:sp macro="" textlink="">
      <xdr:nvSpPr>
        <xdr:cNvPr id="195" name="Shape 112">
          <a:extLst>
            <a:ext uri="{FF2B5EF4-FFF2-40B4-BE49-F238E27FC236}">
              <a16:creationId xmlns:a16="http://schemas.microsoft.com/office/drawing/2014/main" id="{EEDA76F1-5C7E-4613-950F-CD1F7D407869}"/>
            </a:ext>
          </a:extLst>
        </xdr:cNvPr>
        <xdr:cNvSpPr/>
      </xdr:nvSpPr>
      <xdr:spPr>
        <a:xfrm>
          <a:off x="3783714" y="2407158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72</xdr:row>
      <xdr:rowOff>0</xdr:rowOff>
    </xdr:from>
    <xdr:ext cx="62865" cy="9525"/>
    <xdr:sp macro="" textlink="">
      <xdr:nvSpPr>
        <xdr:cNvPr id="196" name="Shape 3">
          <a:extLst>
            <a:ext uri="{FF2B5EF4-FFF2-40B4-BE49-F238E27FC236}">
              <a16:creationId xmlns:a16="http://schemas.microsoft.com/office/drawing/2014/main" id="{C7427261-90E4-4446-984F-DA9EA3C4EF6B}"/>
            </a:ext>
          </a:extLst>
        </xdr:cNvPr>
        <xdr:cNvSpPr/>
      </xdr:nvSpPr>
      <xdr:spPr>
        <a:xfrm>
          <a:off x="2156968" y="261213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72</xdr:row>
      <xdr:rowOff>0</xdr:rowOff>
    </xdr:from>
    <xdr:ext cx="62865" cy="9525"/>
    <xdr:sp macro="" textlink="">
      <xdr:nvSpPr>
        <xdr:cNvPr id="197" name="Shape 17">
          <a:extLst>
            <a:ext uri="{FF2B5EF4-FFF2-40B4-BE49-F238E27FC236}">
              <a16:creationId xmlns:a16="http://schemas.microsoft.com/office/drawing/2014/main" id="{BEC27FB6-D624-4948-B984-4C74CF408F20}"/>
            </a:ext>
          </a:extLst>
        </xdr:cNvPr>
        <xdr:cNvSpPr/>
      </xdr:nvSpPr>
      <xdr:spPr>
        <a:xfrm>
          <a:off x="1489584" y="261213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72</xdr:row>
      <xdr:rowOff>0</xdr:rowOff>
    </xdr:from>
    <xdr:ext cx="62865" cy="9525"/>
    <xdr:sp macro="" textlink="">
      <xdr:nvSpPr>
        <xdr:cNvPr id="198" name="Shape 23">
          <a:extLst>
            <a:ext uri="{FF2B5EF4-FFF2-40B4-BE49-F238E27FC236}">
              <a16:creationId xmlns:a16="http://schemas.microsoft.com/office/drawing/2014/main" id="{CF807F78-7B0A-4BAE-8959-8FB480A60F89}"/>
            </a:ext>
          </a:extLst>
        </xdr:cNvPr>
        <xdr:cNvSpPr/>
      </xdr:nvSpPr>
      <xdr:spPr>
        <a:xfrm>
          <a:off x="1732154" y="261213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72</xdr:row>
      <xdr:rowOff>0</xdr:rowOff>
    </xdr:from>
    <xdr:ext cx="62865" cy="9525"/>
    <xdr:sp macro="" textlink="">
      <xdr:nvSpPr>
        <xdr:cNvPr id="199" name="Shape 27">
          <a:extLst>
            <a:ext uri="{FF2B5EF4-FFF2-40B4-BE49-F238E27FC236}">
              <a16:creationId xmlns:a16="http://schemas.microsoft.com/office/drawing/2014/main" id="{0064C68D-BFEB-43F9-AFCF-6DF9C509B578}"/>
            </a:ext>
          </a:extLst>
        </xdr:cNvPr>
        <xdr:cNvSpPr/>
      </xdr:nvSpPr>
      <xdr:spPr>
        <a:xfrm>
          <a:off x="1911858" y="261213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72</xdr:row>
      <xdr:rowOff>0</xdr:rowOff>
    </xdr:from>
    <xdr:ext cx="62865" cy="9525"/>
    <xdr:sp macro="" textlink="">
      <xdr:nvSpPr>
        <xdr:cNvPr id="200" name="Shape 28">
          <a:extLst>
            <a:ext uri="{FF2B5EF4-FFF2-40B4-BE49-F238E27FC236}">
              <a16:creationId xmlns:a16="http://schemas.microsoft.com/office/drawing/2014/main" id="{4D5429AB-5221-45F6-932F-D6AF24C88BAC}"/>
            </a:ext>
          </a:extLst>
        </xdr:cNvPr>
        <xdr:cNvSpPr/>
      </xdr:nvSpPr>
      <xdr:spPr>
        <a:xfrm>
          <a:off x="1935989" y="261213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72</xdr:row>
      <xdr:rowOff>0</xdr:rowOff>
    </xdr:from>
    <xdr:ext cx="64135" cy="9525"/>
    <xdr:sp macro="" textlink="">
      <xdr:nvSpPr>
        <xdr:cNvPr id="201" name="Shape 37">
          <a:extLst>
            <a:ext uri="{FF2B5EF4-FFF2-40B4-BE49-F238E27FC236}">
              <a16:creationId xmlns:a16="http://schemas.microsoft.com/office/drawing/2014/main" id="{952242D4-6C34-4698-B17E-753B9CC72904}"/>
            </a:ext>
          </a:extLst>
        </xdr:cNvPr>
        <xdr:cNvSpPr/>
      </xdr:nvSpPr>
      <xdr:spPr>
        <a:xfrm>
          <a:off x="5659502" y="261213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72</xdr:row>
      <xdr:rowOff>0</xdr:rowOff>
    </xdr:from>
    <xdr:ext cx="62865" cy="9525"/>
    <xdr:sp macro="" textlink="">
      <xdr:nvSpPr>
        <xdr:cNvPr id="202" name="Shape 41">
          <a:extLst>
            <a:ext uri="{FF2B5EF4-FFF2-40B4-BE49-F238E27FC236}">
              <a16:creationId xmlns:a16="http://schemas.microsoft.com/office/drawing/2014/main" id="{228AF89E-BD4A-449C-82F3-ED9524D26F48}"/>
            </a:ext>
          </a:extLst>
        </xdr:cNvPr>
        <xdr:cNvSpPr/>
      </xdr:nvSpPr>
      <xdr:spPr>
        <a:xfrm>
          <a:off x="2053464" y="261213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72</xdr:row>
      <xdr:rowOff>0</xdr:rowOff>
    </xdr:from>
    <xdr:ext cx="62865" cy="9525"/>
    <xdr:sp macro="" textlink="">
      <xdr:nvSpPr>
        <xdr:cNvPr id="203" name="Shape 43">
          <a:extLst>
            <a:ext uri="{FF2B5EF4-FFF2-40B4-BE49-F238E27FC236}">
              <a16:creationId xmlns:a16="http://schemas.microsoft.com/office/drawing/2014/main" id="{2EFA276A-757D-42C0-9666-D95B52934D79}"/>
            </a:ext>
          </a:extLst>
        </xdr:cNvPr>
        <xdr:cNvSpPr/>
      </xdr:nvSpPr>
      <xdr:spPr>
        <a:xfrm>
          <a:off x="1824864" y="261213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72</xdr:row>
      <xdr:rowOff>0</xdr:rowOff>
    </xdr:from>
    <xdr:ext cx="62865" cy="9525"/>
    <xdr:sp macro="" textlink="">
      <xdr:nvSpPr>
        <xdr:cNvPr id="204" name="Shape 45">
          <a:extLst>
            <a:ext uri="{FF2B5EF4-FFF2-40B4-BE49-F238E27FC236}">
              <a16:creationId xmlns:a16="http://schemas.microsoft.com/office/drawing/2014/main" id="{60111477-5A48-4AD1-B618-1D0B9A78DDA9}"/>
            </a:ext>
          </a:extLst>
        </xdr:cNvPr>
        <xdr:cNvSpPr/>
      </xdr:nvSpPr>
      <xdr:spPr>
        <a:xfrm>
          <a:off x="1387348" y="2612136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72</xdr:row>
      <xdr:rowOff>0</xdr:rowOff>
    </xdr:from>
    <xdr:ext cx="62865" cy="9525"/>
    <xdr:sp macro="" textlink="">
      <xdr:nvSpPr>
        <xdr:cNvPr id="205" name="Shape 51">
          <a:extLst>
            <a:ext uri="{FF2B5EF4-FFF2-40B4-BE49-F238E27FC236}">
              <a16:creationId xmlns:a16="http://schemas.microsoft.com/office/drawing/2014/main" id="{6200FCB6-7E03-47B1-8DFF-095FA2A150FB}"/>
            </a:ext>
          </a:extLst>
        </xdr:cNvPr>
        <xdr:cNvSpPr/>
      </xdr:nvSpPr>
      <xdr:spPr>
        <a:xfrm>
          <a:off x="1774698" y="261213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72</xdr:row>
      <xdr:rowOff>0</xdr:rowOff>
    </xdr:from>
    <xdr:ext cx="62865" cy="9525"/>
    <xdr:sp macro="" textlink="">
      <xdr:nvSpPr>
        <xdr:cNvPr id="206" name="Shape 53">
          <a:extLst>
            <a:ext uri="{FF2B5EF4-FFF2-40B4-BE49-F238E27FC236}">
              <a16:creationId xmlns:a16="http://schemas.microsoft.com/office/drawing/2014/main" id="{96A02E47-D77C-49D6-9136-13FEA4210D5A}"/>
            </a:ext>
          </a:extLst>
        </xdr:cNvPr>
        <xdr:cNvSpPr/>
      </xdr:nvSpPr>
      <xdr:spPr>
        <a:xfrm>
          <a:off x="1422273" y="261213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72</xdr:row>
      <xdr:rowOff>0</xdr:rowOff>
    </xdr:from>
    <xdr:ext cx="64135" cy="9525"/>
    <xdr:sp macro="" textlink="">
      <xdr:nvSpPr>
        <xdr:cNvPr id="207" name="Shape 55">
          <a:extLst>
            <a:ext uri="{FF2B5EF4-FFF2-40B4-BE49-F238E27FC236}">
              <a16:creationId xmlns:a16="http://schemas.microsoft.com/office/drawing/2014/main" id="{5FDDC3D3-4836-46AD-85E0-5BDF6E4C4CC8}"/>
            </a:ext>
          </a:extLst>
        </xdr:cNvPr>
        <xdr:cNvSpPr/>
      </xdr:nvSpPr>
      <xdr:spPr>
        <a:xfrm>
          <a:off x="6349747" y="261213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72</xdr:row>
      <xdr:rowOff>0</xdr:rowOff>
    </xdr:from>
    <xdr:ext cx="62865" cy="9525"/>
    <xdr:sp macro="" textlink="">
      <xdr:nvSpPr>
        <xdr:cNvPr id="208" name="Shape 58">
          <a:extLst>
            <a:ext uri="{FF2B5EF4-FFF2-40B4-BE49-F238E27FC236}">
              <a16:creationId xmlns:a16="http://schemas.microsoft.com/office/drawing/2014/main" id="{D9F459DC-7FF0-4900-A69B-BF3162FBE2F3}"/>
            </a:ext>
          </a:extLst>
        </xdr:cNvPr>
        <xdr:cNvSpPr/>
      </xdr:nvSpPr>
      <xdr:spPr>
        <a:xfrm>
          <a:off x="1422273" y="2612136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72</xdr:row>
      <xdr:rowOff>0</xdr:rowOff>
    </xdr:from>
    <xdr:ext cx="62865" cy="9525"/>
    <xdr:sp macro="" textlink="">
      <xdr:nvSpPr>
        <xdr:cNvPr id="209" name="Shape 67">
          <a:extLst>
            <a:ext uri="{FF2B5EF4-FFF2-40B4-BE49-F238E27FC236}">
              <a16:creationId xmlns:a16="http://schemas.microsoft.com/office/drawing/2014/main" id="{84E9F344-7DEC-4708-9557-F4AC3E0B4610}"/>
            </a:ext>
          </a:extLst>
        </xdr:cNvPr>
        <xdr:cNvSpPr/>
      </xdr:nvSpPr>
      <xdr:spPr>
        <a:xfrm>
          <a:off x="1032498" y="2612136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72</xdr:row>
      <xdr:rowOff>0</xdr:rowOff>
    </xdr:from>
    <xdr:ext cx="62865" cy="9525"/>
    <xdr:sp macro="" textlink="">
      <xdr:nvSpPr>
        <xdr:cNvPr id="210" name="Shape 71">
          <a:extLst>
            <a:ext uri="{FF2B5EF4-FFF2-40B4-BE49-F238E27FC236}">
              <a16:creationId xmlns:a16="http://schemas.microsoft.com/office/drawing/2014/main" id="{C2625B6B-B87A-4908-9B70-0997D5B23BFC}"/>
            </a:ext>
          </a:extLst>
        </xdr:cNvPr>
        <xdr:cNvSpPr/>
      </xdr:nvSpPr>
      <xdr:spPr>
        <a:xfrm>
          <a:off x="4773677" y="261213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72</xdr:row>
      <xdr:rowOff>0</xdr:rowOff>
    </xdr:from>
    <xdr:ext cx="64135" cy="9525"/>
    <xdr:sp macro="" textlink="">
      <xdr:nvSpPr>
        <xdr:cNvPr id="211" name="Shape 73">
          <a:extLst>
            <a:ext uri="{FF2B5EF4-FFF2-40B4-BE49-F238E27FC236}">
              <a16:creationId xmlns:a16="http://schemas.microsoft.com/office/drawing/2014/main" id="{2D1BE32A-9D90-403A-AA1B-2398A2575A4E}"/>
            </a:ext>
          </a:extLst>
        </xdr:cNvPr>
        <xdr:cNvSpPr/>
      </xdr:nvSpPr>
      <xdr:spPr>
        <a:xfrm>
          <a:off x="5493131" y="261213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72</xdr:row>
      <xdr:rowOff>0</xdr:rowOff>
    </xdr:from>
    <xdr:ext cx="62865" cy="9525"/>
    <xdr:sp macro="" textlink="">
      <xdr:nvSpPr>
        <xdr:cNvPr id="212" name="Shape 74">
          <a:extLst>
            <a:ext uri="{FF2B5EF4-FFF2-40B4-BE49-F238E27FC236}">
              <a16:creationId xmlns:a16="http://schemas.microsoft.com/office/drawing/2014/main" id="{56113E4E-304E-4F4D-B05F-69C3F06A05A8}"/>
            </a:ext>
          </a:extLst>
        </xdr:cNvPr>
        <xdr:cNvSpPr/>
      </xdr:nvSpPr>
      <xdr:spPr>
        <a:xfrm>
          <a:off x="1622298" y="261213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72</xdr:row>
      <xdr:rowOff>0</xdr:rowOff>
    </xdr:from>
    <xdr:ext cx="62865" cy="9525"/>
    <xdr:sp macro="" textlink="">
      <xdr:nvSpPr>
        <xdr:cNvPr id="213" name="Shape 77">
          <a:extLst>
            <a:ext uri="{FF2B5EF4-FFF2-40B4-BE49-F238E27FC236}">
              <a16:creationId xmlns:a16="http://schemas.microsoft.com/office/drawing/2014/main" id="{56C4C1E2-3F70-47EE-9765-D63EC0898868}"/>
            </a:ext>
          </a:extLst>
        </xdr:cNvPr>
        <xdr:cNvSpPr/>
      </xdr:nvSpPr>
      <xdr:spPr>
        <a:xfrm>
          <a:off x="1387348" y="261213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72</xdr:row>
      <xdr:rowOff>0</xdr:rowOff>
    </xdr:from>
    <xdr:ext cx="62865" cy="9525"/>
    <xdr:sp macro="" textlink="">
      <xdr:nvSpPr>
        <xdr:cNvPr id="214" name="Shape 78">
          <a:extLst>
            <a:ext uri="{FF2B5EF4-FFF2-40B4-BE49-F238E27FC236}">
              <a16:creationId xmlns:a16="http://schemas.microsoft.com/office/drawing/2014/main" id="{8DB462CB-BB7F-457A-9FCC-AC4108B74CEF}"/>
            </a:ext>
          </a:extLst>
        </xdr:cNvPr>
        <xdr:cNvSpPr/>
      </xdr:nvSpPr>
      <xdr:spPr>
        <a:xfrm>
          <a:off x="1448309" y="261213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72</xdr:row>
      <xdr:rowOff>0</xdr:rowOff>
    </xdr:from>
    <xdr:ext cx="62865" cy="9525"/>
    <xdr:sp macro="" textlink="">
      <xdr:nvSpPr>
        <xdr:cNvPr id="215" name="Shape 79">
          <a:extLst>
            <a:ext uri="{FF2B5EF4-FFF2-40B4-BE49-F238E27FC236}">
              <a16:creationId xmlns:a16="http://schemas.microsoft.com/office/drawing/2014/main" id="{1FA3B530-6012-4C15-BEE3-42952ED1A32A}"/>
            </a:ext>
          </a:extLst>
        </xdr:cNvPr>
        <xdr:cNvSpPr/>
      </xdr:nvSpPr>
      <xdr:spPr>
        <a:xfrm>
          <a:off x="2298573" y="261213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72</xdr:row>
      <xdr:rowOff>0</xdr:rowOff>
    </xdr:from>
    <xdr:ext cx="62865" cy="9525"/>
    <xdr:sp macro="" textlink="">
      <xdr:nvSpPr>
        <xdr:cNvPr id="216" name="Shape 81">
          <a:extLst>
            <a:ext uri="{FF2B5EF4-FFF2-40B4-BE49-F238E27FC236}">
              <a16:creationId xmlns:a16="http://schemas.microsoft.com/office/drawing/2014/main" id="{1DA51971-869B-4B42-B900-3F9F51FF67F9}"/>
            </a:ext>
          </a:extLst>
        </xdr:cNvPr>
        <xdr:cNvSpPr/>
      </xdr:nvSpPr>
      <xdr:spPr>
        <a:xfrm>
          <a:off x="3699255" y="261213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72</xdr:row>
      <xdr:rowOff>0</xdr:rowOff>
    </xdr:from>
    <xdr:ext cx="64135" cy="9525"/>
    <xdr:sp macro="" textlink="">
      <xdr:nvSpPr>
        <xdr:cNvPr id="217" name="Shape 83">
          <a:extLst>
            <a:ext uri="{FF2B5EF4-FFF2-40B4-BE49-F238E27FC236}">
              <a16:creationId xmlns:a16="http://schemas.microsoft.com/office/drawing/2014/main" id="{7A8AE2B4-C7A3-4770-B4E7-338645D4076F}"/>
            </a:ext>
          </a:extLst>
        </xdr:cNvPr>
        <xdr:cNvSpPr/>
      </xdr:nvSpPr>
      <xdr:spPr>
        <a:xfrm>
          <a:off x="6006847" y="261213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72</xdr:row>
      <xdr:rowOff>0</xdr:rowOff>
    </xdr:from>
    <xdr:ext cx="62865" cy="9525"/>
    <xdr:sp macro="" textlink="">
      <xdr:nvSpPr>
        <xdr:cNvPr id="218" name="Shape 100">
          <a:extLst>
            <a:ext uri="{FF2B5EF4-FFF2-40B4-BE49-F238E27FC236}">
              <a16:creationId xmlns:a16="http://schemas.microsoft.com/office/drawing/2014/main" id="{E6A83940-7972-4691-92D7-AD210F0EB4BA}"/>
            </a:ext>
          </a:extLst>
        </xdr:cNvPr>
        <xdr:cNvSpPr/>
      </xdr:nvSpPr>
      <xdr:spPr>
        <a:xfrm>
          <a:off x="3834766" y="261213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72</xdr:row>
      <xdr:rowOff>0</xdr:rowOff>
    </xdr:from>
    <xdr:ext cx="64135" cy="9525"/>
    <xdr:sp macro="" textlink="">
      <xdr:nvSpPr>
        <xdr:cNvPr id="219" name="Shape 103">
          <a:extLst>
            <a:ext uri="{FF2B5EF4-FFF2-40B4-BE49-F238E27FC236}">
              <a16:creationId xmlns:a16="http://schemas.microsoft.com/office/drawing/2014/main" id="{C70CB9F2-E41B-45D2-8248-B7D9A8147F22}"/>
            </a:ext>
          </a:extLst>
        </xdr:cNvPr>
        <xdr:cNvSpPr/>
      </xdr:nvSpPr>
      <xdr:spPr>
        <a:xfrm>
          <a:off x="5783961" y="261213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1431672</xdr:colOff>
      <xdr:row>72</xdr:row>
      <xdr:rowOff>0</xdr:rowOff>
    </xdr:from>
    <xdr:ext cx="62865" cy="9525"/>
    <xdr:sp macro="" textlink="">
      <xdr:nvSpPr>
        <xdr:cNvPr id="220" name="Shape 105">
          <a:extLst>
            <a:ext uri="{FF2B5EF4-FFF2-40B4-BE49-F238E27FC236}">
              <a16:creationId xmlns:a16="http://schemas.microsoft.com/office/drawing/2014/main" id="{FBD52D7B-B6CD-4621-AC5A-2B1137E76535}"/>
            </a:ext>
          </a:extLst>
        </xdr:cNvPr>
        <xdr:cNvSpPr/>
      </xdr:nvSpPr>
      <xdr:spPr>
        <a:xfrm>
          <a:off x="4395852" y="261213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72</xdr:row>
      <xdr:rowOff>0</xdr:rowOff>
    </xdr:from>
    <xdr:ext cx="62865" cy="9525"/>
    <xdr:sp macro="" textlink="">
      <xdr:nvSpPr>
        <xdr:cNvPr id="221" name="Shape 109">
          <a:extLst>
            <a:ext uri="{FF2B5EF4-FFF2-40B4-BE49-F238E27FC236}">
              <a16:creationId xmlns:a16="http://schemas.microsoft.com/office/drawing/2014/main" id="{534797F2-43AA-41E1-9064-657D42F9537C}"/>
            </a:ext>
          </a:extLst>
        </xdr:cNvPr>
        <xdr:cNvSpPr/>
      </xdr:nvSpPr>
      <xdr:spPr>
        <a:xfrm>
          <a:off x="1181609" y="261213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72</xdr:row>
      <xdr:rowOff>0</xdr:rowOff>
    </xdr:from>
    <xdr:ext cx="70485" cy="10795"/>
    <xdr:sp macro="" textlink="">
      <xdr:nvSpPr>
        <xdr:cNvPr id="222" name="Shape 112">
          <a:extLst>
            <a:ext uri="{FF2B5EF4-FFF2-40B4-BE49-F238E27FC236}">
              <a16:creationId xmlns:a16="http://schemas.microsoft.com/office/drawing/2014/main" id="{EA4F6EA3-AA43-4B65-AA7F-9F26DC8B3095}"/>
            </a:ext>
          </a:extLst>
        </xdr:cNvPr>
        <xdr:cNvSpPr/>
      </xdr:nvSpPr>
      <xdr:spPr>
        <a:xfrm>
          <a:off x="3783714" y="2612136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78</xdr:row>
      <xdr:rowOff>401259</xdr:rowOff>
    </xdr:from>
    <xdr:ext cx="62865" cy="9525"/>
    <xdr:sp macro="" textlink="">
      <xdr:nvSpPr>
        <xdr:cNvPr id="223" name="Shape 3">
          <a:extLst>
            <a:ext uri="{FF2B5EF4-FFF2-40B4-BE49-F238E27FC236}">
              <a16:creationId xmlns:a16="http://schemas.microsoft.com/office/drawing/2014/main" id="{FC2705E2-F854-4B51-B667-0E72E64666D7}"/>
            </a:ext>
          </a:extLst>
        </xdr:cNvPr>
        <xdr:cNvSpPr/>
      </xdr:nvSpPr>
      <xdr:spPr>
        <a:xfrm>
          <a:off x="2156968" y="2819901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82</xdr:row>
      <xdr:rowOff>0</xdr:rowOff>
    </xdr:from>
    <xdr:ext cx="62865" cy="9525"/>
    <xdr:sp macro="" textlink="">
      <xdr:nvSpPr>
        <xdr:cNvPr id="224" name="Shape 17">
          <a:extLst>
            <a:ext uri="{FF2B5EF4-FFF2-40B4-BE49-F238E27FC236}">
              <a16:creationId xmlns:a16="http://schemas.microsoft.com/office/drawing/2014/main" id="{0DB85DAE-2AD6-42FD-BF9D-F739DAB451BD}"/>
            </a:ext>
            <a:ext uri="{147F2762-F138-4A5C-976F-8EAC2B608ADB}">
              <a16:predDERef xmlns:a16="http://schemas.microsoft.com/office/drawing/2014/main" pred="{FC2705E2-F854-4B51-B667-0E72E64666D7}"/>
            </a:ext>
          </a:extLst>
        </xdr:cNvPr>
        <xdr:cNvSpPr/>
      </xdr:nvSpPr>
      <xdr:spPr>
        <a:xfrm>
          <a:off x="1489584" y="3022626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82</xdr:row>
      <xdr:rowOff>0</xdr:rowOff>
    </xdr:from>
    <xdr:ext cx="62865" cy="9525"/>
    <xdr:sp macro="" textlink="">
      <xdr:nvSpPr>
        <xdr:cNvPr id="225" name="Shape 23">
          <a:extLst>
            <a:ext uri="{FF2B5EF4-FFF2-40B4-BE49-F238E27FC236}">
              <a16:creationId xmlns:a16="http://schemas.microsoft.com/office/drawing/2014/main" id="{8FCD5250-7A47-487A-8DAC-040BDEB0C0BC}"/>
            </a:ext>
            <a:ext uri="{147F2762-F138-4A5C-976F-8EAC2B608ADB}">
              <a16:predDERef xmlns:a16="http://schemas.microsoft.com/office/drawing/2014/main" pred="{0DB85DAE-2AD6-42FD-BF9D-F739DAB451BD}"/>
            </a:ext>
          </a:extLst>
        </xdr:cNvPr>
        <xdr:cNvSpPr/>
      </xdr:nvSpPr>
      <xdr:spPr>
        <a:xfrm>
          <a:off x="1732154" y="31468452"/>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82</xdr:row>
      <xdr:rowOff>0</xdr:rowOff>
    </xdr:from>
    <xdr:ext cx="62865" cy="9525"/>
    <xdr:sp macro="" textlink="">
      <xdr:nvSpPr>
        <xdr:cNvPr id="226" name="Shape 27">
          <a:extLst>
            <a:ext uri="{FF2B5EF4-FFF2-40B4-BE49-F238E27FC236}">
              <a16:creationId xmlns:a16="http://schemas.microsoft.com/office/drawing/2014/main" id="{1C77D89B-7D98-42C0-99AB-88E566D0A103}"/>
            </a:ext>
            <a:ext uri="{147F2762-F138-4A5C-976F-8EAC2B608ADB}">
              <a16:predDERef xmlns:a16="http://schemas.microsoft.com/office/drawing/2014/main" pred="{8FCD5250-7A47-487A-8DAC-040BDEB0C0BC}"/>
            </a:ext>
          </a:extLst>
        </xdr:cNvPr>
        <xdr:cNvSpPr/>
      </xdr:nvSpPr>
      <xdr:spPr>
        <a:xfrm>
          <a:off x="1911858" y="320638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83</xdr:row>
      <xdr:rowOff>0</xdr:rowOff>
    </xdr:from>
    <xdr:ext cx="62865" cy="9525"/>
    <xdr:sp macro="" textlink="">
      <xdr:nvSpPr>
        <xdr:cNvPr id="227" name="Shape 28">
          <a:extLst>
            <a:ext uri="{FF2B5EF4-FFF2-40B4-BE49-F238E27FC236}">
              <a16:creationId xmlns:a16="http://schemas.microsoft.com/office/drawing/2014/main" id="{55E34098-408D-4209-A232-38C001792409}"/>
            </a:ext>
          </a:extLst>
        </xdr:cNvPr>
        <xdr:cNvSpPr/>
      </xdr:nvSpPr>
      <xdr:spPr>
        <a:xfrm>
          <a:off x="1935989" y="32362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83</xdr:row>
      <xdr:rowOff>0</xdr:rowOff>
    </xdr:from>
    <xdr:ext cx="64135" cy="9525"/>
    <xdr:sp macro="" textlink="">
      <xdr:nvSpPr>
        <xdr:cNvPr id="228" name="Shape 37">
          <a:extLst>
            <a:ext uri="{FF2B5EF4-FFF2-40B4-BE49-F238E27FC236}">
              <a16:creationId xmlns:a16="http://schemas.microsoft.com/office/drawing/2014/main" id="{0F4B4AC8-F64B-4F2B-907E-AECCD2DB2205}"/>
            </a:ext>
          </a:extLst>
        </xdr:cNvPr>
        <xdr:cNvSpPr/>
      </xdr:nvSpPr>
      <xdr:spPr>
        <a:xfrm>
          <a:off x="5659502" y="3236214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83</xdr:row>
      <xdr:rowOff>0</xdr:rowOff>
    </xdr:from>
    <xdr:ext cx="62865" cy="9525"/>
    <xdr:sp macro="" textlink="">
      <xdr:nvSpPr>
        <xdr:cNvPr id="229" name="Shape 41">
          <a:extLst>
            <a:ext uri="{FF2B5EF4-FFF2-40B4-BE49-F238E27FC236}">
              <a16:creationId xmlns:a16="http://schemas.microsoft.com/office/drawing/2014/main" id="{F17166C4-3056-4EAF-9F7D-AF5529386008}"/>
            </a:ext>
          </a:extLst>
        </xdr:cNvPr>
        <xdr:cNvSpPr/>
      </xdr:nvSpPr>
      <xdr:spPr>
        <a:xfrm>
          <a:off x="2053464" y="32362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83</xdr:row>
      <xdr:rowOff>0</xdr:rowOff>
    </xdr:from>
    <xdr:ext cx="62865" cy="9525"/>
    <xdr:sp macro="" textlink="">
      <xdr:nvSpPr>
        <xdr:cNvPr id="230" name="Shape 43">
          <a:extLst>
            <a:ext uri="{FF2B5EF4-FFF2-40B4-BE49-F238E27FC236}">
              <a16:creationId xmlns:a16="http://schemas.microsoft.com/office/drawing/2014/main" id="{06CB0E7E-FB30-4DE7-A6A3-AC5C48C8AE1A}"/>
            </a:ext>
          </a:extLst>
        </xdr:cNvPr>
        <xdr:cNvSpPr/>
      </xdr:nvSpPr>
      <xdr:spPr>
        <a:xfrm>
          <a:off x="1824864" y="32362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83</xdr:row>
      <xdr:rowOff>0</xdr:rowOff>
    </xdr:from>
    <xdr:ext cx="62865" cy="9525"/>
    <xdr:sp macro="" textlink="">
      <xdr:nvSpPr>
        <xdr:cNvPr id="231" name="Shape 45">
          <a:extLst>
            <a:ext uri="{FF2B5EF4-FFF2-40B4-BE49-F238E27FC236}">
              <a16:creationId xmlns:a16="http://schemas.microsoft.com/office/drawing/2014/main" id="{FE85DE7B-EC83-452E-A257-E24EC80BB2FD}"/>
            </a:ext>
          </a:extLst>
        </xdr:cNvPr>
        <xdr:cNvSpPr/>
      </xdr:nvSpPr>
      <xdr:spPr>
        <a:xfrm>
          <a:off x="1387348" y="3236214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83</xdr:row>
      <xdr:rowOff>0</xdr:rowOff>
    </xdr:from>
    <xdr:ext cx="62865" cy="9525"/>
    <xdr:sp macro="" textlink="">
      <xdr:nvSpPr>
        <xdr:cNvPr id="232" name="Shape 51">
          <a:extLst>
            <a:ext uri="{FF2B5EF4-FFF2-40B4-BE49-F238E27FC236}">
              <a16:creationId xmlns:a16="http://schemas.microsoft.com/office/drawing/2014/main" id="{57C8C655-F789-436C-A3BC-3E6A93891561}"/>
            </a:ext>
          </a:extLst>
        </xdr:cNvPr>
        <xdr:cNvSpPr/>
      </xdr:nvSpPr>
      <xdr:spPr>
        <a:xfrm>
          <a:off x="1774698" y="32362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83</xdr:row>
      <xdr:rowOff>0</xdr:rowOff>
    </xdr:from>
    <xdr:ext cx="62865" cy="9525"/>
    <xdr:sp macro="" textlink="">
      <xdr:nvSpPr>
        <xdr:cNvPr id="233" name="Shape 53">
          <a:extLst>
            <a:ext uri="{FF2B5EF4-FFF2-40B4-BE49-F238E27FC236}">
              <a16:creationId xmlns:a16="http://schemas.microsoft.com/office/drawing/2014/main" id="{2977FE21-A309-4773-A45E-49E5A874E82F}"/>
            </a:ext>
          </a:extLst>
        </xdr:cNvPr>
        <xdr:cNvSpPr/>
      </xdr:nvSpPr>
      <xdr:spPr>
        <a:xfrm>
          <a:off x="1422273" y="32362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83</xdr:row>
      <xdr:rowOff>0</xdr:rowOff>
    </xdr:from>
    <xdr:ext cx="64135" cy="9525"/>
    <xdr:sp macro="" textlink="">
      <xdr:nvSpPr>
        <xdr:cNvPr id="234" name="Shape 55">
          <a:extLst>
            <a:ext uri="{FF2B5EF4-FFF2-40B4-BE49-F238E27FC236}">
              <a16:creationId xmlns:a16="http://schemas.microsoft.com/office/drawing/2014/main" id="{395DB379-5CFF-4168-8EEC-E26B0065CCB1}"/>
            </a:ext>
          </a:extLst>
        </xdr:cNvPr>
        <xdr:cNvSpPr/>
      </xdr:nvSpPr>
      <xdr:spPr>
        <a:xfrm>
          <a:off x="6349747" y="3236214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83</xdr:row>
      <xdr:rowOff>0</xdr:rowOff>
    </xdr:from>
    <xdr:ext cx="62865" cy="9525"/>
    <xdr:sp macro="" textlink="">
      <xdr:nvSpPr>
        <xdr:cNvPr id="235" name="Shape 58">
          <a:extLst>
            <a:ext uri="{FF2B5EF4-FFF2-40B4-BE49-F238E27FC236}">
              <a16:creationId xmlns:a16="http://schemas.microsoft.com/office/drawing/2014/main" id="{E6FA8E47-D967-410C-9D15-14884465C939}"/>
            </a:ext>
          </a:extLst>
        </xdr:cNvPr>
        <xdr:cNvSpPr/>
      </xdr:nvSpPr>
      <xdr:spPr>
        <a:xfrm>
          <a:off x="1422273" y="3236214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83</xdr:row>
      <xdr:rowOff>0</xdr:rowOff>
    </xdr:from>
    <xdr:ext cx="62865" cy="9525"/>
    <xdr:sp macro="" textlink="">
      <xdr:nvSpPr>
        <xdr:cNvPr id="236" name="Shape 67">
          <a:extLst>
            <a:ext uri="{FF2B5EF4-FFF2-40B4-BE49-F238E27FC236}">
              <a16:creationId xmlns:a16="http://schemas.microsoft.com/office/drawing/2014/main" id="{085E05AB-5E73-4298-9562-2FB44F6087DE}"/>
            </a:ext>
          </a:extLst>
        </xdr:cNvPr>
        <xdr:cNvSpPr/>
      </xdr:nvSpPr>
      <xdr:spPr>
        <a:xfrm>
          <a:off x="1032498" y="3236214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83</xdr:row>
      <xdr:rowOff>0</xdr:rowOff>
    </xdr:from>
    <xdr:ext cx="62865" cy="9525"/>
    <xdr:sp macro="" textlink="">
      <xdr:nvSpPr>
        <xdr:cNvPr id="237" name="Shape 71">
          <a:extLst>
            <a:ext uri="{FF2B5EF4-FFF2-40B4-BE49-F238E27FC236}">
              <a16:creationId xmlns:a16="http://schemas.microsoft.com/office/drawing/2014/main" id="{48EA06EF-68AB-4ABE-97BE-305D90C85866}"/>
            </a:ext>
          </a:extLst>
        </xdr:cNvPr>
        <xdr:cNvSpPr/>
      </xdr:nvSpPr>
      <xdr:spPr>
        <a:xfrm>
          <a:off x="4773677" y="32362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83</xdr:row>
      <xdr:rowOff>0</xdr:rowOff>
    </xdr:from>
    <xdr:ext cx="64135" cy="9525"/>
    <xdr:sp macro="" textlink="">
      <xdr:nvSpPr>
        <xdr:cNvPr id="238" name="Shape 73">
          <a:extLst>
            <a:ext uri="{FF2B5EF4-FFF2-40B4-BE49-F238E27FC236}">
              <a16:creationId xmlns:a16="http://schemas.microsoft.com/office/drawing/2014/main" id="{01BD519D-B503-4D81-8951-C123CD9EC432}"/>
            </a:ext>
          </a:extLst>
        </xdr:cNvPr>
        <xdr:cNvSpPr/>
      </xdr:nvSpPr>
      <xdr:spPr>
        <a:xfrm>
          <a:off x="5493131" y="3236214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83</xdr:row>
      <xdr:rowOff>0</xdr:rowOff>
    </xdr:from>
    <xdr:ext cx="62865" cy="9525"/>
    <xdr:sp macro="" textlink="">
      <xdr:nvSpPr>
        <xdr:cNvPr id="239" name="Shape 74">
          <a:extLst>
            <a:ext uri="{FF2B5EF4-FFF2-40B4-BE49-F238E27FC236}">
              <a16:creationId xmlns:a16="http://schemas.microsoft.com/office/drawing/2014/main" id="{3192636D-F0EF-4416-825C-8F2C28C0B4D0}"/>
            </a:ext>
          </a:extLst>
        </xdr:cNvPr>
        <xdr:cNvSpPr/>
      </xdr:nvSpPr>
      <xdr:spPr>
        <a:xfrm>
          <a:off x="1622298" y="32362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83</xdr:row>
      <xdr:rowOff>0</xdr:rowOff>
    </xdr:from>
    <xdr:ext cx="62865" cy="9525"/>
    <xdr:sp macro="" textlink="">
      <xdr:nvSpPr>
        <xdr:cNvPr id="240" name="Shape 77">
          <a:extLst>
            <a:ext uri="{FF2B5EF4-FFF2-40B4-BE49-F238E27FC236}">
              <a16:creationId xmlns:a16="http://schemas.microsoft.com/office/drawing/2014/main" id="{F9BA96F7-F4C1-4829-9F3E-8CC7C149D769}"/>
            </a:ext>
          </a:extLst>
        </xdr:cNvPr>
        <xdr:cNvSpPr/>
      </xdr:nvSpPr>
      <xdr:spPr>
        <a:xfrm>
          <a:off x="1387348" y="32362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83</xdr:row>
      <xdr:rowOff>0</xdr:rowOff>
    </xdr:from>
    <xdr:ext cx="62865" cy="9525"/>
    <xdr:sp macro="" textlink="">
      <xdr:nvSpPr>
        <xdr:cNvPr id="241" name="Shape 78">
          <a:extLst>
            <a:ext uri="{FF2B5EF4-FFF2-40B4-BE49-F238E27FC236}">
              <a16:creationId xmlns:a16="http://schemas.microsoft.com/office/drawing/2014/main" id="{67AF686A-5593-461E-BEBA-E54F76F3A75B}"/>
            </a:ext>
          </a:extLst>
        </xdr:cNvPr>
        <xdr:cNvSpPr/>
      </xdr:nvSpPr>
      <xdr:spPr>
        <a:xfrm>
          <a:off x="1448309" y="32362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83</xdr:row>
      <xdr:rowOff>0</xdr:rowOff>
    </xdr:from>
    <xdr:ext cx="62865" cy="9525"/>
    <xdr:sp macro="" textlink="">
      <xdr:nvSpPr>
        <xdr:cNvPr id="242" name="Shape 79">
          <a:extLst>
            <a:ext uri="{FF2B5EF4-FFF2-40B4-BE49-F238E27FC236}">
              <a16:creationId xmlns:a16="http://schemas.microsoft.com/office/drawing/2014/main" id="{9240B162-6758-43CD-B8C6-00C494C96805}"/>
            </a:ext>
          </a:extLst>
        </xdr:cNvPr>
        <xdr:cNvSpPr/>
      </xdr:nvSpPr>
      <xdr:spPr>
        <a:xfrm>
          <a:off x="2298573" y="32362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83</xdr:row>
      <xdr:rowOff>0</xdr:rowOff>
    </xdr:from>
    <xdr:ext cx="62865" cy="9525"/>
    <xdr:sp macro="" textlink="">
      <xdr:nvSpPr>
        <xdr:cNvPr id="243" name="Shape 81">
          <a:extLst>
            <a:ext uri="{FF2B5EF4-FFF2-40B4-BE49-F238E27FC236}">
              <a16:creationId xmlns:a16="http://schemas.microsoft.com/office/drawing/2014/main" id="{A8100BE1-DE72-45B3-B8F5-8020EF09BD6B}"/>
            </a:ext>
          </a:extLst>
        </xdr:cNvPr>
        <xdr:cNvSpPr/>
      </xdr:nvSpPr>
      <xdr:spPr>
        <a:xfrm>
          <a:off x="3699255" y="32362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83</xdr:row>
      <xdr:rowOff>0</xdr:rowOff>
    </xdr:from>
    <xdr:ext cx="64135" cy="9525"/>
    <xdr:sp macro="" textlink="">
      <xdr:nvSpPr>
        <xdr:cNvPr id="244" name="Shape 83">
          <a:extLst>
            <a:ext uri="{FF2B5EF4-FFF2-40B4-BE49-F238E27FC236}">
              <a16:creationId xmlns:a16="http://schemas.microsoft.com/office/drawing/2014/main" id="{D5676A11-9CE0-47AE-AE81-7307A14D420D}"/>
            </a:ext>
          </a:extLst>
        </xdr:cNvPr>
        <xdr:cNvSpPr/>
      </xdr:nvSpPr>
      <xdr:spPr>
        <a:xfrm>
          <a:off x="6006847" y="3236214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83</xdr:row>
      <xdr:rowOff>0</xdr:rowOff>
    </xdr:from>
    <xdr:ext cx="62865" cy="9525"/>
    <xdr:sp macro="" textlink="">
      <xdr:nvSpPr>
        <xdr:cNvPr id="245" name="Shape 100">
          <a:extLst>
            <a:ext uri="{FF2B5EF4-FFF2-40B4-BE49-F238E27FC236}">
              <a16:creationId xmlns:a16="http://schemas.microsoft.com/office/drawing/2014/main" id="{07F7FF7F-F2FD-4710-8ED8-333CE8DDFAE5}"/>
            </a:ext>
          </a:extLst>
        </xdr:cNvPr>
        <xdr:cNvSpPr/>
      </xdr:nvSpPr>
      <xdr:spPr>
        <a:xfrm>
          <a:off x="3834766" y="32362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83</xdr:row>
      <xdr:rowOff>0</xdr:rowOff>
    </xdr:from>
    <xdr:ext cx="64135" cy="9525"/>
    <xdr:sp macro="" textlink="">
      <xdr:nvSpPr>
        <xdr:cNvPr id="246" name="Shape 103">
          <a:extLst>
            <a:ext uri="{FF2B5EF4-FFF2-40B4-BE49-F238E27FC236}">
              <a16:creationId xmlns:a16="http://schemas.microsoft.com/office/drawing/2014/main" id="{04D96F4B-6614-4EC8-9F5E-ED13B1E63509}"/>
            </a:ext>
          </a:extLst>
        </xdr:cNvPr>
        <xdr:cNvSpPr/>
      </xdr:nvSpPr>
      <xdr:spPr>
        <a:xfrm>
          <a:off x="5783961" y="3236214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1849501</xdr:colOff>
      <xdr:row>83</xdr:row>
      <xdr:rowOff>0</xdr:rowOff>
    </xdr:from>
    <xdr:ext cx="62865" cy="9525"/>
    <xdr:sp macro="" textlink="">
      <xdr:nvSpPr>
        <xdr:cNvPr id="247" name="Shape 104">
          <a:extLst>
            <a:ext uri="{FF2B5EF4-FFF2-40B4-BE49-F238E27FC236}">
              <a16:creationId xmlns:a16="http://schemas.microsoft.com/office/drawing/2014/main" id="{AA49F781-6375-4443-86CA-A4DB6621F2F5}"/>
            </a:ext>
          </a:extLst>
        </xdr:cNvPr>
        <xdr:cNvSpPr/>
      </xdr:nvSpPr>
      <xdr:spPr>
        <a:xfrm>
          <a:off x="4813681" y="3236214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2</xdr:col>
      <xdr:colOff>1431672</xdr:colOff>
      <xdr:row>83</xdr:row>
      <xdr:rowOff>0</xdr:rowOff>
    </xdr:from>
    <xdr:ext cx="62865" cy="9525"/>
    <xdr:sp macro="" textlink="">
      <xdr:nvSpPr>
        <xdr:cNvPr id="248" name="Shape 105">
          <a:extLst>
            <a:ext uri="{FF2B5EF4-FFF2-40B4-BE49-F238E27FC236}">
              <a16:creationId xmlns:a16="http://schemas.microsoft.com/office/drawing/2014/main" id="{14FEA4C0-C5DD-46D7-9172-5D95B3557CFC}"/>
            </a:ext>
          </a:extLst>
        </xdr:cNvPr>
        <xdr:cNvSpPr/>
      </xdr:nvSpPr>
      <xdr:spPr>
        <a:xfrm>
          <a:off x="4395852" y="32362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83</xdr:row>
      <xdr:rowOff>0</xdr:rowOff>
    </xdr:from>
    <xdr:ext cx="62865" cy="9525"/>
    <xdr:sp macro="" textlink="">
      <xdr:nvSpPr>
        <xdr:cNvPr id="249" name="Shape 109">
          <a:extLst>
            <a:ext uri="{FF2B5EF4-FFF2-40B4-BE49-F238E27FC236}">
              <a16:creationId xmlns:a16="http://schemas.microsoft.com/office/drawing/2014/main" id="{504F7EBD-2B53-40E6-B5F8-8B6EBB588C87}"/>
            </a:ext>
          </a:extLst>
        </xdr:cNvPr>
        <xdr:cNvSpPr/>
      </xdr:nvSpPr>
      <xdr:spPr>
        <a:xfrm>
          <a:off x="1181609" y="32362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83</xdr:row>
      <xdr:rowOff>0</xdr:rowOff>
    </xdr:from>
    <xdr:ext cx="70485" cy="10795"/>
    <xdr:sp macro="" textlink="">
      <xdr:nvSpPr>
        <xdr:cNvPr id="250" name="Shape 112">
          <a:extLst>
            <a:ext uri="{FF2B5EF4-FFF2-40B4-BE49-F238E27FC236}">
              <a16:creationId xmlns:a16="http://schemas.microsoft.com/office/drawing/2014/main" id="{4F137F72-4E6F-4B87-93CB-FCFA8F06D0F5}"/>
            </a:ext>
          </a:extLst>
        </xdr:cNvPr>
        <xdr:cNvSpPr/>
      </xdr:nvSpPr>
      <xdr:spPr>
        <a:xfrm>
          <a:off x="3783714" y="3236214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86</xdr:row>
      <xdr:rowOff>0</xdr:rowOff>
    </xdr:from>
    <xdr:ext cx="62865" cy="9525"/>
    <xdr:sp macro="" textlink="">
      <xdr:nvSpPr>
        <xdr:cNvPr id="251" name="Shape 3">
          <a:extLst>
            <a:ext uri="{FF2B5EF4-FFF2-40B4-BE49-F238E27FC236}">
              <a16:creationId xmlns:a16="http://schemas.microsoft.com/office/drawing/2014/main" id="{1E19B717-3F5E-4CEE-AC53-2BE4D5451278}"/>
            </a:ext>
          </a:extLst>
        </xdr:cNvPr>
        <xdr:cNvSpPr/>
      </xdr:nvSpPr>
      <xdr:spPr>
        <a:xfrm>
          <a:off x="2156968" y="343966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86</xdr:row>
      <xdr:rowOff>0</xdr:rowOff>
    </xdr:from>
    <xdr:ext cx="62865" cy="9525"/>
    <xdr:sp macro="" textlink="">
      <xdr:nvSpPr>
        <xdr:cNvPr id="252" name="Shape 17">
          <a:extLst>
            <a:ext uri="{FF2B5EF4-FFF2-40B4-BE49-F238E27FC236}">
              <a16:creationId xmlns:a16="http://schemas.microsoft.com/office/drawing/2014/main" id="{87080C48-6449-4873-8AFE-67C68F3DA9EC}"/>
            </a:ext>
          </a:extLst>
        </xdr:cNvPr>
        <xdr:cNvSpPr/>
      </xdr:nvSpPr>
      <xdr:spPr>
        <a:xfrm>
          <a:off x="1489584"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86</xdr:row>
      <xdr:rowOff>0</xdr:rowOff>
    </xdr:from>
    <xdr:ext cx="62865" cy="9525"/>
    <xdr:sp macro="" textlink="">
      <xdr:nvSpPr>
        <xdr:cNvPr id="253" name="Shape 23">
          <a:extLst>
            <a:ext uri="{FF2B5EF4-FFF2-40B4-BE49-F238E27FC236}">
              <a16:creationId xmlns:a16="http://schemas.microsoft.com/office/drawing/2014/main" id="{3C73BBCC-4B6B-4B24-B712-10FDFE13BE0B}"/>
            </a:ext>
          </a:extLst>
        </xdr:cNvPr>
        <xdr:cNvSpPr/>
      </xdr:nvSpPr>
      <xdr:spPr>
        <a:xfrm>
          <a:off x="1732154"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86</xdr:row>
      <xdr:rowOff>0</xdr:rowOff>
    </xdr:from>
    <xdr:ext cx="62865" cy="9525"/>
    <xdr:sp macro="" textlink="">
      <xdr:nvSpPr>
        <xdr:cNvPr id="254" name="Shape 27">
          <a:extLst>
            <a:ext uri="{FF2B5EF4-FFF2-40B4-BE49-F238E27FC236}">
              <a16:creationId xmlns:a16="http://schemas.microsoft.com/office/drawing/2014/main" id="{36523F85-6ABA-4DFA-B609-D38FAD3C72B2}"/>
            </a:ext>
          </a:extLst>
        </xdr:cNvPr>
        <xdr:cNvSpPr/>
      </xdr:nvSpPr>
      <xdr:spPr>
        <a:xfrm>
          <a:off x="1911858"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86</xdr:row>
      <xdr:rowOff>0</xdr:rowOff>
    </xdr:from>
    <xdr:ext cx="62865" cy="9525"/>
    <xdr:sp macro="" textlink="">
      <xdr:nvSpPr>
        <xdr:cNvPr id="255" name="Shape 28">
          <a:extLst>
            <a:ext uri="{FF2B5EF4-FFF2-40B4-BE49-F238E27FC236}">
              <a16:creationId xmlns:a16="http://schemas.microsoft.com/office/drawing/2014/main" id="{F9854E79-AA93-4CE4-9D51-F0DFAB2C7B9A}"/>
            </a:ext>
          </a:extLst>
        </xdr:cNvPr>
        <xdr:cNvSpPr/>
      </xdr:nvSpPr>
      <xdr:spPr>
        <a:xfrm>
          <a:off x="1935989" y="343966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86</xdr:row>
      <xdr:rowOff>0</xdr:rowOff>
    </xdr:from>
    <xdr:ext cx="64135" cy="9525"/>
    <xdr:sp macro="" textlink="">
      <xdr:nvSpPr>
        <xdr:cNvPr id="256" name="Shape 37">
          <a:extLst>
            <a:ext uri="{FF2B5EF4-FFF2-40B4-BE49-F238E27FC236}">
              <a16:creationId xmlns:a16="http://schemas.microsoft.com/office/drawing/2014/main" id="{0F9FFAA2-427A-4C15-8D8B-B5ACA1746B50}"/>
            </a:ext>
          </a:extLst>
        </xdr:cNvPr>
        <xdr:cNvSpPr/>
      </xdr:nvSpPr>
      <xdr:spPr>
        <a:xfrm>
          <a:off x="5659502" y="343966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86</xdr:row>
      <xdr:rowOff>0</xdr:rowOff>
    </xdr:from>
    <xdr:ext cx="62865" cy="9525"/>
    <xdr:sp macro="" textlink="">
      <xdr:nvSpPr>
        <xdr:cNvPr id="257" name="Shape 41">
          <a:extLst>
            <a:ext uri="{FF2B5EF4-FFF2-40B4-BE49-F238E27FC236}">
              <a16:creationId xmlns:a16="http://schemas.microsoft.com/office/drawing/2014/main" id="{6FB05340-5B6A-4D65-BC30-98683AC33E34}"/>
            </a:ext>
          </a:extLst>
        </xdr:cNvPr>
        <xdr:cNvSpPr/>
      </xdr:nvSpPr>
      <xdr:spPr>
        <a:xfrm>
          <a:off x="2053464" y="343966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86</xdr:row>
      <xdr:rowOff>0</xdr:rowOff>
    </xdr:from>
    <xdr:ext cx="62865" cy="9525"/>
    <xdr:sp macro="" textlink="">
      <xdr:nvSpPr>
        <xdr:cNvPr id="258" name="Shape 43">
          <a:extLst>
            <a:ext uri="{FF2B5EF4-FFF2-40B4-BE49-F238E27FC236}">
              <a16:creationId xmlns:a16="http://schemas.microsoft.com/office/drawing/2014/main" id="{C3754D22-5705-4698-94E2-F675F25A9B43}"/>
            </a:ext>
          </a:extLst>
        </xdr:cNvPr>
        <xdr:cNvSpPr/>
      </xdr:nvSpPr>
      <xdr:spPr>
        <a:xfrm>
          <a:off x="1824864" y="343966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86</xdr:row>
      <xdr:rowOff>0</xdr:rowOff>
    </xdr:from>
    <xdr:ext cx="62865" cy="9525"/>
    <xdr:sp macro="" textlink="">
      <xdr:nvSpPr>
        <xdr:cNvPr id="259" name="Shape 45">
          <a:extLst>
            <a:ext uri="{FF2B5EF4-FFF2-40B4-BE49-F238E27FC236}">
              <a16:creationId xmlns:a16="http://schemas.microsoft.com/office/drawing/2014/main" id="{E82C3F80-ACD6-4E2D-A274-B928CFB6CD5C}"/>
            </a:ext>
          </a:extLst>
        </xdr:cNvPr>
        <xdr:cNvSpPr/>
      </xdr:nvSpPr>
      <xdr:spPr>
        <a:xfrm>
          <a:off x="1387348" y="3439668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86</xdr:row>
      <xdr:rowOff>0</xdr:rowOff>
    </xdr:from>
    <xdr:ext cx="62865" cy="9525"/>
    <xdr:sp macro="" textlink="">
      <xdr:nvSpPr>
        <xdr:cNvPr id="260" name="Shape 51">
          <a:extLst>
            <a:ext uri="{FF2B5EF4-FFF2-40B4-BE49-F238E27FC236}">
              <a16:creationId xmlns:a16="http://schemas.microsoft.com/office/drawing/2014/main" id="{04787364-2408-4228-A7F8-F37DCE231FF1}"/>
            </a:ext>
          </a:extLst>
        </xdr:cNvPr>
        <xdr:cNvSpPr/>
      </xdr:nvSpPr>
      <xdr:spPr>
        <a:xfrm>
          <a:off x="1774698"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86</xdr:row>
      <xdr:rowOff>0</xdr:rowOff>
    </xdr:from>
    <xdr:ext cx="62865" cy="9525"/>
    <xdr:sp macro="" textlink="">
      <xdr:nvSpPr>
        <xdr:cNvPr id="261" name="Shape 53">
          <a:extLst>
            <a:ext uri="{FF2B5EF4-FFF2-40B4-BE49-F238E27FC236}">
              <a16:creationId xmlns:a16="http://schemas.microsoft.com/office/drawing/2014/main" id="{AF4EB6DA-2842-435A-883D-48C4398F1DB4}"/>
            </a:ext>
          </a:extLst>
        </xdr:cNvPr>
        <xdr:cNvSpPr/>
      </xdr:nvSpPr>
      <xdr:spPr>
        <a:xfrm>
          <a:off x="1422273" y="343966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86</xdr:row>
      <xdr:rowOff>0</xdr:rowOff>
    </xdr:from>
    <xdr:ext cx="64135" cy="9525"/>
    <xdr:sp macro="" textlink="">
      <xdr:nvSpPr>
        <xdr:cNvPr id="262" name="Shape 55">
          <a:extLst>
            <a:ext uri="{FF2B5EF4-FFF2-40B4-BE49-F238E27FC236}">
              <a16:creationId xmlns:a16="http://schemas.microsoft.com/office/drawing/2014/main" id="{E27F68A0-BA9D-4ED5-AED5-EE139FA05E1A}"/>
            </a:ext>
          </a:extLst>
        </xdr:cNvPr>
        <xdr:cNvSpPr/>
      </xdr:nvSpPr>
      <xdr:spPr>
        <a:xfrm>
          <a:off x="6349747" y="343966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86</xdr:row>
      <xdr:rowOff>0</xdr:rowOff>
    </xdr:from>
    <xdr:ext cx="62865" cy="9525"/>
    <xdr:sp macro="" textlink="">
      <xdr:nvSpPr>
        <xdr:cNvPr id="263" name="Shape 58">
          <a:extLst>
            <a:ext uri="{FF2B5EF4-FFF2-40B4-BE49-F238E27FC236}">
              <a16:creationId xmlns:a16="http://schemas.microsoft.com/office/drawing/2014/main" id="{8ABE2A50-69C8-4F47-87E6-A99FD50C318B}"/>
            </a:ext>
          </a:extLst>
        </xdr:cNvPr>
        <xdr:cNvSpPr/>
      </xdr:nvSpPr>
      <xdr:spPr>
        <a:xfrm>
          <a:off x="1422273" y="3439668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86</xdr:row>
      <xdr:rowOff>0</xdr:rowOff>
    </xdr:from>
    <xdr:ext cx="62865" cy="9525"/>
    <xdr:sp macro="" textlink="">
      <xdr:nvSpPr>
        <xdr:cNvPr id="264" name="Shape 67">
          <a:extLst>
            <a:ext uri="{FF2B5EF4-FFF2-40B4-BE49-F238E27FC236}">
              <a16:creationId xmlns:a16="http://schemas.microsoft.com/office/drawing/2014/main" id="{E76B89E7-D99C-4B0B-BEA8-968ABF5609DB}"/>
            </a:ext>
          </a:extLst>
        </xdr:cNvPr>
        <xdr:cNvSpPr/>
      </xdr:nvSpPr>
      <xdr:spPr>
        <a:xfrm>
          <a:off x="1032498" y="3439668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86</xdr:row>
      <xdr:rowOff>0</xdr:rowOff>
    </xdr:from>
    <xdr:ext cx="62865" cy="9525"/>
    <xdr:sp macro="" textlink="">
      <xdr:nvSpPr>
        <xdr:cNvPr id="265" name="Shape 71">
          <a:extLst>
            <a:ext uri="{FF2B5EF4-FFF2-40B4-BE49-F238E27FC236}">
              <a16:creationId xmlns:a16="http://schemas.microsoft.com/office/drawing/2014/main" id="{121E8103-E4BE-4005-9030-3A9E9A12862D}"/>
            </a:ext>
          </a:extLst>
        </xdr:cNvPr>
        <xdr:cNvSpPr/>
      </xdr:nvSpPr>
      <xdr:spPr>
        <a:xfrm>
          <a:off x="4773677" y="343966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86</xdr:row>
      <xdr:rowOff>0</xdr:rowOff>
    </xdr:from>
    <xdr:ext cx="64135" cy="9525"/>
    <xdr:sp macro="" textlink="">
      <xdr:nvSpPr>
        <xdr:cNvPr id="266" name="Shape 73">
          <a:extLst>
            <a:ext uri="{FF2B5EF4-FFF2-40B4-BE49-F238E27FC236}">
              <a16:creationId xmlns:a16="http://schemas.microsoft.com/office/drawing/2014/main" id="{8D986F6D-04F8-4973-A68F-939B92C128CB}"/>
            </a:ext>
          </a:extLst>
        </xdr:cNvPr>
        <xdr:cNvSpPr/>
      </xdr:nvSpPr>
      <xdr:spPr>
        <a:xfrm>
          <a:off x="5493131" y="343966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86</xdr:row>
      <xdr:rowOff>0</xdr:rowOff>
    </xdr:from>
    <xdr:ext cx="62865" cy="9525"/>
    <xdr:sp macro="" textlink="">
      <xdr:nvSpPr>
        <xdr:cNvPr id="267" name="Shape 74">
          <a:extLst>
            <a:ext uri="{FF2B5EF4-FFF2-40B4-BE49-F238E27FC236}">
              <a16:creationId xmlns:a16="http://schemas.microsoft.com/office/drawing/2014/main" id="{AD1C58E7-DBB2-456D-9F06-212CEF324F7E}"/>
            </a:ext>
          </a:extLst>
        </xdr:cNvPr>
        <xdr:cNvSpPr/>
      </xdr:nvSpPr>
      <xdr:spPr>
        <a:xfrm>
          <a:off x="1622298"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86</xdr:row>
      <xdr:rowOff>0</xdr:rowOff>
    </xdr:from>
    <xdr:ext cx="62865" cy="9525"/>
    <xdr:sp macro="" textlink="">
      <xdr:nvSpPr>
        <xdr:cNvPr id="268" name="Shape 77">
          <a:extLst>
            <a:ext uri="{FF2B5EF4-FFF2-40B4-BE49-F238E27FC236}">
              <a16:creationId xmlns:a16="http://schemas.microsoft.com/office/drawing/2014/main" id="{064406FB-6F7B-43CF-9E65-BB5FCC79FD69}"/>
            </a:ext>
          </a:extLst>
        </xdr:cNvPr>
        <xdr:cNvSpPr/>
      </xdr:nvSpPr>
      <xdr:spPr>
        <a:xfrm>
          <a:off x="1387348" y="343966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86</xdr:row>
      <xdr:rowOff>0</xdr:rowOff>
    </xdr:from>
    <xdr:ext cx="62865" cy="9525"/>
    <xdr:sp macro="" textlink="">
      <xdr:nvSpPr>
        <xdr:cNvPr id="269" name="Shape 78">
          <a:extLst>
            <a:ext uri="{FF2B5EF4-FFF2-40B4-BE49-F238E27FC236}">
              <a16:creationId xmlns:a16="http://schemas.microsoft.com/office/drawing/2014/main" id="{7E76E4E7-746A-4580-AFAC-B9E9A14FCEC4}"/>
            </a:ext>
          </a:extLst>
        </xdr:cNvPr>
        <xdr:cNvSpPr/>
      </xdr:nvSpPr>
      <xdr:spPr>
        <a:xfrm>
          <a:off x="1448309" y="343966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86</xdr:row>
      <xdr:rowOff>0</xdr:rowOff>
    </xdr:from>
    <xdr:ext cx="62865" cy="9525"/>
    <xdr:sp macro="" textlink="">
      <xdr:nvSpPr>
        <xdr:cNvPr id="270" name="Shape 79">
          <a:extLst>
            <a:ext uri="{FF2B5EF4-FFF2-40B4-BE49-F238E27FC236}">
              <a16:creationId xmlns:a16="http://schemas.microsoft.com/office/drawing/2014/main" id="{8C81E285-66D0-438F-94C6-305423F0FBDE}"/>
            </a:ext>
          </a:extLst>
        </xdr:cNvPr>
        <xdr:cNvSpPr/>
      </xdr:nvSpPr>
      <xdr:spPr>
        <a:xfrm>
          <a:off x="2298573"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86</xdr:row>
      <xdr:rowOff>0</xdr:rowOff>
    </xdr:from>
    <xdr:ext cx="62865" cy="9525"/>
    <xdr:sp macro="" textlink="">
      <xdr:nvSpPr>
        <xdr:cNvPr id="271" name="Shape 81">
          <a:extLst>
            <a:ext uri="{FF2B5EF4-FFF2-40B4-BE49-F238E27FC236}">
              <a16:creationId xmlns:a16="http://schemas.microsoft.com/office/drawing/2014/main" id="{0951F103-64C3-4A54-8531-57484F5F4A0F}"/>
            </a:ext>
          </a:extLst>
        </xdr:cNvPr>
        <xdr:cNvSpPr/>
      </xdr:nvSpPr>
      <xdr:spPr>
        <a:xfrm>
          <a:off x="3699255"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86</xdr:row>
      <xdr:rowOff>0</xdr:rowOff>
    </xdr:from>
    <xdr:ext cx="64135" cy="9525"/>
    <xdr:sp macro="" textlink="">
      <xdr:nvSpPr>
        <xdr:cNvPr id="272" name="Shape 83">
          <a:extLst>
            <a:ext uri="{FF2B5EF4-FFF2-40B4-BE49-F238E27FC236}">
              <a16:creationId xmlns:a16="http://schemas.microsoft.com/office/drawing/2014/main" id="{EA610251-5AB2-4B9D-9D5A-FD303283F903}"/>
            </a:ext>
          </a:extLst>
        </xdr:cNvPr>
        <xdr:cNvSpPr/>
      </xdr:nvSpPr>
      <xdr:spPr>
        <a:xfrm>
          <a:off x="6006847" y="343966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86</xdr:row>
      <xdr:rowOff>0</xdr:rowOff>
    </xdr:from>
    <xdr:ext cx="62865" cy="9525"/>
    <xdr:sp macro="" textlink="">
      <xdr:nvSpPr>
        <xdr:cNvPr id="273" name="Shape 100">
          <a:extLst>
            <a:ext uri="{FF2B5EF4-FFF2-40B4-BE49-F238E27FC236}">
              <a16:creationId xmlns:a16="http://schemas.microsoft.com/office/drawing/2014/main" id="{1B1DEB15-647E-4D68-83AD-EFAF4B56DA57}"/>
            </a:ext>
          </a:extLst>
        </xdr:cNvPr>
        <xdr:cNvSpPr/>
      </xdr:nvSpPr>
      <xdr:spPr>
        <a:xfrm>
          <a:off x="3834766"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86</xdr:row>
      <xdr:rowOff>0</xdr:rowOff>
    </xdr:from>
    <xdr:ext cx="64135" cy="9525"/>
    <xdr:sp macro="" textlink="">
      <xdr:nvSpPr>
        <xdr:cNvPr id="274" name="Shape 103">
          <a:extLst>
            <a:ext uri="{FF2B5EF4-FFF2-40B4-BE49-F238E27FC236}">
              <a16:creationId xmlns:a16="http://schemas.microsoft.com/office/drawing/2014/main" id="{9BE9A99A-0FF3-4870-8AE4-B86223C9DB62}"/>
            </a:ext>
          </a:extLst>
        </xdr:cNvPr>
        <xdr:cNvSpPr/>
      </xdr:nvSpPr>
      <xdr:spPr>
        <a:xfrm>
          <a:off x="5783961" y="343966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1431672</xdr:colOff>
      <xdr:row>86</xdr:row>
      <xdr:rowOff>0</xdr:rowOff>
    </xdr:from>
    <xdr:ext cx="62865" cy="9525"/>
    <xdr:sp macro="" textlink="">
      <xdr:nvSpPr>
        <xdr:cNvPr id="275" name="Shape 105">
          <a:extLst>
            <a:ext uri="{FF2B5EF4-FFF2-40B4-BE49-F238E27FC236}">
              <a16:creationId xmlns:a16="http://schemas.microsoft.com/office/drawing/2014/main" id="{9B47E5C9-27AB-4CB7-9C96-B885A2FC4C8B}"/>
            </a:ext>
          </a:extLst>
        </xdr:cNvPr>
        <xdr:cNvSpPr/>
      </xdr:nvSpPr>
      <xdr:spPr>
        <a:xfrm>
          <a:off x="4395852"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86</xdr:row>
      <xdr:rowOff>0</xdr:rowOff>
    </xdr:from>
    <xdr:ext cx="62865" cy="9525"/>
    <xdr:sp macro="" textlink="">
      <xdr:nvSpPr>
        <xdr:cNvPr id="276" name="Shape 109">
          <a:extLst>
            <a:ext uri="{FF2B5EF4-FFF2-40B4-BE49-F238E27FC236}">
              <a16:creationId xmlns:a16="http://schemas.microsoft.com/office/drawing/2014/main" id="{01431E5B-C1E3-4D72-BF4D-C8B4D3115681}"/>
            </a:ext>
          </a:extLst>
        </xdr:cNvPr>
        <xdr:cNvSpPr/>
      </xdr:nvSpPr>
      <xdr:spPr>
        <a:xfrm>
          <a:off x="1181609"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86</xdr:row>
      <xdr:rowOff>0</xdr:rowOff>
    </xdr:from>
    <xdr:ext cx="70485" cy="10795"/>
    <xdr:sp macro="" textlink="">
      <xdr:nvSpPr>
        <xdr:cNvPr id="277" name="Shape 112">
          <a:extLst>
            <a:ext uri="{FF2B5EF4-FFF2-40B4-BE49-F238E27FC236}">
              <a16:creationId xmlns:a16="http://schemas.microsoft.com/office/drawing/2014/main" id="{8EFFDD34-A045-48C9-AEA5-C9AA28F4392A}"/>
            </a:ext>
          </a:extLst>
        </xdr:cNvPr>
        <xdr:cNvSpPr/>
      </xdr:nvSpPr>
      <xdr:spPr>
        <a:xfrm>
          <a:off x="3783714" y="3439668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92</xdr:row>
      <xdr:rowOff>401259</xdr:rowOff>
    </xdr:from>
    <xdr:ext cx="62865" cy="9525"/>
    <xdr:sp macro="" textlink="">
      <xdr:nvSpPr>
        <xdr:cNvPr id="278" name="Shape 3">
          <a:extLst>
            <a:ext uri="{FF2B5EF4-FFF2-40B4-BE49-F238E27FC236}">
              <a16:creationId xmlns:a16="http://schemas.microsoft.com/office/drawing/2014/main" id="{65FB96A0-518E-4743-BA81-6030D0A389E6}"/>
            </a:ext>
          </a:extLst>
        </xdr:cNvPr>
        <xdr:cNvSpPr/>
      </xdr:nvSpPr>
      <xdr:spPr>
        <a:xfrm>
          <a:off x="2156968" y="3647433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99</xdr:row>
      <xdr:rowOff>241566</xdr:rowOff>
    </xdr:from>
    <xdr:ext cx="62865" cy="9525"/>
    <xdr:sp macro="" textlink="">
      <xdr:nvSpPr>
        <xdr:cNvPr id="279" name="Shape 17">
          <a:extLst>
            <a:ext uri="{FF2B5EF4-FFF2-40B4-BE49-F238E27FC236}">
              <a16:creationId xmlns:a16="http://schemas.microsoft.com/office/drawing/2014/main" id="{9B194A8A-0FCF-4F97-95D2-5D1D1C2DAA27}"/>
            </a:ext>
          </a:extLst>
        </xdr:cNvPr>
        <xdr:cNvSpPr/>
      </xdr:nvSpPr>
      <xdr:spPr>
        <a:xfrm>
          <a:off x="1489584" y="3850158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103</xdr:row>
      <xdr:rowOff>0</xdr:rowOff>
    </xdr:from>
    <xdr:ext cx="62865" cy="9525"/>
    <xdr:sp macro="" textlink="">
      <xdr:nvSpPr>
        <xdr:cNvPr id="280" name="Shape 23">
          <a:extLst>
            <a:ext uri="{FF2B5EF4-FFF2-40B4-BE49-F238E27FC236}">
              <a16:creationId xmlns:a16="http://schemas.microsoft.com/office/drawing/2014/main" id="{835D80DF-84EE-4D18-9608-5E42BB892865}"/>
            </a:ext>
            <a:ext uri="{147F2762-F138-4A5C-976F-8EAC2B608ADB}">
              <a16:predDERef xmlns:a16="http://schemas.microsoft.com/office/drawing/2014/main" pred="{9B194A8A-0FCF-4F97-95D2-5D1D1C2DAA27}"/>
            </a:ext>
          </a:extLst>
        </xdr:cNvPr>
        <xdr:cNvSpPr/>
      </xdr:nvSpPr>
      <xdr:spPr>
        <a:xfrm>
          <a:off x="1732154" y="39743772"/>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103</xdr:row>
      <xdr:rowOff>0</xdr:rowOff>
    </xdr:from>
    <xdr:ext cx="62865" cy="9525"/>
    <xdr:sp macro="" textlink="">
      <xdr:nvSpPr>
        <xdr:cNvPr id="281" name="Shape 27">
          <a:extLst>
            <a:ext uri="{FF2B5EF4-FFF2-40B4-BE49-F238E27FC236}">
              <a16:creationId xmlns:a16="http://schemas.microsoft.com/office/drawing/2014/main" id="{6549ACA8-DAE3-47E3-8B3B-5F3CB221EF11}"/>
            </a:ext>
            <a:ext uri="{147F2762-F138-4A5C-976F-8EAC2B608ADB}">
              <a16:predDERef xmlns:a16="http://schemas.microsoft.com/office/drawing/2014/main" pred="{835D80DF-84EE-4D18-9608-5E42BB892865}"/>
            </a:ext>
          </a:extLst>
        </xdr:cNvPr>
        <xdr:cNvSpPr/>
      </xdr:nvSpPr>
      <xdr:spPr>
        <a:xfrm>
          <a:off x="1911858" y="4033913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104</xdr:row>
      <xdr:rowOff>0</xdr:rowOff>
    </xdr:from>
    <xdr:ext cx="62865" cy="9525"/>
    <xdr:sp macro="" textlink="">
      <xdr:nvSpPr>
        <xdr:cNvPr id="282" name="Shape 28">
          <a:extLst>
            <a:ext uri="{FF2B5EF4-FFF2-40B4-BE49-F238E27FC236}">
              <a16:creationId xmlns:a16="http://schemas.microsoft.com/office/drawing/2014/main" id="{9761F34F-158F-4DE3-9AC9-F82A56079EDB}"/>
            </a:ext>
          </a:extLst>
        </xdr:cNvPr>
        <xdr:cNvSpPr/>
      </xdr:nvSpPr>
      <xdr:spPr>
        <a:xfrm>
          <a:off x="1935989" y="406374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104</xdr:row>
      <xdr:rowOff>0</xdr:rowOff>
    </xdr:from>
    <xdr:ext cx="64135" cy="9525"/>
    <xdr:sp macro="" textlink="">
      <xdr:nvSpPr>
        <xdr:cNvPr id="283" name="Shape 37">
          <a:extLst>
            <a:ext uri="{FF2B5EF4-FFF2-40B4-BE49-F238E27FC236}">
              <a16:creationId xmlns:a16="http://schemas.microsoft.com/office/drawing/2014/main" id="{B544CB61-499F-41C8-8230-28BB574C0AA7}"/>
            </a:ext>
          </a:extLst>
        </xdr:cNvPr>
        <xdr:cNvSpPr/>
      </xdr:nvSpPr>
      <xdr:spPr>
        <a:xfrm>
          <a:off x="5659502" y="406374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104</xdr:row>
      <xdr:rowOff>0</xdr:rowOff>
    </xdr:from>
    <xdr:ext cx="62865" cy="9525"/>
    <xdr:sp macro="" textlink="">
      <xdr:nvSpPr>
        <xdr:cNvPr id="284" name="Shape 41">
          <a:extLst>
            <a:ext uri="{FF2B5EF4-FFF2-40B4-BE49-F238E27FC236}">
              <a16:creationId xmlns:a16="http://schemas.microsoft.com/office/drawing/2014/main" id="{A15319E4-0E09-4515-9CA5-11A164BA4A55}"/>
            </a:ext>
          </a:extLst>
        </xdr:cNvPr>
        <xdr:cNvSpPr/>
      </xdr:nvSpPr>
      <xdr:spPr>
        <a:xfrm>
          <a:off x="2053464" y="406374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104</xdr:row>
      <xdr:rowOff>0</xdr:rowOff>
    </xdr:from>
    <xdr:ext cx="62865" cy="9525"/>
    <xdr:sp macro="" textlink="">
      <xdr:nvSpPr>
        <xdr:cNvPr id="285" name="Shape 43">
          <a:extLst>
            <a:ext uri="{FF2B5EF4-FFF2-40B4-BE49-F238E27FC236}">
              <a16:creationId xmlns:a16="http://schemas.microsoft.com/office/drawing/2014/main" id="{C491574C-E8A8-47C0-8A45-616D2DCD1BD3}"/>
            </a:ext>
          </a:extLst>
        </xdr:cNvPr>
        <xdr:cNvSpPr/>
      </xdr:nvSpPr>
      <xdr:spPr>
        <a:xfrm>
          <a:off x="1824864" y="406374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104</xdr:row>
      <xdr:rowOff>0</xdr:rowOff>
    </xdr:from>
    <xdr:ext cx="62865" cy="9525"/>
    <xdr:sp macro="" textlink="">
      <xdr:nvSpPr>
        <xdr:cNvPr id="286" name="Shape 45">
          <a:extLst>
            <a:ext uri="{FF2B5EF4-FFF2-40B4-BE49-F238E27FC236}">
              <a16:creationId xmlns:a16="http://schemas.microsoft.com/office/drawing/2014/main" id="{1C510E3D-BA0D-4E11-92DE-26AF7A2D9708}"/>
            </a:ext>
          </a:extLst>
        </xdr:cNvPr>
        <xdr:cNvSpPr/>
      </xdr:nvSpPr>
      <xdr:spPr>
        <a:xfrm>
          <a:off x="1387348" y="4063746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104</xdr:row>
      <xdr:rowOff>0</xdr:rowOff>
    </xdr:from>
    <xdr:ext cx="62865" cy="9525"/>
    <xdr:sp macro="" textlink="">
      <xdr:nvSpPr>
        <xdr:cNvPr id="287" name="Shape 51">
          <a:extLst>
            <a:ext uri="{FF2B5EF4-FFF2-40B4-BE49-F238E27FC236}">
              <a16:creationId xmlns:a16="http://schemas.microsoft.com/office/drawing/2014/main" id="{06A622B9-5F8E-4DF7-9DAB-77A1A87ACFFE}"/>
            </a:ext>
          </a:extLst>
        </xdr:cNvPr>
        <xdr:cNvSpPr/>
      </xdr:nvSpPr>
      <xdr:spPr>
        <a:xfrm>
          <a:off x="1774698" y="406374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104</xdr:row>
      <xdr:rowOff>0</xdr:rowOff>
    </xdr:from>
    <xdr:ext cx="62865" cy="9525"/>
    <xdr:sp macro="" textlink="">
      <xdr:nvSpPr>
        <xdr:cNvPr id="288" name="Shape 53">
          <a:extLst>
            <a:ext uri="{FF2B5EF4-FFF2-40B4-BE49-F238E27FC236}">
              <a16:creationId xmlns:a16="http://schemas.microsoft.com/office/drawing/2014/main" id="{BFC10EF0-F699-4C5C-B4E4-6BA8408ABDE1}"/>
            </a:ext>
          </a:extLst>
        </xdr:cNvPr>
        <xdr:cNvSpPr/>
      </xdr:nvSpPr>
      <xdr:spPr>
        <a:xfrm>
          <a:off x="1422273" y="406374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104</xdr:row>
      <xdr:rowOff>0</xdr:rowOff>
    </xdr:from>
    <xdr:ext cx="64135" cy="9525"/>
    <xdr:sp macro="" textlink="">
      <xdr:nvSpPr>
        <xdr:cNvPr id="289" name="Shape 55">
          <a:extLst>
            <a:ext uri="{FF2B5EF4-FFF2-40B4-BE49-F238E27FC236}">
              <a16:creationId xmlns:a16="http://schemas.microsoft.com/office/drawing/2014/main" id="{231BD41B-CBD6-4ECE-A4C8-45BCC2C907AC}"/>
            </a:ext>
          </a:extLst>
        </xdr:cNvPr>
        <xdr:cNvSpPr/>
      </xdr:nvSpPr>
      <xdr:spPr>
        <a:xfrm>
          <a:off x="6349747" y="406374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104</xdr:row>
      <xdr:rowOff>0</xdr:rowOff>
    </xdr:from>
    <xdr:ext cx="62865" cy="9525"/>
    <xdr:sp macro="" textlink="">
      <xdr:nvSpPr>
        <xdr:cNvPr id="290" name="Shape 58">
          <a:extLst>
            <a:ext uri="{FF2B5EF4-FFF2-40B4-BE49-F238E27FC236}">
              <a16:creationId xmlns:a16="http://schemas.microsoft.com/office/drawing/2014/main" id="{40FB5E3C-1700-412E-BE47-E58ABC33CF09}"/>
            </a:ext>
          </a:extLst>
        </xdr:cNvPr>
        <xdr:cNvSpPr/>
      </xdr:nvSpPr>
      <xdr:spPr>
        <a:xfrm>
          <a:off x="1422273" y="4063746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104</xdr:row>
      <xdr:rowOff>0</xdr:rowOff>
    </xdr:from>
    <xdr:ext cx="62865" cy="9525"/>
    <xdr:sp macro="" textlink="">
      <xdr:nvSpPr>
        <xdr:cNvPr id="291" name="Shape 67">
          <a:extLst>
            <a:ext uri="{FF2B5EF4-FFF2-40B4-BE49-F238E27FC236}">
              <a16:creationId xmlns:a16="http://schemas.microsoft.com/office/drawing/2014/main" id="{06A3CD82-35C7-4096-A17F-37693BE36345}"/>
            </a:ext>
          </a:extLst>
        </xdr:cNvPr>
        <xdr:cNvSpPr/>
      </xdr:nvSpPr>
      <xdr:spPr>
        <a:xfrm>
          <a:off x="1032498" y="4063746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104</xdr:row>
      <xdr:rowOff>0</xdr:rowOff>
    </xdr:from>
    <xdr:ext cx="62865" cy="9525"/>
    <xdr:sp macro="" textlink="">
      <xdr:nvSpPr>
        <xdr:cNvPr id="292" name="Shape 71">
          <a:extLst>
            <a:ext uri="{FF2B5EF4-FFF2-40B4-BE49-F238E27FC236}">
              <a16:creationId xmlns:a16="http://schemas.microsoft.com/office/drawing/2014/main" id="{AB2FF3DB-AE24-460C-B587-908EE3155FE6}"/>
            </a:ext>
          </a:extLst>
        </xdr:cNvPr>
        <xdr:cNvSpPr/>
      </xdr:nvSpPr>
      <xdr:spPr>
        <a:xfrm>
          <a:off x="4773677" y="406374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104</xdr:row>
      <xdr:rowOff>0</xdr:rowOff>
    </xdr:from>
    <xdr:ext cx="64135" cy="9525"/>
    <xdr:sp macro="" textlink="">
      <xdr:nvSpPr>
        <xdr:cNvPr id="293" name="Shape 73">
          <a:extLst>
            <a:ext uri="{FF2B5EF4-FFF2-40B4-BE49-F238E27FC236}">
              <a16:creationId xmlns:a16="http://schemas.microsoft.com/office/drawing/2014/main" id="{66FAD89D-D9F7-477C-B0C0-36F317530F56}"/>
            </a:ext>
          </a:extLst>
        </xdr:cNvPr>
        <xdr:cNvSpPr/>
      </xdr:nvSpPr>
      <xdr:spPr>
        <a:xfrm>
          <a:off x="5493131" y="406374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104</xdr:row>
      <xdr:rowOff>0</xdr:rowOff>
    </xdr:from>
    <xdr:ext cx="62865" cy="9525"/>
    <xdr:sp macro="" textlink="">
      <xdr:nvSpPr>
        <xdr:cNvPr id="294" name="Shape 74">
          <a:extLst>
            <a:ext uri="{FF2B5EF4-FFF2-40B4-BE49-F238E27FC236}">
              <a16:creationId xmlns:a16="http://schemas.microsoft.com/office/drawing/2014/main" id="{C5198440-3CAD-4006-AF9A-A58A3EDF929C}"/>
            </a:ext>
          </a:extLst>
        </xdr:cNvPr>
        <xdr:cNvSpPr/>
      </xdr:nvSpPr>
      <xdr:spPr>
        <a:xfrm>
          <a:off x="1622298" y="406374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104</xdr:row>
      <xdr:rowOff>0</xdr:rowOff>
    </xdr:from>
    <xdr:ext cx="62865" cy="9525"/>
    <xdr:sp macro="" textlink="">
      <xdr:nvSpPr>
        <xdr:cNvPr id="295" name="Shape 77">
          <a:extLst>
            <a:ext uri="{FF2B5EF4-FFF2-40B4-BE49-F238E27FC236}">
              <a16:creationId xmlns:a16="http://schemas.microsoft.com/office/drawing/2014/main" id="{FE2BEE6E-5846-42F9-89A0-9794A24ED45B}"/>
            </a:ext>
          </a:extLst>
        </xdr:cNvPr>
        <xdr:cNvSpPr/>
      </xdr:nvSpPr>
      <xdr:spPr>
        <a:xfrm>
          <a:off x="1387348" y="406374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104</xdr:row>
      <xdr:rowOff>0</xdr:rowOff>
    </xdr:from>
    <xdr:ext cx="62865" cy="9525"/>
    <xdr:sp macro="" textlink="">
      <xdr:nvSpPr>
        <xdr:cNvPr id="296" name="Shape 78">
          <a:extLst>
            <a:ext uri="{FF2B5EF4-FFF2-40B4-BE49-F238E27FC236}">
              <a16:creationId xmlns:a16="http://schemas.microsoft.com/office/drawing/2014/main" id="{5673CB6B-5023-47B8-B3BA-D03BC1B039A2}"/>
            </a:ext>
          </a:extLst>
        </xdr:cNvPr>
        <xdr:cNvSpPr/>
      </xdr:nvSpPr>
      <xdr:spPr>
        <a:xfrm>
          <a:off x="1448309" y="406374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104</xdr:row>
      <xdr:rowOff>0</xdr:rowOff>
    </xdr:from>
    <xdr:ext cx="62865" cy="9525"/>
    <xdr:sp macro="" textlink="">
      <xdr:nvSpPr>
        <xdr:cNvPr id="297" name="Shape 79">
          <a:extLst>
            <a:ext uri="{FF2B5EF4-FFF2-40B4-BE49-F238E27FC236}">
              <a16:creationId xmlns:a16="http://schemas.microsoft.com/office/drawing/2014/main" id="{F5833F45-0000-4751-85AA-E7022D520010}"/>
            </a:ext>
          </a:extLst>
        </xdr:cNvPr>
        <xdr:cNvSpPr/>
      </xdr:nvSpPr>
      <xdr:spPr>
        <a:xfrm>
          <a:off x="2298573" y="406374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104</xdr:row>
      <xdr:rowOff>0</xdr:rowOff>
    </xdr:from>
    <xdr:ext cx="62865" cy="9525"/>
    <xdr:sp macro="" textlink="">
      <xdr:nvSpPr>
        <xdr:cNvPr id="298" name="Shape 81">
          <a:extLst>
            <a:ext uri="{FF2B5EF4-FFF2-40B4-BE49-F238E27FC236}">
              <a16:creationId xmlns:a16="http://schemas.microsoft.com/office/drawing/2014/main" id="{AF8FF6AD-2024-400D-B5E2-3237F71861B4}"/>
            </a:ext>
          </a:extLst>
        </xdr:cNvPr>
        <xdr:cNvSpPr/>
      </xdr:nvSpPr>
      <xdr:spPr>
        <a:xfrm>
          <a:off x="3699255" y="406374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104</xdr:row>
      <xdr:rowOff>0</xdr:rowOff>
    </xdr:from>
    <xdr:ext cx="64135" cy="9525"/>
    <xdr:sp macro="" textlink="">
      <xdr:nvSpPr>
        <xdr:cNvPr id="299" name="Shape 83">
          <a:extLst>
            <a:ext uri="{FF2B5EF4-FFF2-40B4-BE49-F238E27FC236}">
              <a16:creationId xmlns:a16="http://schemas.microsoft.com/office/drawing/2014/main" id="{A5803B3D-3D6E-4245-812D-A87922EE81FA}"/>
            </a:ext>
          </a:extLst>
        </xdr:cNvPr>
        <xdr:cNvSpPr/>
      </xdr:nvSpPr>
      <xdr:spPr>
        <a:xfrm>
          <a:off x="6006847" y="406374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104</xdr:row>
      <xdr:rowOff>0</xdr:rowOff>
    </xdr:from>
    <xdr:ext cx="62865" cy="9525"/>
    <xdr:sp macro="" textlink="">
      <xdr:nvSpPr>
        <xdr:cNvPr id="300" name="Shape 100">
          <a:extLst>
            <a:ext uri="{FF2B5EF4-FFF2-40B4-BE49-F238E27FC236}">
              <a16:creationId xmlns:a16="http://schemas.microsoft.com/office/drawing/2014/main" id="{C17E4C13-8004-4252-8B78-800F88FB622E}"/>
            </a:ext>
          </a:extLst>
        </xdr:cNvPr>
        <xdr:cNvSpPr/>
      </xdr:nvSpPr>
      <xdr:spPr>
        <a:xfrm>
          <a:off x="3834766" y="406374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104</xdr:row>
      <xdr:rowOff>0</xdr:rowOff>
    </xdr:from>
    <xdr:ext cx="64135" cy="9525"/>
    <xdr:sp macro="" textlink="">
      <xdr:nvSpPr>
        <xdr:cNvPr id="301" name="Shape 103">
          <a:extLst>
            <a:ext uri="{FF2B5EF4-FFF2-40B4-BE49-F238E27FC236}">
              <a16:creationId xmlns:a16="http://schemas.microsoft.com/office/drawing/2014/main" id="{ECD2370F-5153-49E2-A032-D155E7D59255}"/>
            </a:ext>
          </a:extLst>
        </xdr:cNvPr>
        <xdr:cNvSpPr/>
      </xdr:nvSpPr>
      <xdr:spPr>
        <a:xfrm>
          <a:off x="5783961" y="406374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1849501</xdr:colOff>
      <xdr:row>104</xdr:row>
      <xdr:rowOff>0</xdr:rowOff>
    </xdr:from>
    <xdr:ext cx="62865" cy="9525"/>
    <xdr:sp macro="" textlink="">
      <xdr:nvSpPr>
        <xdr:cNvPr id="302" name="Shape 104">
          <a:extLst>
            <a:ext uri="{FF2B5EF4-FFF2-40B4-BE49-F238E27FC236}">
              <a16:creationId xmlns:a16="http://schemas.microsoft.com/office/drawing/2014/main" id="{945AD719-2ECB-4E52-AF1C-4CB9C1FEFC3A}"/>
            </a:ext>
          </a:extLst>
        </xdr:cNvPr>
        <xdr:cNvSpPr/>
      </xdr:nvSpPr>
      <xdr:spPr>
        <a:xfrm>
          <a:off x="4813681" y="4063746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2</xdr:col>
      <xdr:colOff>1431672</xdr:colOff>
      <xdr:row>104</xdr:row>
      <xdr:rowOff>0</xdr:rowOff>
    </xdr:from>
    <xdr:ext cx="62865" cy="9525"/>
    <xdr:sp macro="" textlink="">
      <xdr:nvSpPr>
        <xdr:cNvPr id="303" name="Shape 105">
          <a:extLst>
            <a:ext uri="{FF2B5EF4-FFF2-40B4-BE49-F238E27FC236}">
              <a16:creationId xmlns:a16="http://schemas.microsoft.com/office/drawing/2014/main" id="{F0A48A54-E5D2-4894-89B8-24F802B5ADF5}"/>
            </a:ext>
          </a:extLst>
        </xdr:cNvPr>
        <xdr:cNvSpPr/>
      </xdr:nvSpPr>
      <xdr:spPr>
        <a:xfrm>
          <a:off x="4395852" y="406374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104</xdr:row>
      <xdr:rowOff>0</xdr:rowOff>
    </xdr:from>
    <xdr:ext cx="62865" cy="9525"/>
    <xdr:sp macro="" textlink="">
      <xdr:nvSpPr>
        <xdr:cNvPr id="304" name="Shape 109">
          <a:extLst>
            <a:ext uri="{FF2B5EF4-FFF2-40B4-BE49-F238E27FC236}">
              <a16:creationId xmlns:a16="http://schemas.microsoft.com/office/drawing/2014/main" id="{ACE5558F-0697-4BBA-AB0D-6C878607895C}"/>
            </a:ext>
          </a:extLst>
        </xdr:cNvPr>
        <xdr:cNvSpPr/>
      </xdr:nvSpPr>
      <xdr:spPr>
        <a:xfrm>
          <a:off x="1181609" y="406374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104</xdr:row>
      <xdr:rowOff>0</xdr:rowOff>
    </xdr:from>
    <xdr:ext cx="70485" cy="10795"/>
    <xdr:sp macro="" textlink="">
      <xdr:nvSpPr>
        <xdr:cNvPr id="305" name="Shape 112">
          <a:extLst>
            <a:ext uri="{FF2B5EF4-FFF2-40B4-BE49-F238E27FC236}">
              <a16:creationId xmlns:a16="http://schemas.microsoft.com/office/drawing/2014/main" id="{E569F2BF-4528-409D-A1D6-9F349D89724E}"/>
            </a:ext>
          </a:extLst>
        </xdr:cNvPr>
        <xdr:cNvSpPr/>
      </xdr:nvSpPr>
      <xdr:spPr>
        <a:xfrm>
          <a:off x="3783714" y="4063746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107</xdr:row>
      <xdr:rowOff>0</xdr:rowOff>
    </xdr:from>
    <xdr:ext cx="62865" cy="9525"/>
    <xdr:sp macro="" textlink="">
      <xdr:nvSpPr>
        <xdr:cNvPr id="306" name="Shape 3">
          <a:extLst>
            <a:ext uri="{FF2B5EF4-FFF2-40B4-BE49-F238E27FC236}">
              <a16:creationId xmlns:a16="http://schemas.microsoft.com/office/drawing/2014/main" id="{1045190F-8974-41EF-9645-2FB229A3E59B}"/>
            </a:ext>
          </a:extLst>
        </xdr:cNvPr>
        <xdr:cNvSpPr/>
      </xdr:nvSpPr>
      <xdr:spPr>
        <a:xfrm>
          <a:off x="2156968" y="427024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107</xdr:row>
      <xdr:rowOff>0</xdr:rowOff>
    </xdr:from>
    <xdr:ext cx="62865" cy="9525"/>
    <xdr:sp macro="" textlink="">
      <xdr:nvSpPr>
        <xdr:cNvPr id="307" name="Shape 17">
          <a:extLst>
            <a:ext uri="{FF2B5EF4-FFF2-40B4-BE49-F238E27FC236}">
              <a16:creationId xmlns:a16="http://schemas.microsoft.com/office/drawing/2014/main" id="{3D06B773-9CB7-4F2F-839B-3A0ACF317AD7}"/>
            </a:ext>
          </a:extLst>
        </xdr:cNvPr>
        <xdr:cNvSpPr/>
      </xdr:nvSpPr>
      <xdr:spPr>
        <a:xfrm>
          <a:off x="1489584" y="427024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107</xdr:row>
      <xdr:rowOff>0</xdr:rowOff>
    </xdr:from>
    <xdr:ext cx="62865" cy="9525"/>
    <xdr:sp macro="" textlink="">
      <xdr:nvSpPr>
        <xdr:cNvPr id="308" name="Shape 23">
          <a:extLst>
            <a:ext uri="{FF2B5EF4-FFF2-40B4-BE49-F238E27FC236}">
              <a16:creationId xmlns:a16="http://schemas.microsoft.com/office/drawing/2014/main" id="{B4A5C997-5F58-46FA-BE38-E32DB12F018D}"/>
            </a:ext>
          </a:extLst>
        </xdr:cNvPr>
        <xdr:cNvSpPr/>
      </xdr:nvSpPr>
      <xdr:spPr>
        <a:xfrm>
          <a:off x="1732154" y="427024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107</xdr:row>
      <xdr:rowOff>0</xdr:rowOff>
    </xdr:from>
    <xdr:ext cx="62865" cy="9525"/>
    <xdr:sp macro="" textlink="">
      <xdr:nvSpPr>
        <xdr:cNvPr id="309" name="Shape 27">
          <a:extLst>
            <a:ext uri="{FF2B5EF4-FFF2-40B4-BE49-F238E27FC236}">
              <a16:creationId xmlns:a16="http://schemas.microsoft.com/office/drawing/2014/main" id="{EC940273-B2CC-4648-B945-65A7A025DED4}"/>
            </a:ext>
          </a:extLst>
        </xdr:cNvPr>
        <xdr:cNvSpPr/>
      </xdr:nvSpPr>
      <xdr:spPr>
        <a:xfrm>
          <a:off x="1911858" y="427024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107</xdr:row>
      <xdr:rowOff>0</xdr:rowOff>
    </xdr:from>
    <xdr:ext cx="62865" cy="9525"/>
    <xdr:sp macro="" textlink="">
      <xdr:nvSpPr>
        <xdr:cNvPr id="310" name="Shape 28">
          <a:extLst>
            <a:ext uri="{FF2B5EF4-FFF2-40B4-BE49-F238E27FC236}">
              <a16:creationId xmlns:a16="http://schemas.microsoft.com/office/drawing/2014/main" id="{B7F8096B-9E51-411F-9C6F-B4F0F2FB07C5}"/>
            </a:ext>
          </a:extLst>
        </xdr:cNvPr>
        <xdr:cNvSpPr/>
      </xdr:nvSpPr>
      <xdr:spPr>
        <a:xfrm>
          <a:off x="1935989" y="427024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107</xdr:row>
      <xdr:rowOff>0</xdr:rowOff>
    </xdr:from>
    <xdr:ext cx="64135" cy="9525"/>
    <xdr:sp macro="" textlink="">
      <xdr:nvSpPr>
        <xdr:cNvPr id="311" name="Shape 37">
          <a:extLst>
            <a:ext uri="{FF2B5EF4-FFF2-40B4-BE49-F238E27FC236}">
              <a16:creationId xmlns:a16="http://schemas.microsoft.com/office/drawing/2014/main" id="{72108E75-3968-4691-A43E-F0D1E39EEF2D}"/>
            </a:ext>
          </a:extLst>
        </xdr:cNvPr>
        <xdr:cNvSpPr/>
      </xdr:nvSpPr>
      <xdr:spPr>
        <a:xfrm>
          <a:off x="5659502" y="427024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107</xdr:row>
      <xdr:rowOff>0</xdr:rowOff>
    </xdr:from>
    <xdr:ext cx="62865" cy="9525"/>
    <xdr:sp macro="" textlink="">
      <xdr:nvSpPr>
        <xdr:cNvPr id="312" name="Shape 41">
          <a:extLst>
            <a:ext uri="{FF2B5EF4-FFF2-40B4-BE49-F238E27FC236}">
              <a16:creationId xmlns:a16="http://schemas.microsoft.com/office/drawing/2014/main" id="{F150D8A1-FAC6-41CA-AA06-9D21DDD68D83}"/>
            </a:ext>
          </a:extLst>
        </xdr:cNvPr>
        <xdr:cNvSpPr/>
      </xdr:nvSpPr>
      <xdr:spPr>
        <a:xfrm>
          <a:off x="2053464" y="427024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107</xdr:row>
      <xdr:rowOff>0</xdr:rowOff>
    </xdr:from>
    <xdr:ext cx="62865" cy="9525"/>
    <xdr:sp macro="" textlink="">
      <xdr:nvSpPr>
        <xdr:cNvPr id="313" name="Shape 43">
          <a:extLst>
            <a:ext uri="{FF2B5EF4-FFF2-40B4-BE49-F238E27FC236}">
              <a16:creationId xmlns:a16="http://schemas.microsoft.com/office/drawing/2014/main" id="{EFD5EA99-5D4F-4347-921A-F5E7526B1C6F}"/>
            </a:ext>
          </a:extLst>
        </xdr:cNvPr>
        <xdr:cNvSpPr/>
      </xdr:nvSpPr>
      <xdr:spPr>
        <a:xfrm>
          <a:off x="1824864" y="427024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107</xdr:row>
      <xdr:rowOff>0</xdr:rowOff>
    </xdr:from>
    <xdr:ext cx="62865" cy="9525"/>
    <xdr:sp macro="" textlink="">
      <xdr:nvSpPr>
        <xdr:cNvPr id="314" name="Shape 45">
          <a:extLst>
            <a:ext uri="{FF2B5EF4-FFF2-40B4-BE49-F238E27FC236}">
              <a16:creationId xmlns:a16="http://schemas.microsoft.com/office/drawing/2014/main" id="{5AE73F76-3A62-4AC0-80B0-A5EAC34AA951}"/>
            </a:ext>
          </a:extLst>
        </xdr:cNvPr>
        <xdr:cNvSpPr/>
      </xdr:nvSpPr>
      <xdr:spPr>
        <a:xfrm>
          <a:off x="1387348" y="4270248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107</xdr:row>
      <xdr:rowOff>0</xdr:rowOff>
    </xdr:from>
    <xdr:ext cx="62865" cy="9525"/>
    <xdr:sp macro="" textlink="">
      <xdr:nvSpPr>
        <xdr:cNvPr id="315" name="Shape 51">
          <a:extLst>
            <a:ext uri="{FF2B5EF4-FFF2-40B4-BE49-F238E27FC236}">
              <a16:creationId xmlns:a16="http://schemas.microsoft.com/office/drawing/2014/main" id="{90224390-A149-4F25-936E-D5B45BA9B97D}"/>
            </a:ext>
          </a:extLst>
        </xdr:cNvPr>
        <xdr:cNvSpPr/>
      </xdr:nvSpPr>
      <xdr:spPr>
        <a:xfrm>
          <a:off x="1774698" y="427024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107</xdr:row>
      <xdr:rowOff>0</xdr:rowOff>
    </xdr:from>
    <xdr:ext cx="62865" cy="9525"/>
    <xdr:sp macro="" textlink="">
      <xdr:nvSpPr>
        <xdr:cNvPr id="316" name="Shape 53">
          <a:extLst>
            <a:ext uri="{FF2B5EF4-FFF2-40B4-BE49-F238E27FC236}">
              <a16:creationId xmlns:a16="http://schemas.microsoft.com/office/drawing/2014/main" id="{83AA4A49-3603-478D-AF02-AF3FBA0D0662}"/>
            </a:ext>
          </a:extLst>
        </xdr:cNvPr>
        <xdr:cNvSpPr/>
      </xdr:nvSpPr>
      <xdr:spPr>
        <a:xfrm>
          <a:off x="1422273" y="427024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107</xdr:row>
      <xdr:rowOff>0</xdr:rowOff>
    </xdr:from>
    <xdr:ext cx="64135" cy="9525"/>
    <xdr:sp macro="" textlink="">
      <xdr:nvSpPr>
        <xdr:cNvPr id="317" name="Shape 55">
          <a:extLst>
            <a:ext uri="{FF2B5EF4-FFF2-40B4-BE49-F238E27FC236}">
              <a16:creationId xmlns:a16="http://schemas.microsoft.com/office/drawing/2014/main" id="{647AA284-F364-46AE-AB8F-F1ED438C20F4}"/>
            </a:ext>
          </a:extLst>
        </xdr:cNvPr>
        <xdr:cNvSpPr/>
      </xdr:nvSpPr>
      <xdr:spPr>
        <a:xfrm>
          <a:off x="6349747" y="427024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107</xdr:row>
      <xdr:rowOff>0</xdr:rowOff>
    </xdr:from>
    <xdr:ext cx="62865" cy="9525"/>
    <xdr:sp macro="" textlink="">
      <xdr:nvSpPr>
        <xdr:cNvPr id="318" name="Shape 58">
          <a:extLst>
            <a:ext uri="{FF2B5EF4-FFF2-40B4-BE49-F238E27FC236}">
              <a16:creationId xmlns:a16="http://schemas.microsoft.com/office/drawing/2014/main" id="{5941CB79-7808-4214-83D9-F16C0A97A107}"/>
            </a:ext>
          </a:extLst>
        </xdr:cNvPr>
        <xdr:cNvSpPr/>
      </xdr:nvSpPr>
      <xdr:spPr>
        <a:xfrm>
          <a:off x="1422273" y="4270248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107</xdr:row>
      <xdr:rowOff>0</xdr:rowOff>
    </xdr:from>
    <xdr:ext cx="62865" cy="9525"/>
    <xdr:sp macro="" textlink="">
      <xdr:nvSpPr>
        <xdr:cNvPr id="319" name="Shape 67">
          <a:extLst>
            <a:ext uri="{FF2B5EF4-FFF2-40B4-BE49-F238E27FC236}">
              <a16:creationId xmlns:a16="http://schemas.microsoft.com/office/drawing/2014/main" id="{09E4AB18-E28D-4677-B5B1-2D0BA27D4A9F}"/>
            </a:ext>
          </a:extLst>
        </xdr:cNvPr>
        <xdr:cNvSpPr/>
      </xdr:nvSpPr>
      <xdr:spPr>
        <a:xfrm>
          <a:off x="1032498" y="4270248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107</xdr:row>
      <xdr:rowOff>0</xdr:rowOff>
    </xdr:from>
    <xdr:ext cx="62865" cy="9525"/>
    <xdr:sp macro="" textlink="">
      <xdr:nvSpPr>
        <xdr:cNvPr id="320" name="Shape 71">
          <a:extLst>
            <a:ext uri="{FF2B5EF4-FFF2-40B4-BE49-F238E27FC236}">
              <a16:creationId xmlns:a16="http://schemas.microsoft.com/office/drawing/2014/main" id="{ADD2BA8D-9A34-4961-BED9-A83C5090FF66}"/>
            </a:ext>
          </a:extLst>
        </xdr:cNvPr>
        <xdr:cNvSpPr/>
      </xdr:nvSpPr>
      <xdr:spPr>
        <a:xfrm>
          <a:off x="4773677" y="427024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107</xdr:row>
      <xdr:rowOff>0</xdr:rowOff>
    </xdr:from>
    <xdr:ext cx="64135" cy="9525"/>
    <xdr:sp macro="" textlink="">
      <xdr:nvSpPr>
        <xdr:cNvPr id="321" name="Shape 73">
          <a:extLst>
            <a:ext uri="{FF2B5EF4-FFF2-40B4-BE49-F238E27FC236}">
              <a16:creationId xmlns:a16="http://schemas.microsoft.com/office/drawing/2014/main" id="{C3B720D3-1644-4E5B-AFD7-AD127910095A}"/>
            </a:ext>
          </a:extLst>
        </xdr:cNvPr>
        <xdr:cNvSpPr/>
      </xdr:nvSpPr>
      <xdr:spPr>
        <a:xfrm>
          <a:off x="5493131" y="427024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107</xdr:row>
      <xdr:rowOff>0</xdr:rowOff>
    </xdr:from>
    <xdr:ext cx="62865" cy="9525"/>
    <xdr:sp macro="" textlink="">
      <xdr:nvSpPr>
        <xdr:cNvPr id="322" name="Shape 74">
          <a:extLst>
            <a:ext uri="{FF2B5EF4-FFF2-40B4-BE49-F238E27FC236}">
              <a16:creationId xmlns:a16="http://schemas.microsoft.com/office/drawing/2014/main" id="{53F85045-4956-4D22-AEBE-877A70CE7C78}"/>
            </a:ext>
          </a:extLst>
        </xdr:cNvPr>
        <xdr:cNvSpPr/>
      </xdr:nvSpPr>
      <xdr:spPr>
        <a:xfrm>
          <a:off x="1622298" y="427024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107</xdr:row>
      <xdr:rowOff>0</xdr:rowOff>
    </xdr:from>
    <xdr:ext cx="62865" cy="9525"/>
    <xdr:sp macro="" textlink="">
      <xdr:nvSpPr>
        <xdr:cNvPr id="323" name="Shape 77">
          <a:extLst>
            <a:ext uri="{FF2B5EF4-FFF2-40B4-BE49-F238E27FC236}">
              <a16:creationId xmlns:a16="http://schemas.microsoft.com/office/drawing/2014/main" id="{5D3E917F-2B27-45B7-9DB9-2A8F71E6035D}"/>
            </a:ext>
          </a:extLst>
        </xdr:cNvPr>
        <xdr:cNvSpPr/>
      </xdr:nvSpPr>
      <xdr:spPr>
        <a:xfrm>
          <a:off x="1387348" y="427024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107</xdr:row>
      <xdr:rowOff>0</xdr:rowOff>
    </xdr:from>
    <xdr:ext cx="62865" cy="9525"/>
    <xdr:sp macro="" textlink="">
      <xdr:nvSpPr>
        <xdr:cNvPr id="324" name="Shape 78">
          <a:extLst>
            <a:ext uri="{FF2B5EF4-FFF2-40B4-BE49-F238E27FC236}">
              <a16:creationId xmlns:a16="http://schemas.microsoft.com/office/drawing/2014/main" id="{EC203522-B8E0-45F3-9A64-EFE929567F11}"/>
            </a:ext>
          </a:extLst>
        </xdr:cNvPr>
        <xdr:cNvSpPr/>
      </xdr:nvSpPr>
      <xdr:spPr>
        <a:xfrm>
          <a:off x="1448309" y="427024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107</xdr:row>
      <xdr:rowOff>0</xdr:rowOff>
    </xdr:from>
    <xdr:ext cx="62865" cy="9525"/>
    <xdr:sp macro="" textlink="">
      <xdr:nvSpPr>
        <xdr:cNvPr id="325" name="Shape 79">
          <a:extLst>
            <a:ext uri="{FF2B5EF4-FFF2-40B4-BE49-F238E27FC236}">
              <a16:creationId xmlns:a16="http://schemas.microsoft.com/office/drawing/2014/main" id="{754324D7-BED3-4DC2-A04F-23FC153CEC5E}"/>
            </a:ext>
          </a:extLst>
        </xdr:cNvPr>
        <xdr:cNvSpPr/>
      </xdr:nvSpPr>
      <xdr:spPr>
        <a:xfrm>
          <a:off x="2298573" y="427024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107</xdr:row>
      <xdr:rowOff>0</xdr:rowOff>
    </xdr:from>
    <xdr:ext cx="62865" cy="9525"/>
    <xdr:sp macro="" textlink="">
      <xdr:nvSpPr>
        <xdr:cNvPr id="326" name="Shape 81">
          <a:extLst>
            <a:ext uri="{FF2B5EF4-FFF2-40B4-BE49-F238E27FC236}">
              <a16:creationId xmlns:a16="http://schemas.microsoft.com/office/drawing/2014/main" id="{8F6F67DB-0CAE-414A-BEFC-4483BFE42346}"/>
            </a:ext>
          </a:extLst>
        </xdr:cNvPr>
        <xdr:cNvSpPr/>
      </xdr:nvSpPr>
      <xdr:spPr>
        <a:xfrm>
          <a:off x="3699255" y="427024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107</xdr:row>
      <xdr:rowOff>0</xdr:rowOff>
    </xdr:from>
    <xdr:ext cx="64135" cy="9525"/>
    <xdr:sp macro="" textlink="">
      <xdr:nvSpPr>
        <xdr:cNvPr id="327" name="Shape 83">
          <a:extLst>
            <a:ext uri="{FF2B5EF4-FFF2-40B4-BE49-F238E27FC236}">
              <a16:creationId xmlns:a16="http://schemas.microsoft.com/office/drawing/2014/main" id="{51108B4D-463E-41F9-AD9F-E772A0FE8485}"/>
            </a:ext>
          </a:extLst>
        </xdr:cNvPr>
        <xdr:cNvSpPr/>
      </xdr:nvSpPr>
      <xdr:spPr>
        <a:xfrm>
          <a:off x="6006847" y="427024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107</xdr:row>
      <xdr:rowOff>0</xdr:rowOff>
    </xdr:from>
    <xdr:ext cx="62865" cy="9525"/>
    <xdr:sp macro="" textlink="">
      <xdr:nvSpPr>
        <xdr:cNvPr id="328" name="Shape 100">
          <a:extLst>
            <a:ext uri="{FF2B5EF4-FFF2-40B4-BE49-F238E27FC236}">
              <a16:creationId xmlns:a16="http://schemas.microsoft.com/office/drawing/2014/main" id="{DEEE286F-5EED-4276-B04B-B0D197967A12}"/>
            </a:ext>
          </a:extLst>
        </xdr:cNvPr>
        <xdr:cNvSpPr/>
      </xdr:nvSpPr>
      <xdr:spPr>
        <a:xfrm>
          <a:off x="3834766" y="427024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107</xdr:row>
      <xdr:rowOff>0</xdr:rowOff>
    </xdr:from>
    <xdr:ext cx="64135" cy="9525"/>
    <xdr:sp macro="" textlink="">
      <xdr:nvSpPr>
        <xdr:cNvPr id="329" name="Shape 103">
          <a:extLst>
            <a:ext uri="{FF2B5EF4-FFF2-40B4-BE49-F238E27FC236}">
              <a16:creationId xmlns:a16="http://schemas.microsoft.com/office/drawing/2014/main" id="{62C7416C-A30B-415F-A7DB-6B41348FAA9C}"/>
            </a:ext>
          </a:extLst>
        </xdr:cNvPr>
        <xdr:cNvSpPr/>
      </xdr:nvSpPr>
      <xdr:spPr>
        <a:xfrm>
          <a:off x="5783961" y="427024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1431672</xdr:colOff>
      <xdr:row>107</xdr:row>
      <xdr:rowOff>0</xdr:rowOff>
    </xdr:from>
    <xdr:ext cx="62865" cy="9525"/>
    <xdr:sp macro="" textlink="">
      <xdr:nvSpPr>
        <xdr:cNvPr id="330" name="Shape 105">
          <a:extLst>
            <a:ext uri="{FF2B5EF4-FFF2-40B4-BE49-F238E27FC236}">
              <a16:creationId xmlns:a16="http://schemas.microsoft.com/office/drawing/2014/main" id="{8E2ECF24-A4A8-4DCF-90EC-E0DD24BB1A7F}"/>
            </a:ext>
          </a:extLst>
        </xdr:cNvPr>
        <xdr:cNvSpPr/>
      </xdr:nvSpPr>
      <xdr:spPr>
        <a:xfrm>
          <a:off x="4395852" y="427024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107</xdr:row>
      <xdr:rowOff>0</xdr:rowOff>
    </xdr:from>
    <xdr:ext cx="62865" cy="9525"/>
    <xdr:sp macro="" textlink="">
      <xdr:nvSpPr>
        <xdr:cNvPr id="331" name="Shape 109">
          <a:extLst>
            <a:ext uri="{FF2B5EF4-FFF2-40B4-BE49-F238E27FC236}">
              <a16:creationId xmlns:a16="http://schemas.microsoft.com/office/drawing/2014/main" id="{D1E4A413-0D53-44A6-A959-F1F9A51D9F4E}"/>
            </a:ext>
          </a:extLst>
        </xdr:cNvPr>
        <xdr:cNvSpPr/>
      </xdr:nvSpPr>
      <xdr:spPr>
        <a:xfrm>
          <a:off x="1181609" y="427024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107</xdr:row>
      <xdr:rowOff>0</xdr:rowOff>
    </xdr:from>
    <xdr:ext cx="70485" cy="10795"/>
    <xdr:sp macro="" textlink="">
      <xdr:nvSpPr>
        <xdr:cNvPr id="332" name="Shape 112">
          <a:extLst>
            <a:ext uri="{FF2B5EF4-FFF2-40B4-BE49-F238E27FC236}">
              <a16:creationId xmlns:a16="http://schemas.microsoft.com/office/drawing/2014/main" id="{C23793C2-6988-4BB8-AD37-D439894B2BCE}"/>
            </a:ext>
          </a:extLst>
        </xdr:cNvPr>
        <xdr:cNvSpPr/>
      </xdr:nvSpPr>
      <xdr:spPr>
        <a:xfrm>
          <a:off x="3783714" y="4270248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113</xdr:row>
      <xdr:rowOff>401259</xdr:rowOff>
    </xdr:from>
    <xdr:ext cx="62865" cy="9525"/>
    <xdr:sp macro="" textlink="">
      <xdr:nvSpPr>
        <xdr:cNvPr id="333" name="Shape 3">
          <a:extLst>
            <a:ext uri="{FF2B5EF4-FFF2-40B4-BE49-F238E27FC236}">
              <a16:creationId xmlns:a16="http://schemas.microsoft.com/office/drawing/2014/main" id="{AB989D23-1B16-4B3D-921F-72F70CF77EF8}"/>
            </a:ext>
          </a:extLst>
        </xdr:cNvPr>
        <xdr:cNvSpPr/>
      </xdr:nvSpPr>
      <xdr:spPr>
        <a:xfrm>
          <a:off x="2156968" y="4478013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119</xdr:row>
      <xdr:rowOff>0</xdr:rowOff>
    </xdr:from>
    <xdr:ext cx="62865" cy="9525"/>
    <xdr:sp macro="" textlink="">
      <xdr:nvSpPr>
        <xdr:cNvPr id="334" name="Shape 17">
          <a:extLst>
            <a:ext uri="{FF2B5EF4-FFF2-40B4-BE49-F238E27FC236}">
              <a16:creationId xmlns:a16="http://schemas.microsoft.com/office/drawing/2014/main" id="{8A88CE6F-5BE4-43C7-AEB0-46B58C2A8B98}"/>
            </a:ext>
            <a:ext uri="{147F2762-F138-4A5C-976F-8EAC2B608ADB}">
              <a16:predDERef xmlns:a16="http://schemas.microsoft.com/office/drawing/2014/main" pred="{AB989D23-1B16-4B3D-921F-72F70CF77EF8}"/>
            </a:ext>
          </a:extLst>
        </xdr:cNvPr>
        <xdr:cNvSpPr/>
      </xdr:nvSpPr>
      <xdr:spPr>
        <a:xfrm>
          <a:off x="1489584" y="4680738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119</xdr:row>
      <xdr:rowOff>0</xdr:rowOff>
    </xdr:from>
    <xdr:ext cx="62865" cy="9525"/>
    <xdr:sp macro="" textlink="">
      <xdr:nvSpPr>
        <xdr:cNvPr id="335" name="Shape 23">
          <a:extLst>
            <a:ext uri="{FF2B5EF4-FFF2-40B4-BE49-F238E27FC236}">
              <a16:creationId xmlns:a16="http://schemas.microsoft.com/office/drawing/2014/main" id="{4CE8BD48-8BAD-4939-A30D-9CF4D0B2A94A}"/>
            </a:ext>
            <a:ext uri="{147F2762-F138-4A5C-976F-8EAC2B608ADB}">
              <a16:predDERef xmlns:a16="http://schemas.microsoft.com/office/drawing/2014/main" pred="{8A88CE6F-5BE4-43C7-AEB0-46B58C2A8B98}"/>
            </a:ext>
          </a:extLst>
        </xdr:cNvPr>
        <xdr:cNvSpPr/>
      </xdr:nvSpPr>
      <xdr:spPr>
        <a:xfrm>
          <a:off x="1732154" y="48049572"/>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119</xdr:row>
      <xdr:rowOff>0</xdr:rowOff>
    </xdr:from>
    <xdr:ext cx="62865" cy="9525"/>
    <xdr:sp macro="" textlink="">
      <xdr:nvSpPr>
        <xdr:cNvPr id="336" name="Shape 27">
          <a:extLst>
            <a:ext uri="{FF2B5EF4-FFF2-40B4-BE49-F238E27FC236}">
              <a16:creationId xmlns:a16="http://schemas.microsoft.com/office/drawing/2014/main" id="{3E75D79A-9D7E-45CF-9C23-8DC025B4C035}"/>
            </a:ext>
            <a:ext uri="{147F2762-F138-4A5C-976F-8EAC2B608ADB}">
              <a16:predDERef xmlns:a16="http://schemas.microsoft.com/office/drawing/2014/main" pred="{4CE8BD48-8BAD-4939-A30D-9CF4D0B2A94A}"/>
            </a:ext>
          </a:extLst>
        </xdr:cNvPr>
        <xdr:cNvSpPr/>
      </xdr:nvSpPr>
      <xdr:spPr>
        <a:xfrm>
          <a:off x="1911858" y="4864493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120</xdr:row>
      <xdr:rowOff>0</xdr:rowOff>
    </xdr:from>
    <xdr:ext cx="62865" cy="9525"/>
    <xdr:sp macro="" textlink="">
      <xdr:nvSpPr>
        <xdr:cNvPr id="337" name="Shape 28">
          <a:extLst>
            <a:ext uri="{FF2B5EF4-FFF2-40B4-BE49-F238E27FC236}">
              <a16:creationId xmlns:a16="http://schemas.microsoft.com/office/drawing/2014/main" id="{D59D6F5F-B6CD-45E5-AFE2-B1602C1B8D53}"/>
            </a:ext>
          </a:extLst>
        </xdr:cNvPr>
        <xdr:cNvSpPr/>
      </xdr:nvSpPr>
      <xdr:spPr>
        <a:xfrm>
          <a:off x="1935989" y="489432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120</xdr:row>
      <xdr:rowOff>0</xdr:rowOff>
    </xdr:from>
    <xdr:ext cx="64135" cy="9525"/>
    <xdr:sp macro="" textlink="">
      <xdr:nvSpPr>
        <xdr:cNvPr id="338" name="Shape 37">
          <a:extLst>
            <a:ext uri="{FF2B5EF4-FFF2-40B4-BE49-F238E27FC236}">
              <a16:creationId xmlns:a16="http://schemas.microsoft.com/office/drawing/2014/main" id="{BA088A92-1AA5-4BB8-A99B-AFA194813C63}"/>
            </a:ext>
          </a:extLst>
        </xdr:cNvPr>
        <xdr:cNvSpPr/>
      </xdr:nvSpPr>
      <xdr:spPr>
        <a:xfrm>
          <a:off x="5659502" y="489432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120</xdr:row>
      <xdr:rowOff>0</xdr:rowOff>
    </xdr:from>
    <xdr:ext cx="62865" cy="9525"/>
    <xdr:sp macro="" textlink="">
      <xdr:nvSpPr>
        <xdr:cNvPr id="339" name="Shape 41">
          <a:extLst>
            <a:ext uri="{FF2B5EF4-FFF2-40B4-BE49-F238E27FC236}">
              <a16:creationId xmlns:a16="http://schemas.microsoft.com/office/drawing/2014/main" id="{AD425F91-C344-48B3-8FDB-B95EEA69EC5A}"/>
            </a:ext>
          </a:extLst>
        </xdr:cNvPr>
        <xdr:cNvSpPr/>
      </xdr:nvSpPr>
      <xdr:spPr>
        <a:xfrm>
          <a:off x="2053464" y="489432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120</xdr:row>
      <xdr:rowOff>0</xdr:rowOff>
    </xdr:from>
    <xdr:ext cx="62865" cy="9525"/>
    <xdr:sp macro="" textlink="">
      <xdr:nvSpPr>
        <xdr:cNvPr id="340" name="Shape 43">
          <a:extLst>
            <a:ext uri="{FF2B5EF4-FFF2-40B4-BE49-F238E27FC236}">
              <a16:creationId xmlns:a16="http://schemas.microsoft.com/office/drawing/2014/main" id="{17B3DD5F-2222-4AE3-8771-FE7BDCDC5500}"/>
            </a:ext>
          </a:extLst>
        </xdr:cNvPr>
        <xdr:cNvSpPr/>
      </xdr:nvSpPr>
      <xdr:spPr>
        <a:xfrm>
          <a:off x="1824864" y="489432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120</xdr:row>
      <xdr:rowOff>0</xdr:rowOff>
    </xdr:from>
    <xdr:ext cx="62865" cy="9525"/>
    <xdr:sp macro="" textlink="">
      <xdr:nvSpPr>
        <xdr:cNvPr id="341" name="Shape 45">
          <a:extLst>
            <a:ext uri="{FF2B5EF4-FFF2-40B4-BE49-F238E27FC236}">
              <a16:creationId xmlns:a16="http://schemas.microsoft.com/office/drawing/2014/main" id="{9CE5121E-408B-4206-B730-780E9B1CA801}"/>
            </a:ext>
          </a:extLst>
        </xdr:cNvPr>
        <xdr:cNvSpPr/>
      </xdr:nvSpPr>
      <xdr:spPr>
        <a:xfrm>
          <a:off x="1387348" y="4894326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120</xdr:row>
      <xdr:rowOff>0</xdr:rowOff>
    </xdr:from>
    <xdr:ext cx="62865" cy="9525"/>
    <xdr:sp macro="" textlink="">
      <xdr:nvSpPr>
        <xdr:cNvPr id="342" name="Shape 51">
          <a:extLst>
            <a:ext uri="{FF2B5EF4-FFF2-40B4-BE49-F238E27FC236}">
              <a16:creationId xmlns:a16="http://schemas.microsoft.com/office/drawing/2014/main" id="{62591FB2-1AF4-498A-A637-C5E8D986507C}"/>
            </a:ext>
          </a:extLst>
        </xdr:cNvPr>
        <xdr:cNvSpPr/>
      </xdr:nvSpPr>
      <xdr:spPr>
        <a:xfrm>
          <a:off x="1774698" y="489432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120</xdr:row>
      <xdr:rowOff>0</xdr:rowOff>
    </xdr:from>
    <xdr:ext cx="62865" cy="9525"/>
    <xdr:sp macro="" textlink="">
      <xdr:nvSpPr>
        <xdr:cNvPr id="343" name="Shape 53">
          <a:extLst>
            <a:ext uri="{FF2B5EF4-FFF2-40B4-BE49-F238E27FC236}">
              <a16:creationId xmlns:a16="http://schemas.microsoft.com/office/drawing/2014/main" id="{66EDFF44-5491-4D68-9793-8FA1471EB0B8}"/>
            </a:ext>
          </a:extLst>
        </xdr:cNvPr>
        <xdr:cNvSpPr/>
      </xdr:nvSpPr>
      <xdr:spPr>
        <a:xfrm>
          <a:off x="1422273" y="489432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120</xdr:row>
      <xdr:rowOff>0</xdr:rowOff>
    </xdr:from>
    <xdr:ext cx="64135" cy="9525"/>
    <xdr:sp macro="" textlink="">
      <xdr:nvSpPr>
        <xdr:cNvPr id="344" name="Shape 55">
          <a:extLst>
            <a:ext uri="{FF2B5EF4-FFF2-40B4-BE49-F238E27FC236}">
              <a16:creationId xmlns:a16="http://schemas.microsoft.com/office/drawing/2014/main" id="{3B55B7D6-5D3B-4DD2-9550-6D5B174B1722}"/>
            </a:ext>
          </a:extLst>
        </xdr:cNvPr>
        <xdr:cNvSpPr/>
      </xdr:nvSpPr>
      <xdr:spPr>
        <a:xfrm>
          <a:off x="6349747" y="489432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120</xdr:row>
      <xdr:rowOff>0</xdr:rowOff>
    </xdr:from>
    <xdr:ext cx="62865" cy="9525"/>
    <xdr:sp macro="" textlink="">
      <xdr:nvSpPr>
        <xdr:cNvPr id="345" name="Shape 58">
          <a:extLst>
            <a:ext uri="{FF2B5EF4-FFF2-40B4-BE49-F238E27FC236}">
              <a16:creationId xmlns:a16="http://schemas.microsoft.com/office/drawing/2014/main" id="{4D0BED0B-07D6-4AA7-B6C4-D30342DDE498}"/>
            </a:ext>
          </a:extLst>
        </xdr:cNvPr>
        <xdr:cNvSpPr/>
      </xdr:nvSpPr>
      <xdr:spPr>
        <a:xfrm>
          <a:off x="1422273" y="4894326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120</xdr:row>
      <xdr:rowOff>0</xdr:rowOff>
    </xdr:from>
    <xdr:ext cx="62865" cy="9525"/>
    <xdr:sp macro="" textlink="">
      <xdr:nvSpPr>
        <xdr:cNvPr id="346" name="Shape 67">
          <a:extLst>
            <a:ext uri="{FF2B5EF4-FFF2-40B4-BE49-F238E27FC236}">
              <a16:creationId xmlns:a16="http://schemas.microsoft.com/office/drawing/2014/main" id="{02175525-2777-4954-BBB6-0406A1C0EDBF}"/>
            </a:ext>
          </a:extLst>
        </xdr:cNvPr>
        <xdr:cNvSpPr/>
      </xdr:nvSpPr>
      <xdr:spPr>
        <a:xfrm>
          <a:off x="1032498" y="4894326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120</xdr:row>
      <xdr:rowOff>0</xdr:rowOff>
    </xdr:from>
    <xdr:ext cx="62865" cy="9525"/>
    <xdr:sp macro="" textlink="">
      <xdr:nvSpPr>
        <xdr:cNvPr id="347" name="Shape 71">
          <a:extLst>
            <a:ext uri="{FF2B5EF4-FFF2-40B4-BE49-F238E27FC236}">
              <a16:creationId xmlns:a16="http://schemas.microsoft.com/office/drawing/2014/main" id="{C2A4EDC0-1940-4FF6-87D3-7EC29CD26C7F}"/>
            </a:ext>
          </a:extLst>
        </xdr:cNvPr>
        <xdr:cNvSpPr/>
      </xdr:nvSpPr>
      <xdr:spPr>
        <a:xfrm>
          <a:off x="4773677" y="489432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120</xdr:row>
      <xdr:rowOff>0</xdr:rowOff>
    </xdr:from>
    <xdr:ext cx="64135" cy="9525"/>
    <xdr:sp macro="" textlink="">
      <xdr:nvSpPr>
        <xdr:cNvPr id="348" name="Shape 73">
          <a:extLst>
            <a:ext uri="{FF2B5EF4-FFF2-40B4-BE49-F238E27FC236}">
              <a16:creationId xmlns:a16="http://schemas.microsoft.com/office/drawing/2014/main" id="{200D80CB-1AD9-45A4-ACFB-B1CA2FD6039A}"/>
            </a:ext>
          </a:extLst>
        </xdr:cNvPr>
        <xdr:cNvSpPr/>
      </xdr:nvSpPr>
      <xdr:spPr>
        <a:xfrm>
          <a:off x="5493131" y="489432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120</xdr:row>
      <xdr:rowOff>0</xdr:rowOff>
    </xdr:from>
    <xdr:ext cx="62865" cy="9525"/>
    <xdr:sp macro="" textlink="">
      <xdr:nvSpPr>
        <xdr:cNvPr id="349" name="Shape 74">
          <a:extLst>
            <a:ext uri="{FF2B5EF4-FFF2-40B4-BE49-F238E27FC236}">
              <a16:creationId xmlns:a16="http://schemas.microsoft.com/office/drawing/2014/main" id="{D7BCEEE1-5390-4AF4-A871-04CB9383D138}"/>
            </a:ext>
          </a:extLst>
        </xdr:cNvPr>
        <xdr:cNvSpPr/>
      </xdr:nvSpPr>
      <xdr:spPr>
        <a:xfrm>
          <a:off x="1622298" y="489432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120</xdr:row>
      <xdr:rowOff>0</xdr:rowOff>
    </xdr:from>
    <xdr:ext cx="62865" cy="9525"/>
    <xdr:sp macro="" textlink="">
      <xdr:nvSpPr>
        <xdr:cNvPr id="350" name="Shape 77">
          <a:extLst>
            <a:ext uri="{FF2B5EF4-FFF2-40B4-BE49-F238E27FC236}">
              <a16:creationId xmlns:a16="http://schemas.microsoft.com/office/drawing/2014/main" id="{9A180274-76F8-4CBC-BC6E-721E432225A0}"/>
            </a:ext>
          </a:extLst>
        </xdr:cNvPr>
        <xdr:cNvSpPr/>
      </xdr:nvSpPr>
      <xdr:spPr>
        <a:xfrm>
          <a:off x="1387348" y="489432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120</xdr:row>
      <xdr:rowOff>0</xdr:rowOff>
    </xdr:from>
    <xdr:ext cx="62865" cy="9525"/>
    <xdr:sp macro="" textlink="">
      <xdr:nvSpPr>
        <xdr:cNvPr id="351" name="Shape 78">
          <a:extLst>
            <a:ext uri="{FF2B5EF4-FFF2-40B4-BE49-F238E27FC236}">
              <a16:creationId xmlns:a16="http://schemas.microsoft.com/office/drawing/2014/main" id="{31F53210-B78A-47FB-B7EB-1AEE96D78116}"/>
            </a:ext>
          </a:extLst>
        </xdr:cNvPr>
        <xdr:cNvSpPr/>
      </xdr:nvSpPr>
      <xdr:spPr>
        <a:xfrm>
          <a:off x="1448309" y="489432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120</xdr:row>
      <xdr:rowOff>0</xdr:rowOff>
    </xdr:from>
    <xdr:ext cx="62865" cy="9525"/>
    <xdr:sp macro="" textlink="">
      <xdr:nvSpPr>
        <xdr:cNvPr id="352" name="Shape 79">
          <a:extLst>
            <a:ext uri="{FF2B5EF4-FFF2-40B4-BE49-F238E27FC236}">
              <a16:creationId xmlns:a16="http://schemas.microsoft.com/office/drawing/2014/main" id="{A4399BCE-55D0-422C-94BB-89852FFE46ED}"/>
            </a:ext>
          </a:extLst>
        </xdr:cNvPr>
        <xdr:cNvSpPr/>
      </xdr:nvSpPr>
      <xdr:spPr>
        <a:xfrm>
          <a:off x="2298573" y="489432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120</xdr:row>
      <xdr:rowOff>0</xdr:rowOff>
    </xdr:from>
    <xdr:ext cx="62865" cy="9525"/>
    <xdr:sp macro="" textlink="">
      <xdr:nvSpPr>
        <xdr:cNvPr id="353" name="Shape 81">
          <a:extLst>
            <a:ext uri="{FF2B5EF4-FFF2-40B4-BE49-F238E27FC236}">
              <a16:creationId xmlns:a16="http://schemas.microsoft.com/office/drawing/2014/main" id="{862BAD0B-819D-4758-B89C-C2724C62275B}"/>
            </a:ext>
          </a:extLst>
        </xdr:cNvPr>
        <xdr:cNvSpPr/>
      </xdr:nvSpPr>
      <xdr:spPr>
        <a:xfrm>
          <a:off x="3699255" y="489432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120</xdr:row>
      <xdr:rowOff>0</xdr:rowOff>
    </xdr:from>
    <xdr:ext cx="64135" cy="9525"/>
    <xdr:sp macro="" textlink="">
      <xdr:nvSpPr>
        <xdr:cNvPr id="354" name="Shape 83">
          <a:extLst>
            <a:ext uri="{FF2B5EF4-FFF2-40B4-BE49-F238E27FC236}">
              <a16:creationId xmlns:a16="http://schemas.microsoft.com/office/drawing/2014/main" id="{65D344F1-8E20-4680-89BB-AB2A8B411098}"/>
            </a:ext>
          </a:extLst>
        </xdr:cNvPr>
        <xdr:cNvSpPr/>
      </xdr:nvSpPr>
      <xdr:spPr>
        <a:xfrm>
          <a:off x="6006847" y="489432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120</xdr:row>
      <xdr:rowOff>0</xdr:rowOff>
    </xdr:from>
    <xdr:ext cx="62865" cy="9525"/>
    <xdr:sp macro="" textlink="">
      <xdr:nvSpPr>
        <xdr:cNvPr id="355" name="Shape 100">
          <a:extLst>
            <a:ext uri="{FF2B5EF4-FFF2-40B4-BE49-F238E27FC236}">
              <a16:creationId xmlns:a16="http://schemas.microsoft.com/office/drawing/2014/main" id="{153B7181-DC10-4B60-A040-8345D29B97BF}"/>
            </a:ext>
          </a:extLst>
        </xdr:cNvPr>
        <xdr:cNvSpPr/>
      </xdr:nvSpPr>
      <xdr:spPr>
        <a:xfrm>
          <a:off x="3834766" y="489432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120</xdr:row>
      <xdr:rowOff>0</xdr:rowOff>
    </xdr:from>
    <xdr:ext cx="64135" cy="9525"/>
    <xdr:sp macro="" textlink="">
      <xdr:nvSpPr>
        <xdr:cNvPr id="356" name="Shape 103">
          <a:extLst>
            <a:ext uri="{FF2B5EF4-FFF2-40B4-BE49-F238E27FC236}">
              <a16:creationId xmlns:a16="http://schemas.microsoft.com/office/drawing/2014/main" id="{99D72022-1193-4269-B1D4-FBC0CB6CE049}"/>
            </a:ext>
          </a:extLst>
        </xdr:cNvPr>
        <xdr:cNvSpPr/>
      </xdr:nvSpPr>
      <xdr:spPr>
        <a:xfrm>
          <a:off x="5783961" y="489432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1849501</xdr:colOff>
      <xdr:row>120</xdr:row>
      <xdr:rowOff>0</xdr:rowOff>
    </xdr:from>
    <xdr:ext cx="62865" cy="9525"/>
    <xdr:sp macro="" textlink="">
      <xdr:nvSpPr>
        <xdr:cNvPr id="357" name="Shape 104">
          <a:extLst>
            <a:ext uri="{FF2B5EF4-FFF2-40B4-BE49-F238E27FC236}">
              <a16:creationId xmlns:a16="http://schemas.microsoft.com/office/drawing/2014/main" id="{5EF4A0AD-CDE9-4ED1-BFB9-C2245E09D8DD}"/>
            </a:ext>
          </a:extLst>
        </xdr:cNvPr>
        <xdr:cNvSpPr/>
      </xdr:nvSpPr>
      <xdr:spPr>
        <a:xfrm>
          <a:off x="4813681" y="4894326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2</xdr:col>
      <xdr:colOff>1431672</xdr:colOff>
      <xdr:row>120</xdr:row>
      <xdr:rowOff>0</xdr:rowOff>
    </xdr:from>
    <xdr:ext cx="62865" cy="9525"/>
    <xdr:sp macro="" textlink="">
      <xdr:nvSpPr>
        <xdr:cNvPr id="358" name="Shape 105">
          <a:extLst>
            <a:ext uri="{FF2B5EF4-FFF2-40B4-BE49-F238E27FC236}">
              <a16:creationId xmlns:a16="http://schemas.microsoft.com/office/drawing/2014/main" id="{B4CBF441-C0B5-42FF-9271-CDDA7B29CD94}"/>
            </a:ext>
          </a:extLst>
        </xdr:cNvPr>
        <xdr:cNvSpPr/>
      </xdr:nvSpPr>
      <xdr:spPr>
        <a:xfrm>
          <a:off x="4395852" y="489432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120</xdr:row>
      <xdr:rowOff>0</xdr:rowOff>
    </xdr:from>
    <xdr:ext cx="62865" cy="9525"/>
    <xdr:sp macro="" textlink="">
      <xdr:nvSpPr>
        <xdr:cNvPr id="359" name="Shape 109">
          <a:extLst>
            <a:ext uri="{FF2B5EF4-FFF2-40B4-BE49-F238E27FC236}">
              <a16:creationId xmlns:a16="http://schemas.microsoft.com/office/drawing/2014/main" id="{658CC202-9B94-4017-BC16-7E60DCEA12A0}"/>
            </a:ext>
          </a:extLst>
        </xdr:cNvPr>
        <xdr:cNvSpPr/>
      </xdr:nvSpPr>
      <xdr:spPr>
        <a:xfrm>
          <a:off x="1181609" y="489432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120</xdr:row>
      <xdr:rowOff>0</xdr:rowOff>
    </xdr:from>
    <xdr:ext cx="70485" cy="10795"/>
    <xdr:sp macro="" textlink="">
      <xdr:nvSpPr>
        <xdr:cNvPr id="360" name="Shape 112">
          <a:extLst>
            <a:ext uri="{FF2B5EF4-FFF2-40B4-BE49-F238E27FC236}">
              <a16:creationId xmlns:a16="http://schemas.microsoft.com/office/drawing/2014/main" id="{51E80F84-6BEC-4EDC-BFC4-3A80D6D40234}"/>
            </a:ext>
          </a:extLst>
        </xdr:cNvPr>
        <xdr:cNvSpPr/>
      </xdr:nvSpPr>
      <xdr:spPr>
        <a:xfrm>
          <a:off x="3783714" y="4894326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0</xdr:col>
      <xdr:colOff>1114934</xdr:colOff>
      <xdr:row>3</xdr:row>
      <xdr:rowOff>394092</xdr:rowOff>
    </xdr:from>
    <xdr:ext cx="62865" cy="9525"/>
    <xdr:sp macro="" textlink="">
      <xdr:nvSpPr>
        <xdr:cNvPr id="364" name="Shape 23">
          <a:extLst>
            <a:ext uri="{FF2B5EF4-FFF2-40B4-BE49-F238E27FC236}">
              <a16:creationId xmlns:a16="http://schemas.microsoft.com/office/drawing/2014/main" id="{B7B58837-A1FB-41A9-B60A-56606F1DA2EF}"/>
            </a:ext>
            <a:ext uri="{147F2762-F138-4A5C-976F-8EAC2B608ADB}">
              <a16:predDERef xmlns:a16="http://schemas.microsoft.com/office/drawing/2014/main" pred="{51E80F84-6BEC-4EDC-BFC4-3A80D6D40234}"/>
            </a:ext>
          </a:extLst>
        </xdr:cNvPr>
        <xdr:cNvSpPr/>
      </xdr:nvSpPr>
      <xdr:spPr>
        <a:xfrm>
          <a:off x="1114934" y="7223517"/>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xdr:row>
      <xdr:rowOff>555119</xdr:rowOff>
    </xdr:from>
    <xdr:ext cx="62865" cy="9525"/>
    <xdr:sp macro="" textlink="">
      <xdr:nvSpPr>
        <xdr:cNvPr id="365" name="Shape 27">
          <a:extLst>
            <a:ext uri="{FF2B5EF4-FFF2-40B4-BE49-F238E27FC236}">
              <a16:creationId xmlns:a16="http://schemas.microsoft.com/office/drawing/2014/main" id="{F1E1701C-FD97-4B5B-A3AE-FA4E8B3579D3}"/>
            </a:ext>
            <a:ext uri="{147F2762-F138-4A5C-976F-8EAC2B608ADB}">
              <a16:predDERef xmlns:a16="http://schemas.microsoft.com/office/drawing/2014/main" pred="{B7B58837-A1FB-41A9-B60A-56606F1DA2EF}"/>
            </a:ext>
          </a:extLst>
        </xdr:cNvPr>
        <xdr:cNvSpPr/>
      </xdr:nvSpPr>
      <xdr:spPr>
        <a:xfrm>
          <a:off x="1294638" y="781316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1114934</xdr:colOff>
      <xdr:row>26</xdr:row>
      <xdr:rowOff>394092</xdr:rowOff>
    </xdr:from>
    <xdr:ext cx="62865" cy="9525"/>
    <xdr:sp macro="" textlink="">
      <xdr:nvSpPr>
        <xdr:cNvPr id="366" name="Shape 23">
          <a:extLst>
            <a:ext uri="{FF2B5EF4-FFF2-40B4-BE49-F238E27FC236}">
              <a16:creationId xmlns:a16="http://schemas.microsoft.com/office/drawing/2014/main" id="{63578DDA-298E-4DF2-9B52-ED57D09B1EB0}"/>
            </a:ext>
            <a:ext uri="{147F2762-F138-4A5C-976F-8EAC2B608ADB}">
              <a16:predDERef xmlns:a16="http://schemas.microsoft.com/office/drawing/2014/main" pred="{F1E1701C-FD97-4B5B-A3AE-FA4E8B3579D3}"/>
            </a:ext>
          </a:extLst>
        </xdr:cNvPr>
        <xdr:cNvSpPr/>
      </xdr:nvSpPr>
      <xdr:spPr>
        <a:xfrm>
          <a:off x="1114934" y="7223517"/>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28</xdr:row>
      <xdr:rowOff>555119</xdr:rowOff>
    </xdr:from>
    <xdr:ext cx="62865" cy="9525"/>
    <xdr:sp macro="" textlink="">
      <xdr:nvSpPr>
        <xdr:cNvPr id="367" name="Shape 27">
          <a:extLst>
            <a:ext uri="{FF2B5EF4-FFF2-40B4-BE49-F238E27FC236}">
              <a16:creationId xmlns:a16="http://schemas.microsoft.com/office/drawing/2014/main" id="{8DAD08A2-7CB1-4FE9-8B50-FB9EE49A144C}"/>
            </a:ext>
            <a:ext uri="{147F2762-F138-4A5C-976F-8EAC2B608ADB}">
              <a16:predDERef xmlns:a16="http://schemas.microsoft.com/office/drawing/2014/main" pred="{63578DDA-298E-4DF2-9B52-ED57D09B1EB0}"/>
            </a:ext>
          </a:extLst>
        </xdr:cNvPr>
        <xdr:cNvSpPr/>
      </xdr:nvSpPr>
      <xdr:spPr>
        <a:xfrm>
          <a:off x="1294638" y="781316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31</xdr:row>
      <xdr:rowOff>555119</xdr:rowOff>
    </xdr:from>
    <xdr:ext cx="62865" cy="9525"/>
    <xdr:sp macro="" textlink="">
      <xdr:nvSpPr>
        <xdr:cNvPr id="368" name="Shape 27">
          <a:extLst>
            <a:ext uri="{FF2B5EF4-FFF2-40B4-BE49-F238E27FC236}">
              <a16:creationId xmlns:a16="http://schemas.microsoft.com/office/drawing/2014/main" id="{280D2E68-FE54-4820-BC1C-11B27E5876C8}"/>
            </a:ext>
            <a:ext uri="{147F2762-F138-4A5C-976F-8EAC2B608ADB}">
              <a16:predDERef xmlns:a16="http://schemas.microsoft.com/office/drawing/2014/main" pred="{8DAD08A2-7CB1-4FE9-8B50-FB9EE49A144C}"/>
            </a:ext>
          </a:extLst>
        </xdr:cNvPr>
        <xdr:cNvSpPr/>
      </xdr:nvSpPr>
      <xdr:spPr>
        <a:xfrm>
          <a:off x="1294638" y="1017536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46</xdr:row>
      <xdr:rowOff>0</xdr:rowOff>
    </xdr:from>
    <xdr:ext cx="62865" cy="9525"/>
    <xdr:sp macro="" textlink="">
      <xdr:nvSpPr>
        <xdr:cNvPr id="369" name="Shape 27">
          <a:extLst>
            <a:ext uri="{FF2B5EF4-FFF2-40B4-BE49-F238E27FC236}">
              <a16:creationId xmlns:a16="http://schemas.microsoft.com/office/drawing/2014/main" id="{3609A89E-6028-4826-9651-D48609D3F063}"/>
            </a:ext>
            <a:ext uri="{147F2762-F138-4A5C-976F-8EAC2B608ADB}">
              <a16:predDERef xmlns:a16="http://schemas.microsoft.com/office/drawing/2014/main" pred="{280D2E68-FE54-4820-BC1C-11B27E5876C8}"/>
            </a:ext>
          </a:extLst>
        </xdr:cNvPr>
        <xdr:cNvSpPr/>
      </xdr:nvSpPr>
      <xdr:spPr>
        <a:xfrm>
          <a:off x="1294638" y="1017536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52</xdr:row>
      <xdr:rowOff>555119</xdr:rowOff>
    </xdr:from>
    <xdr:ext cx="62865" cy="9525"/>
    <xdr:sp macro="" textlink="">
      <xdr:nvSpPr>
        <xdr:cNvPr id="370" name="Shape 27">
          <a:extLst>
            <a:ext uri="{FF2B5EF4-FFF2-40B4-BE49-F238E27FC236}">
              <a16:creationId xmlns:a16="http://schemas.microsoft.com/office/drawing/2014/main" id="{97655D10-B7C1-4B9C-9ED5-0F716D9FC687}"/>
            </a:ext>
            <a:ext uri="{147F2762-F138-4A5C-976F-8EAC2B608ADB}">
              <a16:predDERef xmlns:a16="http://schemas.microsoft.com/office/drawing/2014/main" pred="{3609A89E-6028-4826-9651-D48609D3F063}"/>
            </a:ext>
          </a:extLst>
        </xdr:cNvPr>
        <xdr:cNvSpPr/>
      </xdr:nvSpPr>
      <xdr:spPr>
        <a:xfrm>
          <a:off x="1294638" y="1017536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58</xdr:row>
      <xdr:rowOff>0</xdr:rowOff>
    </xdr:from>
    <xdr:ext cx="62865" cy="9525"/>
    <xdr:sp macro="" textlink="">
      <xdr:nvSpPr>
        <xdr:cNvPr id="371" name="Shape 27">
          <a:extLst>
            <a:ext uri="{FF2B5EF4-FFF2-40B4-BE49-F238E27FC236}">
              <a16:creationId xmlns:a16="http://schemas.microsoft.com/office/drawing/2014/main" id="{49111DC0-58A5-408C-B50B-65F5CD828EA6}"/>
            </a:ext>
            <a:ext uri="{147F2762-F138-4A5C-976F-8EAC2B608ADB}">
              <a16:predDERef xmlns:a16="http://schemas.microsoft.com/office/drawing/2014/main" pred="{97655D10-B7C1-4B9C-9ED5-0F716D9FC687}"/>
            </a:ext>
          </a:extLst>
        </xdr:cNvPr>
        <xdr:cNvSpPr/>
      </xdr:nvSpPr>
      <xdr:spPr>
        <a:xfrm>
          <a:off x="1294638" y="1017536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1539748</xdr:colOff>
      <xdr:row>3</xdr:row>
      <xdr:rowOff>0</xdr:rowOff>
    </xdr:from>
    <xdr:ext cx="62865" cy="9525"/>
    <xdr:sp macro="" textlink="">
      <xdr:nvSpPr>
        <xdr:cNvPr id="372" name="Shape 3">
          <a:extLst>
            <a:ext uri="{FF2B5EF4-FFF2-40B4-BE49-F238E27FC236}">
              <a16:creationId xmlns:a16="http://schemas.microsoft.com/office/drawing/2014/main" id="{D135BA75-74F4-4791-92B8-88F99C1B02E3}"/>
            </a:ext>
            <a:ext uri="{147F2762-F138-4A5C-976F-8EAC2B608ADB}">
              <a16:predDERef xmlns:a16="http://schemas.microsoft.com/office/drawing/2014/main" pred="{49111DC0-58A5-408C-B50B-65F5CD828EA6}"/>
            </a:ext>
          </a:extLst>
        </xdr:cNvPr>
        <xdr:cNvSpPr/>
      </xdr:nvSpPr>
      <xdr:spPr>
        <a:xfrm>
          <a:off x="3492373" y="3973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3</xdr:row>
      <xdr:rowOff>0</xdr:rowOff>
    </xdr:from>
    <xdr:ext cx="62865" cy="9525"/>
    <xdr:sp macro="" textlink="">
      <xdr:nvSpPr>
        <xdr:cNvPr id="373" name="Shape 3">
          <a:extLst>
            <a:ext uri="{FF2B5EF4-FFF2-40B4-BE49-F238E27FC236}">
              <a16:creationId xmlns:a16="http://schemas.microsoft.com/office/drawing/2014/main" id="{E8F521F8-E1E2-4967-B72C-1819BD4BFBE0}"/>
            </a:ext>
            <a:ext uri="{147F2762-F138-4A5C-976F-8EAC2B608ADB}">
              <a16:predDERef xmlns:a16="http://schemas.microsoft.com/office/drawing/2014/main" pred="{D135BA75-74F4-4791-92B8-88F99C1B02E3}"/>
            </a:ext>
          </a:extLst>
        </xdr:cNvPr>
        <xdr:cNvSpPr/>
      </xdr:nvSpPr>
      <xdr:spPr>
        <a:xfrm>
          <a:off x="3492373" y="3973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3</xdr:row>
      <xdr:rowOff>0</xdr:rowOff>
    </xdr:from>
    <xdr:ext cx="62865" cy="9525"/>
    <xdr:sp macro="" textlink="">
      <xdr:nvSpPr>
        <xdr:cNvPr id="374" name="Shape 3">
          <a:extLst>
            <a:ext uri="{FF2B5EF4-FFF2-40B4-BE49-F238E27FC236}">
              <a16:creationId xmlns:a16="http://schemas.microsoft.com/office/drawing/2014/main" id="{2C51095E-7807-44ED-B784-32ED4F6D2B0A}"/>
            </a:ext>
            <a:ext uri="{147F2762-F138-4A5C-976F-8EAC2B608ADB}">
              <a16:predDERef xmlns:a16="http://schemas.microsoft.com/office/drawing/2014/main" pred="{E8F521F8-E1E2-4967-B72C-1819BD4BFBE0}"/>
            </a:ext>
          </a:extLst>
        </xdr:cNvPr>
        <xdr:cNvSpPr/>
      </xdr:nvSpPr>
      <xdr:spPr>
        <a:xfrm>
          <a:off x="3492373" y="3973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3</xdr:row>
      <xdr:rowOff>0</xdr:rowOff>
    </xdr:from>
    <xdr:ext cx="62865" cy="9525"/>
    <xdr:sp macro="" textlink="">
      <xdr:nvSpPr>
        <xdr:cNvPr id="375" name="Shape 3">
          <a:extLst>
            <a:ext uri="{FF2B5EF4-FFF2-40B4-BE49-F238E27FC236}">
              <a16:creationId xmlns:a16="http://schemas.microsoft.com/office/drawing/2014/main" id="{09911118-1936-40E1-BE2A-B006851F6474}"/>
            </a:ext>
            <a:ext uri="{147F2762-F138-4A5C-976F-8EAC2B608ADB}">
              <a16:predDERef xmlns:a16="http://schemas.microsoft.com/office/drawing/2014/main" pred="{2C51095E-7807-44ED-B784-32ED4F6D2B0A}"/>
            </a:ext>
          </a:extLst>
        </xdr:cNvPr>
        <xdr:cNvSpPr/>
      </xdr:nvSpPr>
      <xdr:spPr>
        <a:xfrm>
          <a:off x="3492373" y="3973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3</xdr:row>
      <xdr:rowOff>0</xdr:rowOff>
    </xdr:from>
    <xdr:ext cx="62865" cy="9525"/>
    <xdr:sp macro="" textlink="">
      <xdr:nvSpPr>
        <xdr:cNvPr id="376" name="Shape 3">
          <a:extLst>
            <a:ext uri="{FF2B5EF4-FFF2-40B4-BE49-F238E27FC236}">
              <a16:creationId xmlns:a16="http://schemas.microsoft.com/office/drawing/2014/main" id="{585C0887-CC9E-4121-B271-A4F8F94A74EE}"/>
            </a:ext>
            <a:ext uri="{147F2762-F138-4A5C-976F-8EAC2B608ADB}">
              <a16:predDERef xmlns:a16="http://schemas.microsoft.com/office/drawing/2014/main" pred="{09911118-1936-40E1-BE2A-B006851F6474}"/>
            </a:ext>
          </a:extLst>
        </xdr:cNvPr>
        <xdr:cNvSpPr/>
      </xdr:nvSpPr>
      <xdr:spPr>
        <a:xfrm>
          <a:off x="3492373" y="3973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3</xdr:row>
      <xdr:rowOff>0</xdr:rowOff>
    </xdr:from>
    <xdr:ext cx="62865" cy="9525"/>
    <xdr:sp macro="" textlink="">
      <xdr:nvSpPr>
        <xdr:cNvPr id="377" name="Shape 3">
          <a:extLst>
            <a:ext uri="{FF2B5EF4-FFF2-40B4-BE49-F238E27FC236}">
              <a16:creationId xmlns:a16="http://schemas.microsoft.com/office/drawing/2014/main" id="{9666A78F-723E-4EFE-85DD-D5C318D2F082}"/>
            </a:ext>
            <a:ext uri="{147F2762-F138-4A5C-976F-8EAC2B608ADB}">
              <a16:predDERef xmlns:a16="http://schemas.microsoft.com/office/drawing/2014/main" pred="{585C0887-CC9E-4121-B271-A4F8F94A74EE}"/>
            </a:ext>
          </a:extLst>
        </xdr:cNvPr>
        <xdr:cNvSpPr/>
      </xdr:nvSpPr>
      <xdr:spPr>
        <a:xfrm>
          <a:off x="3492373" y="3973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3</xdr:row>
      <xdr:rowOff>0</xdr:rowOff>
    </xdr:from>
    <xdr:ext cx="62865" cy="9525"/>
    <xdr:sp macro="" textlink="">
      <xdr:nvSpPr>
        <xdr:cNvPr id="378" name="Shape 3">
          <a:extLst>
            <a:ext uri="{FF2B5EF4-FFF2-40B4-BE49-F238E27FC236}">
              <a16:creationId xmlns:a16="http://schemas.microsoft.com/office/drawing/2014/main" id="{40DC4FBD-21B0-46B4-AE49-39543078120C}"/>
            </a:ext>
            <a:ext uri="{147F2762-F138-4A5C-976F-8EAC2B608ADB}">
              <a16:predDERef xmlns:a16="http://schemas.microsoft.com/office/drawing/2014/main" pred="{9666A78F-723E-4EFE-85DD-D5C318D2F082}"/>
            </a:ext>
          </a:extLst>
        </xdr:cNvPr>
        <xdr:cNvSpPr/>
      </xdr:nvSpPr>
      <xdr:spPr>
        <a:xfrm>
          <a:off x="3492373" y="3973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3</xdr:row>
      <xdr:rowOff>0</xdr:rowOff>
    </xdr:from>
    <xdr:ext cx="62865" cy="9525"/>
    <xdr:sp macro="" textlink="">
      <xdr:nvSpPr>
        <xdr:cNvPr id="379" name="Shape 3">
          <a:extLst>
            <a:ext uri="{FF2B5EF4-FFF2-40B4-BE49-F238E27FC236}">
              <a16:creationId xmlns:a16="http://schemas.microsoft.com/office/drawing/2014/main" id="{666B1B73-4AB3-4E53-AB5A-7B0C739B3A07}"/>
            </a:ext>
            <a:ext uri="{147F2762-F138-4A5C-976F-8EAC2B608ADB}">
              <a16:predDERef xmlns:a16="http://schemas.microsoft.com/office/drawing/2014/main" pred="{40DC4FBD-21B0-46B4-AE49-39543078120C}"/>
            </a:ext>
          </a:extLst>
        </xdr:cNvPr>
        <xdr:cNvSpPr/>
      </xdr:nvSpPr>
      <xdr:spPr>
        <a:xfrm>
          <a:off x="3492373" y="3973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3</xdr:row>
      <xdr:rowOff>0</xdr:rowOff>
    </xdr:from>
    <xdr:ext cx="62865" cy="9525"/>
    <xdr:sp macro="" textlink="">
      <xdr:nvSpPr>
        <xdr:cNvPr id="380" name="Shape 3">
          <a:extLst>
            <a:ext uri="{FF2B5EF4-FFF2-40B4-BE49-F238E27FC236}">
              <a16:creationId xmlns:a16="http://schemas.microsoft.com/office/drawing/2014/main" id="{F1FB543B-9458-4216-A4C0-AF0B25B324A4}"/>
            </a:ext>
            <a:ext uri="{147F2762-F138-4A5C-976F-8EAC2B608ADB}">
              <a16:predDERef xmlns:a16="http://schemas.microsoft.com/office/drawing/2014/main" pred="{666B1B73-4AB3-4E53-AB5A-7B0C739B3A07}"/>
            </a:ext>
          </a:extLst>
        </xdr:cNvPr>
        <xdr:cNvSpPr/>
      </xdr:nvSpPr>
      <xdr:spPr>
        <a:xfrm>
          <a:off x="3492373" y="3973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3</xdr:row>
      <xdr:rowOff>0</xdr:rowOff>
    </xdr:from>
    <xdr:ext cx="62865" cy="9525"/>
    <xdr:sp macro="" textlink="">
      <xdr:nvSpPr>
        <xdr:cNvPr id="381" name="Shape 3">
          <a:extLst>
            <a:ext uri="{FF2B5EF4-FFF2-40B4-BE49-F238E27FC236}">
              <a16:creationId xmlns:a16="http://schemas.microsoft.com/office/drawing/2014/main" id="{E4EF1DC7-89AF-4620-86B7-5E50BE3D2167}"/>
            </a:ext>
            <a:ext uri="{147F2762-F138-4A5C-976F-8EAC2B608ADB}">
              <a16:predDERef xmlns:a16="http://schemas.microsoft.com/office/drawing/2014/main" pred="{F1FB543B-9458-4216-A4C0-AF0B25B324A4}"/>
            </a:ext>
          </a:extLst>
        </xdr:cNvPr>
        <xdr:cNvSpPr/>
      </xdr:nvSpPr>
      <xdr:spPr>
        <a:xfrm>
          <a:off x="3492373" y="3973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3</xdr:row>
      <xdr:rowOff>0</xdr:rowOff>
    </xdr:from>
    <xdr:ext cx="62865" cy="9525"/>
    <xdr:sp macro="" textlink="">
      <xdr:nvSpPr>
        <xdr:cNvPr id="382" name="Shape 3">
          <a:extLst>
            <a:ext uri="{FF2B5EF4-FFF2-40B4-BE49-F238E27FC236}">
              <a16:creationId xmlns:a16="http://schemas.microsoft.com/office/drawing/2014/main" id="{267B97C7-4BD2-42EA-99F6-1FC88418F8C1}"/>
            </a:ext>
            <a:ext uri="{147F2762-F138-4A5C-976F-8EAC2B608ADB}">
              <a16:predDERef xmlns:a16="http://schemas.microsoft.com/office/drawing/2014/main" pred="{E4EF1DC7-89AF-4620-86B7-5E50BE3D2167}"/>
            </a:ext>
          </a:extLst>
        </xdr:cNvPr>
        <xdr:cNvSpPr/>
      </xdr:nvSpPr>
      <xdr:spPr>
        <a:xfrm>
          <a:off x="3492373" y="3973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3</xdr:row>
      <xdr:rowOff>0</xdr:rowOff>
    </xdr:from>
    <xdr:ext cx="62865" cy="9525"/>
    <xdr:sp macro="" textlink="">
      <xdr:nvSpPr>
        <xdr:cNvPr id="383" name="Shape 3">
          <a:extLst>
            <a:ext uri="{FF2B5EF4-FFF2-40B4-BE49-F238E27FC236}">
              <a16:creationId xmlns:a16="http://schemas.microsoft.com/office/drawing/2014/main" id="{20B2D4CE-A3C6-403A-9E73-482DAE25EB24}"/>
            </a:ext>
            <a:ext uri="{147F2762-F138-4A5C-976F-8EAC2B608ADB}">
              <a16:predDERef xmlns:a16="http://schemas.microsoft.com/office/drawing/2014/main" pred="{267B97C7-4BD2-42EA-99F6-1FC88418F8C1}"/>
            </a:ext>
          </a:extLst>
        </xdr:cNvPr>
        <xdr:cNvSpPr/>
      </xdr:nvSpPr>
      <xdr:spPr>
        <a:xfrm>
          <a:off x="3492373" y="3973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3</xdr:row>
      <xdr:rowOff>0</xdr:rowOff>
    </xdr:from>
    <xdr:ext cx="62865" cy="9525"/>
    <xdr:sp macro="" textlink="">
      <xdr:nvSpPr>
        <xdr:cNvPr id="384" name="Shape 3">
          <a:extLst>
            <a:ext uri="{FF2B5EF4-FFF2-40B4-BE49-F238E27FC236}">
              <a16:creationId xmlns:a16="http://schemas.microsoft.com/office/drawing/2014/main" id="{D370C9A9-1F02-4F78-A4D8-9EEB5D469F43}"/>
            </a:ext>
            <a:ext uri="{147F2762-F138-4A5C-976F-8EAC2B608ADB}">
              <a16:predDERef xmlns:a16="http://schemas.microsoft.com/office/drawing/2014/main" pred="{20B2D4CE-A3C6-403A-9E73-482DAE25EB24}"/>
            </a:ext>
          </a:extLst>
        </xdr:cNvPr>
        <xdr:cNvSpPr/>
      </xdr:nvSpPr>
      <xdr:spPr>
        <a:xfrm>
          <a:off x="3492373" y="3973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3</xdr:row>
      <xdr:rowOff>0</xdr:rowOff>
    </xdr:from>
    <xdr:ext cx="62865" cy="9525"/>
    <xdr:sp macro="" textlink="">
      <xdr:nvSpPr>
        <xdr:cNvPr id="385" name="Shape 3">
          <a:extLst>
            <a:ext uri="{FF2B5EF4-FFF2-40B4-BE49-F238E27FC236}">
              <a16:creationId xmlns:a16="http://schemas.microsoft.com/office/drawing/2014/main" id="{9CACB182-C882-483E-9858-FED349A3D57D}"/>
            </a:ext>
            <a:ext uri="{147F2762-F138-4A5C-976F-8EAC2B608ADB}">
              <a16:predDERef xmlns:a16="http://schemas.microsoft.com/office/drawing/2014/main" pred="{D370C9A9-1F02-4F78-A4D8-9EEB5D469F43}"/>
            </a:ext>
          </a:extLst>
        </xdr:cNvPr>
        <xdr:cNvSpPr/>
      </xdr:nvSpPr>
      <xdr:spPr>
        <a:xfrm>
          <a:off x="3492373" y="3973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3</xdr:row>
      <xdr:rowOff>401259</xdr:rowOff>
    </xdr:from>
    <xdr:ext cx="62865" cy="9525"/>
    <xdr:sp macro="" textlink="">
      <xdr:nvSpPr>
        <xdr:cNvPr id="386" name="Shape 3">
          <a:extLst>
            <a:ext uri="{FF2B5EF4-FFF2-40B4-BE49-F238E27FC236}">
              <a16:creationId xmlns:a16="http://schemas.microsoft.com/office/drawing/2014/main" id="{E518C05F-806A-4436-869A-E03B54A4675A}"/>
            </a:ext>
            <a:ext uri="{147F2762-F138-4A5C-976F-8EAC2B608ADB}">
              <a16:predDERef xmlns:a16="http://schemas.microsoft.com/office/drawing/2014/main" pred="{9CACB182-C882-483E-9858-FED349A3D57D}"/>
            </a:ext>
          </a:extLst>
        </xdr:cNvPr>
        <xdr:cNvSpPr/>
      </xdr:nvSpPr>
      <xdr:spPr>
        <a:xfrm>
          <a:off x="3492373" y="3973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4</xdr:row>
      <xdr:rowOff>401259</xdr:rowOff>
    </xdr:from>
    <xdr:ext cx="62865" cy="9525"/>
    <xdr:sp macro="" textlink="">
      <xdr:nvSpPr>
        <xdr:cNvPr id="387" name="Shape 3">
          <a:extLst>
            <a:ext uri="{FF2B5EF4-FFF2-40B4-BE49-F238E27FC236}">
              <a16:creationId xmlns:a16="http://schemas.microsoft.com/office/drawing/2014/main" id="{471199F6-5D4D-4B8F-9182-4622383F2524}"/>
            </a:ext>
            <a:ext uri="{147F2762-F138-4A5C-976F-8EAC2B608ADB}">
              <a16:predDERef xmlns:a16="http://schemas.microsoft.com/office/drawing/2014/main" pred="{E518C05F-806A-4436-869A-E03B54A4675A}"/>
            </a:ext>
          </a:extLst>
        </xdr:cNvPr>
        <xdr:cNvSpPr/>
      </xdr:nvSpPr>
      <xdr:spPr>
        <a:xfrm>
          <a:off x="3492373" y="3973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5</xdr:row>
      <xdr:rowOff>401259</xdr:rowOff>
    </xdr:from>
    <xdr:ext cx="62865" cy="9525"/>
    <xdr:sp macro="" textlink="">
      <xdr:nvSpPr>
        <xdr:cNvPr id="388" name="Shape 3">
          <a:extLst>
            <a:ext uri="{FF2B5EF4-FFF2-40B4-BE49-F238E27FC236}">
              <a16:creationId xmlns:a16="http://schemas.microsoft.com/office/drawing/2014/main" id="{33B0BF17-89BE-433C-97FF-7C90357E62E9}"/>
            </a:ext>
            <a:ext uri="{147F2762-F138-4A5C-976F-8EAC2B608ADB}">
              <a16:predDERef xmlns:a16="http://schemas.microsoft.com/office/drawing/2014/main" pred="{471199F6-5D4D-4B8F-9182-4622383F2524}"/>
            </a:ext>
          </a:extLst>
        </xdr:cNvPr>
        <xdr:cNvSpPr/>
      </xdr:nvSpPr>
      <xdr:spPr>
        <a:xfrm>
          <a:off x="3492373" y="3973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7</xdr:row>
      <xdr:rowOff>0</xdr:rowOff>
    </xdr:from>
    <xdr:ext cx="62865" cy="9525"/>
    <xdr:sp macro="" textlink="">
      <xdr:nvSpPr>
        <xdr:cNvPr id="389" name="Shape 3">
          <a:extLst>
            <a:ext uri="{FF2B5EF4-FFF2-40B4-BE49-F238E27FC236}">
              <a16:creationId xmlns:a16="http://schemas.microsoft.com/office/drawing/2014/main" id="{3E612595-EA0A-4676-8E59-4B6295DDD4A7}"/>
            </a:ext>
            <a:ext uri="{147F2762-F138-4A5C-976F-8EAC2B608ADB}">
              <a16:predDERef xmlns:a16="http://schemas.microsoft.com/office/drawing/2014/main" pred="{33B0BF17-89BE-433C-97FF-7C90357E62E9}"/>
            </a:ext>
          </a:extLst>
        </xdr:cNvPr>
        <xdr:cNvSpPr/>
      </xdr:nvSpPr>
      <xdr:spPr>
        <a:xfrm>
          <a:off x="3492373" y="3973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26</xdr:row>
      <xdr:rowOff>401259</xdr:rowOff>
    </xdr:from>
    <xdr:ext cx="62865" cy="9525"/>
    <xdr:sp macro="" textlink="">
      <xdr:nvSpPr>
        <xdr:cNvPr id="390" name="Shape 3">
          <a:extLst>
            <a:ext uri="{FF2B5EF4-FFF2-40B4-BE49-F238E27FC236}">
              <a16:creationId xmlns:a16="http://schemas.microsoft.com/office/drawing/2014/main" id="{ECFB0441-0218-4A9E-B930-26C1D0B771E6}"/>
            </a:ext>
            <a:ext uri="{147F2762-F138-4A5C-976F-8EAC2B608ADB}">
              <a16:predDERef xmlns:a16="http://schemas.microsoft.com/office/drawing/2014/main" pred="{3E612595-EA0A-4676-8E59-4B6295DDD4A7}"/>
            </a:ext>
          </a:extLst>
        </xdr:cNvPr>
        <xdr:cNvSpPr/>
      </xdr:nvSpPr>
      <xdr:spPr>
        <a:xfrm>
          <a:off x="3492373" y="3973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27</xdr:row>
      <xdr:rowOff>401259</xdr:rowOff>
    </xdr:from>
    <xdr:ext cx="62865" cy="9525"/>
    <xdr:sp macro="" textlink="">
      <xdr:nvSpPr>
        <xdr:cNvPr id="391" name="Shape 3">
          <a:extLst>
            <a:ext uri="{FF2B5EF4-FFF2-40B4-BE49-F238E27FC236}">
              <a16:creationId xmlns:a16="http://schemas.microsoft.com/office/drawing/2014/main" id="{0C3F5432-5EDA-4ADE-99FF-C0DBF01311DD}"/>
            </a:ext>
            <a:ext uri="{147F2762-F138-4A5C-976F-8EAC2B608ADB}">
              <a16:predDERef xmlns:a16="http://schemas.microsoft.com/office/drawing/2014/main" pred="{ECFB0441-0218-4A9E-B930-26C1D0B771E6}"/>
            </a:ext>
          </a:extLst>
        </xdr:cNvPr>
        <xdr:cNvSpPr/>
      </xdr:nvSpPr>
      <xdr:spPr>
        <a:xfrm>
          <a:off x="3492373" y="3973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28</xdr:row>
      <xdr:rowOff>401259</xdr:rowOff>
    </xdr:from>
    <xdr:ext cx="62865" cy="9525"/>
    <xdr:sp macro="" textlink="">
      <xdr:nvSpPr>
        <xdr:cNvPr id="392" name="Shape 3">
          <a:extLst>
            <a:ext uri="{FF2B5EF4-FFF2-40B4-BE49-F238E27FC236}">
              <a16:creationId xmlns:a16="http://schemas.microsoft.com/office/drawing/2014/main" id="{61672C6A-A267-4BB8-97B7-1A3D2B6C84FF}"/>
            </a:ext>
            <a:ext uri="{147F2762-F138-4A5C-976F-8EAC2B608ADB}">
              <a16:predDERef xmlns:a16="http://schemas.microsoft.com/office/drawing/2014/main" pred="{0C3F5432-5EDA-4ADE-99FF-C0DBF01311DD}"/>
            </a:ext>
          </a:extLst>
        </xdr:cNvPr>
        <xdr:cNvSpPr/>
      </xdr:nvSpPr>
      <xdr:spPr>
        <a:xfrm>
          <a:off x="3492373" y="3973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29</xdr:row>
      <xdr:rowOff>401259</xdr:rowOff>
    </xdr:from>
    <xdr:ext cx="62865" cy="9525"/>
    <xdr:sp macro="" textlink="">
      <xdr:nvSpPr>
        <xdr:cNvPr id="393" name="Shape 3">
          <a:extLst>
            <a:ext uri="{FF2B5EF4-FFF2-40B4-BE49-F238E27FC236}">
              <a16:creationId xmlns:a16="http://schemas.microsoft.com/office/drawing/2014/main" id="{7E11ED73-15FF-436D-BFC6-EBF72A473FBF}"/>
            </a:ext>
            <a:ext uri="{147F2762-F138-4A5C-976F-8EAC2B608ADB}">
              <a16:predDERef xmlns:a16="http://schemas.microsoft.com/office/drawing/2014/main" pred="{61672C6A-A267-4BB8-97B7-1A3D2B6C84FF}"/>
            </a:ext>
          </a:extLst>
        </xdr:cNvPr>
        <xdr:cNvSpPr/>
      </xdr:nvSpPr>
      <xdr:spPr>
        <a:xfrm>
          <a:off x="3492373" y="3973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30</xdr:row>
      <xdr:rowOff>401259</xdr:rowOff>
    </xdr:from>
    <xdr:ext cx="62865" cy="9525"/>
    <xdr:sp macro="" textlink="">
      <xdr:nvSpPr>
        <xdr:cNvPr id="394" name="Shape 3">
          <a:extLst>
            <a:ext uri="{FF2B5EF4-FFF2-40B4-BE49-F238E27FC236}">
              <a16:creationId xmlns:a16="http://schemas.microsoft.com/office/drawing/2014/main" id="{5B6457EF-67D8-43A7-84B6-C1C72F16BE2D}"/>
            </a:ext>
            <a:ext uri="{147F2762-F138-4A5C-976F-8EAC2B608ADB}">
              <a16:predDERef xmlns:a16="http://schemas.microsoft.com/office/drawing/2014/main" pred="{7E11ED73-15FF-436D-BFC6-EBF72A473FBF}"/>
            </a:ext>
          </a:extLst>
        </xdr:cNvPr>
        <xdr:cNvSpPr/>
      </xdr:nvSpPr>
      <xdr:spPr>
        <a:xfrm>
          <a:off x="3492373" y="3973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31</xdr:row>
      <xdr:rowOff>401259</xdr:rowOff>
    </xdr:from>
    <xdr:ext cx="62865" cy="9525"/>
    <xdr:sp macro="" textlink="">
      <xdr:nvSpPr>
        <xdr:cNvPr id="395" name="Shape 3">
          <a:extLst>
            <a:ext uri="{FF2B5EF4-FFF2-40B4-BE49-F238E27FC236}">
              <a16:creationId xmlns:a16="http://schemas.microsoft.com/office/drawing/2014/main" id="{94E328FE-3560-46FD-85C4-7D145D5695F1}"/>
            </a:ext>
            <a:ext uri="{147F2762-F138-4A5C-976F-8EAC2B608ADB}">
              <a16:predDERef xmlns:a16="http://schemas.microsoft.com/office/drawing/2014/main" pred="{5B6457EF-67D8-43A7-84B6-C1C72F16BE2D}"/>
            </a:ext>
          </a:extLst>
        </xdr:cNvPr>
        <xdr:cNvSpPr/>
      </xdr:nvSpPr>
      <xdr:spPr>
        <a:xfrm>
          <a:off x="3492373" y="3973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32</xdr:row>
      <xdr:rowOff>401259</xdr:rowOff>
    </xdr:from>
    <xdr:ext cx="62865" cy="9525"/>
    <xdr:sp macro="" textlink="">
      <xdr:nvSpPr>
        <xdr:cNvPr id="396" name="Shape 3">
          <a:extLst>
            <a:ext uri="{FF2B5EF4-FFF2-40B4-BE49-F238E27FC236}">
              <a16:creationId xmlns:a16="http://schemas.microsoft.com/office/drawing/2014/main" id="{ABAC8B98-E8A4-41BA-A099-BD5C6053CE76}"/>
            </a:ext>
            <a:ext uri="{147F2762-F138-4A5C-976F-8EAC2B608ADB}">
              <a16:predDERef xmlns:a16="http://schemas.microsoft.com/office/drawing/2014/main" pred="{94E328FE-3560-46FD-85C4-7D145D5695F1}"/>
            </a:ext>
          </a:extLst>
        </xdr:cNvPr>
        <xdr:cNvSpPr/>
      </xdr:nvSpPr>
      <xdr:spPr>
        <a:xfrm>
          <a:off x="3492373" y="3973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1294638</xdr:colOff>
      <xdr:row>8</xdr:row>
      <xdr:rowOff>555119</xdr:rowOff>
    </xdr:from>
    <xdr:ext cx="62865" cy="9525"/>
    <xdr:sp macro="" textlink="">
      <xdr:nvSpPr>
        <xdr:cNvPr id="454" name="Shape 27">
          <a:extLst>
            <a:ext uri="{FF2B5EF4-FFF2-40B4-BE49-F238E27FC236}">
              <a16:creationId xmlns:a16="http://schemas.microsoft.com/office/drawing/2014/main" id="{7405C0FA-029A-48D4-9967-8F9DE44DAE08}"/>
            </a:ext>
            <a:ext uri="{147F2762-F138-4A5C-976F-8EAC2B608ADB}">
              <a16:predDERef xmlns:a16="http://schemas.microsoft.com/office/drawing/2014/main" pred="{ABAC8B98-E8A4-41BA-A099-BD5C6053CE76}"/>
            </a:ext>
          </a:extLst>
        </xdr:cNvPr>
        <xdr:cNvSpPr/>
      </xdr:nvSpPr>
      <xdr:spPr>
        <a:xfrm>
          <a:off x="1294638" y="456514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25</xdr:row>
      <xdr:rowOff>555119</xdr:rowOff>
    </xdr:from>
    <xdr:ext cx="62865" cy="9525"/>
    <xdr:sp macro="" textlink="">
      <xdr:nvSpPr>
        <xdr:cNvPr id="455" name="Shape 27">
          <a:extLst>
            <a:ext uri="{FF2B5EF4-FFF2-40B4-BE49-F238E27FC236}">
              <a16:creationId xmlns:a16="http://schemas.microsoft.com/office/drawing/2014/main" id="{C4DA2266-F9EF-43D0-8EE0-96893164A6AD}"/>
            </a:ext>
            <a:ext uri="{147F2762-F138-4A5C-976F-8EAC2B608ADB}">
              <a16:predDERef xmlns:a16="http://schemas.microsoft.com/office/drawing/2014/main" pred="{7405C0FA-029A-48D4-9967-8F9DE44DAE08}"/>
            </a:ext>
          </a:extLst>
        </xdr:cNvPr>
        <xdr:cNvSpPr/>
      </xdr:nvSpPr>
      <xdr:spPr>
        <a:xfrm>
          <a:off x="1294638" y="456514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28</xdr:row>
      <xdr:rowOff>555119</xdr:rowOff>
    </xdr:from>
    <xdr:ext cx="62865" cy="9525"/>
    <xdr:sp macro="" textlink="">
      <xdr:nvSpPr>
        <xdr:cNvPr id="456" name="Shape 27">
          <a:extLst>
            <a:ext uri="{FF2B5EF4-FFF2-40B4-BE49-F238E27FC236}">
              <a16:creationId xmlns:a16="http://schemas.microsoft.com/office/drawing/2014/main" id="{BCE04614-9E3E-4570-A1CC-73F8D5680CEC}"/>
            </a:ext>
            <a:ext uri="{147F2762-F138-4A5C-976F-8EAC2B608ADB}">
              <a16:predDERef xmlns:a16="http://schemas.microsoft.com/office/drawing/2014/main" pred="{C4DA2266-F9EF-43D0-8EE0-96893164A6AD}"/>
            </a:ext>
          </a:extLst>
        </xdr:cNvPr>
        <xdr:cNvSpPr/>
      </xdr:nvSpPr>
      <xdr:spPr>
        <a:xfrm>
          <a:off x="1294638" y="456514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31</xdr:row>
      <xdr:rowOff>555119</xdr:rowOff>
    </xdr:from>
    <xdr:ext cx="62865" cy="9525"/>
    <xdr:sp macro="" textlink="">
      <xdr:nvSpPr>
        <xdr:cNvPr id="457" name="Shape 27">
          <a:extLst>
            <a:ext uri="{FF2B5EF4-FFF2-40B4-BE49-F238E27FC236}">
              <a16:creationId xmlns:a16="http://schemas.microsoft.com/office/drawing/2014/main" id="{B4496298-7455-415F-A7F3-93875A8DF5BD}"/>
            </a:ext>
            <a:ext uri="{147F2762-F138-4A5C-976F-8EAC2B608ADB}">
              <a16:predDERef xmlns:a16="http://schemas.microsoft.com/office/drawing/2014/main" pred="{BCE04614-9E3E-4570-A1CC-73F8D5680CEC}"/>
            </a:ext>
          </a:extLst>
        </xdr:cNvPr>
        <xdr:cNvSpPr/>
      </xdr:nvSpPr>
      <xdr:spPr>
        <a:xfrm>
          <a:off x="1294638" y="456514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46</xdr:row>
      <xdr:rowOff>0</xdr:rowOff>
    </xdr:from>
    <xdr:ext cx="62865" cy="9525"/>
    <xdr:sp macro="" textlink="">
      <xdr:nvSpPr>
        <xdr:cNvPr id="458" name="Shape 27">
          <a:extLst>
            <a:ext uri="{FF2B5EF4-FFF2-40B4-BE49-F238E27FC236}">
              <a16:creationId xmlns:a16="http://schemas.microsoft.com/office/drawing/2014/main" id="{5AEB3197-37EF-44F0-BA9B-3037029D2157}"/>
            </a:ext>
            <a:ext uri="{147F2762-F138-4A5C-976F-8EAC2B608ADB}">
              <a16:predDERef xmlns:a16="http://schemas.microsoft.com/office/drawing/2014/main" pred="{B4496298-7455-415F-A7F3-93875A8DF5BD}"/>
            </a:ext>
          </a:extLst>
        </xdr:cNvPr>
        <xdr:cNvSpPr/>
      </xdr:nvSpPr>
      <xdr:spPr>
        <a:xfrm>
          <a:off x="1294638" y="456514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11</xdr:row>
      <xdr:rowOff>555119</xdr:rowOff>
    </xdr:from>
    <xdr:ext cx="62865" cy="9525"/>
    <xdr:sp macro="" textlink="">
      <xdr:nvSpPr>
        <xdr:cNvPr id="459" name="Shape 27">
          <a:extLst>
            <a:ext uri="{FF2B5EF4-FFF2-40B4-BE49-F238E27FC236}">
              <a16:creationId xmlns:a16="http://schemas.microsoft.com/office/drawing/2014/main" id="{EFE33B7D-D804-4723-894C-80DF3469A8FD}"/>
            </a:ext>
            <a:ext uri="{147F2762-F138-4A5C-976F-8EAC2B608ADB}">
              <a16:predDERef xmlns:a16="http://schemas.microsoft.com/office/drawing/2014/main" pred="{5AEB3197-37EF-44F0-BA9B-3037029D2157}"/>
            </a:ext>
          </a:extLst>
        </xdr:cNvPr>
        <xdr:cNvSpPr/>
      </xdr:nvSpPr>
      <xdr:spPr>
        <a:xfrm>
          <a:off x="1294638" y="545096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25</xdr:row>
      <xdr:rowOff>555119</xdr:rowOff>
    </xdr:from>
    <xdr:ext cx="62865" cy="9525"/>
    <xdr:sp macro="" textlink="">
      <xdr:nvSpPr>
        <xdr:cNvPr id="460" name="Shape 27">
          <a:extLst>
            <a:ext uri="{FF2B5EF4-FFF2-40B4-BE49-F238E27FC236}">
              <a16:creationId xmlns:a16="http://schemas.microsoft.com/office/drawing/2014/main" id="{348F0CF0-D960-4B82-9B5F-EEEEF67E0527}"/>
            </a:ext>
            <a:ext uri="{147F2762-F138-4A5C-976F-8EAC2B608ADB}">
              <a16:predDERef xmlns:a16="http://schemas.microsoft.com/office/drawing/2014/main" pred="{EFE33B7D-D804-4723-894C-80DF3469A8FD}"/>
            </a:ext>
          </a:extLst>
        </xdr:cNvPr>
        <xdr:cNvSpPr/>
      </xdr:nvSpPr>
      <xdr:spPr>
        <a:xfrm>
          <a:off x="1294638" y="545096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19</xdr:row>
      <xdr:rowOff>0</xdr:rowOff>
    </xdr:from>
    <xdr:ext cx="62865" cy="9525"/>
    <xdr:sp macro="" textlink="">
      <xdr:nvSpPr>
        <xdr:cNvPr id="461" name="Shape 27">
          <a:extLst>
            <a:ext uri="{FF2B5EF4-FFF2-40B4-BE49-F238E27FC236}">
              <a16:creationId xmlns:a16="http://schemas.microsoft.com/office/drawing/2014/main" id="{30F495C1-A3D8-4363-A18B-681A5D513D62}"/>
            </a:ext>
            <a:ext uri="{147F2762-F138-4A5C-976F-8EAC2B608ADB}">
              <a16:predDERef xmlns:a16="http://schemas.microsoft.com/office/drawing/2014/main" pred="{348F0CF0-D960-4B82-9B5F-EEEEF67E0527}"/>
            </a:ext>
          </a:extLst>
        </xdr:cNvPr>
        <xdr:cNvSpPr/>
      </xdr:nvSpPr>
      <xdr:spPr>
        <a:xfrm>
          <a:off x="1294638" y="633679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26</xdr:row>
      <xdr:rowOff>555119</xdr:rowOff>
    </xdr:from>
    <xdr:ext cx="62865" cy="9525"/>
    <xdr:sp macro="" textlink="">
      <xdr:nvSpPr>
        <xdr:cNvPr id="462" name="Shape 27">
          <a:extLst>
            <a:ext uri="{FF2B5EF4-FFF2-40B4-BE49-F238E27FC236}">
              <a16:creationId xmlns:a16="http://schemas.microsoft.com/office/drawing/2014/main" id="{208AC241-E0FB-4CB2-B103-C6505EC25D8B}"/>
            </a:ext>
            <a:ext uri="{147F2762-F138-4A5C-976F-8EAC2B608ADB}">
              <a16:predDERef xmlns:a16="http://schemas.microsoft.com/office/drawing/2014/main" pred="{30F495C1-A3D8-4363-A18B-681A5D513D62}"/>
            </a:ext>
          </a:extLst>
        </xdr:cNvPr>
        <xdr:cNvSpPr/>
      </xdr:nvSpPr>
      <xdr:spPr>
        <a:xfrm>
          <a:off x="1294638" y="633679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30</xdr:row>
      <xdr:rowOff>555119</xdr:rowOff>
    </xdr:from>
    <xdr:ext cx="62865" cy="9525"/>
    <xdr:sp macro="" textlink="">
      <xdr:nvSpPr>
        <xdr:cNvPr id="463" name="Shape 27">
          <a:extLst>
            <a:ext uri="{FF2B5EF4-FFF2-40B4-BE49-F238E27FC236}">
              <a16:creationId xmlns:a16="http://schemas.microsoft.com/office/drawing/2014/main" id="{8B61388F-E343-433C-A8D4-D16BE3BC32A0}"/>
            </a:ext>
            <a:ext uri="{147F2762-F138-4A5C-976F-8EAC2B608ADB}">
              <a16:predDERef xmlns:a16="http://schemas.microsoft.com/office/drawing/2014/main" pred="{208AC241-E0FB-4CB2-B103-C6505EC25D8B}"/>
            </a:ext>
          </a:extLst>
        </xdr:cNvPr>
        <xdr:cNvSpPr/>
      </xdr:nvSpPr>
      <xdr:spPr>
        <a:xfrm>
          <a:off x="1294638" y="633679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14</xdr:row>
      <xdr:rowOff>555119</xdr:rowOff>
    </xdr:from>
    <xdr:ext cx="62865" cy="9525"/>
    <xdr:sp macro="" textlink="">
      <xdr:nvSpPr>
        <xdr:cNvPr id="464" name="Shape 27">
          <a:extLst>
            <a:ext uri="{FF2B5EF4-FFF2-40B4-BE49-F238E27FC236}">
              <a16:creationId xmlns:a16="http://schemas.microsoft.com/office/drawing/2014/main" id="{7171A325-25CA-48A2-A902-CF037CC6A40F}"/>
            </a:ext>
            <a:ext uri="{147F2762-F138-4A5C-976F-8EAC2B608ADB}">
              <a16:predDERef xmlns:a16="http://schemas.microsoft.com/office/drawing/2014/main" pred="{8B61388F-E343-433C-A8D4-D16BE3BC32A0}"/>
            </a:ext>
          </a:extLst>
        </xdr:cNvPr>
        <xdr:cNvSpPr/>
      </xdr:nvSpPr>
      <xdr:spPr>
        <a:xfrm>
          <a:off x="1294638" y="633679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17</xdr:row>
      <xdr:rowOff>555119</xdr:rowOff>
    </xdr:from>
    <xdr:ext cx="62865" cy="9525"/>
    <xdr:sp macro="" textlink="">
      <xdr:nvSpPr>
        <xdr:cNvPr id="465" name="Shape 27">
          <a:extLst>
            <a:ext uri="{FF2B5EF4-FFF2-40B4-BE49-F238E27FC236}">
              <a16:creationId xmlns:a16="http://schemas.microsoft.com/office/drawing/2014/main" id="{BBAE4DF3-041A-4D5F-B354-F46EA76F598B}"/>
            </a:ext>
            <a:ext uri="{147F2762-F138-4A5C-976F-8EAC2B608ADB}">
              <a16:predDERef xmlns:a16="http://schemas.microsoft.com/office/drawing/2014/main" pred="{7171A325-25CA-48A2-A902-CF037CC6A40F}"/>
            </a:ext>
          </a:extLst>
        </xdr:cNvPr>
        <xdr:cNvSpPr/>
      </xdr:nvSpPr>
      <xdr:spPr>
        <a:xfrm>
          <a:off x="1294638" y="633679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19</xdr:row>
      <xdr:rowOff>0</xdr:rowOff>
    </xdr:from>
    <xdr:ext cx="62865" cy="9525"/>
    <xdr:sp macro="" textlink="">
      <xdr:nvSpPr>
        <xdr:cNvPr id="466" name="Shape 27">
          <a:extLst>
            <a:ext uri="{FF2B5EF4-FFF2-40B4-BE49-F238E27FC236}">
              <a16:creationId xmlns:a16="http://schemas.microsoft.com/office/drawing/2014/main" id="{56F0B89D-3984-4564-9CFC-07F2EBC60F20}"/>
            </a:ext>
            <a:ext uri="{147F2762-F138-4A5C-976F-8EAC2B608ADB}">
              <a16:predDERef xmlns:a16="http://schemas.microsoft.com/office/drawing/2014/main" pred="{BBAE4DF3-041A-4D5F-B354-F46EA76F598B}"/>
            </a:ext>
          </a:extLst>
        </xdr:cNvPr>
        <xdr:cNvSpPr/>
      </xdr:nvSpPr>
      <xdr:spPr>
        <a:xfrm>
          <a:off x="1294638" y="633679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25</xdr:row>
      <xdr:rowOff>555119</xdr:rowOff>
    </xdr:from>
    <xdr:ext cx="62865" cy="9525"/>
    <xdr:sp macro="" textlink="">
      <xdr:nvSpPr>
        <xdr:cNvPr id="467" name="Shape 27">
          <a:extLst>
            <a:ext uri="{FF2B5EF4-FFF2-40B4-BE49-F238E27FC236}">
              <a16:creationId xmlns:a16="http://schemas.microsoft.com/office/drawing/2014/main" id="{3A2540D4-1FC6-41ED-9D0D-14A6C6E27D2D}"/>
            </a:ext>
            <a:ext uri="{147F2762-F138-4A5C-976F-8EAC2B608ADB}">
              <a16:predDERef xmlns:a16="http://schemas.microsoft.com/office/drawing/2014/main" pred="{56F0B89D-3984-4564-9CFC-07F2EBC60F20}"/>
            </a:ext>
          </a:extLst>
        </xdr:cNvPr>
        <xdr:cNvSpPr/>
      </xdr:nvSpPr>
      <xdr:spPr>
        <a:xfrm>
          <a:off x="1294638" y="633679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28</xdr:row>
      <xdr:rowOff>555119</xdr:rowOff>
    </xdr:from>
    <xdr:ext cx="62865" cy="9525"/>
    <xdr:sp macro="" textlink="">
      <xdr:nvSpPr>
        <xdr:cNvPr id="468" name="Shape 27">
          <a:extLst>
            <a:ext uri="{FF2B5EF4-FFF2-40B4-BE49-F238E27FC236}">
              <a16:creationId xmlns:a16="http://schemas.microsoft.com/office/drawing/2014/main" id="{05953876-D28A-45FA-8638-A2453EBFDBC6}"/>
            </a:ext>
            <a:ext uri="{147F2762-F138-4A5C-976F-8EAC2B608ADB}">
              <a16:predDERef xmlns:a16="http://schemas.microsoft.com/office/drawing/2014/main" pred="{3A2540D4-1FC6-41ED-9D0D-14A6C6E27D2D}"/>
            </a:ext>
          </a:extLst>
        </xdr:cNvPr>
        <xdr:cNvSpPr/>
      </xdr:nvSpPr>
      <xdr:spPr>
        <a:xfrm>
          <a:off x="1294638" y="633679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31</xdr:row>
      <xdr:rowOff>555119</xdr:rowOff>
    </xdr:from>
    <xdr:ext cx="62865" cy="9525"/>
    <xdr:sp macro="" textlink="">
      <xdr:nvSpPr>
        <xdr:cNvPr id="469" name="Shape 27">
          <a:extLst>
            <a:ext uri="{FF2B5EF4-FFF2-40B4-BE49-F238E27FC236}">
              <a16:creationId xmlns:a16="http://schemas.microsoft.com/office/drawing/2014/main" id="{69B1C8A5-94E0-4D18-BC0E-E2BEC31065B8}"/>
            </a:ext>
            <a:ext uri="{147F2762-F138-4A5C-976F-8EAC2B608ADB}">
              <a16:predDERef xmlns:a16="http://schemas.microsoft.com/office/drawing/2014/main" pred="{05953876-D28A-45FA-8638-A2453EBFDBC6}"/>
            </a:ext>
          </a:extLst>
        </xdr:cNvPr>
        <xdr:cNvSpPr/>
      </xdr:nvSpPr>
      <xdr:spPr>
        <a:xfrm>
          <a:off x="1294638" y="633679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19</xdr:row>
      <xdr:rowOff>555119</xdr:rowOff>
    </xdr:from>
    <xdr:ext cx="62865" cy="9525"/>
    <xdr:sp macro="" textlink="">
      <xdr:nvSpPr>
        <xdr:cNvPr id="470" name="Shape 27">
          <a:extLst>
            <a:ext uri="{FF2B5EF4-FFF2-40B4-BE49-F238E27FC236}">
              <a16:creationId xmlns:a16="http://schemas.microsoft.com/office/drawing/2014/main" id="{0CCF5C98-51D8-4F7F-BBB8-F8E539BC7F84}"/>
            </a:ext>
            <a:ext uri="{147F2762-F138-4A5C-976F-8EAC2B608ADB}">
              <a16:predDERef xmlns:a16="http://schemas.microsoft.com/office/drawing/2014/main" pred="{69B1C8A5-94E0-4D18-BC0E-E2BEC31065B8}"/>
            </a:ext>
          </a:extLst>
        </xdr:cNvPr>
        <xdr:cNvSpPr/>
      </xdr:nvSpPr>
      <xdr:spPr>
        <a:xfrm>
          <a:off x="1294638" y="72226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27</xdr:row>
      <xdr:rowOff>555119</xdr:rowOff>
    </xdr:from>
    <xdr:ext cx="62865" cy="9525"/>
    <xdr:sp macro="" textlink="">
      <xdr:nvSpPr>
        <xdr:cNvPr id="471" name="Shape 27">
          <a:extLst>
            <a:ext uri="{FF2B5EF4-FFF2-40B4-BE49-F238E27FC236}">
              <a16:creationId xmlns:a16="http://schemas.microsoft.com/office/drawing/2014/main" id="{BB7DC6DB-C9E1-4EF3-BA89-56AB4F9C7EF5}"/>
            </a:ext>
            <a:ext uri="{147F2762-F138-4A5C-976F-8EAC2B608ADB}">
              <a16:predDERef xmlns:a16="http://schemas.microsoft.com/office/drawing/2014/main" pred="{0CCF5C98-51D8-4F7F-BBB8-F8E539BC7F84}"/>
            </a:ext>
          </a:extLst>
        </xdr:cNvPr>
        <xdr:cNvSpPr/>
      </xdr:nvSpPr>
      <xdr:spPr>
        <a:xfrm>
          <a:off x="1294638" y="810844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20</xdr:row>
      <xdr:rowOff>0</xdr:rowOff>
    </xdr:from>
    <xdr:ext cx="62865" cy="9525"/>
    <xdr:sp macro="" textlink="">
      <xdr:nvSpPr>
        <xdr:cNvPr id="472" name="Shape 27">
          <a:extLst>
            <a:ext uri="{FF2B5EF4-FFF2-40B4-BE49-F238E27FC236}">
              <a16:creationId xmlns:a16="http://schemas.microsoft.com/office/drawing/2014/main" id="{A9590D18-1776-4BB3-8E14-84A2B578D021}"/>
            </a:ext>
            <a:ext uri="{147F2762-F138-4A5C-976F-8EAC2B608ADB}">
              <a16:predDERef xmlns:a16="http://schemas.microsoft.com/office/drawing/2014/main" pred="{BB7DC6DB-C9E1-4EF3-BA89-56AB4F9C7EF5}"/>
            </a:ext>
          </a:extLst>
        </xdr:cNvPr>
        <xdr:cNvSpPr/>
      </xdr:nvSpPr>
      <xdr:spPr>
        <a:xfrm>
          <a:off x="1294638" y="840105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20</xdr:row>
      <xdr:rowOff>0</xdr:rowOff>
    </xdr:from>
    <xdr:ext cx="62865" cy="9525"/>
    <xdr:sp macro="" textlink="">
      <xdr:nvSpPr>
        <xdr:cNvPr id="473" name="Shape 27">
          <a:extLst>
            <a:ext uri="{FF2B5EF4-FFF2-40B4-BE49-F238E27FC236}">
              <a16:creationId xmlns:a16="http://schemas.microsoft.com/office/drawing/2014/main" id="{F13EC3D9-E0A2-4506-B1B4-4DC25E1681DA}"/>
            </a:ext>
            <a:ext uri="{147F2762-F138-4A5C-976F-8EAC2B608ADB}">
              <a16:predDERef xmlns:a16="http://schemas.microsoft.com/office/drawing/2014/main" pred="{A9590D18-1776-4BB3-8E14-84A2B578D021}"/>
            </a:ext>
          </a:extLst>
        </xdr:cNvPr>
        <xdr:cNvSpPr/>
      </xdr:nvSpPr>
      <xdr:spPr>
        <a:xfrm>
          <a:off x="1294638" y="810844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20</xdr:row>
      <xdr:rowOff>0</xdr:rowOff>
    </xdr:from>
    <xdr:ext cx="62865" cy="9525"/>
    <xdr:sp macro="" textlink="">
      <xdr:nvSpPr>
        <xdr:cNvPr id="474" name="Shape 27">
          <a:extLst>
            <a:ext uri="{FF2B5EF4-FFF2-40B4-BE49-F238E27FC236}">
              <a16:creationId xmlns:a16="http://schemas.microsoft.com/office/drawing/2014/main" id="{BA452546-CFF6-4CBE-A381-4514D738DB49}"/>
            </a:ext>
            <a:ext uri="{147F2762-F138-4A5C-976F-8EAC2B608ADB}">
              <a16:predDERef xmlns:a16="http://schemas.microsoft.com/office/drawing/2014/main" pred="{F13EC3D9-E0A2-4506-B1B4-4DC25E1681DA}"/>
            </a:ext>
          </a:extLst>
        </xdr:cNvPr>
        <xdr:cNvSpPr/>
      </xdr:nvSpPr>
      <xdr:spPr>
        <a:xfrm>
          <a:off x="1294638" y="840105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26</xdr:row>
      <xdr:rowOff>0</xdr:rowOff>
    </xdr:from>
    <xdr:ext cx="62865" cy="9525"/>
    <xdr:sp macro="" textlink="">
      <xdr:nvSpPr>
        <xdr:cNvPr id="475" name="Shape 27">
          <a:extLst>
            <a:ext uri="{FF2B5EF4-FFF2-40B4-BE49-F238E27FC236}">
              <a16:creationId xmlns:a16="http://schemas.microsoft.com/office/drawing/2014/main" id="{E08C78AD-EAD2-41F9-AFD6-D843F80A90FA}"/>
            </a:ext>
            <a:ext uri="{147F2762-F138-4A5C-976F-8EAC2B608ADB}">
              <a16:predDERef xmlns:a16="http://schemas.microsoft.com/office/drawing/2014/main" pred="{BA452546-CFF6-4CBE-A381-4514D738DB49}"/>
            </a:ext>
          </a:extLst>
        </xdr:cNvPr>
        <xdr:cNvSpPr/>
      </xdr:nvSpPr>
      <xdr:spPr>
        <a:xfrm>
          <a:off x="1294638" y="840105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21</xdr:row>
      <xdr:rowOff>555119</xdr:rowOff>
    </xdr:from>
    <xdr:ext cx="62865" cy="9525"/>
    <xdr:sp macro="" textlink="">
      <xdr:nvSpPr>
        <xdr:cNvPr id="476" name="Shape 27">
          <a:extLst>
            <a:ext uri="{FF2B5EF4-FFF2-40B4-BE49-F238E27FC236}">
              <a16:creationId xmlns:a16="http://schemas.microsoft.com/office/drawing/2014/main" id="{ADDDB6FC-793E-49A0-A48A-D7B5A1773D02}"/>
            </a:ext>
            <a:ext uri="{147F2762-F138-4A5C-976F-8EAC2B608ADB}">
              <a16:predDERef xmlns:a16="http://schemas.microsoft.com/office/drawing/2014/main" pred="{E08C78AD-EAD2-41F9-AFD6-D843F80A90FA}"/>
            </a:ext>
          </a:extLst>
        </xdr:cNvPr>
        <xdr:cNvSpPr/>
      </xdr:nvSpPr>
      <xdr:spPr>
        <a:xfrm>
          <a:off x="1294638" y="810844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26</xdr:row>
      <xdr:rowOff>0</xdr:rowOff>
    </xdr:from>
    <xdr:ext cx="62865" cy="9525"/>
    <xdr:sp macro="" textlink="">
      <xdr:nvSpPr>
        <xdr:cNvPr id="477" name="Shape 27">
          <a:extLst>
            <a:ext uri="{FF2B5EF4-FFF2-40B4-BE49-F238E27FC236}">
              <a16:creationId xmlns:a16="http://schemas.microsoft.com/office/drawing/2014/main" id="{ECE34C87-E7D8-4D30-9A5F-56F6424E1BE1}"/>
            </a:ext>
            <a:ext uri="{147F2762-F138-4A5C-976F-8EAC2B608ADB}">
              <a16:predDERef xmlns:a16="http://schemas.microsoft.com/office/drawing/2014/main" pred="{ADDDB6FC-793E-49A0-A48A-D7B5A1773D02}"/>
            </a:ext>
          </a:extLst>
        </xdr:cNvPr>
        <xdr:cNvSpPr/>
      </xdr:nvSpPr>
      <xdr:spPr>
        <a:xfrm>
          <a:off x="1294638" y="840105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29</xdr:row>
      <xdr:rowOff>0</xdr:rowOff>
    </xdr:from>
    <xdr:ext cx="62865" cy="9525"/>
    <xdr:sp macro="" textlink="">
      <xdr:nvSpPr>
        <xdr:cNvPr id="478" name="Shape 27">
          <a:extLst>
            <a:ext uri="{FF2B5EF4-FFF2-40B4-BE49-F238E27FC236}">
              <a16:creationId xmlns:a16="http://schemas.microsoft.com/office/drawing/2014/main" id="{E79D15B8-6266-4854-B3EA-D8C6DBE7ABFB}"/>
            </a:ext>
            <a:ext uri="{147F2762-F138-4A5C-976F-8EAC2B608ADB}">
              <a16:predDERef xmlns:a16="http://schemas.microsoft.com/office/drawing/2014/main" pred="{ECE34C87-E7D8-4D30-9A5F-56F6424E1BE1}"/>
            </a:ext>
          </a:extLst>
        </xdr:cNvPr>
        <xdr:cNvSpPr/>
      </xdr:nvSpPr>
      <xdr:spPr>
        <a:xfrm>
          <a:off x="1294638" y="840105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27</xdr:row>
      <xdr:rowOff>555119</xdr:rowOff>
    </xdr:from>
    <xdr:ext cx="62865" cy="9525"/>
    <xdr:sp macro="" textlink="">
      <xdr:nvSpPr>
        <xdr:cNvPr id="479" name="Shape 27">
          <a:extLst>
            <a:ext uri="{FF2B5EF4-FFF2-40B4-BE49-F238E27FC236}">
              <a16:creationId xmlns:a16="http://schemas.microsoft.com/office/drawing/2014/main" id="{8D0E36E0-49B5-49AF-BFB4-9F89916EC79A}"/>
            </a:ext>
            <a:ext uri="{147F2762-F138-4A5C-976F-8EAC2B608ADB}">
              <a16:predDERef xmlns:a16="http://schemas.microsoft.com/office/drawing/2014/main" pred="{E79D15B8-6266-4854-B3EA-D8C6DBE7ABFB}"/>
            </a:ext>
          </a:extLst>
        </xdr:cNvPr>
        <xdr:cNvSpPr/>
      </xdr:nvSpPr>
      <xdr:spPr>
        <a:xfrm>
          <a:off x="1294638" y="810844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29</xdr:row>
      <xdr:rowOff>0</xdr:rowOff>
    </xdr:from>
    <xdr:ext cx="62865" cy="9525"/>
    <xdr:sp macro="" textlink="">
      <xdr:nvSpPr>
        <xdr:cNvPr id="480" name="Shape 27">
          <a:extLst>
            <a:ext uri="{FF2B5EF4-FFF2-40B4-BE49-F238E27FC236}">
              <a16:creationId xmlns:a16="http://schemas.microsoft.com/office/drawing/2014/main" id="{0E113E7A-B036-41CB-A16E-28FCFF2F35EF}"/>
            </a:ext>
            <a:ext uri="{147F2762-F138-4A5C-976F-8EAC2B608ADB}">
              <a16:predDERef xmlns:a16="http://schemas.microsoft.com/office/drawing/2014/main" pred="{8D0E36E0-49B5-49AF-BFB4-9F89916EC79A}"/>
            </a:ext>
          </a:extLst>
        </xdr:cNvPr>
        <xdr:cNvSpPr/>
      </xdr:nvSpPr>
      <xdr:spPr>
        <a:xfrm>
          <a:off x="1294638" y="840105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32</xdr:row>
      <xdr:rowOff>0</xdr:rowOff>
    </xdr:from>
    <xdr:ext cx="62865" cy="9525"/>
    <xdr:sp macro="" textlink="">
      <xdr:nvSpPr>
        <xdr:cNvPr id="481" name="Shape 27">
          <a:extLst>
            <a:ext uri="{FF2B5EF4-FFF2-40B4-BE49-F238E27FC236}">
              <a16:creationId xmlns:a16="http://schemas.microsoft.com/office/drawing/2014/main" id="{7D86B25C-ACEE-483B-A703-6ED18E9C9829}"/>
            </a:ext>
            <a:ext uri="{147F2762-F138-4A5C-976F-8EAC2B608ADB}">
              <a16:predDERef xmlns:a16="http://schemas.microsoft.com/office/drawing/2014/main" pred="{0E113E7A-B036-41CB-A16E-28FCFF2F35EF}"/>
            </a:ext>
          </a:extLst>
        </xdr:cNvPr>
        <xdr:cNvSpPr/>
      </xdr:nvSpPr>
      <xdr:spPr>
        <a:xfrm>
          <a:off x="1294638" y="840105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30</xdr:row>
      <xdr:rowOff>555119</xdr:rowOff>
    </xdr:from>
    <xdr:ext cx="62865" cy="9525"/>
    <xdr:sp macro="" textlink="">
      <xdr:nvSpPr>
        <xdr:cNvPr id="482" name="Shape 27">
          <a:extLst>
            <a:ext uri="{FF2B5EF4-FFF2-40B4-BE49-F238E27FC236}">
              <a16:creationId xmlns:a16="http://schemas.microsoft.com/office/drawing/2014/main" id="{9C98F48D-1A65-48ED-87CC-F81CE7908929}"/>
            </a:ext>
            <a:ext uri="{147F2762-F138-4A5C-976F-8EAC2B608ADB}">
              <a16:predDERef xmlns:a16="http://schemas.microsoft.com/office/drawing/2014/main" pred="{7D86B25C-ACEE-483B-A703-6ED18E9C9829}"/>
            </a:ext>
          </a:extLst>
        </xdr:cNvPr>
        <xdr:cNvSpPr/>
      </xdr:nvSpPr>
      <xdr:spPr>
        <a:xfrm>
          <a:off x="1294638" y="810844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32</xdr:row>
      <xdr:rowOff>0</xdr:rowOff>
    </xdr:from>
    <xdr:ext cx="62865" cy="9525"/>
    <xdr:sp macro="" textlink="">
      <xdr:nvSpPr>
        <xdr:cNvPr id="483" name="Shape 27">
          <a:extLst>
            <a:ext uri="{FF2B5EF4-FFF2-40B4-BE49-F238E27FC236}">
              <a16:creationId xmlns:a16="http://schemas.microsoft.com/office/drawing/2014/main" id="{9CF6C7C7-2B4F-4D42-8120-56B63283B0F9}"/>
            </a:ext>
            <a:ext uri="{147F2762-F138-4A5C-976F-8EAC2B608ADB}">
              <a16:predDERef xmlns:a16="http://schemas.microsoft.com/office/drawing/2014/main" pred="{9C98F48D-1A65-48ED-87CC-F81CE7908929}"/>
            </a:ext>
          </a:extLst>
        </xdr:cNvPr>
        <xdr:cNvSpPr/>
      </xdr:nvSpPr>
      <xdr:spPr>
        <a:xfrm>
          <a:off x="1294638" y="840105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23</xdr:row>
      <xdr:rowOff>0</xdr:rowOff>
    </xdr:from>
    <xdr:ext cx="62865" cy="9525"/>
    <xdr:sp macro="" textlink="">
      <xdr:nvSpPr>
        <xdr:cNvPr id="484" name="Shape 27">
          <a:extLst>
            <a:ext uri="{FF2B5EF4-FFF2-40B4-BE49-F238E27FC236}">
              <a16:creationId xmlns:a16="http://schemas.microsoft.com/office/drawing/2014/main" id="{3EAE5990-55CC-4215-AF13-E7B6552102F1}"/>
            </a:ext>
            <a:ext uri="{147F2762-F138-4A5C-976F-8EAC2B608ADB}">
              <a16:predDERef xmlns:a16="http://schemas.microsoft.com/office/drawing/2014/main" pred="{9CF6C7C7-2B4F-4D42-8120-56B63283B0F9}"/>
            </a:ext>
          </a:extLst>
        </xdr:cNvPr>
        <xdr:cNvSpPr/>
      </xdr:nvSpPr>
      <xdr:spPr>
        <a:xfrm>
          <a:off x="1294638" y="9286875"/>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23</xdr:row>
      <xdr:rowOff>0</xdr:rowOff>
    </xdr:from>
    <xdr:ext cx="62865" cy="9525"/>
    <xdr:sp macro="" textlink="">
      <xdr:nvSpPr>
        <xdr:cNvPr id="485" name="Shape 27">
          <a:extLst>
            <a:ext uri="{FF2B5EF4-FFF2-40B4-BE49-F238E27FC236}">
              <a16:creationId xmlns:a16="http://schemas.microsoft.com/office/drawing/2014/main" id="{84F5C3ED-870F-4339-8EB5-A2B95EC487BB}"/>
            </a:ext>
            <a:ext uri="{147F2762-F138-4A5C-976F-8EAC2B608ADB}">
              <a16:predDERef xmlns:a16="http://schemas.microsoft.com/office/drawing/2014/main" pred="{3EAE5990-55CC-4215-AF13-E7B6552102F1}"/>
            </a:ext>
          </a:extLst>
        </xdr:cNvPr>
        <xdr:cNvSpPr/>
      </xdr:nvSpPr>
      <xdr:spPr>
        <a:xfrm>
          <a:off x="1294638" y="9286875"/>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24</xdr:row>
      <xdr:rowOff>555119</xdr:rowOff>
    </xdr:from>
    <xdr:ext cx="62865" cy="9525"/>
    <xdr:sp macro="" textlink="">
      <xdr:nvSpPr>
        <xdr:cNvPr id="486" name="Shape 27">
          <a:extLst>
            <a:ext uri="{FF2B5EF4-FFF2-40B4-BE49-F238E27FC236}">
              <a16:creationId xmlns:a16="http://schemas.microsoft.com/office/drawing/2014/main" id="{4BE5253C-4892-48ED-A998-20715A46F85C}"/>
            </a:ext>
            <a:ext uri="{147F2762-F138-4A5C-976F-8EAC2B608ADB}">
              <a16:predDERef xmlns:a16="http://schemas.microsoft.com/office/drawing/2014/main" pred="{84F5C3ED-870F-4339-8EB5-A2B95EC487BB}"/>
            </a:ext>
          </a:extLst>
        </xdr:cNvPr>
        <xdr:cNvSpPr/>
      </xdr:nvSpPr>
      <xdr:spPr>
        <a:xfrm>
          <a:off x="1294638" y="988009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25</xdr:row>
      <xdr:rowOff>555119</xdr:rowOff>
    </xdr:from>
    <xdr:ext cx="62865" cy="9525"/>
    <xdr:sp macro="" textlink="">
      <xdr:nvSpPr>
        <xdr:cNvPr id="487" name="Shape 27">
          <a:extLst>
            <a:ext uri="{FF2B5EF4-FFF2-40B4-BE49-F238E27FC236}">
              <a16:creationId xmlns:a16="http://schemas.microsoft.com/office/drawing/2014/main" id="{3B71BE08-433B-4D92-9FE7-7F473C25222B}"/>
            </a:ext>
            <a:ext uri="{147F2762-F138-4A5C-976F-8EAC2B608ADB}">
              <a16:predDERef xmlns:a16="http://schemas.microsoft.com/office/drawing/2014/main" pred="{4BE5253C-4892-48ED-A998-20715A46F85C}"/>
            </a:ext>
          </a:extLst>
        </xdr:cNvPr>
        <xdr:cNvSpPr/>
      </xdr:nvSpPr>
      <xdr:spPr>
        <a:xfrm>
          <a:off x="1294638" y="107659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26</xdr:row>
      <xdr:rowOff>555119</xdr:rowOff>
    </xdr:from>
    <xdr:ext cx="62865" cy="9525"/>
    <xdr:sp macro="" textlink="">
      <xdr:nvSpPr>
        <xdr:cNvPr id="488" name="Shape 27">
          <a:extLst>
            <a:ext uri="{FF2B5EF4-FFF2-40B4-BE49-F238E27FC236}">
              <a16:creationId xmlns:a16="http://schemas.microsoft.com/office/drawing/2014/main" id="{253370E4-EA20-421B-B545-CB9A8325EC04}"/>
            </a:ext>
            <a:ext uri="{147F2762-F138-4A5C-976F-8EAC2B608ADB}">
              <a16:predDERef xmlns:a16="http://schemas.microsoft.com/office/drawing/2014/main" pred="{3B71BE08-433B-4D92-9FE7-7F473C25222B}"/>
            </a:ext>
          </a:extLst>
        </xdr:cNvPr>
        <xdr:cNvSpPr/>
      </xdr:nvSpPr>
      <xdr:spPr>
        <a:xfrm>
          <a:off x="1294638" y="107659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27</xdr:row>
      <xdr:rowOff>555119</xdr:rowOff>
    </xdr:from>
    <xdr:ext cx="62865" cy="9525"/>
    <xdr:sp macro="" textlink="">
      <xdr:nvSpPr>
        <xdr:cNvPr id="489" name="Shape 27">
          <a:extLst>
            <a:ext uri="{FF2B5EF4-FFF2-40B4-BE49-F238E27FC236}">
              <a16:creationId xmlns:a16="http://schemas.microsoft.com/office/drawing/2014/main" id="{EE3596CA-09DD-45CE-AA1F-F82FDEA26DEA}"/>
            </a:ext>
            <a:ext uri="{147F2762-F138-4A5C-976F-8EAC2B608ADB}">
              <a16:predDERef xmlns:a16="http://schemas.microsoft.com/office/drawing/2014/main" pred="{253370E4-EA20-421B-B545-CB9A8325EC04}"/>
            </a:ext>
          </a:extLst>
        </xdr:cNvPr>
        <xdr:cNvSpPr/>
      </xdr:nvSpPr>
      <xdr:spPr>
        <a:xfrm>
          <a:off x="1294638" y="107659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28</xdr:row>
      <xdr:rowOff>555119</xdr:rowOff>
    </xdr:from>
    <xdr:ext cx="62865" cy="9525"/>
    <xdr:sp macro="" textlink="">
      <xdr:nvSpPr>
        <xdr:cNvPr id="490" name="Shape 27">
          <a:extLst>
            <a:ext uri="{FF2B5EF4-FFF2-40B4-BE49-F238E27FC236}">
              <a16:creationId xmlns:a16="http://schemas.microsoft.com/office/drawing/2014/main" id="{47DF55C3-4865-4AE0-A4E7-3AB932ADAE22}"/>
            </a:ext>
            <a:ext uri="{147F2762-F138-4A5C-976F-8EAC2B608ADB}">
              <a16:predDERef xmlns:a16="http://schemas.microsoft.com/office/drawing/2014/main" pred="{EE3596CA-09DD-45CE-AA1F-F82FDEA26DEA}"/>
            </a:ext>
          </a:extLst>
        </xdr:cNvPr>
        <xdr:cNvSpPr/>
      </xdr:nvSpPr>
      <xdr:spPr>
        <a:xfrm>
          <a:off x="1294638" y="107659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29</xdr:row>
      <xdr:rowOff>555119</xdr:rowOff>
    </xdr:from>
    <xdr:ext cx="62865" cy="9525"/>
    <xdr:sp macro="" textlink="">
      <xdr:nvSpPr>
        <xdr:cNvPr id="491" name="Shape 27">
          <a:extLst>
            <a:ext uri="{FF2B5EF4-FFF2-40B4-BE49-F238E27FC236}">
              <a16:creationId xmlns:a16="http://schemas.microsoft.com/office/drawing/2014/main" id="{F2F2FFF1-5BC6-4092-B1AF-E2EC49AB2B51}"/>
            </a:ext>
            <a:ext uri="{147F2762-F138-4A5C-976F-8EAC2B608ADB}">
              <a16:predDERef xmlns:a16="http://schemas.microsoft.com/office/drawing/2014/main" pred="{47DF55C3-4865-4AE0-A4E7-3AB932ADAE22}"/>
            </a:ext>
          </a:extLst>
        </xdr:cNvPr>
        <xdr:cNvSpPr/>
      </xdr:nvSpPr>
      <xdr:spPr>
        <a:xfrm>
          <a:off x="1294638" y="107659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30</xdr:row>
      <xdr:rowOff>555119</xdr:rowOff>
    </xdr:from>
    <xdr:ext cx="62865" cy="9525"/>
    <xdr:sp macro="" textlink="">
      <xdr:nvSpPr>
        <xdr:cNvPr id="492" name="Shape 27">
          <a:extLst>
            <a:ext uri="{FF2B5EF4-FFF2-40B4-BE49-F238E27FC236}">
              <a16:creationId xmlns:a16="http://schemas.microsoft.com/office/drawing/2014/main" id="{10CDCB8C-5278-4CE5-80AF-08A0C9F88804}"/>
            </a:ext>
            <a:ext uri="{147F2762-F138-4A5C-976F-8EAC2B608ADB}">
              <a16:predDERef xmlns:a16="http://schemas.microsoft.com/office/drawing/2014/main" pred="{F2F2FFF1-5BC6-4092-B1AF-E2EC49AB2B51}"/>
            </a:ext>
          </a:extLst>
        </xdr:cNvPr>
        <xdr:cNvSpPr/>
      </xdr:nvSpPr>
      <xdr:spPr>
        <a:xfrm>
          <a:off x="1294638" y="107659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31</xdr:row>
      <xdr:rowOff>555119</xdr:rowOff>
    </xdr:from>
    <xdr:ext cx="62865" cy="9525"/>
    <xdr:sp macro="" textlink="">
      <xdr:nvSpPr>
        <xdr:cNvPr id="493" name="Shape 27">
          <a:extLst>
            <a:ext uri="{FF2B5EF4-FFF2-40B4-BE49-F238E27FC236}">
              <a16:creationId xmlns:a16="http://schemas.microsoft.com/office/drawing/2014/main" id="{309D9F87-E073-4CEA-9A7C-3F3437A209F7}"/>
            </a:ext>
            <a:ext uri="{147F2762-F138-4A5C-976F-8EAC2B608ADB}">
              <a16:predDERef xmlns:a16="http://schemas.microsoft.com/office/drawing/2014/main" pred="{10CDCB8C-5278-4CE5-80AF-08A0C9F88804}"/>
            </a:ext>
          </a:extLst>
        </xdr:cNvPr>
        <xdr:cNvSpPr/>
      </xdr:nvSpPr>
      <xdr:spPr>
        <a:xfrm>
          <a:off x="1294638" y="107659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32</xdr:row>
      <xdr:rowOff>555119</xdr:rowOff>
    </xdr:from>
    <xdr:ext cx="62865" cy="9525"/>
    <xdr:sp macro="" textlink="">
      <xdr:nvSpPr>
        <xdr:cNvPr id="494" name="Shape 27">
          <a:extLst>
            <a:ext uri="{FF2B5EF4-FFF2-40B4-BE49-F238E27FC236}">
              <a16:creationId xmlns:a16="http://schemas.microsoft.com/office/drawing/2014/main" id="{A416BFA0-FAA6-4D9F-8B7D-43B473731C39}"/>
            </a:ext>
            <a:ext uri="{147F2762-F138-4A5C-976F-8EAC2B608ADB}">
              <a16:predDERef xmlns:a16="http://schemas.microsoft.com/office/drawing/2014/main" pred="{309D9F87-E073-4CEA-9A7C-3F3437A209F7}"/>
            </a:ext>
          </a:extLst>
        </xdr:cNvPr>
        <xdr:cNvSpPr/>
      </xdr:nvSpPr>
      <xdr:spPr>
        <a:xfrm>
          <a:off x="1294638" y="107659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45</xdr:row>
      <xdr:rowOff>555119</xdr:rowOff>
    </xdr:from>
    <xdr:ext cx="62865" cy="9525"/>
    <xdr:sp macro="" textlink="">
      <xdr:nvSpPr>
        <xdr:cNvPr id="495" name="Shape 27">
          <a:extLst>
            <a:ext uri="{FF2B5EF4-FFF2-40B4-BE49-F238E27FC236}">
              <a16:creationId xmlns:a16="http://schemas.microsoft.com/office/drawing/2014/main" id="{62FCEE62-7214-44D2-A417-FFF111F2CDA9}"/>
            </a:ext>
            <a:ext uri="{147F2762-F138-4A5C-976F-8EAC2B608ADB}">
              <a16:predDERef xmlns:a16="http://schemas.microsoft.com/office/drawing/2014/main" pred="{A416BFA0-FAA6-4D9F-8B7D-43B473731C39}"/>
            </a:ext>
          </a:extLst>
        </xdr:cNvPr>
        <xdr:cNvSpPr/>
      </xdr:nvSpPr>
      <xdr:spPr>
        <a:xfrm>
          <a:off x="1294638" y="107659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46</xdr:row>
      <xdr:rowOff>0</xdr:rowOff>
    </xdr:from>
    <xdr:ext cx="62865" cy="9525"/>
    <xdr:sp macro="" textlink="">
      <xdr:nvSpPr>
        <xdr:cNvPr id="496" name="Shape 27">
          <a:extLst>
            <a:ext uri="{FF2B5EF4-FFF2-40B4-BE49-F238E27FC236}">
              <a16:creationId xmlns:a16="http://schemas.microsoft.com/office/drawing/2014/main" id="{768D294A-9722-4CDD-B07D-F5A0CAF96F59}"/>
            </a:ext>
            <a:ext uri="{147F2762-F138-4A5C-976F-8EAC2B608ADB}">
              <a16:predDERef xmlns:a16="http://schemas.microsoft.com/office/drawing/2014/main" pred="{62FCEE62-7214-44D2-A417-FFF111F2CDA9}"/>
            </a:ext>
          </a:extLst>
        </xdr:cNvPr>
        <xdr:cNvSpPr/>
      </xdr:nvSpPr>
      <xdr:spPr>
        <a:xfrm>
          <a:off x="1294638" y="107659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47</xdr:row>
      <xdr:rowOff>555119</xdr:rowOff>
    </xdr:from>
    <xdr:ext cx="62865" cy="9525"/>
    <xdr:sp macro="" textlink="">
      <xdr:nvSpPr>
        <xdr:cNvPr id="497" name="Shape 27">
          <a:extLst>
            <a:ext uri="{FF2B5EF4-FFF2-40B4-BE49-F238E27FC236}">
              <a16:creationId xmlns:a16="http://schemas.microsoft.com/office/drawing/2014/main" id="{80D90A41-55A3-43FF-8926-97E626833F5B}"/>
            </a:ext>
            <a:ext uri="{147F2762-F138-4A5C-976F-8EAC2B608ADB}">
              <a16:predDERef xmlns:a16="http://schemas.microsoft.com/office/drawing/2014/main" pred="{768D294A-9722-4CDD-B07D-F5A0CAF96F59}"/>
            </a:ext>
          </a:extLst>
        </xdr:cNvPr>
        <xdr:cNvSpPr/>
      </xdr:nvSpPr>
      <xdr:spPr>
        <a:xfrm>
          <a:off x="1294638" y="107659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48</xdr:row>
      <xdr:rowOff>555119</xdr:rowOff>
    </xdr:from>
    <xdr:ext cx="62865" cy="9525"/>
    <xdr:sp macro="" textlink="">
      <xdr:nvSpPr>
        <xdr:cNvPr id="498" name="Shape 27">
          <a:extLst>
            <a:ext uri="{FF2B5EF4-FFF2-40B4-BE49-F238E27FC236}">
              <a16:creationId xmlns:a16="http://schemas.microsoft.com/office/drawing/2014/main" id="{8DBA5143-EEE7-4E26-AA9E-931724C4E91F}"/>
            </a:ext>
            <a:ext uri="{147F2762-F138-4A5C-976F-8EAC2B608ADB}">
              <a16:predDERef xmlns:a16="http://schemas.microsoft.com/office/drawing/2014/main" pred="{80D90A41-55A3-43FF-8926-97E626833F5B}"/>
            </a:ext>
          </a:extLst>
        </xdr:cNvPr>
        <xdr:cNvSpPr/>
      </xdr:nvSpPr>
      <xdr:spPr>
        <a:xfrm>
          <a:off x="1294638" y="107659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26</xdr:row>
      <xdr:rowOff>0</xdr:rowOff>
    </xdr:from>
    <xdr:ext cx="62865" cy="9525"/>
    <xdr:sp macro="" textlink="">
      <xdr:nvSpPr>
        <xdr:cNvPr id="499" name="Shape 27">
          <a:extLst>
            <a:ext uri="{FF2B5EF4-FFF2-40B4-BE49-F238E27FC236}">
              <a16:creationId xmlns:a16="http://schemas.microsoft.com/office/drawing/2014/main" id="{F233E32D-C30E-4D07-ABC6-AD15CF132C30}"/>
            </a:ext>
            <a:ext uri="{147F2762-F138-4A5C-976F-8EAC2B608ADB}">
              <a16:predDERef xmlns:a16="http://schemas.microsoft.com/office/drawing/2014/main" pred="{8DBA5143-EEE7-4E26-AA9E-931724C4E91F}"/>
            </a:ext>
          </a:extLst>
        </xdr:cNvPr>
        <xdr:cNvSpPr/>
      </xdr:nvSpPr>
      <xdr:spPr>
        <a:xfrm>
          <a:off x="1294638" y="101727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26</xdr:row>
      <xdr:rowOff>0</xdr:rowOff>
    </xdr:from>
    <xdr:ext cx="62865" cy="9525"/>
    <xdr:sp macro="" textlink="">
      <xdr:nvSpPr>
        <xdr:cNvPr id="500" name="Shape 27">
          <a:extLst>
            <a:ext uri="{FF2B5EF4-FFF2-40B4-BE49-F238E27FC236}">
              <a16:creationId xmlns:a16="http://schemas.microsoft.com/office/drawing/2014/main" id="{3DAC0A0B-7BCD-4D6E-B912-0FF590A364E6}"/>
            </a:ext>
            <a:ext uri="{147F2762-F138-4A5C-976F-8EAC2B608ADB}">
              <a16:predDERef xmlns:a16="http://schemas.microsoft.com/office/drawing/2014/main" pred="{F233E32D-C30E-4D07-ABC6-AD15CF132C30}"/>
            </a:ext>
          </a:extLst>
        </xdr:cNvPr>
        <xdr:cNvSpPr/>
      </xdr:nvSpPr>
      <xdr:spPr>
        <a:xfrm>
          <a:off x="1294638" y="101727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27</xdr:row>
      <xdr:rowOff>555119</xdr:rowOff>
    </xdr:from>
    <xdr:ext cx="62865" cy="9525"/>
    <xdr:sp macro="" textlink="">
      <xdr:nvSpPr>
        <xdr:cNvPr id="501" name="Shape 27">
          <a:extLst>
            <a:ext uri="{FF2B5EF4-FFF2-40B4-BE49-F238E27FC236}">
              <a16:creationId xmlns:a16="http://schemas.microsoft.com/office/drawing/2014/main" id="{EF64663E-8ECB-4A86-907C-8F36E2AB5B3B}"/>
            </a:ext>
            <a:ext uri="{147F2762-F138-4A5C-976F-8EAC2B608ADB}">
              <a16:predDERef xmlns:a16="http://schemas.microsoft.com/office/drawing/2014/main" pred="{3DAC0A0B-7BCD-4D6E-B912-0FF590A364E6}"/>
            </a:ext>
          </a:extLst>
        </xdr:cNvPr>
        <xdr:cNvSpPr/>
      </xdr:nvSpPr>
      <xdr:spPr>
        <a:xfrm>
          <a:off x="1294638" y="107659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29</xdr:row>
      <xdr:rowOff>0</xdr:rowOff>
    </xdr:from>
    <xdr:ext cx="62865" cy="9525"/>
    <xdr:sp macro="" textlink="">
      <xdr:nvSpPr>
        <xdr:cNvPr id="502" name="Shape 27">
          <a:extLst>
            <a:ext uri="{FF2B5EF4-FFF2-40B4-BE49-F238E27FC236}">
              <a16:creationId xmlns:a16="http://schemas.microsoft.com/office/drawing/2014/main" id="{DEAA8E20-8AE6-4F4C-9FD3-7BECBE838D17}"/>
            </a:ext>
            <a:ext uri="{147F2762-F138-4A5C-976F-8EAC2B608ADB}">
              <a16:predDERef xmlns:a16="http://schemas.microsoft.com/office/drawing/2014/main" pred="{EF64663E-8ECB-4A86-907C-8F36E2AB5B3B}"/>
            </a:ext>
          </a:extLst>
        </xdr:cNvPr>
        <xdr:cNvSpPr/>
      </xdr:nvSpPr>
      <xdr:spPr>
        <a:xfrm>
          <a:off x="1294638" y="101727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29</xdr:row>
      <xdr:rowOff>0</xdr:rowOff>
    </xdr:from>
    <xdr:ext cx="62865" cy="9525"/>
    <xdr:sp macro="" textlink="">
      <xdr:nvSpPr>
        <xdr:cNvPr id="503" name="Shape 27">
          <a:extLst>
            <a:ext uri="{FF2B5EF4-FFF2-40B4-BE49-F238E27FC236}">
              <a16:creationId xmlns:a16="http://schemas.microsoft.com/office/drawing/2014/main" id="{E9CA110F-EEC5-463E-9BDB-1A81223C763F}"/>
            </a:ext>
            <a:ext uri="{147F2762-F138-4A5C-976F-8EAC2B608ADB}">
              <a16:predDERef xmlns:a16="http://schemas.microsoft.com/office/drawing/2014/main" pred="{DEAA8E20-8AE6-4F4C-9FD3-7BECBE838D17}"/>
            </a:ext>
          </a:extLst>
        </xdr:cNvPr>
        <xdr:cNvSpPr/>
      </xdr:nvSpPr>
      <xdr:spPr>
        <a:xfrm>
          <a:off x="1294638" y="101727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30</xdr:row>
      <xdr:rowOff>555119</xdr:rowOff>
    </xdr:from>
    <xdr:ext cx="62865" cy="9525"/>
    <xdr:sp macro="" textlink="">
      <xdr:nvSpPr>
        <xdr:cNvPr id="504" name="Shape 27">
          <a:extLst>
            <a:ext uri="{FF2B5EF4-FFF2-40B4-BE49-F238E27FC236}">
              <a16:creationId xmlns:a16="http://schemas.microsoft.com/office/drawing/2014/main" id="{30F09E2C-E1D5-4E90-BBE7-8EC761BA62EB}"/>
            </a:ext>
            <a:ext uri="{147F2762-F138-4A5C-976F-8EAC2B608ADB}">
              <a16:predDERef xmlns:a16="http://schemas.microsoft.com/office/drawing/2014/main" pred="{E9CA110F-EEC5-463E-9BDB-1A81223C763F}"/>
            </a:ext>
          </a:extLst>
        </xdr:cNvPr>
        <xdr:cNvSpPr/>
      </xdr:nvSpPr>
      <xdr:spPr>
        <a:xfrm>
          <a:off x="1294638" y="107659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32</xdr:row>
      <xdr:rowOff>0</xdr:rowOff>
    </xdr:from>
    <xdr:ext cx="62865" cy="9525"/>
    <xdr:sp macro="" textlink="">
      <xdr:nvSpPr>
        <xdr:cNvPr id="505" name="Shape 27">
          <a:extLst>
            <a:ext uri="{FF2B5EF4-FFF2-40B4-BE49-F238E27FC236}">
              <a16:creationId xmlns:a16="http://schemas.microsoft.com/office/drawing/2014/main" id="{68CA62EE-3CD0-4054-AF80-20A61917A9FA}"/>
            </a:ext>
            <a:ext uri="{147F2762-F138-4A5C-976F-8EAC2B608ADB}">
              <a16:predDERef xmlns:a16="http://schemas.microsoft.com/office/drawing/2014/main" pred="{30F09E2C-E1D5-4E90-BBE7-8EC761BA62EB}"/>
            </a:ext>
          </a:extLst>
        </xdr:cNvPr>
        <xdr:cNvSpPr/>
      </xdr:nvSpPr>
      <xdr:spPr>
        <a:xfrm>
          <a:off x="1294638" y="101727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32</xdr:row>
      <xdr:rowOff>0</xdr:rowOff>
    </xdr:from>
    <xdr:ext cx="62865" cy="9525"/>
    <xdr:sp macro="" textlink="">
      <xdr:nvSpPr>
        <xdr:cNvPr id="506" name="Shape 27">
          <a:extLst>
            <a:ext uri="{FF2B5EF4-FFF2-40B4-BE49-F238E27FC236}">
              <a16:creationId xmlns:a16="http://schemas.microsoft.com/office/drawing/2014/main" id="{E466B861-7479-43F5-95E5-E4C806C32BFE}"/>
            </a:ext>
            <a:ext uri="{147F2762-F138-4A5C-976F-8EAC2B608ADB}">
              <a16:predDERef xmlns:a16="http://schemas.microsoft.com/office/drawing/2014/main" pred="{68CA62EE-3CD0-4054-AF80-20A61917A9FA}"/>
            </a:ext>
          </a:extLst>
        </xdr:cNvPr>
        <xdr:cNvSpPr/>
      </xdr:nvSpPr>
      <xdr:spPr>
        <a:xfrm>
          <a:off x="1294638" y="101727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45</xdr:row>
      <xdr:rowOff>555119</xdr:rowOff>
    </xdr:from>
    <xdr:ext cx="62865" cy="9525"/>
    <xdr:sp macro="" textlink="">
      <xdr:nvSpPr>
        <xdr:cNvPr id="507" name="Shape 27">
          <a:extLst>
            <a:ext uri="{FF2B5EF4-FFF2-40B4-BE49-F238E27FC236}">
              <a16:creationId xmlns:a16="http://schemas.microsoft.com/office/drawing/2014/main" id="{3939234F-8755-4658-833B-85B025EBBE9E}"/>
            </a:ext>
            <a:ext uri="{147F2762-F138-4A5C-976F-8EAC2B608ADB}">
              <a16:predDERef xmlns:a16="http://schemas.microsoft.com/office/drawing/2014/main" pred="{E466B861-7479-43F5-95E5-E4C806C32BFE}"/>
            </a:ext>
          </a:extLst>
        </xdr:cNvPr>
        <xdr:cNvSpPr/>
      </xdr:nvSpPr>
      <xdr:spPr>
        <a:xfrm>
          <a:off x="1294638" y="107659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47</xdr:row>
      <xdr:rowOff>0</xdr:rowOff>
    </xdr:from>
    <xdr:ext cx="62865" cy="9525"/>
    <xdr:sp macro="" textlink="">
      <xdr:nvSpPr>
        <xdr:cNvPr id="508" name="Shape 27">
          <a:extLst>
            <a:ext uri="{FF2B5EF4-FFF2-40B4-BE49-F238E27FC236}">
              <a16:creationId xmlns:a16="http://schemas.microsoft.com/office/drawing/2014/main" id="{6521D30A-8BE5-4BC5-A746-523FF5CB1BB5}"/>
            </a:ext>
            <a:ext uri="{147F2762-F138-4A5C-976F-8EAC2B608ADB}">
              <a16:predDERef xmlns:a16="http://schemas.microsoft.com/office/drawing/2014/main" pred="{3939234F-8755-4658-833B-85B025EBBE9E}"/>
            </a:ext>
          </a:extLst>
        </xdr:cNvPr>
        <xdr:cNvSpPr/>
      </xdr:nvSpPr>
      <xdr:spPr>
        <a:xfrm>
          <a:off x="1294638" y="1698574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872364</xdr:colOff>
      <xdr:row>100</xdr:row>
      <xdr:rowOff>241566</xdr:rowOff>
    </xdr:from>
    <xdr:ext cx="62865" cy="9525"/>
    <xdr:sp macro="" textlink="">
      <xdr:nvSpPr>
        <xdr:cNvPr id="509" name="Shape 17">
          <a:extLst>
            <a:ext uri="{FF2B5EF4-FFF2-40B4-BE49-F238E27FC236}">
              <a16:creationId xmlns:a16="http://schemas.microsoft.com/office/drawing/2014/main" id="{F93DF502-744A-4CC9-88F2-3CBC789F1473}"/>
            </a:ext>
            <a:ext uri="{147F2762-F138-4A5C-976F-8EAC2B608ADB}">
              <a16:predDERef xmlns:a16="http://schemas.microsoft.com/office/drawing/2014/main" pred="{6521D30A-8BE5-4BC5-A746-523FF5CB1BB5}"/>
            </a:ext>
          </a:extLst>
        </xdr:cNvPr>
        <xdr:cNvSpPr/>
      </xdr:nvSpPr>
      <xdr:spPr>
        <a:xfrm>
          <a:off x="2824989" y="41894391"/>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1539748</xdr:colOff>
      <xdr:row>114</xdr:row>
      <xdr:rowOff>401259</xdr:rowOff>
    </xdr:from>
    <xdr:ext cx="62865" cy="9525"/>
    <xdr:sp macro="" textlink="">
      <xdr:nvSpPr>
        <xdr:cNvPr id="510" name="Shape 3">
          <a:extLst>
            <a:ext uri="{FF2B5EF4-FFF2-40B4-BE49-F238E27FC236}">
              <a16:creationId xmlns:a16="http://schemas.microsoft.com/office/drawing/2014/main" id="{69F404B3-946B-409B-B216-175EA854FF44}"/>
            </a:ext>
            <a:ext uri="{147F2762-F138-4A5C-976F-8EAC2B608ADB}">
              <a16:predDERef xmlns:a16="http://schemas.microsoft.com/office/drawing/2014/main" pred="{F93DF502-744A-4CC9-88F2-3CBC789F1473}"/>
            </a:ext>
          </a:extLst>
        </xdr:cNvPr>
        <xdr:cNvSpPr/>
      </xdr:nvSpPr>
      <xdr:spPr>
        <a:xfrm>
          <a:off x="3492373" y="472547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1809497</xdr:colOff>
      <xdr:row>115</xdr:row>
      <xdr:rowOff>477518</xdr:rowOff>
    </xdr:from>
    <xdr:ext cx="62865" cy="9525"/>
    <xdr:sp macro="" textlink="">
      <xdr:nvSpPr>
        <xdr:cNvPr id="511" name="Shape 71">
          <a:extLst>
            <a:ext uri="{FF2B5EF4-FFF2-40B4-BE49-F238E27FC236}">
              <a16:creationId xmlns:a16="http://schemas.microsoft.com/office/drawing/2014/main" id="{79A1424F-187D-4292-9144-337E4B415145}"/>
            </a:ext>
            <a:ext uri="{147F2762-F138-4A5C-976F-8EAC2B608ADB}">
              <a16:predDERef xmlns:a16="http://schemas.microsoft.com/office/drawing/2014/main" pred="{69F404B3-946B-409B-B216-175EA854FF44}"/>
            </a:ext>
          </a:extLst>
        </xdr:cNvPr>
        <xdr:cNvSpPr/>
      </xdr:nvSpPr>
      <xdr:spPr>
        <a:xfrm>
          <a:off x="3762122" y="47550068"/>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2528951</xdr:colOff>
      <xdr:row>116</xdr:row>
      <xdr:rowOff>634364</xdr:rowOff>
    </xdr:from>
    <xdr:ext cx="64135" cy="9525"/>
    <xdr:sp macro="" textlink="">
      <xdr:nvSpPr>
        <xdr:cNvPr id="512" name="Shape 73">
          <a:extLst>
            <a:ext uri="{FF2B5EF4-FFF2-40B4-BE49-F238E27FC236}">
              <a16:creationId xmlns:a16="http://schemas.microsoft.com/office/drawing/2014/main" id="{10E043E1-E7FC-4B38-BB7E-305CADA90B51}"/>
            </a:ext>
            <a:ext uri="{147F2762-F138-4A5C-976F-8EAC2B608ADB}">
              <a16:predDERef xmlns:a16="http://schemas.microsoft.com/office/drawing/2014/main" pred="{79A1424F-187D-4292-9144-337E4B415145}"/>
            </a:ext>
          </a:extLst>
        </xdr:cNvPr>
        <xdr:cNvSpPr/>
      </xdr:nvSpPr>
      <xdr:spPr>
        <a:xfrm>
          <a:off x="4481576" y="47840264"/>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1539748</xdr:colOff>
      <xdr:row>115</xdr:row>
      <xdr:rowOff>401259</xdr:rowOff>
    </xdr:from>
    <xdr:ext cx="62865" cy="9525"/>
    <xdr:sp macro="" textlink="">
      <xdr:nvSpPr>
        <xdr:cNvPr id="513" name="Shape 3">
          <a:extLst>
            <a:ext uri="{FF2B5EF4-FFF2-40B4-BE49-F238E27FC236}">
              <a16:creationId xmlns:a16="http://schemas.microsoft.com/office/drawing/2014/main" id="{441D5BEE-9F9A-473B-8467-4668B2C0E0E3}"/>
            </a:ext>
            <a:ext uri="{147F2762-F138-4A5C-976F-8EAC2B608ADB}">
              <a16:predDERef xmlns:a16="http://schemas.microsoft.com/office/drawing/2014/main" pred="{10E043E1-E7FC-4B38-BB7E-305CADA90B51}"/>
            </a:ext>
          </a:extLst>
        </xdr:cNvPr>
        <xdr:cNvSpPr/>
      </xdr:nvSpPr>
      <xdr:spPr>
        <a:xfrm>
          <a:off x="3492373" y="4755000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2528951</xdr:colOff>
      <xdr:row>116</xdr:row>
      <xdr:rowOff>634364</xdr:rowOff>
    </xdr:from>
    <xdr:ext cx="64135" cy="9525"/>
    <xdr:sp macro="" textlink="">
      <xdr:nvSpPr>
        <xdr:cNvPr id="514" name="Shape 73">
          <a:extLst>
            <a:ext uri="{FF2B5EF4-FFF2-40B4-BE49-F238E27FC236}">
              <a16:creationId xmlns:a16="http://schemas.microsoft.com/office/drawing/2014/main" id="{03BD4CA9-0FC2-4565-881C-A434244173A8}"/>
            </a:ext>
            <a:ext uri="{147F2762-F138-4A5C-976F-8EAC2B608ADB}">
              <a16:predDERef xmlns:a16="http://schemas.microsoft.com/office/drawing/2014/main" pred="{441D5BEE-9F9A-473B-8467-4668B2C0E0E3}"/>
            </a:ext>
          </a:extLst>
        </xdr:cNvPr>
        <xdr:cNvSpPr/>
      </xdr:nvSpPr>
      <xdr:spPr>
        <a:xfrm>
          <a:off x="4481576" y="47840264"/>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1809497</xdr:colOff>
      <xdr:row>116</xdr:row>
      <xdr:rowOff>477518</xdr:rowOff>
    </xdr:from>
    <xdr:ext cx="62865" cy="9525"/>
    <xdr:sp macro="" textlink="">
      <xdr:nvSpPr>
        <xdr:cNvPr id="515" name="Shape 71">
          <a:extLst>
            <a:ext uri="{FF2B5EF4-FFF2-40B4-BE49-F238E27FC236}">
              <a16:creationId xmlns:a16="http://schemas.microsoft.com/office/drawing/2014/main" id="{0594D2AC-F437-408E-9BC3-BFE591009CCA}"/>
            </a:ext>
            <a:ext uri="{147F2762-F138-4A5C-976F-8EAC2B608ADB}">
              <a16:predDERef xmlns:a16="http://schemas.microsoft.com/office/drawing/2014/main" pred="{03BD4CA9-0FC2-4565-881C-A434244173A8}"/>
            </a:ext>
          </a:extLst>
        </xdr:cNvPr>
        <xdr:cNvSpPr/>
      </xdr:nvSpPr>
      <xdr:spPr>
        <a:xfrm>
          <a:off x="3762122" y="47845343"/>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2528951</xdr:colOff>
      <xdr:row>117</xdr:row>
      <xdr:rowOff>634364</xdr:rowOff>
    </xdr:from>
    <xdr:ext cx="64135" cy="9525"/>
    <xdr:sp macro="" textlink="">
      <xdr:nvSpPr>
        <xdr:cNvPr id="516" name="Shape 73">
          <a:extLst>
            <a:ext uri="{FF2B5EF4-FFF2-40B4-BE49-F238E27FC236}">
              <a16:creationId xmlns:a16="http://schemas.microsoft.com/office/drawing/2014/main" id="{2F965496-207A-4475-9384-31BD6F04DDF3}"/>
            </a:ext>
            <a:ext uri="{147F2762-F138-4A5C-976F-8EAC2B608ADB}">
              <a16:predDERef xmlns:a16="http://schemas.microsoft.com/office/drawing/2014/main" pred="{0594D2AC-F437-408E-9BC3-BFE591009CCA}"/>
            </a:ext>
          </a:extLst>
        </xdr:cNvPr>
        <xdr:cNvSpPr/>
      </xdr:nvSpPr>
      <xdr:spPr>
        <a:xfrm>
          <a:off x="4481576" y="48135539"/>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1539748</xdr:colOff>
      <xdr:row>116</xdr:row>
      <xdr:rowOff>401259</xdr:rowOff>
    </xdr:from>
    <xdr:ext cx="62865" cy="9525"/>
    <xdr:sp macro="" textlink="">
      <xdr:nvSpPr>
        <xdr:cNvPr id="517" name="Shape 3">
          <a:extLst>
            <a:ext uri="{FF2B5EF4-FFF2-40B4-BE49-F238E27FC236}">
              <a16:creationId xmlns:a16="http://schemas.microsoft.com/office/drawing/2014/main" id="{1871ECCB-BC81-4DB0-9E5B-0B1D876EB8DD}"/>
            </a:ext>
            <a:ext uri="{147F2762-F138-4A5C-976F-8EAC2B608ADB}">
              <a16:predDERef xmlns:a16="http://schemas.microsoft.com/office/drawing/2014/main" pred="{2F965496-207A-4475-9384-31BD6F04DDF3}"/>
            </a:ext>
          </a:extLst>
        </xdr:cNvPr>
        <xdr:cNvSpPr/>
      </xdr:nvSpPr>
      <xdr:spPr>
        <a:xfrm>
          <a:off x="3492373" y="4784528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2528951</xdr:colOff>
      <xdr:row>117</xdr:row>
      <xdr:rowOff>634364</xdr:rowOff>
    </xdr:from>
    <xdr:ext cx="64135" cy="9525"/>
    <xdr:sp macro="" textlink="">
      <xdr:nvSpPr>
        <xdr:cNvPr id="518" name="Shape 73">
          <a:extLst>
            <a:ext uri="{FF2B5EF4-FFF2-40B4-BE49-F238E27FC236}">
              <a16:creationId xmlns:a16="http://schemas.microsoft.com/office/drawing/2014/main" id="{7424F3BD-68C0-4272-AB52-5F4E8C2060B7}"/>
            </a:ext>
            <a:ext uri="{147F2762-F138-4A5C-976F-8EAC2B608ADB}">
              <a16:predDERef xmlns:a16="http://schemas.microsoft.com/office/drawing/2014/main" pred="{1871ECCB-BC81-4DB0-9E5B-0B1D876EB8DD}"/>
            </a:ext>
          </a:extLst>
        </xdr:cNvPr>
        <xdr:cNvSpPr/>
      </xdr:nvSpPr>
      <xdr:spPr>
        <a:xfrm>
          <a:off x="4481576" y="48135539"/>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2528951</xdr:colOff>
      <xdr:row>117</xdr:row>
      <xdr:rowOff>634364</xdr:rowOff>
    </xdr:from>
    <xdr:ext cx="64135" cy="9525"/>
    <xdr:sp macro="" textlink="">
      <xdr:nvSpPr>
        <xdr:cNvPr id="519" name="Shape 73">
          <a:extLst>
            <a:ext uri="{FF2B5EF4-FFF2-40B4-BE49-F238E27FC236}">
              <a16:creationId xmlns:a16="http://schemas.microsoft.com/office/drawing/2014/main" id="{B552E641-A904-4BFA-9F22-530DA6804DEA}"/>
            </a:ext>
            <a:ext uri="{147F2762-F138-4A5C-976F-8EAC2B608ADB}">
              <a16:predDERef xmlns:a16="http://schemas.microsoft.com/office/drawing/2014/main" pred="{7424F3BD-68C0-4272-AB52-5F4E8C2060B7}"/>
            </a:ext>
          </a:extLst>
        </xdr:cNvPr>
        <xdr:cNvSpPr/>
      </xdr:nvSpPr>
      <xdr:spPr>
        <a:xfrm>
          <a:off x="4481576" y="48135539"/>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1809497</xdr:colOff>
      <xdr:row>117</xdr:row>
      <xdr:rowOff>477518</xdr:rowOff>
    </xdr:from>
    <xdr:ext cx="62865" cy="9525"/>
    <xdr:sp macro="" textlink="">
      <xdr:nvSpPr>
        <xdr:cNvPr id="520" name="Shape 71">
          <a:extLst>
            <a:ext uri="{FF2B5EF4-FFF2-40B4-BE49-F238E27FC236}">
              <a16:creationId xmlns:a16="http://schemas.microsoft.com/office/drawing/2014/main" id="{A5A3B99F-6E6F-4DE1-8D81-4FE65FE95B31}"/>
            </a:ext>
            <a:ext uri="{147F2762-F138-4A5C-976F-8EAC2B608ADB}">
              <a16:predDERef xmlns:a16="http://schemas.microsoft.com/office/drawing/2014/main" pred="{B552E641-A904-4BFA-9F22-530DA6804DEA}"/>
            </a:ext>
          </a:extLst>
        </xdr:cNvPr>
        <xdr:cNvSpPr/>
      </xdr:nvSpPr>
      <xdr:spPr>
        <a:xfrm>
          <a:off x="3762122" y="48140618"/>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2528951</xdr:colOff>
      <xdr:row>118</xdr:row>
      <xdr:rowOff>634364</xdr:rowOff>
    </xdr:from>
    <xdr:ext cx="64135" cy="9525"/>
    <xdr:sp macro="" textlink="">
      <xdr:nvSpPr>
        <xdr:cNvPr id="521" name="Shape 73">
          <a:extLst>
            <a:ext uri="{FF2B5EF4-FFF2-40B4-BE49-F238E27FC236}">
              <a16:creationId xmlns:a16="http://schemas.microsoft.com/office/drawing/2014/main" id="{1C0458B4-83D5-432D-998C-CEC90014D44A}"/>
            </a:ext>
            <a:ext uri="{147F2762-F138-4A5C-976F-8EAC2B608ADB}">
              <a16:predDERef xmlns:a16="http://schemas.microsoft.com/office/drawing/2014/main" pred="{A5A3B99F-6E6F-4DE1-8D81-4FE65FE95B31}"/>
            </a:ext>
          </a:extLst>
        </xdr:cNvPr>
        <xdr:cNvSpPr/>
      </xdr:nvSpPr>
      <xdr:spPr>
        <a:xfrm>
          <a:off x="4481576" y="48430814"/>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1539748</xdr:colOff>
      <xdr:row>117</xdr:row>
      <xdr:rowOff>401259</xdr:rowOff>
    </xdr:from>
    <xdr:ext cx="62865" cy="9525"/>
    <xdr:sp macro="" textlink="">
      <xdr:nvSpPr>
        <xdr:cNvPr id="522" name="Shape 3">
          <a:extLst>
            <a:ext uri="{FF2B5EF4-FFF2-40B4-BE49-F238E27FC236}">
              <a16:creationId xmlns:a16="http://schemas.microsoft.com/office/drawing/2014/main" id="{D78220F0-843D-4288-BF01-6A33F0967BF3}"/>
            </a:ext>
            <a:ext uri="{147F2762-F138-4A5C-976F-8EAC2B608ADB}">
              <a16:predDERef xmlns:a16="http://schemas.microsoft.com/office/drawing/2014/main" pred="{1C0458B4-83D5-432D-998C-CEC90014D44A}"/>
            </a:ext>
          </a:extLst>
        </xdr:cNvPr>
        <xdr:cNvSpPr/>
      </xdr:nvSpPr>
      <xdr:spPr>
        <a:xfrm>
          <a:off x="3492373" y="4814055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1294638</xdr:colOff>
      <xdr:row>46</xdr:row>
      <xdr:rowOff>555119</xdr:rowOff>
    </xdr:from>
    <xdr:ext cx="62865" cy="9525"/>
    <xdr:sp macro="" textlink="">
      <xdr:nvSpPr>
        <xdr:cNvPr id="3" name="Shape 27">
          <a:extLst>
            <a:ext uri="{FF2B5EF4-FFF2-40B4-BE49-F238E27FC236}">
              <a16:creationId xmlns:a16="http://schemas.microsoft.com/office/drawing/2014/main" id="{9659F343-6027-4733-ACF6-A1AB99259115}"/>
            </a:ext>
            <a:ext uri="{147F2762-F138-4A5C-976F-8EAC2B608ADB}">
              <a16:predDERef xmlns:a16="http://schemas.microsoft.com/office/drawing/2014/main" pred="{D78220F0-843D-4288-BF01-6A33F0967BF3}"/>
            </a:ext>
          </a:extLst>
        </xdr:cNvPr>
        <xdr:cNvSpPr/>
      </xdr:nvSpPr>
      <xdr:spPr>
        <a:xfrm>
          <a:off x="637413" y="5097094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46</xdr:row>
      <xdr:rowOff>0</xdr:rowOff>
    </xdr:from>
    <xdr:ext cx="62865" cy="9525"/>
    <xdr:sp macro="" textlink="">
      <xdr:nvSpPr>
        <xdr:cNvPr id="4" name="Shape 27">
          <a:extLst>
            <a:ext uri="{FF2B5EF4-FFF2-40B4-BE49-F238E27FC236}">
              <a16:creationId xmlns:a16="http://schemas.microsoft.com/office/drawing/2014/main" id="{C9B4B06D-13ED-4DF5-AF67-2F3E3A86C272}"/>
            </a:ext>
            <a:ext uri="{147F2762-F138-4A5C-976F-8EAC2B608ADB}">
              <a16:predDERef xmlns:a16="http://schemas.microsoft.com/office/drawing/2014/main" pred="{9659F343-6027-4733-ACF6-A1AB99259115}"/>
            </a:ext>
          </a:extLst>
        </xdr:cNvPr>
        <xdr:cNvSpPr/>
      </xdr:nvSpPr>
      <xdr:spPr>
        <a:xfrm>
          <a:off x="637413" y="50415825"/>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49</xdr:row>
      <xdr:rowOff>555119</xdr:rowOff>
    </xdr:from>
    <xdr:ext cx="62865" cy="9525"/>
    <xdr:sp macro="" textlink="">
      <xdr:nvSpPr>
        <xdr:cNvPr id="5" name="Shape 27">
          <a:extLst>
            <a:ext uri="{FF2B5EF4-FFF2-40B4-BE49-F238E27FC236}">
              <a16:creationId xmlns:a16="http://schemas.microsoft.com/office/drawing/2014/main" id="{F77692CB-4532-4F08-9A5A-59F41DC1E741}"/>
            </a:ext>
            <a:ext uri="{147F2762-F138-4A5C-976F-8EAC2B608ADB}">
              <a16:predDERef xmlns:a16="http://schemas.microsoft.com/office/drawing/2014/main" pred="{C9B4B06D-13ED-4DF5-AF67-2F3E3A86C272}"/>
            </a:ext>
          </a:extLst>
        </xdr:cNvPr>
        <xdr:cNvSpPr/>
      </xdr:nvSpPr>
      <xdr:spPr>
        <a:xfrm>
          <a:off x="637413" y="468847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52</xdr:row>
      <xdr:rowOff>0</xdr:rowOff>
    </xdr:from>
    <xdr:ext cx="62865" cy="9525"/>
    <xdr:sp macro="" textlink="">
      <xdr:nvSpPr>
        <xdr:cNvPr id="448" name="Shape 27">
          <a:extLst>
            <a:ext uri="{FF2B5EF4-FFF2-40B4-BE49-F238E27FC236}">
              <a16:creationId xmlns:a16="http://schemas.microsoft.com/office/drawing/2014/main" id="{4425D2B1-ACC9-4053-8D2F-77C70D210E82}"/>
            </a:ext>
            <a:ext uri="{147F2762-F138-4A5C-976F-8EAC2B608ADB}">
              <a16:predDERef xmlns:a16="http://schemas.microsoft.com/office/drawing/2014/main" pred="{F77692CB-4532-4F08-9A5A-59F41DC1E741}"/>
            </a:ext>
          </a:extLst>
        </xdr:cNvPr>
        <xdr:cNvSpPr/>
      </xdr:nvSpPr>
      <xdr:spPr>
        <a:xfrm>
          <a:off x="637413" y="4824679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49</xdr:row>
      <xdr:rowOff>0</xdr:rowOff>
    </xdr:from>
    <xdr:ext cx="62865" cy="9525"/>
    <xdr:sp macro="" textlink="">
      <xdr:nvSpPr>
        <xdr:cNvPr id="449" name="Shape 27">
          <a:extLst>
            <a:ext uri="{FF2B5EF4-FFF2-40B4-BE49-F238E27FC236}">
              <a16:creationId xmlns:a16="http://schemas.microsoft.com/office/drawing/2014/main" id="{6B651DAE-150A-4095-8256-646C7DAB6207}"/>
            </a:ext>
            <a:ext uri="{147F2762-F138-4A5C-976F-8EAC2B608ADB}">
              <a16:predDERef xmlns:a16="http://schemas.microsoft.com/office/drawing/2014/main" pred="{4425D2B1-ACC9-4053-8D2F-77C70D210E82}"/>
            </a:ext>
          </a:extLst>
        </xdr:cNvPr>
        <xdr:cNvSpPr/>
      </xdr:nvSpPr>
      <xdr:spPr>
        <a:xfrm>
          <a:off x="637413" y="463296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50</xdr:row>
      <xdr:rowOff>555119</xdr:rowOff>
    </xdr:from>
    <xdr:ext cx="62865" cy="9525"/>
    <xdr:sp macro="" textlink="">
      <xdr:nvSpPr>
        <xdr:cNvPr id="452" name="Shape 27">
          <a:extLst>
            <a:ext uri="{FF2B5EF4-FFF2-40B4-BE49-F238E27FC236}">
              <a16:creationId xmlns:a16="http://schemas.microsoft.com/office/drawing/2014/main" id="{A4E6262D-998D-4756-9DFF-7AC7B15134EA}"/>
            </a:ext>
            <a:ext uri="{147F2762-F138-4A5C-976F-8EAC2B608ADB}">
              <a16:predDERef xmlns:a16="http://schemas.microsoft.com/office/drawing/2014/main" pred="{6B651DAE-150A-4095-8256-646C7DAB6207}"/>
            </a:ext>
          </a:extLst>
        </xdr:cNvPr>
        <xdr:cNvSpPr/>
      </xdr:nvSpPr>
      <xdr:spPr>
        <a:xfrm>
          <a:off x="637413" y="523330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50</xdr:row>
      <xdr:rowOff>0</xdr:rowOff>
    </xdr:from>
    <xdr:ext cx="62865" cy="9525"/>
    <xdr:sp macro="" textlink="">
      <xdr:nvSpPr>
        <xdr:cNvPr id="453" name="Shape 27">
          <a:extLst>
            <a:ext uri="{FF2B5EF4-FFF2-40B4-BE49-F238E27FC236}">
              <a16:creationId xmlns:a16="http://schemas.microsoft.com/office/drawing/2014/main" id="{D96AE81E-21AC-4170-A2B2-9F170D590D5B}"/>
            </a:ext>
            <a:ext uri="{147F2762-F138-4A5C-976F-8EAC2B608ADB}">
              <a16:predDERef xmlns:a16="http://schemas.microsoft.com/office/drawing/2014/main" pred="{A4E6262D-998D-4756-9DFF-7AC7B15134EA}"/>
            </a:ext>
          </a:extLst>
        </xdr:cNvPr>
        <xdr:cNvSpPr/>
      </xdr:nvSpPr>
      <xdr:spPr>
        <a:xfrm>
          <a:off x="637413" y="517779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34</xdr:row>
      <xdr:rowOff>0</xdr:rowOff>
    </xdr:from>
    <xdr:ext cx="62865" cy="9525"/>
    <xdr:sp macro="" textlink="">
      <xdr:nvSpPr>
        <xdr:cNvPr id="523" name="Shape 27">
          <a:extLst>
            <a:ext uri="{FF2B5EF4-FFF2-40B4-BE49-F238E27FC236}">
              <a16:creationId xmlns:a16="http://schemas.microsoft.com/office/drawing/2014/main" id="{C940ADA2-EEA9-4E3A-AA6A-C83AD453673D}"/>
            </a:ext>
            <a:ext uri="{147F2762-F138-4A5C-976F-8EAC2B608ADB}">
              <a16:predDERef xmlns:a16="http://schemas.microsoft.com/office/drawing/2014/main" pred="{D96AE81E-21AC-4170-A2B2-9F170D590D5B}"/>
            </a:ext>
          </a:extLst>
        </xdr:cNvPr>
        <xdr:cNvSpPr/>
      </xdr:nvSpPr>
      <xdr:spPr>
        <a:xfrm>
          <a:off x="637413" y="61312425"/>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39</xdr:row>
      <xdr:rowOff>555119</xdr:rowOff>
    </xdr:from>
    <xdr:ext cx="62865" cy="9525"/>
    <xdr:sp macro="" textlink="">
      <xdr:nvSpPr>
        <xdr:cNvPr id="524" name="Shape 27">
          <a:extLst>
            <a:ext uri="{FF2B5EF4-FFF2-40B4-BE49-F238E27FC236}">
              <a16:creationId xmlns:a16="http://schemas.microsoft.com/office/drawing/2014/main" id="{B845079D-C793-403B-AD3C-972BC09E7DF8}"/>
            </a:ext>
            <a:ext uri="{147F2762-F138-4A5C-976F-8EAC2B608ADB}">
              <a16:predDERef xmlns:a16="http://schemas.microsoft.com/office/drawing/2014/main" pred="{C940ADA2-EEA9-4E3A-AA6A-C83AD453673D}"/>
            </a:ext>
          </a:extLst>
        </xdr:cNvPr>
        <xdr:cNvSpPr/>
      </xdr:nvSpPr>
      <xdr:spPr>
        <a:xfrm>
          <a:off x="637413" y="686779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34</xdr:row>
      <xdr:rowOff>0</xdr:rowOff>
    </xdr:from>
    <xdr:ext cx="62865" cy="9525"/>
    <xdr:sp macro="" textlink="">
      <xdr:nvSpPr>
        <xdr:cNvPr id="525" name="Shape 27">
          <a:extLst>
            <a:ext uri="{FF2B5EF4-FFF2-40B4-BE49-F238E27FC236}">
              <a16:creationId xmlns:a16="http://schemas.microsoft.com/office/drawing/2014/main" id="{7372EE91-C90F-4BF7-A23B-1FF7AEE0B7FE}"/>
            </a:ext>
            <a:ext uri="{147F2762-F138-4A5C-976F-8EAC2B608ADB}">
              <a16:predDERef xmlns:a16="http://schemas.microsoft.com/office/drawing/2014/main" pred="{B845079D-C793-403B-AD3C-972BC09E7DF8}"/>
            </a:ext>
          </a:extLst>
        </xdr:cNvPr>
        <xdr:cNvSpPr/>
      </xdr:nvSpPr>
      <xdr:spPr>
        <a:xfrm>
          <a:off x="637413" y="61312425"/>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33</xdr:row>
      <xdr:rowOff>555119</xdr:rowOff>
    </xdr:from>
    <xdr:ext cx="62865" cy="9525"/>
    <xdr:sp macro="" textlink="">
      <xdr:nvSpPr>
        <xdr:cNvPr id="526" name="Shape 27">
          <a:extLst>
            <a:ext uri="{FF2B5EF4-FFF2-40B4-BE49-F238E27FC236}">
              <a16:creationId xmlns:a16="http://schemas.microsoft.com/office/drawing/2014/main" id="{80481014-4A58-4355-9440-DABBF2EEE07C}"/>
            </a:ext>
            <a:ext uri="{147F2762-F138-4A5C-976F-8EAC2B608ADB}">
              <a16:predDERef xmlns:a16="http://schemas.microsoft.com/office/drawing/2014/main" pred="{7372EE91-C90F-4BF7-A23B-1FF7AEE0B7FE}"/>
            </a:ext>
          </a:extLst>
        </xdr:cNvPr>
        <xdr:cNvSpPr/>
      </xdr:nvSpPr>
      <xdr:spPr>
        <a:xfrm>
          <a:off x="637413" y="6050546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34</xdr:row>
      <xdr:rowOff>0</xdr:rowOff>
    </xdr:from>
    <xdr:ext cx="62865" cy="9525"/>
    <xdr:sp macro="" textlink="">
      <xdr:nvSpPr>
        <xdr:cNvPr id="527" name="Shape 27">
          <a:extLst>
            <a:ext uri="{FF2B5EF4-FFF2-40B4-BE49-F238E27FC236}">
              <a16:creationId xmlns:a16="http://schemas.microsoft.com/office/drawing/2014/main" id="{3A5EAF78-DE21-46A7-B25E-0D97D0DD1DD6}"/>
            </a:ext>
            <a:ext uri="{147F2762-F138-4A5C-976F-8EAC2B608ADB}">
              <a16:predDERef xmlns:a16="http://schemas.microsoft.com/office/drawing/2014/main" pred="{80481014-4A58-4355-9440-DABBF2EEE07C}"/>
            </a:ext>
          </a:extLst>
        </xdr:cNvPr>
        <xdr:cNvSpPr/>
      </xdr:nvSpPr>
      <xdr:spPr>
        <a:xfrm>
          <a:off x="637413" y="61312425"/>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35</xdr:row>
      <xdr:rowOff>555119</xdr:rowOff>
    </xdr:from>
    <xdr:ext cx="62865" cy="9525"/>
    <xdr:sp macro="" textlink="">
      <xdr:nvSpPr>
        <xdr:cNvPr id="528" name="Shape 27">
          <a:extLst>
            <a:ext uri="{FF2B5EF4-FFF2-40B4-BE49-F238E27FC236}">
              <a16:creationId xmlns:a16="http://schemas.microsoft.com/office/drawing/2014/main" id="{0FC4705D-281F-4CEE-B8C6-CAB42B089CC4}"/>
            </a:ext>
            <a:ext uri="{147F2762-F138-4A5C-976F-8EAC2B608ADB}">
              <a16:predDERef xmlns:a16="http://schemas.microsoft.com/office/drawing/2014/main" pred="{3A5EAF78-DE21-46A7-B25E-0D97D0DD1DD6}"/>
            </a:ext>
          </a:extLst>
        </xdr:cNvPr>
        <xdr:cNvSpPr/>
      </xdr:nvSpPr>
      <xdr:spPr>
        <a:xfrm>
          <a:off x="637413" y="632296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36</xdr:row>
      <xdr:rowOff>555119</xdr:rowOff>
    </xdr:from>
    <xdr:ext cx="62865" cy="9525"/>
    <xdr:sp macro="" textlink="">
      <xdr:nvSpPr>
        <xdr:cNvPr id="529" name="Shape 27">
          <a:extLst>
            <a:ext uri="{FF2B5EF4-FFF2-40B4-BE49-F238E27FC236}">
              <a16:creationId xmlns:a16="http://schemas.microsoft.com/office/drawing/2014/main" id="{91A44467-BC26-42E5-BC68-77B9198BC868}"/>
            </a:ext>
            <a:ext uri="{147F2762-F138-4A5C-976F-8EAC2B608ADB}">
              <a16:predDERef xmlns:a16="http://schemas.microsoft.com/office/drawing/2014/main" pred="{0FC4705D-281F-4CEE-B8C6-CAB42B089CC4}"/>
            </a:ext>
          </a:extLst>
        </xdr:cNvPr>
        <xdr:cNvSpPr/>
      </xdr:nvSpPr>
      <xdr:spPr>
        <a:xfrm>
          <a:off x="637413" y="6459169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33</xdr:row>
      <xdr:rowOff>555119</xdr:rowOff>
    </xdr:from>
    <xdr:ext cx="62865" cy="9525"/>
    <xdr:sp macro="" textlink="">
      <xdr:nvSpPr>
        <xdr:cNvPr id="530" name="Shape 27">
          <a:extLst>
            <a:ext uri="{FF2B5EF4-FFF2-40B4-BE49-F238E27FC236}">
              <a16:creationId xmlns:a16="http://schemas.microsoft.com/office/drawing/2014/main" id="{85860CEA-5C27-4B1E-AC83-528254559779}"/>
            </a:ext>
            <a:ext uri="{147F2762-F138-4A5C-976F-8EAC2B608ADB}">
              <a16:predDERef xmlns:a16="http://schemas.microsoft.com/office/drawing/2014/main" pred="{91A44467-BC26-42E5-BC68-77B9198BC868}"/>
            </a:ext>
          </a:extLst>
        </xdr:cNvPr>
        <xdr:cNvSpPr/>
      </xdr:nvSpPr>
      <xdr:spPr>
        <a:xfrm>
          <a:off x="637413" y="6050546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35</xdr:row>
      <xdr:rowOff>0</xdr:rowOff>
    </xdr:from>
    <xdr:ext cx="62865" cy="9525"/>
    <xdr:sp macro="" textlink="">
      <xdr:nvSpPr>
        <xdr:cNvPr id="531" name="Shape 27">
          <a:extLst>
            <a:ext uri="{FF2B5EF4-FFF2-40B4-BE49-F238E27FC236}">
              <a16:creationId xmlns:a16="http://schemas.microsoft.com/office/drawing/2014/main" id="{B916DE94-7C01-4C60-8508-83D73A4DB42B}"/>
            </a:ext>
            <a:ext uri="{147F2762-F138-4A5C-976F-8EAC2B608ADB}">
              <a16:predDERef xmlns:a16="http://schemas.microsoft.com/office/drawing/2014/main" pred="{85860CEA-5C27-4B1E-AC83-528254559779}"/>
            </a:ext>
          </a:extLst>
        </xdr:cNvPr>
        <xdr:cNvSpPr/>
      </xdr:nvSpPr>
      <xdr:spPr>
        <a:xfrm>
          <a:off x="637413" y="626745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34</xdr:row>
      <xdr:rowOff>555119</xdr:rowOff>
    </xdr:from>
    <xdr:ext cx="62865" cy="9525"/>
    <xdr:sp macro="" textlink="">
      <xdr:nvSpPr>
        <xdr:cNvPr id="532" name="Shape 27">
          <a:extLst>
            <a:ext uri="{FF2B5EF4-FFF2-40B4-BE49-F238E27FC236}">
              <a16:creationId xmlns:a16="http://schemas.microsoft.com/office/drawing/2014/main" id="{D1B921BC-93D3-4304-97A5-17A969291417}"/>
            </a:ext>
            <a:ext uri="{147F2762-F138-4A5C-976F-8EAC2B608ADB}">
              <a16:predDERef xmlns:a16="http://schemas.microsoft.com/office/drawing/2014/main" pred="{B916DE94-7C01-4C60-8508-83D73A4DB42B}"/>
            </a:ext>
          </a:extLst>
        </xdr:cNvPr>
        <xdr:cNvSpPr/>
      </xdr:nvSpPr>
      <xdr:spPr>
        <a:xfrm>
          <a:off x="637413" y="6186754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34</xdr:row>
      <xdr:rowOff>0</xdr:rowOff>
    </xdr:from>
    <xdr:ext cx="62865" cy="9525"/>
    <xdr:sp macro="" textlink="">
      <xdr:nvSpPr>
        <xdr:cNvPr id="533" name="Shape 27">
          <a:extLst>
            <a:ext uri="{FF2B5EF4-FFF2-40B4-BE49-F238E27FC236}">
              <a16:creationId xmlns:a16="http://schemas.microsoft.com/office/drawing/2014/main" id="{9C5DEC3F-7BC0-4B03-9302-C4753B2DDA5B}"/>
            </a:ext>
            <a:ext uri="{147F2762-F138-4A5C-976F-8EAC2B608ADB}">
              <a16:predDERef xmlns:a16="http://schemas.microsoft.com/office/drawing/2014/main" pred="{D1B921BC-93D3-4304-97A5-17A969291417}"/>
            </a:ext>
          </a:extLst>
        </xdr:cNvPr>
        <xdr:cNvSpPr/>
      </xdr:nvSpPr>
      <xdr:spPr>
        <a:xfrm>
          <a:off x="637413" y="61312425"/>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37</xdr:row>
      <xdr:rowOff>555119</xdr:rowOff>
    </xdr:from>
    <xdr:ext cx="62865" cy="9525"/>
    <xdr:sp macro="" textlink="">
      <xdr:nvSpPr>
        <xdr:cNvPr id="534" name="Shape 27">
          <a:extLst>
            <a:ext uri="{FF2B5EF4-FFF2-40B4-BE49-F238E27FC236}">
              <a16:creationId xmlns:a16="http://schemas.microsoft.com/office/drawing/2014/main" id="{26F757E4-0A26-4F3C-828E-BB7CACB22606}"/>
            </a:ext>
            <a:ext uri="{147F2762-F138-4A5C-976F-8EAC2B608ADB}">
              <a16:predDERef xmlns:a16="http://schemas.microsoft.com/office/drawing/2014/main" pred="{9C5DEC3F-7BC0-4B03-9302-C4753B2DDA5B}"/>
            </a:ext>
          </a:extLst>
        </xdr:cNvPr>
        <xdr:cNvSpPr/>
      </xdr:nvSpPr>
      <xdr:spPr>
        <a:xfrm>
          <a:off x="637413" y="6595376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39</xdr:row>
      <xdr:rowOff>0</xdr:rowOff>
    </xdr:from>
    <xdr:ext cx="62865" cy="9525"/>
    <xdr:sp macro="" textlink="">
      <xdr:nvSpPr>
        <xdr:cNvPr id="535" name="Shape 27">
          <a:extLst>
            <a:ext uri="{FF2B5EF4-FFF2-40B4-BE49-F238E27FC236}">
              <a16:creationId xmlns:a16="http://schemas.microsoft.com/office/drawing/2014/main" id="{8D5AE3E1-2704-494A-B017-0E04C5B65BD3}"/>
            </a:ext>
            <a:ext uri="{147F2762-F138-4A5C-976F-8EAC2B608ADB}">
              <a16:predDERef xmlns:a16="http://schemas.microsoft.com/office/drawing/2014/main" pred="{26F757E4-0A26-4F3C-828E-BB7CACB22606}"/>
            </a:ext>
          </a:extLst>
        </xdr:cNvPr>
        <xdr:cNvSpPr/>
      </xdr:nvSpPr>
      <xdr:spPr>
        <a:xfrm>
          <a:off x="637413" y="68122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37</xdr:row>
      <xdr:rowOff>0</xdr:rowOff>
    </xdr:from>
    <xdr:ext cx="62865" cy="9525"/>
    <xdr:sp macro="" textlink="">
      <xdr:nvSpPr>
        <xdr:cNvPr id="536" name="Shape 27">
          <a:extLst>
            <a:ext uri="{FF2B5EF4-FFF2-40B4-BE49-F238E27FC236}">
              <a16:creationId xmlns:a16="http://schemas.microsoft.com/office/drawing/2014/main" id="{A07732CD-9A17-4D0E-AF0F-93C9C25F6921}"/>
            </a:ext>
            <a:ext uri="{147F2762-F138-4A5C-976F-8EAC2B608ADB}">
              <a16:predDERef xmlns:a16="http://schemas.microsoft.com/office/drawing/2014/main" pred="{8D5AE3E1-2704-494A-B017-0E04C5B65BD3}"/>
            </a:ext>
          </a:extLst>
        </xdr:cNvPr>
        <xdr:cNvSpPr/>
      </xdr:nvSpPr>
      <xdr:spPr>
        <a:xfrm>
          <a:off x="637413" y="6539865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38</xdr:row>
      <xdr:rowOff>555119</xdr:rowOff>
    </xdr:from>
    <xdr:ext cx="62865" cy="9525"/>
    <xdr:sp macro="" textlink="">
      <xdr:nvSpPr>
        <xdr:cNvPr id="537" name="Shape 27">
          <a:extLst>
            <a:ext uri="{FF2B5EF4-FFF2-40B4-BE49-F238E27FC236}">
              <a16:creationId xmlns:a16="http://schemas.microsoft.com/office/drawing/2014/main" id="{EE53A2B2-5AAA-415F-9663-4E46CDBCD0B4}"/>
            </a:ext>
            <a:ext uri="{147F2762-F138-4A5C-976F-8EAC2B608ADB}">
              <a16:predDERef xmlns:a16="http://schemas.microsoft.com/office/drawing/2014/main" pred="{A07732CD-9A17-4D0E-AF0F-93C9C25F6921}"/>
            </a:ext>
          </a:extLst>
        </xdr:cNvPr>
        <xdr:cNvSpPr/>
      </xdr:nvSpPr>
      <xdr:spPr>
        <a:xfrm>
          <a:off x="637413" y="6731584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38</xdr:row>
      <xdr:rowOff>0</xdr:rowOff>
    </xdr:from>
    <xdr:ext cx="62865" cy="9525"/>
    <xdr:sp macro="" textlink="">
      <xdr:nvSpPr>
        <xdr:cNvPr id="538" name="Shape 27">
          <a:extLst>
            <a:ext uri="{FF2B5EF4-FFF2-40B4-BE49-F238E27FC236}">
              <a16:creationId xmlns:a16="http://schemas.microsoft.com/office/drawing/2014/main" id="{EDF9D192-7814-4411-83DA-B244D5AC4C0A}"/>
            </a:ext>
            <a:ext uri="{147F2762-F138-4A5C-976F-8EAC2B608ADB}">
              <a16:predDERef xmlns:a16="http://schemas.microsoft.com/office/drawing/2014/main" pred="{EE53A2B2-5AAA-415F-9663-4E46CDBCD0B4}"/>
            </a:ext>
          </a:extLst>
        </xdr:cNvPr>
        <xdr:cNvSpPr/>
      </xdr:nvSpPr>
      <xdr:spPr>
        <a:xfrm>
          <a:off x="637413" y="66760725"/>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40</xdr:row>
      <xdr:rowOff>555119</xdr:rowOff>
    </xdr:from>
    <xdr:ext cx="62865" cy="9525"/>
    <xdr:sp macro="" textlink="">
      <xdr:nvSpPr>
        <xdr:cNvPr id="539" name="Shape 27">
          <a:extLst>
            <a:ext uri="{FF2B5EF4-FFF2-40B4-BE49-F238E27FC236}">
              <a16:creationId xmlns:a16="http://schemas.microsoft.com/office/drawing/2014/main" id="{6A63A824-97C6-4AF0-8782-6025468F25FF}"/>
            </a:ext>
            <a:ext uri="{147F2762-F138-4A5C-976F-8EAC2B608ADB}">
              <a16:predDERef xmlns:a16="http://schemas.microsoft.com/office/drawing/2014/main" pred="{EDF9D192-7814-4411-83DA-B244D5AC4C0A}"/>
            </a:ext>
          </a:extLst>
        </xdr:cNvPr>
        <xdr:cNvSpPr/>
      </xdr:nvSpPr>
      <xdr:spPr>
        <a:xfrm>
          <a:off x="637413" y="523330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40</xdr:row>
      <xdr:rowOff>0</xdr:rowOff>
    </xdr:from>
    <xdr:ext cx="62865" cy="9525"/>
    <xdr:sp macro="" textlink="">
      <xdr:nvSpPr>
        <xdr:cNvPr id="540" name="Shape 27">
          <a:extLst>
            <a:ext uri="{FF2B5EF4-FFF2-40B4-BE49-F238E27FC236}">
              <a16:creationId xmlns:a16="http://schemas.microsoft.com/office/drawing/2014/main" id="{72389D57-240E-446A-8321-B09E21295023}"/>
            </a:ext>
            <a:ext uri="{147F2762-F138-4A5C-976F-8EAC2B608ADB}">
              <a16:predDERef xmlns:a16="http://schemas.microsoft.com/office/drawing/2014/main" pred="{6A63A824-97C6-4AF0-8782-6025468F25FF}"/>
            </a:ext>
          </a:extLst>
        </xdr:cNvPr>
        <xdr:cNvSpPr/>
      </xdr:nvSpPr>
      <xdr:spPr>
        <a:xfrm>
          <a:off x="637413" y="517779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41</xdr:row>
      <xdr:rowOff>555119</xdr:rowOff>
    </xdr:from>
    <xdr:ext cx="62865" cy="9525"/>
    <xdr:sp macro="" textlink="">
      <xdr:nvSpPr>
        <xdr:cNvPr id="541" name="Shape 27">
          <a:extLst>
            <a:ext uri="{FF2B5EF4-FFF2-40B4-BE49-F238E27FC236}">
              <a16:creationId xmlns:a16="http://schemas.microsoft.com/office/drawing/2014/main" id="{2268E764-88A0-4720-B9EE-F4447986A71E}"/>
            </a:ext>
            <a:ext uri="{147F2762-F138-4A5C-976F-8EAC2B608ADB}">
              <a16:predDERef xmlns:a16="http://schemas.microsoft.com/office/drawing/2014/main" pred="{72389D57-240E-446A-8321-B09E21295023}"/>
            </a:ext>
          </a:extLst>
        </xdr:cNvPr>
        <xdr:cNvSpPr/>
      </xdr:nvSpPr>
      <xdr:spPr>
        <a:xfrm>
          <a:off x="637413" y="523330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41</xdr:row>
      <xdr:rowOff>0</xdr:rowOff>
    </xdr:from>
    <xdr:ext cx="62865" cy="9525"/>
    <xdr:sp macro="" textlink="">
      <xdr:nvSpPr>
        <xdr:cNvPr id="542" name="Shape 27">
          <a:extLst>
            <a:ext uri="{FF2B5EF4-FFF2-40B4-BE49-F238E27FC236}">
              <a16:creationId xmlns:a16="http://schemas.microsoft.com/office/drawing/2014/main" id="{A07F87B2-8A6D-4025-B655-1C1C96C33159}"/>
            </a:ext>
            <a:ext uri="{147F2762-F138-4A5C-976F-8EAC2B608ADB}">
              <a16:predDERef xmlns:a16="http://schemas.microsoft.com/office/drawing/2014/main" pred="{2268E764-88A0-4720-B9EE-F4447986A71E}"/>
            </a:ext>
          </a:extLst>
        </xdr:cNvPr>
        <xdr:cNvSpPr/>
      </xdr:nvSpPr>
      <xdr:spPr>
        <a:xfrm>
          <a:off x="637413" y="517779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42</xdr:row>
      <xdr:rowOff>555119</xdr:rowOff>
    </xdr:from>
    <xdr:ext cx="62865" cy="9525"/>
    <xdr:sp macro="" textlink="">
      <xdr:nvSpPr>
        <xdr:cNvPr id="543" name="Shape 27">
          <a:extLst>
            <a:ext uri="{FF2B5EF4-FFF2-40B4-BE49-F238E27FC236}">
              <a16:creationId xmlns:a16="http://schemas.microsoft.com/office/drawing/2014/main" id="{044BDB67-9CD9-4A74-AD8B-D87CA517AE59}"/>
            </a:ext>
            <a:ext uri="{147F2762-F138-4A5C-976F-8EAC2B608ADB}">
              <a16:predDERef xmlns:a16="http://schemas.microsoft.com/office/drawing/2014/main" pred="{A07F87B2-8A6D-4025-B655-1C1C96C33159}"/>
            </a:ext>
          </a:extLst>
        </xdr:cNvPr>
        <xdr:cNvSpPr/>
      </xdr:nvSpPr>
      <xdr:spPr>
        <a:xfrm>
          <a:off x="637413" y="523330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42</xdr:row>
      <xdr:rowOff>0</xdr:rowOff>
    </xdr:from>
    <xdr:ext cx="62865" cy="9525"/>
    <xdr:sp macro="" textlink="">
      <xdr:nvSpPr>
        <xdr:cNvPr id="544" name="Shape 27">
          <a:extLst>
            <a:ext uri="{FF2B5EF4-FFF2-40B4-BE49-F238E27FC236}">
              <a16:creationId xmlns:a16="http://schemas.microsoft.com/office/drawing/2014/main" id="{759D3C14-EB7D-41C9-9262-66F4CC240104}"/>
            </a:ext>
            <a:ext uri="{147F2762-F138-4A5C-976F-8EAC2B608ADB}">
              <a16:predDERef xmlns:a16="http://schemas.microsoft.com/office/drawing/2014/main" pred="{044BDB67-9CD9-4A74-AD8B-D87CA517AE59}"/>
            </a:ext>
          </a:extLst>
        </xdr:cNvPr>
        <xdr:cNvSpPr/>
      </xdr:nvSpPr>
      <xdr:spPr>
        <a:xfrm>
          <a:off x="637413" y="517779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43</xdr:row>
      <xdr:rowOff>555119</xdr:rowOff>
    </xdr:from>
    <xdr:ext cx="62865" cy="9525"/>
    <xdr:sp macro="" textlink="">
      <xdr:nvSpPr>
        <xdr:cNvPr id="545" name="Shape 27">
          <a:extLst>
            <a:ext uri="{FF2B5EF4-FFF2-40B4-BE49-F238E27FC236}">
              <a16:creationId xmlns:a16="http://schemas.microsoft.com/office/drawing/2014/main" id="{ACC22A25-3615-43D2-9412-0689E3093414}"/>
            </a:ext>
            <a:ext uri="{147F2762-F138-4A5C-976F-8EAC2B608ADB}">
              <a16:predDERef xmlns:a16="http://schemas.microsoft.com/office/drawing/2014/main" pred="{759D3C14-EB7D-41C9-9262-66F4CC240104}"/>
            </a:ext>
          </a:extLst>
        </xdr:cNvPr>
        <xdr:cNvSpPr/>
      </xdr:nvSpPr>
      <xdr:spPr>
        <a:xfrm>
          <a:off x="637413" y="523330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43</xdr:row>
      <xdr:rowOff>0</xdr:rowOff>
    </xdr:from>
    <xdr:ext cx="62865" cy="9525"/>
    <xdr:sp macro="" textlink="">
      <xdr:nvSpPr>
        <xdr:cNvPr id="546" name="Shape 27">
          <a:extLst>
            <a:ext uri="{FF2B5EF4-FFF2-40B4-BE49-F238E27FC236}">
              <a16:creationId xmlns:a16="http://schemas.microsoft.com/office/drawing/2014/main" id="{4FF3C362-54B0-4288-B4E6-56E27EFB1BB9}"/>
            </a:ext>
            <a:ext uri="{147F2762-F138-4A5C-976F-8EAC2B608ADB}">
              <a16:predDERef xmlns:a16="http://schemas.microsoft.com/office/drawing/2014/main" pred="{ACC22A25-3615-43D2-9412-0689E3093414}"/>
            </a:ext>
          </a:extLst>
        </xdr:cNvPr>
        <xdr:cNvSpPr/>
      </xdr:nvSpPr>
      <xdr:spPr>
        <a:xfrm>
          <a:off x="637413" y="517779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44</xdr:row>
      <xdr:rowOff>555119</xdr:rowOff>
    </xdr:from>
    <xdr:ext cx="62865" cy="9525"/>
    <xdr:sp macro="" textlink="">
      <xdr:nvSpPr>
        <xdr:cNvPr id="547" name="Shape 27">
          <a:extLst>
            <a:ext uri="{FF2B5EF4-FFF2-40B4-BE49-F238E27FC236}">
              <a16:creationId xmlns:a16="http://schemas.microsoft.com/office/drawing/2014/main" id="{219E5389-FF56-4B65-87A7-55683A37C7A0}"/>
            </a:ext>
            <a:ext uri="{147F2762-F138-4A5C-976F-8EAC2B608ADB}">
              <a16:predDERef xmlns:a16="http://schemas.microsoft.com/office/drawing/2014/main" pred="{4FF3C362-54B0-4288-B4E6-56E27EFB1BB9}"/>
            </a:ext>
          </a:extLst>
        </xdr:cNvPr>
        <xdr:cNvSpPr/>
      </xdr:nvSpPr>
      <xdr:spPr>
        <a:xfrm>
          <a:off x="637413" y="523330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44</xdr:row>
      <xdr:rowOff>0</xdr:rowOff>
    </xdr:from>
    <xdr:ext cx="62865" cy="9525"/>
    <xdr:sp macro="" textlink="">
      <xdr:nvSpPr>
        <xdr:cNvPr id="548" name="Shape 27">
          <a:extLst>
            <a:ext uri="{FF2B5EF4-FFF2-40B4-BE49-F238E27FC236}">
              <a16:creationId xmlns:a16="http://schemas.microsoft.com/office/drawing/2014/main" id="{435F7FC6-4128-43AB-B3F2-814DAAAC96DF}"/>
            </a:ext>
            <a:ext uri="{147F2762-F138-4A5C-976F-8EAC2B608ADB}">
              <a16:predDERef xmlns:a16="http://schemas.microsoft.com/office/drawing/2014/main" pred="{219E5389-FF56-4B65-87A7-55683A37C7A0}"/>
            </a:ext>
          </a:extLst>
        </xdr:cNvPr>
        <xdr:cNvSpPr/>
      </xdr:nvSpPr>
      <xdr:spPr>
        <a:xfrm>
          <a:off x="637413" y="517779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45</xdr:row>
      <xdr:rowOff>555119</xdr:rowOff>
    </xdr:from>
    <xdr:ext cx="62865" cy="9525"/>
    <xdr:sp macro="" textlink="">
      <xdr:nvSpPr>
        <xdr:cNvPr id="549" name="Shape 27">
          <a:extLst>
            <a:ext uri="{FF2B5EF4-FFF2-40B4-BE49-F238E27FC236}">
              <a16:creationId xmlns:a16="http://schemas.microsoft.com/office/drawing/2014/main" id="{57BD2B06-9320-4597-AE00-F4E47F6663EA}"/>
            </a:ext>
            <a:ext uri="{147F2762-F138-4A5C-976F-8EAC2B608ADB}">
              <a16:predDERef xmlns:a16="http://schemas.microsoft.com/office/drawing/2014/main" pred="{435F7FC6-4128-43AB-B3F2-814DAAAC96DF}"/>
            </a:ext>
          </a:extLst>
        </xdr:cNvPr>
        <xdr:cNvSpPr/>
      </xdr:nvSpPr>
      <xdr:spPr>
        <a:xfrm>
          <a:off x="637413" y="523330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45</xdr:row>
      <xdr:rowOff>0</xdr:rowOff>
    </xdr:from>
    <xdr:ext cx="62865" cy="9525"/>
    <xdr:sp macro="" textlink="">
      <xdr:nvSpPr>
        <xdr:cNvPr id="550" name="Shape 27">
          <a:extLst>
            <a:ext uri="{FF2B5EF4-FFF2-40B4-BE49-F238E27FC236}">
              <a16:creationId xmlns:a16="http://schemas.microsoft.com/office/drawing/2014/main" id="{2687CA7B-95E6-45D7-ACF5-93EA07378A48}"/>
            </a:ext>
            <a:ext uri="{147F2762-F138-4A5C-976F-8EAC2B608ADB}">
              <a16:predDERef xmlns:a16="http://schemas.microsoft.com/office/drawing/2014/main" pred="{57BD2B06-9320-4597-AE00-F4E47F6663EA}"/>
            </a:ext>
          </a:extLst>
        </xdr:cNvPr>
        <xdr:cNvSpPr/>
      </xdr:nvSpPr>
      <xdr:spPr>
        <a:xfrm>
          <a:off x="637413" y="517779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46</xdr:row>
      <xdr:rowOff>555119</xdr:rowOff>
    </xdr:from>
    <xdr:ext cx="62865" cy="9525"/>
    <xdr:sp macro="" textlink="">
      <xdr:nvSpPr>
        <xdr:cNvPr id="551" name="Shape 27">
          <a:extLst>
            <a:ext uri="{FF2B5EF4-FFF2-40B4-BE49-F238E27FC236}">
              <a16:creationId xmlns:a16="http://schemas.microsoft.com/office/drawing/2014/main" id="{802005CD-9C21-487B-B3FC-24D4878F2D32}"/>
            </a:ext>
            <a:ext uri="{147F2762-F138-4A5C-976F-8EAC2B608ADB}">
              <a16:predDERef xmlns:a16="http://schemas.microsoft.com/office/drawing/2014/main" pred="{2687CA7B-95E6-45D7-ACF5-93EA07378A48}"/>
            </a:ext>
          </a:extLst>
        </xdr:cNvPr>
        <xdr:cNvSpPr/>
      </xdr:nvSpPr>
      <xdr:spPr>
        <a:xfrm>
          <a:off x="637413" y="523330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46</xdr:row>
      <xdr:rowOff>0</xdr:rowOff>
    </xdr:from>
    <xdr:ext cx="62865" cy="9525"/>
    <xdr:sp macro="" textlink="">
      <xdr:nvSpPr>
        <xdr:cNvPr id="552" name="Shape 27">
          <a:extLst>
            <a:ext uri="{FF2B5EF4-FFF2-40B4-BE49-F238E27FC236}">
              <a16:creationId xmlns:a16="http://schemas.microsoft.com/office/drawing/2014/main" id="{53D31DFB-C4EA-433C-8F4E-27DCD29D685A}"/>
            </a:ext>
            <a:ext uri="{147F2762-F138-4A5C-976F-8EAC2B608ADB}">
              <a16:predDERef xmlns:a16="http://schemas.microsoft.com/office/drawing/2014/main" pred="{802005CD-9C21-487B-B3FC-24D4878F2D32}"/>
            </a:ext>
          </a:extLst>
        </xdr:cNvPr>
        <xdr:cNvSpPr/>
      </xdr:nvSpPr>
      <xdr:spPr>
        <a:xfrm>
          <a:off x="637413" y="517779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47</xdr:row>
      <xdr:rowOff>555119</xdr:rowOff>
    </xdr:from>
    <xdr:ext cx="62865" cy="9525"/>
    <xdr:sp macro="" textlink="">
      <xdr:nvSpPr>
        <xdr:cNvPr id="553" name="Shape 27">
          <a:extLst>
            <a:ext uri="{FF2B5EF4-FFF2-40B4-BE49-F238E27FC236}">
              <a16:creationId xmlns:a16="http://schemas.microsoft.com/office/drawing/2014/main" id="{9CCBFAB1-FAFF-4AC0-BE32-B95D80B43A93}"/>
            </a:ext>
            <a:ext uri="{147F2762-F138-4A5C-976F-8EAC2B608ADB}">
              <a16:predDERef xmlns:a16="http://schemas.microsoft.com/office/drawing/2014/main" pred="{53D31DFB-C4EA-433C-8F4E-27DCD29D685A}"/>
            </a:ext>
          </a:extLst>
        </xdr:cNvPr>
        <xdr:cNvSpPr/>
      </xdr:nvSpPr>
      <xdr:spPr>
        <a:xfrm>
          <a:off x="637413" y="523330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47</xdr:row>
      <xdr:rowOff>0</xdr:rowOff>
    </xdr:from>
    <xdr:ext cx="62865" cy="9525"/>
    <xdr:sp macro="" textlink="">
      <xdr:nvSpPr>
        <xdr:cNvPr id="554" name="Shape 27">
          <a:extLst>
            <a:ext uri="{FF2B5EF4-FFF2-40B4-BE49-F238E27FC236}">
              <a16:creationId xmlns:a16="http://schemas.microsoft.com/office/drawing/2014/main" id="{D44B449A-B232-42C4-A19C-326A4F48514F}"/>
            </a:ext>
            <a:ext uri="{147F2762-F138-4A5C-976F-8EAC2B608ADB}">
              <a16:predDERef xmlns:a16="http://schemas.microsoft.com/office/drawing/2014/main" pred="{9CCBFAB1-FAFF-4AC0-BE32-B95D80B43A93}"/>
            </a:ext>
          </a:extLst>
        </xdr:cNvPr>
        <xdr:cNvSpPr/>
      </xdr:nvSpPr>
      <xdr:spPr>
        <a:xfrm>
          <a:off x="637413" y="517779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48</xdr:row>
      <xdr:rowOff>555119</xdr:rowOff>
    </xdr:from>
    <xdr:ext cx="62865" cy="9525"/>
    <xdr:sp macro="" textlink="">
      <xdr:nvSpPr>
        <xdr:cNvPr id="555" name="Shape 27">
          <a:extLst>
            <a:ext uri="{FF2B5EF4-FFF2-40B4-BE49-F238E27FC236}">
              <a16:creationId xmlns:a16="http://schemas.microsoft.com/office/drawing/2014/main" id="{5A14465A-60A5-4C36-92AE-79C52259C286}"/>
            </a:ext>
            <a:ext uri="{147F2762-F138-4A5C-976F-8EAC2B608ADB}">
              <a16:predDERef xmlns:a16="http://schemas.microsoft.com/office/drawing/2014/main" pred="{D44B449A-B232-42C4-A19C-326A4F48514F}"/>
            </a:ext>
          </a:extLst>
        </xdr:cNvPr>
        <xdr:cNvSpPr/>
      </xdr:nvSpPr>
      <xdr:spPr>
        <a:xfrm>
          <a:off x="637413" y="523330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48</xdr:row>
      <xdr:rowOff>0</xdr:rowOff>
    </xdr:from>
    <xdr:ext cx="62865" cy="9525"/>
    <xdr:sp macro="" textlink="">
      <xdr:nvSpPr>
        <xdr:cNvPr id="556" name="Shape 27">
          <a:extLst>
            <a:ext uri="{FF2B5EF4-FFF2-40B4-BE49-F238E27FC236}">
              <a16:creationId xmlns:a16="http://schemas.microsoft.com/office/drawing/2014/main" id="{0222686E-4891-40CE-8F06-19CFCA659BC8}"/>
            </a:ext>
            <a:ext uri="{147F2762-F138-4A5C-976F-8EAC2B608ADB}">
              <a16:predDERef xmlns:a16="http://schemas.microsoft.com/office/drawing/2014/main" pred="{5A14465A-60A5-4C36-92AE-79C52259C286}"/>
            </a:ext>
          </a:extLst>
        </xdr:cNvPr>
        <xdr:cNvSpPr/>
      </xdr:nvSpPr>
      <xdr:spPr>
        <a:xfrm>
          <a:off x="637413" y="517779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49</xdr:row>
      <xdr:rowOff>555119</xdr:rowOff>
    </xdr:from>
    <xdr:ext cx="62865" cy="9525"/>
    <xdr:sp macro="" textlink="">
      <xdr:nvSpPr>
        <xdr:cNvPr id="557" name="Shape 27">
          <a:extLst>
            <a:ext uri="{FF2B5EF4-FFF2-40B4-BE49-F238E27FC236}">
              <a16:creationId xmlns:a16="http://schemas.microsoft.com/office/drawing/2014/main" id="{6B92D5A3-E813-4245-92EA-25843F77D616}"/>
            </a:ext>
            <a:ext uri="{147F2762-F138-4A5C-976F-8EAC2B608ADB}">
              <a16:predDERef xmlns:a16="http://schemas.microsoft.com/office/drawing/2014/main" pred="{0222686E-4891-40CE-8F06-19CFCA659BC8}"/>
            </a:ext>
          </a:extLst>
        </xdr:cNvPr>
        <xdr:cNvSpPr/>
      </xdr:nvSpPr>
      <xdr:spPr>
        <a:xfrm>
          <a:off x="637413" y="523330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49</xdr:row>
      <xdr:rowOff>0</xdr:rowOff>
    </xdr:from>
    <xdr:ext cx="62865" cy="9525"/>
    <xdr:sp macro="" textlink="">
      <xdr:nvSpPr>
        <xdr:cNvPr id="558" name="Shape 27">
          <a:extLst>
            <a:ext uri="{FF2B5EF4-FFF2-40B4-BE49-F238E27FC236}">
              <a16:creationId xmlns:a16="http://schemas.microsoft.com/office/drawing/2014/main" id="{C577B057-CF07-4F07-80BD-749F313C01CD}"/>
            </a:ext>
            <a:ext uri="{147F2762-F138-4A5C-976F-8EAC2B608ADB}">
              <a16:predDERef xmlns:a16="http://schemas.microsoft.com/office/drawing/2014/main" pred="{6B92D5A3-E813-4245-92EA-25843F77D616}"/>
            </a:ext>
          </a:extLst>
        </xdr:cNvPr>
        <xdr:cNvSpPr/>
      </xdr:nvSpPr>
      <xdr:spPr>
        <a:xfrm>
          <a:off x="637413" y="517779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50</xdr:row>
      <xdr:rowOff>555119</xdr:rowOff>
    </xdr:from>
    <xdr:ext cx="62865" cy="9525"/>
    <xdr:sp macro="" textlink="">
      <xdr:nvSpPr>
        <xdr:cNvPr id="559" name="Shape 27">
          <a:extLst>
            <a:ext uri="{FF2B5EF4-FFF2-40B4-BE49-F238E27FC236}">
              <a16:creationId xmlns:a16="http://schemas.microsoft.com/office/drawing/2014/main" id="{294C513B-F137-4B09-AF8A-3A53614539BE}"/>
            </a:ext>
            <a:ext uri="{147F2762-F138-4A5C-976F-8EAC2B608ADB}">
              <a16:predDERef xmlns:a16="http://schemas.microsoft.com/office/drawing/2014/main" pred="{C577B057-CF07-4F07-80BD-749F313C01CD}"/>
            </a:ext>
          </a:extLst>
        </xdr:cNvPr>
        <xdr:cNvSpPr/>
      </xdr:nvSpPr>
      <xdr:spPr>
        <a:xfrm>
          <a:off x="637413" y="523330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50</xdr:row>
      <xdr:rowOff>0</xdr:rowOff>
    </xdr:from>
    <xdr:ext cx="62865" cy="9525"/>
    <xdr:sp macro="" textlink="">
      <xdr:nvSpPr>
        <xdr:cNvPr id="560" name="Shape 27">
          <a:extLst>
            <a:ext uri="{FF2B5EF4-FFF2-40B4-BE49-F238E27FC236}">
              <a16:creationId xmlns:a16="http://schemas.microsoft.com/office/drawing/2014/main" id="{39A6FCA1-D8B7-4A55-ADB3-2A41CE12DAEF}"/>
            </a:ext>
            <a:ext uri="{147F2762-F138-4A5C-976F-8EAC2B608ADB}">
              <a16:predDERef xmlns:a16="http://schemas.microsoft.com/office/drawing/2014/main" pred="{294C513B-F137-4B09-AF8A-3A53614539BE}"/>
            </a:ext>
          </a:extLst>
        </xdr:cNvPr>
        <xdr:cNvSpPr/>
      </xdr:nvSpPr>
      <xdr:spPr>
        <a:xfrm>
          <a:off x="637413" y="517779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52</xdr:row>
      <xdr:rowOff>555119</xdr:rowOff>
    </xdr:from>
    <xdr:ext cx="62865" cy="9525"/>
    <xdr:sp macro="" textlink="">
      <xdr:nvSpPr>
        <xdr:cNvPr id="561" name="Shape 27">
          <a:extLst>
            <a:ext uri="{FF2B5EF4-FFF2-40B4-BE49-F238E27FC236}">
              <a16:creationId xmlns:a16="http://schemas.microsoft.com/office/drawing/2014/main" id="{47FABD11-78E6-4C59-9776-F7E0A4003D26}"/>
            </a:ext>
            <a:ext uri="{147F2762-F138-4A5C-976F-8EAC2B608ADB}">
              <a16:predDERef xmlns:a16="http://schemas.microsoft.com/office/drawing/2014/main" pred="{39A6FCA1-D8B7-4A55-ADB3-2A41CE12DAEF}"/>
            </a:ext>
          </a:extLst>
        </xdr:cNvPr>
        <xdr:cNvSpPr/>
      </xdr:nvSpPr>
      <xdr:spPr>
        <a:xfrm>
          <a:off x="637413" y="523330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52</xdr:row>
      <xdr:rowOff>0</xdr:rowOff>
    </xdr:from>
    <xdr:ext cx="62865" cy="9525"/>
    <xdr:sp macro="" textlink="">
      <xdr:nvSpPr>
        <xdr:cNvPr id="562" name="Shape 27">
          <a:extLst>
            <a:ext uri="{FF2B5EF4-FFF2-40B4-BE49-F238E27FC236}">
              <a16:creationId xmlns:a16="http://schemas.microsoft.com/office/drawing/2014/main" id="{D085014E-3ECD-4F58-8581-51A63D886D9A}"/>
            </a:ext>
            <a:ext uri="{147F2762-F138-4A5C-976F-8EAC2B608ADB}">
              <a16:predDERef xmlns:a16="http://schemas.microsoft.com/office/drawing/2014/main" pred="{47FABD11-78E6-4C59-9776-F7E0A4003D26}"/>
            </a:ext>
          </a:extLst>
        </xdr:cNvPr>
        <xdr:cNvSpPr/>
      </xdr:nvSpPr>
      <xdr:spPr>
        <a:xfrm>
          <a:off x="637413" y="517779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53</xdr:row>
      <xdr:rowOff>555119</xdr:rowOff>
    </xdr:from>
    <xdr:ext cx="62865" cy="9525"/>
    <xdr:sp macro="" textlink="">
      <xdr:nvSpPr>
        <xdr:cNvPr id="563" name="Shape 27">
          <a:extLst>
            <a:ext uri="{FF2B5EF4-FFF2-40B4-BE49-F238E27FC236}">
              <a16:creationId xmlns:a16="http://schemas.microsoft.com/office/drawing/2014/main" id="{7091E4D7-BACE-4544-8FE2-55E31A39D6DD}"/>
            </a:ext>
            <a:ext uri="{147F2762-F138-4A5C-976F-8EAC2B608ADB}">
              <a16:predDERef xmlns:a16="http://schemas.microsoft.com/office/drawing/2014/main" pred="{D085014E-3ECD-4F58-8581-51A63D886D9A}"/>
            </a:ext>
          </a:extLst>
        </xdr:cNvPr>
        <xdr:cNvSpPr/>
      </xdr:nvSpPr>
      <xdr:spPr>
        <a:xfrm>
          <a:off x="637413" y="523330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53</xdr:row>
      <xdr:rowOff>0</xdr:rowOff>
    </xdr:from>
    <xdr:ext cx="62865" cy="9525"/>
    <xdr:sp macro="" textlink="">
      <xdr:nvSpPr>
        <xdr:cNvPr id="564" name="Shape 27">
          <a:extLst>
            <a:ext uri="{FF2B5EF4-FFF2-40B4-BE49-F238E27FC236}">
              <a16:creationId xmlns:a16="http://schemas.microsoft.com/office/drawing/2014/main" id="{9B1371CF-E4AD-45C7-A58C-4B30435551C6}"/>
            </a:ext>
            <a:ext uri="{147F2762-F138-4A5C-976F-8EAC2B608ADB}">
              <a16:predDERef xmlns:a16="http://schemas.microsoft.com/office/drawing/2014/main" pred="{7091E4D7-BACE-4544-8FE2-55E31A39D6DD}"/>
            </a:ext>
          </a:extLst>
        </xdr:cNvPr>
        <xdr:cNvSpPr/>
      </xdr:nvSpPr>
      <xdr:spPr>
        <a:xfrm>
          <a:off x="637413" y="517779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54</xdr:row>
      <xdr:rowOff>555119</xdr:rowOff>
    </xdr:from>
    <xdr:ext cx="62865" cy="9525"/>
    <xdr:sp macro="" textlink="">
      <xdr:nvSpPr>
        <xdr:cNvPr id="565" name="Shape 27">
          <a:extLst>
            <a:ext uri="{FF2B5EF4-FFF2-40B4-BE49-F238E27FC236}">
              <a16:creationId xmlns:a16="http://schemas.microsoft.com/office/drawing/2014/main" id="{1D947DF4-0209-4308-8B5F-7EF70968BE79}"/>
            </a:ext>
            <a:ext uri="{147F2762-F138-4A5C-976F-8EAC2B608ADB}">
              <a16:predDERef xmlns:a16="http://schemas.microsoft.com/office/drawing/2014/main" pred="{9B1371CF-E4AD-45C7-A58C-4B30435551C6}"/>
            </a:ext>
          </a:extLst>
        </xdr:cNvPr>
        <xdr:cNvSpPr/>
      </xdr:nvSpPr>
      <xdr:spPr>
        <a:xfrm>
          <a:off x="637413" y="523330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54</xdr:row>
      <xdr:rowOff>0</xdr:rowOff>
    </xdr:from>
    <xdr:ext cx="62865" cy="9525"/>
    <xdr:sp macro="" textlink="">
      <xdr:nvSpPr>
        <xdr:cNvPr id="566" name="Shape 27">
          <a:extLst>
            <a:ext uri="{FF2B5EF4-FFF2-40B4-BE49-F238E27FC236}">
              <a16:creationId xmlns:a16="http://schemas.microsoft.com/office/drawing/2014/main" id="{1658F9D0-6C08-4C5E-B4C0-E97F5BF7D151}"/>
            </a:ext>
            <a:ext uri="{147F2762-F138-4A5C-976F-8EAC2B608ADB}">
              <a16:predDERef xmlns:a16="http://schemas.microsoft.com/office/drawing/2014/main" pred="{1D947DF4-0209-4308-8B5F-7EF70968BE79}"/>
            </a:ext>
          </a:extLst>
        </xdr:cNvPr>
        <xdr:cNvSpPr/>
      </xdr:nvSpPr>
      <xdr:spPr>
        <a:xfrm>
          <a:off x="637413" y="517779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55</xdr:row>
      <xdr:rowOff>555119</xdr:rowOff>
    </xdr:from>
    <xdr:ext cx="62865" cy="9525"/>
    <xdr:sp macro="" textlink="">
      <xdr:nvSpPr>
        <xdr:cNvPr id="567" name="Shape 27">
          <a:extLst>
            <a:ext uri="{FF2B5EF4-FFF2-40B4-BE49-F238E27FC236}">
              <a16:creationId xmlns:a16="http://schemas.microsoft.com/office/drawing/2014/main" id="{89E71110-248C-485C-B612-C2D9E0C31CE8}"/>
            </a:ext>
            <a:ext uri="{147F2762-F138-4A5C-976F-8EAC2B608ADB}">
              <a16:predDERef xmlns:a16="http://schemas.microsoft.com/office/drawing/2014/main" pred="{1658F9D0-6C08-4C5E-B4C0-E97F5BF7D151}"/>
            </a:ext>
          </a:extLst>
        </xdr:cNvPr>
        <xdr:cNvSpPr/>
      </xdr:nvSpPr>
      <xdr:spPr>
        <a:xfrm>
          <a:off x="637413" y="523330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55</xdr:row>
      <xdr:rowOff>0</xdr:rowOff>
    </xdr:from>
    <xdr:ext cx="62865" cy="9525"/>
    <xdr:sp macro="" textlink="">
      <xdr:nvSpPr>
        <xdr:cNvPr id="568" name="Shape 27">
          <a:extLst>
            <a:ext uri="{FF2B5EF4-FFF2-40B4-BE49-F238E27FC236}">
              <a16:creationId xmlns:a16="http://schemas.microsoft.com/office/drawing/2014/main" id="{C5ABBF6E-6E5A-473A-A49F-69B8B24D55EF}"/>
            </a:ext>
            <a:ext uri="{147F2762-F138-4A5C-976F-8EAC2B608ADB}">
              <a16:predDERef xmlns:a16="http://schemas.microsoft.com/office/drawing/2014/main" pred="{89E71110-248C-485C-B612-C2D9E0C31CE8}"/>
            </a:ext>
          </a:extLst>
        </xdr:cNvPr>
        <xdr:cNvSpPr/>
      </xdr:nvSpPr>
      <xdr:spPr>
        <a:xfrm>
          <a:off x="637413" y="517779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56</xdr:row>
      <xdr:rowOff>555119</xdr:rowOff>
    </xdr:from>
    <xdr:ext cx="62865" cy="9525"/>
    <xdr:sp macro="" textlink="">
      <xdr:nvSpPr>
        <xdr:cNvPr id="569" name="Shape 27">
          <a:extLst>
            <a:ext uri="{FF2B5EF4-FFF2-40B4-BE49-F238E27FC236}">
              <a16:creationId xmlns:a16="http://schemas.microsoft.com/office/drawing/2014/main" id="{053084C3-3EDC-4124-AD40-41BF2BE36D74}"/>
            </a:ext>
            <a:ext uri="{147F2762-F138-4A5C-976F-8EAC2B608ADB}">
              <a16:predDERef xmlns:a16="http://schemas.microsoft.com/office/drawing/2014/main" pred="{C5ABBF6E-6E5A-473A-A49F-69B8B24D55EF}"/>
            </a:ext>
          </a:extLst>
        </xdr:cNvPr>
        <xdr:cNvSpPr/>
      </xdr:nvSpPr>
      <xdr:spPr>
        <a:xfrm>
          <a:off x="637413" y="523330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56</xdr:row>
      <xdr:rowOff>0</xdr:rowOff>
    </xdr:from>
    <xdr:ext cx="62865" cy="9525"/>
    <xdr:sp macro="" textlink="">
      <xdr:nvSpPr>
        <xdr:cNvPr id="570" name="Shape 27">
          <a:extLst>
            <a:ext uri="{FF2B5EF4-FFF2-40B4-BE49-F238E27FC236}">
              <a16:creationId xmlns:a16="http://schemas.microsoft.com/office/drawing/2014/main" id="{5238B4CE-D855-4F66-A2E1-4DE73255E3AF}"/>
            </a:ext>
            <a:ext uri="{147F2762-F138-4A5C-976F-8EAC2B608ADB}">
              <a16:predDERef xmlns:a16="http://schemas.microsoft.com/office/drawing/2014/main" pred="{053084C3-3EDC-4124-AD40-41BF2BE36D74}"/>
            </a:ext>
          </a:extLst>
        </xdr:cNvPr>
        <xdr:cNvSpPr/>
      </xdr:nvSpPr>
      <xdr:spPr>
        <a:xfrm>
          <a:off x="637413" y="517779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57</xdr:row>
      <xdr:rowOff>555119</xdr:rowOff>
    </xdr:from>
    <xdr:ext cx="62865" cy="9525"/>
    <xdr:sp macro="" textlink="">
      <xdr:nvSpPr>
        <xdr:cNvPr id="571" name="Shape 27">
          <a:extLst>
            <a:ext uri="{FF2B5EF4-FFF2-40B4-BE49-F238E27FC236}">
              <a16:creationId xmlns:a16="http://schemas.microsoft.com/office/drawing/2014/main" id="{E7856864-165A-4AE5-AC59-087EA741AE81}"/>
            </a:ext>
            <a:ext uri="{147F2762-F138-4A5C-976F-8EAC2B608ADB}">
              <a16:predDERef xmlns:a16="http://schemas.microsoft.com/office/drawing/2014/main" pred="{5238B4CE-D855-4F66-A2E1-4DE73255E3AF}"/>
            </a:ext>
          </a:extLst>
        </xdr:cNvPr>
        <xdr:cNvSpPr/>
      </xdr:nvSpPr>
      <xdr:spPr>
        <a:xfrm>
          <a:off x="637413" y="523330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57</xdr:row>
      <xdr:rowOff>0</xdr:rowOff>
    </xdr:from>
    <xdr:ext cx="62865" cy="9525"/>
    <xdr:sp macro="" textlink="">
      <xdr:nvSpPr>
        <xdr:cNvPr id="572" name="Shape 27">
          <a:extLst>
            <a:ext uri="{FF2B5EF4-FFF2-40B4-BE49-F238E27FC236}">
              <a16:creationId xmlns:a16="http://schemas.microsoft.com/office/drawing/2014/main" id="{52F7E0F1-717C-4F6D-B9A3-0B69734E2CC5}"/>
            </a:ext>
            <a:ext uri="{147F2762-F138-4A5C-976F-8EAC2B608ADB}">
              <a16:predDERef xmlns:a16="http://schemas.microsoft.com/office/drawing/2014/main" pred="{E7856864-165A-4AE5-AC59-087EA741AE81}"/>
            </a:ext>
          </a:extLst>
        </xdr:cNvPr>
        <xdr:cNvSpPr/>
      </xdr:nvSpPr>
      <xdr:spPr>
        <a:xfrm>
          <a:off x="637413" y="517779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45</xdr:row>
      <xdr:rowOff>555119</xdr:rowOff>
    </xdr:from>
    <xdr:ext cx="62865" cy="9525"/>
    <xdr:sp macro="" textlink="">
      <xdr:nvSpPr>
        <xdr:cNvPr id="573" name="Shape 27">
          <a:extLst>
            <a:ext uri="{FF2B5EF4-FFF2-40B4-BE49-F238E27FC236}">
              <a16:creationId xmlns:a16="http://schemas.microsoft.com/office/drawing/2014/main" id="{9541441A-408D-48BF-863A-391CAE3F564D}"/>
            </a:ext>
            <a:ext uri="{147F2762-F138-4A5C-976F-8EAC2B608ADB}">
              <a16:predDERef xmlns:a16="http://schemas.microsoft.com/office/drawing/2014/main" pred="{52F7E0F1-717C-4F6D-B9A3-0B69734E2CC5}"/>
            </a:ext>
          </a:extLst>
        </xdr:cNvPr>
        <xdr:cNvSpPr/>
      </xdr:nvSpPr>
      <xdr:spPr>
        <a:xfrm>
          <a:off x="637413" y="741262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45</xdr:row>
      <xdr:rowOff>0</xdr:rowOff>
    </xdr:from>
    <xdr:ext cx="62865" cy="9525"/>
    <xdr:sp macro="" textlink="">
      <xdr:nvSpPr>
        <xdr:cNvPr id="574" name="Shape 27">
          <a:extLst>
            <a:ext uri="{FF2B5EF4-FFF2-40B4-BE49-F238E27FC236}">
              <a16:creationId xmlns:a16="http://schemas.microsoft.com/office/drawing/2014/main" id="{3FEF750D-3A78-44E1-BFEE-D2BD8120EC22}"/>
            </a:ext>
            <a:ext uri="{147F2762-F138-4A5C-976F-8EAC2B608ADB}">
              <a16:predDERef xmlns:a16="http://schemas.microsoft.com/office/drawing/2014/main" pred="{9541441A-408D-48BF-863A-391CAE3F564D}"/>
            </a:ext>
          </a:extLst>
        </xdr:cNvPr>
        <xdr:cNvSpPr/>
      </xdr:nvSpPr>
      <xdr:spPr>
        <a:xfrm>
          <a:off x="637413" y="73571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46</xdr:row>
      <xdr:rowOff>555119</xdr:rowOff>
    </xdr:from>
    <xdr:ext cx="62865" cy="9525"/>
    <xdr:sp macro="" textlink="">
      <xdr:nvSpPr>
        <xdr:cNvPr id="575" name="Shape 27">
          <a:extLst>
            <a:ext uri="{FF2B5EF4-FFF2-40B4-BE49-F238E27FC236}">
              <a16:creationId xmlns:a16="http://schemas.microsoft.com/office/drawing/2014/main" id="{CDCFAA3D-3D1F-41DD-9367-ADDCAF9AF957}"/>
            </a:ext>
            <a:ext uri="{147F2762-F138-4A5C-976F-8EAC2B608ADB}">
              <a16:predDERef xmlns:a16="http://schemas.microsoft.com/office/drawing/2014/main" pred="{3FEF750D-3A78-44E1-BFEE-D2BD8120EC22}"/>
            </a:ext>
          </a:extLst>
        </xdr:cNvPr>
        <xdr:cNvSpPr/>
      </xdr:nvSpPr>
      <xdr:spPr>
        <a:xfrm>
          <a:off x="637413" y="741262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46</xdr:row>
      <xdr:rowOff>0</xdr:rowOff>
    </xdr:from>
    <xdr:ext cx="62865" cy="9525"/>
    <xdr:sp macro="" textlink="">
      <xdr:nvSpPr>
        <xdr:cNvPr id="397" name="Shape 27">
          <a:extLst>
            <a:ext uri="{FF2B5EF4-FFF2-40B4-BE49-F238E27FC236}">
              <a16:creationId xmlns:a16="http://schemas.microsoft.com/office/drawing/2014/main" id="{071107E7-4410-420C-A309-0FA6EB58051C}"/>
            </a:ext>
            <a:ext uri="{147F2762-F138-4A5C-976F-8EAC2B608ADB}">
              <a16:predDERef xmlns:a16="http://schemas.microsoft.com/office/drawing/2014/main" pred="{CDCFAA3D-3D1F-41DD-9367-ADDCAF9AF957}"/>
            </a:ext>
          </a:extLst>
        </xdr:cNvPr>
        <xdr:cNvSpPr/>
      </xdr:nvSpPr>
      <xdr:spPr>
        <a:xfrm>
          <a:off x="637413" y="73571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47</xdr:row>
      <xdr:rowOff>555119</xdr:rowOff>
    </xdr:from>
    <xdr:ext cx="62865" cy="9525"/>
    <xdr:sp macro="" textlink="">
      <xdr:nvSpPr>
        <xdr:cNvPr id="398" name="Shape 27">
          <a:extLst>
            <a:ext uri="{FF2B5EF4-FFF2-40B4-BE49-F238E27FC236}">
              <a16:creationId xmlns:a16="http://schemas.microsoft.com/office/drawing/2014/main" id="{0224ECA3-604F-455B-9937-21BCA7B4DE50}"/>
            </a:ext>
            <a:ext uri="{147F2762-F138-4A5C-976F-8EAC2B608ADB}">
              <a16:predDERef xmlns:a16="http://schemas.microsoft.com/office/drawing/2014/main" pred="{071107E7-4410-420C-A309-0FA6EB58051C}"/>
            </a:ext>
          </a:extLst>
        </xdr:cNvPr>
        <xdr:cNvSpPr/>
      </xdr:nvSpPr>
      <xdr:spPr>
        <a:xfrm>
          <a:off x="637413" y="741262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47</xdr:row>
      <xdr:rowOff>0</xdr:rowOff>
    </xdr:from>
    <xdr:ext cx="62865" cy="9525"/>
    <xdr:sp macro="" textlink="">
      <xdr:nvSpPr>
        <xdr:cNvPr id="399" name="Shape 27">
          <a:extLst>
            <a:ext uri="{FF2B5EF4-FFF2-40B4-BE49-F238E27FC236}">
              <a16:creationId xmlns:a16="http://schemas.microsoft.com/office/drawing/2014/main" id="{BC2BE0FC-2D0C-4945-AA01-BB132C07AC8D}"/>
            </a:ext>
            <a:ext uri="{147F2762-F138-4A5C-976F-8EAC2B608ADB}">
              <a16:predDERef xmlns:a16="http://schemas.microsoft.com/office/drawing/2014/main" pred="{0224ECA3-604F-455B-9937-21BCA7B4DE50}"/>
            </a:ext>
          </a:extLst>
        </xdr:cNvPr>
        <xdr:cNvSpPr/>
      </xdr:nvSpPr>
      <xdr:spPr>
        <a:xfrm>
          <a:off x="637413" y="73571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48</xdr:row>
      <xdr:rowOff>555119</xdr:rowOff>
    </xdr:from>
    <xdr:ext cx="62865" cy="9525"/>
    <xdr:sp macro="" textlink="">
      <xdr:nvSpPr>
        <xdr:cNvPr id="400" name="Shape 27">
          <a:extLst>
            <a:ext uri="{FF2B5EF4-FFF2-40B4-BE49-F238E27FC236}">
              <a16:creationId xmlns:a16="http://schemas.microsoft.com/office/drawing/2014/main" id="{01F9D557-FB04-4726-B05F-ABAAAA755ACF}"/>
            </a:ext>
            <a:ext uri="{147F2762-F138-4A5C-976F-8EAC2B608ADB}">
              <a16:predDERef xmlns:a16="http://schemas.microsoft.com/office/drawing/2014/main" pred="{BC2BE0FC-2D0C-4945-AA01-BB132C07AC8D}"/>
            </a:ext>
          </a:extLst>
        </xdr:cNvPr>
        <xdr:cNvSpPr/>
      </xdr:nvSpPr>
      <xdr:spPr>
        <a:xfrm>
          <a:off x="637413" y="741262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48</xdr:row>
      <xdr:rowOff>0</xdr:rowOff>
    </xdr:from>
    <xdr:ext cx="62865" cy="9525"/>
    <xdr:sp macro="" textlink="">
      <xdr:nvSpPr>
        <xdr:cNvPr id="401" name="Shape 27">
          <a:extLst>
            <a:ext uri="{FF2B5EF4-FFF2-40B4-BE49-F238E27FC236}">
              <a16:creationId xmlns:a16="http://schemas.microsoft.com/office/drawing/2014/main" id="{7D05D1DC-597C-47B3-9EE9-C4BC5E4876B3}"/>
            </a:ext>
            <a:ext uri="{147F2762-F138-4A5C-976F-8EAC2B608ADB}">
              <a16:predDERef xmlns:a16="http://schemas.microsoft.com/office/drawing/2014/main" pred="{01F9D557-FB04-4726-B05F-ABAAAA755ACF}"/>
            </a:ext>
          </a:extLst>
        </xdr:cNvPr>
        <xdr:cNvSpPr/>
      </xdr:nvSpPr>
      <xdr:spPr>
        <a:xfrm>
          <a:off x="637413" y="73571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49</xdr:row>
      <xdr:rowOff>555119</xdr:rowOff>
    </xdr:from>
    <xdr:ext cx="62865" cy="9525"/>
    <xdr:sp macro="" textlink="">
      <xdr:nvSpPr>
        <xdr:cNvPr id="402" name="Shape 27">
          <a:extLst>
            <a:ext uri="{FF2B5EF4-FFF2-40B4-BE49-F238E27FC236}">
              <a16:creationId xmlns:a16="http://schemas.microsoft.com/office/drawing/2014/main" id="{BDDF39B2-E75A-40F6-9D3A-E6D8C3C8091F}"/>
            </a:ext>
            <a:ext uri="{147F2762-F138-4A5C-976F-8EAC2B608ADB}">
              <a16:predDERef xmlns:a16="http://schemas.microsoft.com/office/drawing/2014/main" pred="{7D05D1DC-597C-47B3-9EE9-C4BC5E4876B3}"/>
            </a:ext>
          </a:extLst>
        </xdr:cNvPr>
        <xdr:cNvSpPr/>
      </xdr:nvSpPr>
      <xdr:spPr>
        <a:xfrm>
          <a:off x="637413" y="741262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49</xdr:row>
      <xdr:rowOff>0</xdr:rowOff>
    </xdr:from>
    <xdr:ext cx="62865" cy="9525"/>
    <xdr:sp macro="" textlink="">
      <xdr:nvSpPr>
        <xdr:cNvPr id="403" name="Shape 27">
          <a:extLst>
            <a:ext uri="{FF2B5EF4-FFF2-40B4-BE49-F238E27FC236}">
              <a16:creationId xmlns:a16="http://schemas.microsoft.com/office/drawing/2014/main" id="{204AABBF-A73A-4E05-8C75-F458403940C6}"/>
            </a:ext>
            <a:ext uri="{147F2762-F138-4A5C-976F-8EAC2B608ADB}">
              <a16:predDERef xmlns:a16="http://schemas.microsoft.com/office/drawing/2014/main" pred="{BDDF39B2-E75A-40F6-9D3A-E6D8C3C8091F}"/>
            </a:ext>
          </a:extLst>
        </xdr:cNvPr>
        <xdr:cNvSpPr/>
      </xdr:nvSpPr>
      <xdr:spPr>
        <a:xfrm>
          <a:off x="637413" y="73571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50</xdr:row>
      <xdr:rowOff>555119</xdr:rowOff>
    </xdr:from>
    <xdr:ext cx="62865" cy="9525"/>
    <xdr:sp macro="" textlink="">
      <xdr:nvSpPr>
        <xdr:cNvPr id="404" name="Shape 27">
          <a:extLst>
            <a:ext uri="{FF2B5EF4-FFF2-40B4-BE49-F238E27FC236}">
              <a16:creationId xmlns:a16="http://schemas.microsoft.com/office/drawing/2014/main" id="{9A121F17-86D5-4D29-A92D-8716568DC7A9}"/>
            </a:ext>
            <a:ext uri="{147F2762-F138-4A5C-976F-8EAC2B608ADB}">
              <a16:predDERef xmlns:a16="http://schemas.microsoft.com/office/drawing/2014/main" pred="{204AABBF-A73A-4E05-8C75-F458403940C6}"/>
            </a:ext>
          </a:extLst>
        </xdr:cNvPr>
        <xdr:cNvSpPr/>
      </xdr:nvSpPr>
      <xdr:spPr>
        <a:xfrm>
          <a:off x="637413" y="741262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50</xdr:row>
      <xdr:rowOff>0</xdr:rowOff>
    </xdr:from>
    <xdr:ext cx="62865" cy="9525"/>
    <xdr:sp macro="" textlink="">
      <xdr:nvSpPr>
        <xdr:cNvPr id="405" name="Shape 27">
          <a:extLst>
            <a:ext uri="{FF2B5EF4-FFF2-40B4-BE49-F238E27FC236}">
              <a16:creationId xmlns:a16="http://schemas.microsoft.com/office/drawing/2014/main" id="{A06385E0-F33C-4330-9589-01542A6DABB7}"/>
            </a:ext>
            <a:ext uri="{147F2762-F138-4A5C-976F-8EAC2B608ADB}">
              <a16:predDERef xmlns:a16="http://schemas.microsoft.com/office/drawing/2014/main" pred="{9A121F17-86D5-4D29-A92D-8716568DC7A9}"/>
            </a:ext>
          </a:extLst>
        </xdr:cNvPr>
        <xdr:cNvSpPr/>
      </xdr:nvSpPr>
      <xdr:spPr>
        <a:xfrm>
          <a:off x="637413" y="73571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52</xdr:row>
      <xdr:rowOff>555119</xdr:rowOff>
    </xdr:from>
    <xdr:ext cx="62865" cy="9525"/>
    <xdr:sp macro="" textlink="">
      <xdr:nvSpPr>
        <xdr:cNvPr id="406" name="Shape 27">
          <a:extLst>
            <a:ext uri="{FF2B5EF4-FFF2-40B4-BE49-F238E27FC236}">
              <a16:creationId xmlns:a16="http://schemas.microsoft.com/office/drawing/2014/main" id="{CA6F2EAA-B45B-42AB-9BC5-401FB63FB6E9}"/>
            </a:ext>
            <a:ext uri="{147F2762-F138-4A5C-976F-8EAC2B608ADB}">
              <a16:predDERef xmlns:a16="http://schemas.microsoft.com/office/drawing/2014/main" pred="{A06385E0-F33C-4330-9589-01542A6DABB7}"/>
            </a:ext>
          </a:extLst>
        </xdr:cNvPr>
        <xdr:cNvSpPr/>
      </xdr:nvSpPr>
      <xdr:spPr>
        <a:xfrm>
          <a:off x="637413" y="741262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52</xdr:row>
      <xdr:rowOff>0</xdr:rowOff>
    </xdr:from>
    <xdr:ext cx="62865" cy="9525"/>
    <xdr:sp macro="" textlink="">
      <xdr:nvSpPr>
        <xdr:cNvPr id="407" name="Shape 27">
          <a:extLst>
            <a:ext uri="{FF2B5EF4-FFF2-40B4-BE49-F238E27FC236}">
              <a16:creationId xmlns:a16="http://schemas.microsoft.com/office/drawing/2014/main" id="{BC73C09D-1DDB-438A-BE67-2B86CB6F5703}"/>
            </a:ext>
            <a:ext uri="{147F2762-F138-4A5C-976F-8EAC2B608ADB}">
              <a16:predDERef xmlns:a16="http://schemas.microsoft.com/office/drawing/2014/main" pred="{CA6F2EAA-B45B-42AB-9BC5-401FB63FB6E9}"/>
            </a:ext>
          </a:extLst>
        </xdr:cNvPr>
        <xdr:cNvSpPr/>
      </xdr:nvSpPr>
      <xdr:spPr>
        <a:xfrm>
          <a:off x="637413" y="73571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53</xdr:row>
      <xdr:rowOff>555119</xdr:rowOff>
    </xdr:from>
    <xdr:ext cx="62865" cy="9525"/>
    <xdr:sp macro="" textlink="">
      <xdr:nvSpPr>
        <xdr:cNvPr id="408" name="Shape 27">
          <a:extLst>
            <a:ext uri="{FF2B5EF4-FFF2-40B4-BE49-F238E27FC236}">
              <a16:creationId xmlns:a16="http://schemas.microsoft.com/office/drawing/2014/main" id="{853FC4F2-DD63-4770-A425-772A1E6AD20E}"/>
            </a:ext>
            <a:ext uri="{147F2762-F138-4A5C-976F-8EAC2B608ADB}">
              <a16:predDERef xmlns:a16="http://schemas.microsoft.com/office/drawing/2014/main" pred="{BC73C09D-1DDB-438A-BE67-2B86CB6F5703}"/>
            </a:ext>
          </a:extLst>
        </xdr:cNvPr>
        <xdr:cNvSpPr/>
      </xdr:nvSpPr>
      <xdr:spPr>
        <a:xfrm>
          <a:off x="637413" y="741262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53</xdr:row>
      <xdr:rowOff>0</xdr:rowOff>
    </xdr:from>
    <xdr:ext cx="62865" cy="9525"/>
    <xdr:sp macro="" textlink="">
      <xdr:nvSpPr>
        <xdr:cNvPr id="409" name="Shape 27">
          <a:extLst>
            <a:ext uri="{FF2B5EF4-FFF2-40B4-BE49-F238E27FC236}">
              <a16:creationId xmlns:a16="http://schemas.microsoft.com/office/drawing/2014/main" id="{EC6B7F3B-8D44-4102-8DA2-1E481C501301}"/>
            </a:ext>
            <a:ext uri="{147F2762-F138-4A5C-976F-8EAC2B608ADB}">
              <a16:predDERef xmlns:a16="http://schemas.microsoft.com/office/drawing/2014/main" pred="{853FC4F2-DD63-4770-A425-772A1E6AD20E}"/>
            </a:ext>
          </a:extLst>
        </xdr:cNvPr>
        <xdr:cNvSpPr/>
      </xdr:nvSpPr>
      <xdr:spPr>
        <a:xfrm>
          <a:off x="637413" y="73571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54</xdr:row>
      <xdr:rowOff>555119</xdr:rowOff>
    </xdr:from>
    <xdr:ext cx="62865" cy="9525"/>
    <xdr:sp macro="" textlink="">
      <xdr:nvSpPr>
        <xdr:cNvPr id="410" name="Shape 27">
          <a:extLst>
            <a:ext uri="{FF2B5EF4-FFF2-40B4-BE49-F238E27FC236}">
              <a16:creationId xmlns:a16="http://schemas.microsoft.com/office/drawing/2014/main" id="{D68B37FC-1849-4D6C-9889-18D3885BCBA9}"/>
            </a:ext>
            <a:ext uri="{147F2762-F138-4A5C-976F-8EAC2B608ADB}">
              <a16:predDERef xmlns:a16="http://schemas.microsoft.com/office/drawing/2014/main" pred="{EC6B7F3B-8D44-4102-8DA2-1E481C501301}"/>
            </a:ext>
          </a:extLst>
        </xdr:cNvPr>
        <xdr:cNvSpPr/>
      </xdr:nvSpPr>
      <xdr:spPr>
        <a:xfrm>
          <a:off x="637413" y="741262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54</xdr:row>
      <xdr:rowOff>0</xdr:rowOff>
    </xdr:from>
    <xdr:ext cx="62865" cy="9525"/>
    <xdr:sp macro="" textlink="">
      <xdr:nvSpPr>
        <xdr:cNvPr id="411" name="Shape 27">
          <a:extLst>
            <a:ext uri="{FF2B5EF4-FFF2-40B4-BE49-F238E27FC236}">
              <a16:creationId xmlns:a16="http://schemas.microsoft.com/office/drawing/2014/main" id="{ACFFF19D-D769-477C-8474-8D4B79F953F5}"/>
            </a:ext>
            <a:ext uri="{147F2762-F138-4A5C-976F-8EAC2B608ADB}">
              <a16:predDERef xmlns:a16="http://schemas.microsoft.com/office/drawing/2014/main" pred="{D68B37FC-1849-4D6C-9889-18D3885BCBA9}"/>
            </a:ext>
          </a:extLst>
        </xdr:cNvPr>
        <xdr:cNvSpPr/>
      </xdr:nvSpPr>
      <xdr:spPr>
        <a:xfrm>
          <a:off x="637413" y="73571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55</xdr:row>
      <xdr:rowOff>555119</xdr:rowOff>
    </xdr:from>
    <xdr:ext cx="62865" cy="9525"/>
    <xdr:sp macro="" textlink="">
      <xdr:nvSpPr>
        <xdr:cNvPr id="412" name="Shape 27">
          <a:extLst>
            <a:ext uri="{FF2B5EF4-FFF2-40B4-BE49-F238E27FC236}">
              <a16:creationId xmlns:a16="http://schemas.microsoft.com/office/drawing/2014/main" id="{08B974D5-791D-423A-8767-71DCC903CE6A}"/>
            </a:ext>
            <a:ext uri="{147F2762-F138-4A5C-976F-8EAC2B608ADB}">
              <a16:predDERef xmlns:a16="http://schemas.microsoft.com/office/drawing/2014/main" pred="{ACFFF19D-D769-477C-8474-8D4B79F953F5}"/>
            </a:ext>
          </a:extLst>
        </xdr:cNvPr>
        <xdr:cNvSpPr/>
      </xdr:nvSpPr>
      <xdr:spPr>
        <a:xfrm>
          <a:off x="637413" y="741262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55</xdr:row>
      <xdr:rowOff>0</xdr:rowOff>
    </xdr:from>
    <xdr:ext cx="62865" cy="9525"/>
    <xdr:sp macro="" textlink="">
      <xdr:nvSpPr>
        <xdr:cNvPr id="413" name="Shape 27">
          <a:extLst>
            <a:ext uri="{FF2B5EF4-FFF2-40B4-BE49-F238E27FC236}">
              <a16:creationId xmlns:a16="http://schemas.microsoft.com/office/drawing/2014/main" id="{B45DF997-B6F7-4400-AB34-CDB89C2D1BDE}"/>
            </a:ext>
            <a:ext uri="{147F2762-F138-4A5C-976F-8EAC2B608ADB}">
              <a16:predDERef xmlns:a16="http://schemas.microsoft.com/office/drawing/2014/main" pred="{08B974D5-791D-423A-8767-71DCC903CE6A}"/>
            </a:ext>
          </a:extLst>
        </xdr:cNvPr>
        <xdr:cNvSpPr/>
      </xdr:nvSpPr>
      <xdr:spPr>
        <a:xfrm>
          <a:off x="637413" y="73571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56</xdr:row>
      <xdr:rowOff>555119</xdr:rowOff>
    </xdr:from>
    <xdr:ext cx="62865" cy="9525"/>
    <xdr:sp macro="" textlink="">
      <xdr:nvSpPr>
        <xdr:cNvPr id="414" name="Shape 27">
          <a:extLst>
            <a:ext uri="{FF2B5EF4-FFF2-40B4-BE49-F238E27FC236}">
              <a16:creationId xmlns:a16="http://schemas.microsoft.com/office/drawing/2014/main" id="{767115F7-CF27-4B72-AB80-F580A56C69F8}"/>
            </a:ext>
            <a:ext uri="{147F2762-F138-4A5C-976F-8EAC2B608ADB}">
              <a16:predDERef xmlns:a16="http://schemas.microsoft.com/office/drawing/2014/main" pred="{B45DF997-B6F7-4400-AB34-CDB89C2D1BDE}"/>
            </a:ext>
          </a:extLst>
        </xdr:cNvPr>
        <xdr:cNvSpPr/>
      </xdr:nvSpPr>
      <xdr:spPr>
        <a:xfrm>
          <a:off x="637413" y="741262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56</xdr:row>
      <xdr:rowOff>0</xdr:rowOff>
    </xdr:from>
    <xdr:ext cx="62865" cy="9525"/>
    <xdr:sp macro="" textlink="">
      <xdr:nvSpPr>
        <xdr:cNvPr id="415" name="Shape 27">
          <a:extLst>
            <a:ext uri="{FF2B5EF4-FFF2-40B4-BE49-F238E27FC236}">
              <a16:creationId xmlns:a16="http://schemas.microsoft.com/office/drawing/2014/main" id="{752F2961-F6DA-4AFF-895E-2AB08D098623}"/>
            </a:ext>
            <a:ext uri="{147F2762-F138-4A5C-976F-8EAC2B608ADB}">
              <a16:predDERef xmlns:a16="http://schemas.microsoft.com/office/drawing/2014/main" pred="{767115F7-CF27-4B72-AB80-F580A56C69F8}"/>
            </a:ext>
          </a:extLst>
        </xdr:cNvPr>
        <xdr:cNvSpPr/>
      </xdr:nvSpPr>
      <xdr:spPr>
        <a:xfrm>
          <a:off x="637413" y="73571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57</xdr:row>
      <xdr:rowOff>555119</xdr:rowOff>
    </xdr:from>
    <xdr:ext cx="62865" cy="9525"/>
    <xdr:sp macro="" textlink="">
      <xdr:nvSpPr>
        <xdr:cNvPr id="416" name="Shape 27">
          <a:extLst>
            <a:ext uri="{FF2B5EF4-FFF2-40B4-BE49-F238E27FC236}">
              <a16:creationId xmlns:a16="http://schemas.microsoft.com/office/drawing/2014/main" id="{1B417A20-DB92-4664-8BA1-D3A3A432BBAB}"/>
            </a:ext>
            <a:ext uri="{147F2762-F138-4A5C-976F-8EAC2B608ADB}">
              <a16:predDERef xmlns:a16="http://schemas.microsoft.com/office/drawing/2014/main" pred="{752F2961-F6DA-4AFF-895E-2AB08D098623}"/>
            </a:ext>
          </a:extLst>
        </xdr:cNvPr>
        <xdr:cNvSpPr/>
      </xdr:nvSpPr>
      <xdr:spPr>
        <a:xfrm>
          <a:off x="637413" y="741262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57</xdr:row>
      <xdr:rowOff>0</xdr:rowOff>
    </xdr:from>
    <xdr:ext cx="62865" cy="9525"/>
    <xdr:sp macro="" textlink="">
      <xdr:nvSpPr>
        <xdr:cNvPr id="417" name="Shape 27">
          <a:extLst>
            <a:ext uri="{FF2B5EF4-FFF2-40B4-BE49-F238E27FC236}">
              <a16:creationId xmlns:a16="http://schemas.microsoft.com/office/drawing/2014/main" id="{E6FD32D0-CA9B-4B41-BB29-DE31549F1E7F}"/>
            </a:ext>
            <a:ext uri="{147F2762-F138-4A5C-976F-8EAC2B608ADB}">
              <a16:predDERef xmlns:a16="http://schemas.microsoft.com/office/drawing/2014/main" pred="{1B417A20-DB92-4664-8BA1-D3A3A432BBAB}"/>
            </a:ext>
          </a:extLst>
        </xdr:cNvPr>
        <xdr:cNvSpPr/>
      </xdr:nvSpPr>
      <xdr:spPr>
        <a:xfrm>
          <a:off x="637413" y="73571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45</xdr:row>
      <xdr:rowOff>555119</xdr:rowOff>
    </xdr:from>
    <xdr:ext cx="62865" cy="9525"/>
    <xdr:sp macro="" textlink="">
      <xdr:nvSpPr>
        <xdr:cNvPr id="418" name="Shape 27">
          <a:extLst>
            <a:ext uri="{FF2B5EF4-FFF2-40B4-BE49-F238E27FC236}">
              <a16:creationId xmlns:a16="http://schemas.microsoft.com/office/drawing/2014/main" id="{AD1BA297-BE5B-43F8-B049-71C7710D121E}"/>
            </a:ext>
            <a:ext uri="{147F2762-F138-4A5C-976F-8EAC2B608ADB}">
              <a16:predDERef xmlns:a16="http://schemas.microsoft.com/office/drawing/2014/main" pred="{E6FD32D0-CA9B-4B41-BB29-DE31549F1E7F}"/>
            </a:ext>
          </a:extLst>
        </xdr:cNvPr>
        <xdr:cNvSpPr/>
      </xdr:nvSpPr>
      <xdr:spPr>
        <a:xfrm>
          <a:off x="637413" y="5914339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45</xdr:row>
      <xdr:rowOff>0</xdr:rowOff>
    </xdr:from>
    <xdr:ext cx="62865" cy="9525"/>
    <xdr:sp macro="" textlink="">
      <xdr:nvSpPr>
        <xdr:cNvPr id="419" name="Shape 27">
          <a:extLst>
            <a:ext uri="{FF2B5EF4-FFF2-40B4-BE49-F238E27FC236}">
              <a16:creationId xmlns:a16="http://schemas.microsoft.com/office/drawing/2014/main" id="{A92D56AC-F9B6-4E51-B280-AFF6D2DDAC4B}"/>
            </a:ext>
            <a:ext uri="{147F2762-F138-4A5C-976F-8EAC2B608ADB}">
              <a16:predDERef xmlns:a16="http://schemas.microsoft.com/office/drawing/2014/main" pred="{AD1BA297-BE5B-43F8-B049-71C7710D121E}"/>
            </a:ext>
          </a:extLst>
        </xdr:cNvPr>
        <xdr:cNvSpPr/>
      </xdr:nvSpPr>
      <xdr:spPr>
        <a:xfrm>
          <a:off x="637413" y="58588275"/>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46</xdr:row>
      <xdr:rowOff>555119</xdr:rowOff>
    </xdr:from>
    <xdr:ext cx="62865" cy="9525"/>
    <xdr:sp macro="" textlink="">
      <xdr:nvSpPr>
        <xdr:cNvPr id="420" name="Shape 27">
          <a:extLst>
            <a:ext uri="{FF2B5EF4-FFF2-40B4-BE49-F238E27FC236}">
              <a16:creationId xmlns:a16="http://schemas.microsoft.com/office/drawing/2014/main" id="{14CEAD63-52F8-4E07-83F7-97ACA9C6C3B2}"/>
            </a:ext>
            <a:ext uri="{147F2762-F138-4A5C-976F-8EAC2B608ADB}">
              <a16:predDERef xmlns:a16="http://schemas.microsoft.com/office/drawing/2014/main" pred="{A92D56AC-F9B6-4E51-B280-AFF6D2DDAC4B}"/>
            </a:ext>
          </a:extLst>
        </xdr:cNvPr>
        <xdr:cNvSpPr/>
      </xdr:nvSpPr>
      <xdr:spPr>
        <a:xfrm>
          <a:off x="637413" y="5914339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46</xdr:row>
      <xdr:rowOff>0</xdr:rowOff>
    </xdr:from>
    <xdr:ext cx="62865" cy="9525"/>
    <xdr:sp macro="" textlink="">
      <xdr:nvSpPr>
        <xdr:cNvPr id="421" name="Shape 27">
          <a:extLst>
            <a:ext uri="{FF2B5EF4-FFF2-40B4-BE49-F238E27FC236}">
              <a16:creationId xmlns:a16="http://schemas.microsoft.com/office/drawing/2014/main" id="{ADFA4062-9C86-43C0-99A3-F6D932F20ADC}"/>
            </a:ext>
            <a:ext uri="{147F2762-F138-4A5C-976F-8EAC2B608ADB}">
              <a16:predDERef xmlns:a16="http://schemas.microsoft.com/office/drawing/2014/main" pred="{14CEAD63-52F8-4E07-83F7-97ACA9C6C3B2}"/>
            </a:ext>
          </a:extLst>
        </xdr:cNvPr>
        <xdr:cNvSpPr/>
      </xdr:nvSpPr>
      <xdr:spPr>
        <a:xfrm>
          <a:off x="637413" y="58588275"/>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47</xdr:row>
      <xdr:rowOff>555119</xdr:rowOff>
    </xdr:from>
    <xdr:ext cx="62865" cy="9525"/>
    <xdr:sp macro="" textlink="">
      <xdr:nvSpPr>
        <xdr:cNvPr id="422" name="Shape 27">
          <a:extLst>
            <a:ext uri="{FF2B5EF4-FFF2-40B4-BE49-F238E27FC236}">
              <a16:creationId xmlns:a16="http://schemas.microsoft.com/office/drawing/2014/main" id="{23B4D06B-40D5-4D0C-B32A-6A67B50DD967}"/>
            </a:ext>
            <a:ext uri="{147F2762-F138-4A5C-976F-8EAC2B608ADB}">
              <a16:predDERef xmlns:a16="http://schemas.microsoft.com/office/drawing/2014/main" pred="{ADFA4062-9C86-43C0-99A3-F6D932F20ADC}"/>
            </a:ext>
          </a:extLst>
        </xdr:cNvPr>
        <xdr:cNvSpPr/>
      </xdr:nvSpPr>
      <xdr:spPr>
        <a:xfrm>
          <a:off x="637413" y="5914339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47</xdr:row>
      <xdr:rowOff>0</xdr:rowOff>
    </xdr:from>
    <xdr:ext cx="62865" cy="9525"/>
    <xdr:sp macro="" textlink="">
      <xdr:nvSpPr>
        <xdr:cNvPr id="423" name="Shape 27">
          <a:extLst>
            <a:ext uri="{FF2B5EF4-FFF2-40B4-BE49-F238E27FC236}">
              <a16:creationId xmlns:a16="http://schemas.microsoft.com/office/drawing/2014/main" id="{9AF35229-CC9F-4264-8800-F72638C3AB4F}"/>
            </a:ext>
            <a:ext uri="{147F2762-F138-4A5C-976F-8EAC2B608ADB}">
              <a16:predDERef xmlns:a16="http://schemas.microsoft.com/office/drawing/2014/main" pred="{23B4D06B-40D5-4D0C-B32A-6A67B50DD967}"/>
            </a:ext>
          </a:extLst>
        </xdr:cNvPr>
        <xdr:cNvSpPr/>
      </xdr:nvSpPr>
      <xdr:spPr>
        <a:xfrm>
          <a:off x="637413" y="58588275"/>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48</xdr:row>
      <xdr:rowOff>555119</xdr:rowOff>
    </xdr:from>
    <xdr:ext cx="62865" cy="9525"/>
    <xdr:sp macro="" textlink="">
      <xdr:nvSpPr>
        <xdr:cNvPr id="424" name="Shape 27">
          <a:extLst>
            <a:ext uri="{FF2B5EF4-FFF2-40B4-BE49-F238E27FC236}">
              <a16:creationId xmlns:a16="http://schemas.microsoft.com/office/drawing/2014/main" id="{12D1F45F-CE01-41BB-B2C2-03718B5E1950}"/>
            </a:ext>
            <a:ext uri="{147F2762-F138-4A5C-976F-8EAC2B608ADB}">
              <a16:predDERef xmlns:a16="http://schemas.microsoft.com/office/drawing/2014/main" pred="{9AF35229-CC9F-4264-8800-F72638C3AB4F}"/>
            </a:ext>
          </a:extLst>
        </xdr:cNvPr>
        <xdr:cNvSpPr/>
      </xdr:nvSpPr>
      <xdr:spPr>
        <a:xfrm>
          <a:off x="637413" y="5914339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48</xdr:row>
      <xdr:rowOff>0</xdr:rowOff>
    </xdr:from>
    <xdr:ext cx="62865" cy="9525"/>
    <xdr:sp macro="" textlink="">
      <xdr:nvSpPr>
        <xdr:cNvPr id="425" name="Shape 27">
          <a:extLst>
            <a:ext uri="{FF2B5EF4-FFF2-40B4-BE49-F238E27FC236}">
              <a16:creationId xmlns:a16="http://schemas.microsoft.com/office/drawing/2014/main" id="{3DA3CA57-DE82-44BE-86F8-D0CD3646F221}"/>
            </a:ext>
            <a:ext uri="{147F2762-F138-4A5C-976F-8EAC2B608ADB}">
              <a16:predDERef xmlns:a16="http://schemas.microsoft.com/office/drawing/2014/main" pred="{12D1F45F-CE01-41BB-B2C2-03718B5E1950}"/>
            </a:ext>
          </a:extLst>
        </xdr:cNvPr>
        <xdr:cNvSpPr/>
      </xdr:nvSpPr>
      <xdr:spPr>
        <a:xfrm>
          <a:off x="637413" y="58588275"/>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49</xdr:row>
      <xdr:rowOff>555119</xdr:rowOff>
    </xdr:from>
    <xdr:ext cx="62865" cy="9525"/>
    <xdr:sp macro="" textlink="">
      <xdr:nvSpPr>
        <xdr:cNvPr id="426" name="Shape 27">
          <a:extLst>
            <a:ext uri="{FF2B5EF4-FFF2-40B4-BE49-F238E27FC236}">
              <a16:creationId xmlns:a16="http://schemas.microsoft.com/office/drawing/2014/main" id="{FEE4C77A-FE2F-437E-A494-5827B775E4DB}"/>
            </a:ext>
            <a:ext uri="{147F2762-F138-4A5C-976F-8EAC2B608ADB}">
              <a16:predDERef xmlns:a16="http://schemas.microsoft.com/office/drawing/2014/main" pred="{3DA3CA57-DE82-44BE-86F8-D0CD3646F221}"/>
            </a:ext>
          </a:extLst>
        </xdr:cNvPr>
        <xdr:cNvSpPr/>
      </xdr:nvSpPr>
      <xdr:spPr>
        <a:xfrm>
          <a:off x="637413" y="5914339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49</xdr:row>
      <xdr:rowOff>0</xdr:rowOff>
    </xdr:from>
    <xdr:ext cx="62865" cy="9525"/>
    <xdr:sp macro="" textlink="">
      <xdr:nvSpPr>
        <xdr:cNvPr id="427" name="Shape 27">
          <a:extLst>
            <a:ext uri="{FF2B5EF4-FFF2-40B4-BE49-F238E27FC236}">
              <a16:creationId xmlns:a16="http://schemas.microsoft.com/office/drawing/2014/main" id="{C91CF176-3BF4-4F09-BB58-F52DEAFFCF96}"/>
            </a:ext>
            <a:ext uri="{147F2762-F138-4A5C-976F-8EAC2B608ADB}">
              <a16:predDERef xmlns:a16="http://schemas.microsoft.com/office/drawing/2014/main" pred="{FEE4C77A-FE2F-437E-A494-5827B775E4DB}"/>
            </a:ext>
          </a:extLst>
        </xdr:cNvPr>
        <xdr:cNvSpPr/>
      </xdr:nvSpPr>
      <xdr:spPr>
        <a:xfrm>
          <a:off x="637413" y="58588275"/>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50</xdr:row>
      <xdr:rowOff>555119</xdr:rowOff>
    </xdr:from>
    <xdr:ext cx="62865" cy="9525"/>
    <xdr:sp macro="" textlink="">
      <xdr:nvSpPr>
        <xdr:cNvPr id="428" name="Shape 27">
          <a:extLst>
            <a:ext uri="{FF2B5EF4-FFF2-40B4-BE49-F238E27FC236}">
              <a16:creationId xmlns:a16="http://schemas.microsoft.com/office/drawing/2014/main" id="{F72BA468-DFAE-41DF-B9CC-B9E1F40AA5E8}"/>
            </a:ext>
            <a:ext uri="{147F2762-F138-4A5C-976F-8EAC2B608ADB}">
              <a16:predDERef xmlns:a16="http://schemas.microsoft.com/office/drawing/2014/main" pred="{C91CF176-3BF4-4F09-BB58-F52DEAFFCF96}"/>
            </a:ext>
          </a:extLst>
        </xdr:cNvPr>
        <xdr:cNvSpPr/>
      </xdr:nvSpPr>
      <xdr:spPr>
        <a:xfrm>
          <a:off x="637413" y="5914339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50</xdr:row>
      <xdr:rowOff>0</xdr:rowOff>
    </xdr:from>
    <xdr:ext cx="62865" cy="9525"/>
    <xdr:sp macro="" textlink="">
      <xdr:nvSpPr>
        <xdr:cNvPr id="429" name="Shape 27">
          <a:extLst>
            <a:ext uri="{FF2B5EF4-FFF2-40B4-BE49-F238E27FC236}">
              <a16:creationId xmlns:a16="http://schemas.microsoft.com/office/drawing/2014/main" id="{8842A507-1A78-4B63-B7E5-5E005B4D1F95}"/>
            </a:ext>
            <a:ext uri="{147F2762-F138-4A5C-976F-8EAC2B608ADB}">
              <a16:predDERef xmlns:a16="http://schemas.microsoft.com/office/drawing/2014/main" pred="{F72BA468-DFAE-41DF-B9CC-B9E1F40AA5E8}"/>
            </a:ext>
          </a:extLst>
        </xdr:cNvPr>
        <xdr:cNvSpPr/>
      </xdr:nvSpPr>
      <xdr:spPr>
        <a:xfrm>
          <a:off x="637413" y="58588275"/>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52</xdr:row>
      <xdr:rowOff>555119</xdr:rowOff>
    </xdr:from>
    <xdr:ext cx="62865" cy="9525"/>
    <xdr:sp macro="" textlink="">
      <xdr:nvSpPr>
        <xdr:cNvPr id="430" name="Shape 27">
          <a:extLst>
            <a:ext uri="{FF2B5EF4-FFF2-40B4-BE49-F238E27FC236}">
              <a16:creationId xmlns:a16="http://schemas.microsoft.com/office/drawing/2014/main" id="{1D39079D-6C57-4608-9C47-19807F7B7D3D}"/>
            </a:ext>
            <a:ext uri="{147F2762-F138-4A5C-976F-8EAC2B608ADB}">
              <a16:predDERef xmlns:a16="http://schemas.microsoft.com/office/drawing/2014/main" pred="{8842A507-1A78-4B63-B7E5-5E005B4D1F95}"/>
            </a:ext>
          </a:extLst>
        </xdr:cNvPr>
        <xdr:cNvSpPr/>
      </xdr:nvSpPr>
      <xdr:spPr>
        <a:xfrm>
          <a:off x="637413" y="5914339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52</xdr:row>
      <xdr:rowOff>0</xdr:rowOff>
    </xdr:from>
    <xdr:ext cx="62865" cy="9525"/>
    <xdr:sp macro="" textlink="">
      <xdr:nvSpPr>
        <xdr:cNvPr id="431" name="Shape 27">
          <a:extLst>
            <a:ext uri="{FF2B5EF4-FFF2-40B4-BE49-F238E27FC236}">
              <a16:creationId xmlns:a16="http://schemas.microsoft.com/office/drawing/2014/main" id="{A31C7218-05D1-4E00-91A6-822763F0A83F}"/>
            </a:ext>
            <a:ext uri="{147F2762-F138-4A5C-976F-8EAC2B608ADB}">
              <a16:predDERef xmlns:a16="http://schemas.microsoft.com/office/drawing/2014/main" pred="{1D39079D-6C57-4608-9C47-19807F7B7D3D}"/>
            </a:ext>
          </a:extLst>
        </xdr:cNvPr>
        <xdr:cNvSpPr/>
      </xdr:nvSpPr>
      <xdr:spPr>
        <a:xfrm>
          <a:off x="637413" y="58588275"/>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53</xdr:row>
      <xdr:rowOff>555119</xdr:rowOff>
    </xdr:from>
    <xdr:ext cx="62865" cy="9525"/>
    <xdr:sp macro="" textlink="">
      <xdr:nvSpPr>
        <xdr:cNvPr id="432" name="Shape 27">
          <a:extLst>
            <a:ext uri="{FF2B5EF4-FFF2-40B4-BE49-F238E27FC236}">
              <a16:creationId xmlns:a16="http://schemas.microsoft.com/office/drawing/2014/main" id="{B345E25D-3BBD-4171-AEF5-9B222597FD48}"/>
            </a:ext>
            <a:ext uri="{147F2762-F138-4A5C-976F-8EAC2B608ADB}">
              <a16:predDERef xmlns:a16="http://schemas.microsoft.com/office/drawing/2014/main" pred="{A31C7218-05D1-4E00-91A6-822763F0A83F}"/>
            </a:ext>
          </a:extLst>
        </xdr:cNvPr>
        <xdr:cNvSpPr/>
      </xdr:nvSpPr>
      <xdr:spPr>
        <a:xfrm>
          <a:off x="637413" y="5914339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53</xdr:row>
      <xdr:rowOff>0</xdr:rowOff>
    </xdr:from>
    <xdr:ext cx="62865" cy="9525"/>
    <xdr:sp macro="" textlink="">
      <xdr:nvSpPr>
        <xdr:cNvPr id="433" name="Shape 27">
          <a:extLst>
            <a:ext uri="{FF2B5EF4-FFF2-40B4-BE49-F238E27FC236}">
              <a16:creationId xmlns:a16="http://schemas.microsoft.com/office/drawing/2014/main" id="{E6C71FD3-F7BB-43DF-BD8A-BBA8051FA17B}"/>
            </a:ext>
            <a:ext uri="{147F2762-F138-4A5C-976F-8EAC2B608ADB}">
              <a16:predDERef xmlns:a16="http://schemas.microsoft.com/office/drawing/2014/main" pred="{B345E25D-3BBD-4171-AEF5-9B222597FD48}"/>
            </a:ext>
          </a:extLst>
        </xdr:cNvPr>
        <xdr:cNvSpPr/>
      </xdr:nvSpPr>
      <xdr:spPr>
        <a:xfrm>
          <a:off x="637413" y="58588275"/>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54</xdr:row>
      <xdr:rowOff>555119</xdr:rowOff>
    </xdr:from>
    <xdr:ext cx="62865" cy="9525"/>
    <xdr:sp macro="" textlink="">
      <xdr:nvSpPr>
        <xdr:cNvPr id="434" name="Shape 27">
          <a:extLst>
            <a:ext uri="{FF2B5EF4-FFF2-40B4-BE49-F238E27FC236}">
              <a16:creationId xmlns:a16="http://schemas.microsoft.com/office/drawing/2014/main" id="{A5703CFF-4596-4381-98E2-236B003BA7E7}"/>
            </a:ext>
            <a:ext uri="{147F2762-F138-4A5C-976F-8EAC2B608ADB}">
              <a16:predDERef xmlns:a16="http://schemas.microsoft.com/office/drawing/2014/main" pred="{E6C71FD3-F7BB-43DF-BD8A-BBA8051FA17B}"/>
            </a:ext>
          </a:extLst>
        </xdr:cNvPr>
        <xdr:cNvSpPr/>
      </xdr:nvSpPr>
      <xdr:spPr>
        <a:xfrm>
          <a:off x="637413" y="5914339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54</xdr:row>
      <xdr:rowOff>0</xdr:rowOff>
    </xdr:from>
    <xdr:ext cx="62865" cy="9525"/>
    <xdr:sp macro="" textlink="">
      <xdr:nvSpPr>
        <xdr:cNvPr id="435" name="Shape 27">
          <a:extLst>
            <a:ext uri="{FF2B5EF4-FFF2-40B4-BE49-F238E27FC236}">
              <a16:creationId xmlns:a16="http://schemas.microsoft.com/office/drawing/2014/main" id="{E67F1C59-AF90-4C5A-98A8-737B3C7DE728}"/>
            </a:ext>
            <a:ext uri="{147F2762-F138-4A5C-976F-8EAC2B608ADB}">
              <a16:predDERef xmlns:a16="http://schemas.microsoft.com/office/drawing/2014/main" pred="{A5703CFF-4596-4381-98E2-236B003BA7E7}"/>
            </a:ext>
          </a:extLst>
        </xdr:cNvPr>
        <xdr:cNvSpPr/>
      </xdr:nvSpPr>
      <xdr:spPr>
        <a:xfrm>
          <a:off x="637413" y="58588275"/>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55</xdr:row>
      <xdr:rowOff>555119</xdr:rowOff>
    </xdr:from>
    <xdr:ext cx="62865" cy="9525"/>
    <xdr:sp macro="" textlink="">
      <xdr:nvSpPr>
        <xdr:cNvPr id="436" name="Shape 27">
          <a:extLst>
            <a:ext uri="{FF2B5EF4-FFF2-40B4-BE49-F238E27FC236}">
              <a16:creationId xmlns:a16="http://schemas.microsoft.com/office/drawing/2014/main" id="{9680EFAB-0BB0-4080-982E-97A437F17836}"/>
            </a:ext>
            <a:ext uri="{147F2762-F138-4A5C-976F-8EAC2B608ADB}">
              <a16:predDERef xmlns:a16="http://schemas.microsoft.com/office/drawing/2014/main" pred="{E67F1C59-AF90-4C5A-98A8-737B3C7DE728}"/>
            </a:ext>
          </a:extLst>
        </xdr:cNvPr>
        <xdr:cNvSpPr/>
      </xdr:nvSpPr>
      <xdr:spPr>
        <a:xfrm>
          <a:off x="637413" y="5914339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55</xdr:row>
      <xdr:rowOff>0</xdr:rowOff>
    </xdr:from>
    <xdr:ext cx="62865" cy="9525"/>
    <xdr:sp macro="" textlink="">
      <xdr:nvSpPr>
        <xdr:cNvPr id="437" name="Shape 27">
          <a:extLst>
            <a:ext uri="{FF2B5EF4-FFF2-40B4-BE49-F238E27FC236}">
              <a16:creationId xmlns:a16="http://schemas.microsoft.com/office/drawing/2014/main" id="{98774C5A-8A0F-4C85-AB9F-5154C7711526}"/>
            </a:ext>
            <a:ext uri="{147F2762-F138-4A5C-976F-8EAC2B608ADB}">
              <a16:predDERef xmlns:a16="http://schemas.microsoft.com/office/drawing/2014/main" pred="{9680EFAB-0BB0-4080-982E-97A437F17836}"/>
            </a:ext>
          </a:extLst>
        </xdr:cNvPr>
        <xdr:cNvSpPr/>
      </xdr:nvSpPr>
      <xdr:spPr>
        <a:xfrm>
          <a:off x="637413" y="58588275"/>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56</xdr:row>
      <xdr:rowOff>555119</xdr:rowOff>
    </xdr:from>
    <xdr:ext cx="62865" cy="9525"/>
    <xdr:sp macro="" textlink="">
      <xdr:nvSpPr>
        <xdr:cNvPr id="438" name="Shape 27">
          <a:extLst>
            <a:ext uri="{FF2B5EF4-FFF2-40B4-BE49-F238E27FC236}">
              <a16:creationId xmlns:a16="http://schemas.microsoft.com/office/drawing/2014/main" id="{5EE11529-3C0A-4720-8DC8-0CF754C03723}"/>
            </a:ext>
            <a:ext uri="{147F2762-F138-4A5C-976F-8EAC2B608ADB}">
              <a16:predDERef xmlns:a16="http://schemas.microsoft.com/office/drawing/2014/main" pred="{98774C5A-8A0F-4C85-AB9F-5154C7711526}"/>
            </a:ext>
          </a:extLst>
        </xdr:cNvPr>
        <xdr:cNvSpPr/>
      </xdr:nvSpPr>
      <xdr:spPr>
        <a:xfrm>
          <a:off x="637413" y="5914339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56</xdr:row>
      <xdr:rowOff>0</xdr:rowOff>
    </xdr:from>
    <xdr:ext cx="62865" cy="9525"/>
    <xdr:sp macro="" textlink="">
      <xdr:nvSpPr>
        <xdr:cNvPr id="439" name="Shape 27">
          <a:extLst>
            <a:ext uri="{FF2B5EF4-FFF2-40B4-BE49-F238E27FC236}">
              <a16:creationId xmlns:a16="http://schemas.microsoft.com/office/drawing/2014/main" id="{0D7C0374-D96A-411A-A563-063EBB32B954}"/>
            </a:ext>
            <a:ext uri="{147F2762-F138-4A5C-976F-8EAC2B608ADB}">
              <a16:predDERef xmlns:a16="http://schemas.microsoft.com/office/drawing/2014/main" pred="{5EE11529-3C0A-4720-8DC8-0CF754C03723}"/>
            </a:ext>
          </a:extLst>
        </xdr:cNvPr>
        <xdr:cNvSpPr/>
      </xdr:nvSpPr>
      <xdr:spPr>
        <a:xfrm>
          <a:off x="637413" y="58588275"/>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57</xdr:row>
      <xdr:rowOff>555119</xdr:rowOff>
    </xdr:from>
    <xdr:ext cx="62865" cy="9525"/>
    <xdr:sp macro="" textlink="">
      <xdr:nvSpPr>
        <xdr:cNvPr id="440" name="Shape 27">
          <a:extLst>
            <a:ext uri="{FF2B5EF4-FFF2-40B4-BE49-F238E27FC236}">
              <a16:creationId xmlns:a16="http://schemas.microsoft.com/office/drawing/2014/main" id="{6C15144E-F79D-4AA7-A3CD-15D7595DEEF6}"/>
            </a:ext>
            <a:ext uri="{147F2762-F138-4A5C-976F-8EAC2B608ADB}">
              <a16:predDERef xmlns:a16="http://schemas.microsoft.com/office/drawing/2014/main" pred="{0D7C0374-D96A-411A-A563-063EBB32B954}"/>
            </a:ext>
          </a:extLst>
        </xdr:cNvPr>
        <xdr:cNvSpPr/>
      </xdr:nvSpPr>
      <xdr:spPr>
        <a:xfrm>
          <a:off x="637413" y="5914339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57</xdr:row>
      <xdr:rowOff>0</xdr:rowOff>
    </xdr:from>
    <xdr:ext cx="62865" cy="9525"/>
    <xdr:sp macro="" textlink="">
      <xdr:nvSpPr>
        <xdr:cNvPr id="441" name="Shape 27">
          <a:extLst>
            <a:ext uri="{FF2B5EF4-FFF2-40B4-BE49-F238E27FC236}">
              <a16:creationId xmlns:a16="http://schemas.microsoft.com/office/drawing/2014/main" id="{7B621A99-4F92-4FCB-B0D7-162EFA65811B}"/>
            </a:ext>
            <a:ext uri="{147F2762-F138-4A5C-976F-8EAC2B608ADB}">
              <a16:predDERef xmlns:a16="http://schemas.microsoft.com/office/drawing/2014/main" pred="{6C15144E-F79D-4AA7-A3CD-15D7595DEEF6}"/>
            </a:ext>
          </a:extLst>
        </xdr:cNvPr>
        <xdr:cNvSpPr/>
      </xdr:nvSpPr>
      <xdr:spPr>
        <a:xfrm>
          <a:off x="637413" y="58588275"/>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51</xdr:row>
      <xdr:rowOff>555119</xdr:rowOff>
    </xdr:from>
    <xdr:ext cx="62865" cy="9525"/>
    <xdr:sp macro="" textlink="">
      <xdr:nvSpPr>
        <xdr:cNvPr id="442" name="Shape 27">
          <a:extLst>
            <a:ext uri="{FF2B5EF4-FFF2-40B4-BE49-F238E27FC236}">
              <a16:creationId xmlns:a16="http://schemas.microsoft.com/office/drawing/2014/main" id="{7DDEA721-CB41-429D-BA62-227AAB3AFDF2}"/>
            </a:ext>
            <a:ext uri="{147F2762-F138-4A5C-976F-8EAC2B608ADB}">
              <a16:predDERef xmlns:a16="http://schemas.microsoft.com/office/drawing/2014/main" pred="{7B621A99-4F92-4FCB-B0D7-162EFA65811B}"/>
            </a:ext>
          </a:extLst>
        </xdr:cNvPr>
        <xdr:cNvSpPr/>
      </xdr:nvSpPr>
      <xdr:spPr>
        <a:xfrm>
          <a:off x="637413" y="6595376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51</xdr:row>
      <xdr:rowOff>0</xdr:rowOff>
    </xdr:from>
    <xdr:ext cx="62865" cy="9525"/>
    <xdr:sp macro="" textlink="">
      <xdr:nvSpPr>
        <xdr:cNvPr id="443" name="Shape 27">
          <a:extLst>
            <a:ext uri="{FF2B5EF4-FFF2-40B4-BE49-F238E27FC236}">
              <a16:creationId xmlns:a16="http://schemas.microsoft.com/office/drawing/2014/main" id="{57AA8E37-9B7D-43C9-82D4-5F9C91391823}"/>
            </a:ext>
            <a:ext uri="{147F2762-F138-4A5C-976F-8EAC2B608ADB}">
              <a16:predDERef xmlns:a16="http://schemas.microsoft.com/office/drawing/2014/main" pred="{7DDEA721-CB41-429D-BA62-227AAB3AFDF2}"/>
            </a:ext>
          </a:extLst>
        </xdr:cNvPr>
        <xdr:cNvSpPr/>
      </xdr:nvSpPr>
      <xdr:spPr>
        <a:xfrm>
          <a:off x="637413" y="6539865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51</xdr:row>
      <xdr:rowOff>555119</xdr:rowOff>
    </xdr:from>
    <xdr:ext cx="62865" cy="9525"/>
    <xdr:sp macro="" textlink="">
      <xdr:nvSpPr>
        <xdr:cNvPr id="444" name="Shape 27">
          <a:extLst>
            <a:ext uri="{FF2B5EF4-FFF2-40B4-BE49-F238E27FC236}">
              <a16:creationId xmlns:a16="http://schemas.microsoft.com/office/drawing/2014/main" id="{F8C8C781-7EEA-4BCB-AA0F-4D7C01C80F49}"/>
            </a:ext>
            <a:ext uri="{147F2762-F138-4A5C-976F-8EAC2B608ADB}">
              <a16:predDERef xmlns:a16="http://schemas.microsoft.com/office/drawing/2014/main" pred="{57AA8E37-9B7D-43C9-82D4-5F9C91391823}"/>
            </a:ext>
          </a:extLst>
        </xdr:cNvPr>
        <xdr:cNvSpPr/>
      </xdr:nvSpPr>
      <xdr:spPr>
        <a:xfrm>
          <a:off x="637413" y="6595376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51</xdr:row>
      <xdr:rowOff>0</xdr:rowOff>
    </xdr:from>
    <xdr:ext cx="62865" cy="9525"/>
    <xdr:sp macro="" textlink="">
      <xdr:nvSpPr>
        <xdr:cNvPr id="445" name="Shape 27">
          <a:extLst>
            <a:ext uri="{FF2B5EF4-FFF2-40B4-BE49-F238E27FC236}">
              <a16:creationId xmlns:a16="http://schemas.microsoft.com/office/drawing/2014/main" id="{FDF2C9EE-9611-48FC-86C1-1CDB6C6C8335}"/>
            </a:ext>
            <a:ext uri="{147F2762-F138-4A5C-976F-8EAC2B608ADB}">
              <a16:predDERef xmlns:a16="http://schemas.microsoft.com/office/drawing/2014/main" pred="{F8C8C781-7EEA-4BCB-AA0F-4D7C01C80F49}"/>
            </a:ext>
          </a:extLst>
        </xdr:cNvPr>
        <xdr:cNvSpPr/>
      </xdr:nvSpPr>
      <xdr:spPr>
        <a:xfrm>
          <a:off x="637413" y="6539865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51</xdr:row>
      <xdr:rowOff>555119</xdr:rowOff>
    </xdr:from>
    <xdr:ext cx="62865" cy="9525"/>
    <xdr:sp macro="" textlink="">
      <xdr:nvSpPr>
        <xdr:cNvPr id="446" name="Shape 27">
          <a:extLst>
            <a:ext uri="{FF2B5EF4-FFF2-40B4-BE49-F238E27FC236}">
              <a16:creationId xmlns:a16="http://schemas.microsoft.com/office/drawing/2014/main" id="{F6E6DDE9-7847-4F75-997B-1C9CFC7CDFA9}"/>
            </a:ext>
            <a:ext uri="{147F2762-F138-4A5C-976F-8EAC2B608ADB}">
              <a16:predDERef xmlns:a16="http://schemas.microsoft.com/office/drawing/2014/main" pred="{FDF2C9EE-9611-48FC-86C1-1CDB6C6C8335}"/>
            </a:ext>
          </a:extLst>
        </xdr:cNvPr>
        <xdr:cNvSpPr/>
      </xdr:nvSpPr>
      <xdr:spPr>
        <a:xfrm>
          <a:off x="637413" y="6595376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51</xdr:row>
      <xdr:rowOff>0</xdr:rowOff>
    </xdr:from>
    <xdr:ext cx="62865" cy="9525"/>
    <xdr:sp macro="" textlink="">
      <xdr:nvSpPr>
        <xdr:cNvPr id="447" name="Shape 27">
          <a:extLst>
            <a:ext uri="{FF2B5EF4-FFF2-40B4-BE49-F238E27FC236}">
              <a16:creationId xmlns:a16="http://schemas.microsoft.com/office/drawing/2014/main" id="{A8B75C7D-AC83-49FC-ABC2-3342D1266EC2}"/>
            </a:ext>
            <a:ext uri="{147F2762-F138-4A5C-976F-8EAC2B608ADB}">
              <a16:predDERef xmlns:a16="http://schemas.microsoft.com/office/drawing/2014/main" pred="{F6E6DDE9-7847-4F75-997B-1C9CFC7CDFA9}"/>
            </a:ext>
          </a:extLst>
        </xdr:cNvPr>
        <xdr:cNvSpPr/>
      </xdr:nvSpPr>
      <xdr:spPr>
        <a:xfrm>
          <a:off x="637413" y="6539865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51</xdr:row>
      <xdr:rowOff>555119</xdr:rowOff>
    </xdr:from>
    <xdr:ext cx="62865" cy="9525"/>
    <xdr:sp macro="" textlink="">
      <xdr:nvSpPr>
        <xdr:cNvPr id="576" name="Shape 27">
          <a:extLst>
            <a:ext uri="{FF2B5EF4-FFF2-40B4-BE49-F238E27FC236}">
              <a16:creationId xmlns:a16="http://schemas.microsoft.com/office/drawing/2014/main" id="{5B69CB2E-4279-4DA5-9758-3324CC7CF4C9}"/>
            </a:ext>
            <a:ext uri="{147F2762-F138-4A5C-976F-8EAC2B608ADB}">
              <a16:predDERef xmlns:a16="http://schemas.microsoft.com/office/drawing/2014/main" pred="{A8B75C7D-AC83-49FC-ABC2-3342D1266EC2}"/>
            </a:ext>
          </a:extLst>
        </xdr:cNvPr>
        <xdr:cNvSpPr/>
      </xdr:nvSpPr>
      <xdr:spPr>
        <a:xfrm>
          <a:off x="637413" y="6595376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51</xdr:row>
      <xdr:rowOff>0</xdr:rowOff>
    </xdr:from>
    <xdr:ext cx="62865" cy="9525"/>
    <xdr:sp macro="" textlink="">
      <xdr:nvSpPr>
        <xdr:cNvPr id="577" name="Shape 27">
          <a:extLst>
            <a:ext uri="{FF2B5EF4-FFF2-40B4-BE49-F238E27FC236}">
              <a16:creationId xmlns:a16="http://schemas.microsoft.com/office/drawing/2014/main" id="{FAA5C452-7E91-4D63-A1CA-B211D7D9ED9B}"/>
            </a:ext>
            <a:ext uri="{147F2762-F138-4A5C-976F-8EAC2B608ADB}">
              <a16:predDERef xmlns:a16="http://schemas.microsoft.com/office/drawing/2014/main" pred="{5B69CB2E-4279-4DA5-9758-3324CC7CF4C9}"/>
            </a:ext>
          </a:extLst>
        </xdr:cNvPr>
        <xdr:cNvSpPr/>
      </xdr:nvSpPr>
      <xdr:spPr>
        <a:xfrm>
          <a:off x="637413" y="6539865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1539748</xdr:colOff>
      <xdr:row>23</xdr:row>
      <xdr:rowOff>401259</xdr:rowOff>
    </xdr:from>
    <xdr:ext cx="62865" cy="9525"/>
    <xdr:sp macro="" textlink="">
      <xdr:nvSpPr>
        <xdr:cNvPr id="2" name="Shape 3">
          <a:extLst>
            <a:ext uri="{FF2B5EF4-FFF2-40B4-BE49-F238E27FC236}">
              <a16:creationId xmlns:a16="http://schemas.microsoft.com/office/drawing/2014/main" id="{0123632C-2559-4507-933E-B21DE113A954}"/>
            </a:ext>
          </a:extLst>
        </xdr:cNvPr>
        <xdr:cNvSpPr/>
      </xdr:nvSpPr>
      <xdr:spPr>
        <a:xfrm>
          <a:off x="1539748" y="324351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872364</xdr:colOff>
      <xdr:row>82</xdr:row>
      <xdr:rowOff>0</xdr:rowOff>
    </xdr:from>
    <xdr:ext cx="62865" cy="9525"/>
    <xdr:sp macro="" textlink="">
      <xdr:nvSpPr>
        <xdr:cNvPr id="3" name="Shape 17">
          <a:extLst>
            <a:ext uri="{FF2B5EF4-FFF2-40B4-BE49-F238E27FC236}">
              <a16:creationId xmlns:a16="http://schemas.microsoft.com/office/drawing/2014/main" id="{621BBF27-0C2D-4974-BC83-59F7E4F9F515}"/>
            </a:ext>
            <a:ext uri="{147F2762-F138-4A5C-976F-8EAC2B608ADB}">
              <a16:predDERef xmlns:a16="http://schemas.microsoft.com/office/drawing/2014/main" pred="{0123632C-2559-4507-933E-B21DE113A954}"/>
            </a:ext>
          </a:extLst>
        </xdr:cNvPr>
        <xdr:cNvSpPr/>
      </xdr:nvSpPr>
      <xdr:spPr>
        <a:xfrm>
          <a:off x="872364" y="447066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1114934</xdr:colOff>
      <xdr:row>82</xdr:row>
      <xdr:rowOff>0</xdr:rowOff>
    </xdr:from>
    <xdr:ext cx="62865" cy="9525"/>
    <xdr:sp macro="" textlink="">
      <xdr:nvSpPr>
        <xdr:cNvPr id="4" name="Shape 23">
          <a:extLst>
            <a:ext uri="{FF2B5EF4-FFF2-40B4-BE49-F238E27FC236}">
              <a16:creationId xmlns:a16="http://schemas.microsoft.com/office/drawing/2014/main" id="{72EC844F-FED0-4036-AF1C-9DA679FE4262}"/>
            </a:ext>
            <a:ext uri="{147F2762-F138-4A5C-976F-8EAC2B608ADB}">
              <a16:predDERef xmlns:a16="http://schemas.microsoft.com/office/drawing/2014/main" pred="{621BBF27-0C2D-4974-BC83-59F7E4F9F515}"/>
            </a:ext>
          </a:extLst>
        </xdr:cNvPr>
        <xdr:cNvSpPr/>
      </xdr:nvSpPr>
      <xdr:spPr>
        <a:xfrm>
          <a:off x="1114934" y="5171832"/>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82</xdr:row>
      <xdr:rowOff>0</xdr:rowOff>
    </xdr:from>
    <xdr:ext cx="62865" cy="9525"/>
    <xdr:sp macro="" textlink="">
      <xdr:nvSpPr>
        <xdr:cNvPr id="5" name="Shape 27">
          <a:extLst>
            <a:ext uri="{FF2B5EF4-FFF2-40B4-BE49-F238E27FC236}">
              <a16:creationId xmlns:a16="http://schemas.microsoft.com/office/drawing/2014/main" id="{E9A7D1B7-B2DC-4D0E-A26F-B54539170003}"/>
            </a:ext>
            <a:ext uri="{147F2762-F138-4A5C-976F-8EAC2B608ADB}">
              <a16:predDERef xmlns:a16="http://schemas.microsoft.com/office/drawing/2014/main" pred="{72EC844F-FED0-4036-AF1C-9DA679FE4262}"/>
            </a:ext>
          </a:extLst>
        </xdr:cNvPr>
        <xdr:cNvSpPr/>
      </xdr:nvSpPr>
      <xdr:spPr>
        <a:xfrm>
          <a:off x="1294638" y="552335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1318769</xdr:colOff>
      <xdr:row>84</xdr:row>
      <xdr:rowOff>401974</xdr:rowOff>
    </xdr:from>
    <xdr:ext cx="62865" cy="9525"/>
    <xdr:sp macro="" textlink="">
      <xdr:nvSpPr>
        <xdr:cNvPr id="6" name="Shape 28">
          <a:extLst>
            <a:ext uri="{FF2B5EF4-FFF2-40B4-BE49-F238E27FC236}">
              <a16:creationId xmlns:a16="http://schemas.microsoft.com/office/drawing/2014/main" id="{84594833-42C5-44F5-B870-30A3558D5556}"/>
            </a:ext>
          </a:extLst>
        </xdr:cNvPr>
        <xdr:cNvSpPr/>
      </xdr:nvSpPr>
      <xdr:spPr>
        <a:xfrm>
          <a:off x="1318769" y="622365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2695322</xdr:colOff>
      <xdr:row>85</xdr:row>
      <xdr:rowOff>89370</xdr:rowOff>
    </xdr:from>
    <xdr:ext cx="64135" cy="9525"/>
    <xdr:sp macro="" textlink="">
      <xdr:nvSpPr>
        <xdr:cNvPr id="7" name="Shape 37">
          <a:extLst>
            <a:ext uri="{FF2B5EF4-FFF2-40B4-BE49-F238E27FC236}">
              <a16:creationId xmlns:a16="http://schemas.microsoft.com/office/drawing/2014/main" id="{3C263815-5D48-4930-BEDC-08E357C3A0A6}"/>
            </a:ext>
          </a:extLst>
        </xdr:cNvPr>
        <xdr:cNvSpPr/>
      </xdr:nvSpPr>
      <xdr:spPr>
        <a:xfrm>
          <a:off x="5042282" y="631491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0</xdr:col>
      <xdr:colOff>1436244</xdr:colOff>
      <xdr:row>87</xdr:row>
      <xdr:rowOff>0</xdr:rowOff>
    </xdr:from>
    <xdr:ext cx="62865" cy="9525"/>
    <xdr:sp macro="" textlink="">
      <xdr:nvSpPr>
        <xdr:cNvPr id="8" name="Shape 41">
          <a:extLst>
            <a:ext uri="{FF2B5EF4-FFF2-40B4-BE49-F238E27FC236}">
              <a16:creationId xmlns:a16="http://schemas.microsoft.com/office/drawing/2014/main" id="{DBA69BD1-7688-40FE-8364-DEEF4867EBDC}"/>
            </a:ext>
            <a:ext uri="{147F2762-F138-4A5C-976F-8EAC2B608ADB}">
              <a16:predDERef xmlns:a16="http://schemas.microsoft.com/office/drawing/2014/main" pred="{3C263815-5D48-4930-BEDC-08E357C3A0A6}"/>
            </a:ext>
          </a:extLst>
        </xdr:cNvPr>
        <xdr:cNvSpPr/>
      </xdr:nvSpPr>
      <xdr:spPr>
        <a:xfrm>
          <a:off x="1436244" y="7279195"/>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0</xdr:col>
      <xdr:colOff>1207644</xdr:colOff>
      <xdr:row>87</xdr:row>
      <xdr:rowOff>0</xdr:rowOff>
    </xdr:from>
    <xdr:ext cx="62865" cy="9525"/>
    <xdr:sp macro="" textlink="">
      <xdr:nvSpPr>
        <xdr:cNvPr id="9" name="Shape 43">
          <a:extLst>
            <a:ext uri="{FF2B5EF4-FFF2-40B4-BE49-F238E27FC236}">
              <a16:creationId xmlns:a16="http://schemas.microsoft.com/office/drawing/2014/main" id="{2FA48285-4DB2-4AE3-B99D-A455C8BFEF05}"/>
            </a:ext>
            <a:ext uri="{147F2762-F138-4A5C-976F-8EAC2B608ADB}">
              <a16:predDERef xmlns:a16="http://schemas.microsoft.com/office/drawing/2014/main" pred="{DBA69BD1-7688-40FE-8364-DEEF4867EBDC}"/>
            </a:ext>
          </a:extLst>
        </xdr:cNvPr>
        <xdr:cNvSpPr/>
      </xdr:nvSpPr>
      <xdr:spPr>
        <a:xfrm>
          <a:off x="1207644" y="7627236"/>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0</xdr:col>
      <xdr:colOff>770128</xdr:colOff>
      <xdr:row>87</xdr:row>
      <xdr:rowOff>0</xdr:rowOff>
    </xdr:from>
    <xdr:ext cx="62865" cy="9525"/>
    <xdr:sp macro="" textlink="">
      <xdr:nvSpPr>
        <xdr:cNvPr id="10" name="Shape 45">
          <a:extLst>
            <a:ext uri="{FF2B5EF4-FFF2-40B4-BE49-F238E27FC236}">
              <a16:creationId xmlns:a16="http://schemas.microsoft.com/office/drawing/2014/main" id="{588EA4E3-DB15-4339-B3A1-8DC9D4A70529}"/>
            </a:ext>
            <a:ext uri="{147F2762-F138-4A5C-976F-8EAC2B608ADB}">
              <a16:predDERef xmlns:a16="http://schemas.microsoft.com/office/drawing/2014/main" pred="{2FA48285-4DB2-4AE3-B99D-A455C8BFEF05}"/>
            </a:ext>
          </a:extLst>
        </xdr:cNvPr>
        <xdr:cNvSpPr/>
      </xdr:nvSpPr>
      <xdr:spPr>
        <a:xfrm>
          <a:off x="770128" y="7803582"/>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0</xdr:col>
      <xdr:colOff>1157478</xdr:colOff>
      <xdr:row>87</xdr:row>
      <xdr:rowOff>0</xdr:rowOff>
    </xdr:from>
    <xdr:ext cx="62865" cy="9525"/>
    <xdr:sp macro="" textlink="">
      <xdr:nvSpPr>
        <xdr:cNvPr id="11" name="Shape 51">
          <a:extLst>
            <a:ext uri="{FF2B5EF4-FFF2-40B4-BE49-F238E27FC236}">
              <a16:creationId xmlns:a16="http://schemas.microsoft.com/office/drawing/2014/main" id="{6F238A34-2EC3-4A04-BB1F-8E7DA40744E0}"/>
            </a:ext>
            <a:ext uri="{147F2762-F138-4A5C-976F-8EAC2B608ADB}">
              <a16:predDERef xmlns:a16="http://schemas.microsoft.com/office/drawing/2014/main" pred="{588EA4E3-DB15-4339-B3A1-8DC9D4A70529}"/>
            </a:ext>
          </a:extLst>
        </xdr:cNvPr>
        <xdr:cNvSpPr/>
      </xdr:nvSpPr>
      <xdr:spPr>
        <a:xfrm>
          <a:off x="1157478" y="8855538"/>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805053</xdr:colOff>
      <xdr:row>87</xdr:row>
      <xdr:rowOff>0</xdr:rowOff>
    </xdr:from>
    <xdr:ext cx="62865" cy="9525"/>
    <xdr:sp macro="" textlink="">
      <xdr:nvSpPr>
        <xdr:cNvPr id="12" name="Shape 53">
          <a:extLst>
            <a:ext uri="{FF2B5EF4-FFF2-40B4-BE49-F238E27FC236}">
              <a16:creationId xmlns:a16="http://schemas.microsoft.com/office/drawing/2014/main" id="{6E34F17F-1F66-47C4-B881-95607276BBDF}"/>
            </a:ext>
            <a:ext uri="{147F2762-F138-4A5C-976F-8EAC2B608ADB}">
              <a16:predDERef xmlns:a16="http://schemas.microsoft.com/office/drawing/2014/main" pred="{6F238A34-2EC3-4A04-BB1F-8E7DA40744E0}"/>
            </a:ext>
          </a:extLst>
        </xdr:cNvPr>
        <xdr:cNvSpPr/>
      </xdr:nvSpPr>
      <xdr:spPr>
        <a:xfrm>
          <a:off x="805053" y="9206621"/>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3385567</xdr:colOff>
      <xdr:row>87</xdr:row>
      <xdr:rowOff>0</xdr:rowOff>
    </xdr:from>
    <xdr:ext cx="64135" cy="9525"/>
    <xdr:sp macro="" textlink="">
      <xdr:nvSpPr>
        <xdr:cNvPr id="13" name="Shape 55">
          <a:extLst>
            <a:ext uri="{FF2B5EF4-FFF2-40B4-BE49-F238E27FC236}">
              <a16:creationId xmlns:a16="http://schemas.microsoft.com/office/drawing/2014/main" id="{42D24E0D-DD1E-43E6-AC98-63D68D369C27}"/>
            </a:ext>
            <a:ext uri="{147F2762-F138-4A5C-976F-8EAC2B608ADB}">
              <a16:predDERef xmlns:a16="http://schemas.microsoft.com/office/drawing/2014/main" pred="{6E34F17F-1F66-47C4-B881-95607276BBDF}"/>
            </a:ext>
          </a:extLst>
        </xdr:cNvPr>
        <xdr:cNvSpPr/>
      </xdr:nvSpPr>
      <xdr:spPr>
        <a:xfrm>
          <a:off x="5732527" y="9206616"/>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0</xdr:col>
      <xdr:colOff>805053</xdr:colOff>
      <xdr:row>87</xdr:row>
      <xdr:rowOff>240553</xdr:rowOff>
    </xdr:from>
    <xdr:ext cx="62865" cy="9525"/>
    <xdr:sp macro="" textlink="">
      <xdr:nvSpPr>
        <xdr:cNvPr id="14" name="Shape 58">
          <a:extLst>
            <a:ext uri="{FF2B5EF4-FFF2-40B4-BE49-F238E27FC236}">
              <a16:creationId xmlns:a16="http://schemas.microsoft.com/office/drawing/2014/main" id="{6950F293-5D13-4DCF-A050-7A8CB79428DF}"/>
            </a:ext>
            <a:ext uri="{147F2762-F138-4A5C-976F-8EAC2B608ADB}">
              <a16:predDERef xmlns:a16="http://schemas.microsoft.com/office/drawing/2014/main" pred="{42D24E0D-DD1E-43E6-AC98-63D68D369C27}"/>
            </a:ext>
          </a:extLst>
        </xdr:cNvPr>
        <xdr:cNvSpPr/>
      </xdr:nvSpPr>
      <xdr:spPr>
        <a:xfrm>
          <a:off x="805053" y="9727453"/>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0</xdr:col>
      <xdr:colOff>415278</xdr:colOff>
      <xdr:row>92</xdr:row>
      <xdr:rowOff>401701</xdr:rowOff>
    </xdr:from>
    <xdr:ext cx="62865" cy="9525"/>
    <xdr:sp macro="" textlink="">
      <xdr:nvSpPr>
        <xdr:cNvPr id="15" name="Shape 67">
          <a:extLst>
            <a:ext uri="{FF2B5EF4-FFF2-40B4-BE49-F238E27FC236}">
              <a16:creationId xmlns:a16="http://schemas.microsoft.com/office/drawing/2014/main" id="{361CE227-1FF1-4D41-A768-EE2200845953}"/>
            </a:ext>
          </a:extLst>
        </xdr:cNvPr>
        <xdr:cNvSpPr/>
      </xdr:nvSpPr>
      <xdr:spPr>
        <a:xfrm>
          <a:off x="415278" y="10604881"/>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1</xdr:col>
      <xdr:colOff>1809497</xdr:colOff>
      <xdr:row>92</xdr:row>
      <xdr:rowOff>477518</xdr:rowOff>
    </xdr:from>
    <xdr:ext cx="62865" cy="9525"/>
    <xdr:sp macro="" textlink="">
      <xdr:nvSpPr>
        <xdr:cNvPr id="16" name="Shape 71">
          <a:extLst>
            <a:ext uri="{FF2B5EF4-FFF2-40B4-BE49-F238E27FC236}">
              <a16:creationId xmlns:a16="http://schemas.microsoft.com/office/drawing/2014/main" id="{07ECA255-35D9-4B56-8E84-22F50731FDF0}"/>
            </a:ext>
          </a:extLst>
        </xdr:cNvPr>
        <xdr:cNvSpPr/>
      </xdr:nvSpPr>
      <xdr:spPr>
        <a:xfrm>
          <a:off x="4156457" y="10604498"/>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2528951</xdr:colOff>
      <xdr:row>93</xdr:row>
      <xdr:rowOff>634364</xdr:rowOff>
    </xdr:from>
    <xdr:ext cx="64135" cy="9525"/>
    <xdr:sp macro="" textlink="">
      <xdr:nvSpPr>
        <xdr:cNvPr id="17" name="Shape 73">
          <a:extLst>
            <a:ext uri="{FF2B5EF4-FFF2-40B4-BE49-F238E27FC236}">
              <a16:creationId xmlns:a16="http://schemas.microsoft.com/office/drawing/2014/main" id="{CE3E9797-7443-4CCA-A289-7AD0CC3AA4AC}"/>
            </a:ext>
          </a:extLst>
        </xdr:cNvPr>
        <xdr:cNvSpPr/>
      </xdr:nvSpPr>
      <xdr:spPr>
        <a:xfrm>
          <a:off x="4875911" y="10784204"/>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0</xdr:col>
      <xdr:colOff>1005078</xdr:colOff>
      <xdr:row>94</xdr:row>
      <xdr:rowOff>398089</xdr:rowOff>
    </xdr:from>
    <xdr:ext cx="62865" cy="9525"/>
    <xdr:sp macro="" textlink="">
      <xdr:nvSpPr>
        <xdr:cNvPr id="18" name="Shape 74">
          <a:extLst>
            <a:ext uri="{FF2B5EF4-FFF2-40B4-BE49-F238E27FC236}">
              <a16:creationId xmlns:a16="http://schemas.microsoft.com/office/drawing/2014/main" id="{F3ECBB02-733D-4DE8-BDCD-01A893A3A241}"/>
            </a:ext>
          </a:extLst>
        </xdr:cNvPr>
        <xdr:cNvSpPr/>
      </xdr:nvSpPr>
      <xdr:spPr>
        <a:xfrm>
          <a:off x="1005078" y="1095940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770128</xdr:colOff>
      <xdr:row>95</xdr:row>
      <xdr:rowOff>0</xdr:rowOff>
    </xdr:from>
    <xdr:ext cx="62865" cy="9525"/>
    <xdr:sp macro="" textlink="">
      <xdr:nvSpPr>
        <xdr:cNvPr id="19" name="Shape 77">
          <a:extLst>
            <a:ext uri="{FF2B5EF4-FFF2-40B4-BE49-F238E27FC236}">
              <a16:creationId xmlns:a16="http://schemas.microsoft.com/office/drawing/2014/main" id="{A8BF2D0D-B4E3-4290-88D3-57B04ACBAFC2}"/>
            </a:ext>
            <a:ext uri="{147F2762-F138-4A5C-976F-8EAC2B608ADB}">
              <a16:predDERef xmlns:a16="http://schemas.microsoft.com/office/drawing/2014/main" pred="{F3ECBB02-733D-4DE8-BDCD-01A893A3A241}"/>
            </a:ext>
          </a:extLst>
        </xdr:cNvPr>
        <xdr:cNvSpPr/>
      </xdr:nvSpPr>
      <xdr:spPr>
        <a:xfrm>
          <a:off x="770128" y="11832556"/>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831089</xdr:colOff>
      <xdr:row>95</xdr:row>
      <xdr:rowOff>0</xdr:rowOff>
    </xdr:from>
    <xdr:ext cx="62865" cy="9525"/>
    <xdr:sp macro="" textlink="">
      <xdr:nvSpPr>
        <xdr:cNvPr id="20" name="Shape 78">
          <a:extLst>
            <a:ext uri="{FF2B5EF4-FFF2-40B4-BE49-F238E27FC236}">
              <a16:creationId xmlns:a16="http://schemas.microsoft.com/office/drawing/2014/main" id="{6B687351-078B-47BC-B1DF-3DC26619CE39}"/>
            </a:ext>
            <a:ext uri="{147F2762-F138-4A5C-976F-8EAC2B608ADB}">
              <a16:predDERef xmlns:a16="http://schemas.microsoft.com/office/drawing/2014/main" pred="{A8BF2D0D-B4E3-4290-88D3-57B04ACBAFC2}"/>
            </a:ext>
          </a:extLst>
        </xdr:cNvPr>
        <xdr:cNvSpPr/>
      </xdr:nvSpPr>
      <xdr:spPr>
        <a:xfrm>
          <a:off x="831089" y="11921622"/>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0</xdr:col>
      <xdr:colOff>1681353</xdr:colOff>
      <xdr:row>95</xdr:row>
      <xdr:rowOff>0</xdr:rowOff>
    </xdr:from>
    <xdr:ext cx="62865" cy="9525"/>
    <xdr:sp macro="" textlink="">
      <xdr:nvSpPr>
        <xdr:cNvPr id="21" name="Shape 79">
          <a:extLst>
            <a:ext uri="{FF2B5EF4-FFF2-40B4-BE49-F238E27FC236}">
              <a16:creationId xmlns:a16="http://schemas.microsoft.com/office/drawing/2014/main" id="{C87DAA04-37C2-4BEC-9EB6-5918A124FB72}"/>
            </a:ext>
            <a:ext uri="{147F2762-F138-4A5C-976F-8EAC2B608ADB}">
              <a16:predDERef xmlns:a16="http://schemas.microsoft.com/office/drawing/2014/main" pred="{6B687351-078B-47BC-B1DF-3DC26619CE39}"/>
            </a:ext>
          </a:extLst>
        </xdr:cNvPr>
        <xdr:cNvSpPr/>
      </xdr:nvSpPr>
      <xdr:spPr>
        <a:xfrm>
          <a:off x="1681353" y="12008617"/>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1</xdr:col>
      <xdr:colOff>735075</xdr:colOff>
      <xdr:row>95</xdr:row>
      <xdr:rowOff>0</xdr:rowOff>
    </xdr:from>
    <xdr:ext cx="62865" cy="9525"/>
    <xdr:sp macro="" textlink="">
      <xdr:nvSpPr>
        <xdr:cNvPr id="22" name="Shape 81">
          <a:extLst>
            <a:ext uri="{FF2B5EF4-FFF2-40B4-BE49-F238E27FC236}">
              <a16:creationId xmlns:a16="http://schemas.microsoft.com/office/drawing/2014/main" id="{3B0F0AB8-D84B-41B2-98B7-0D0746A48451}"/>
            </a:ext>
            <a:ext uri="{147F2762-F138-4A5C-976F-8EAC2B608ADB}">
              <a16:predDERef xmlns:a16="http://schemas.microsoft.com/office/drawing/2014/main" pred="{C87DAA04-37C2-4BEC-9EB6-5918A124FB72}"/>
            </a:ext>
          </a:extLst>
        </xdr:cNvPr>
        <xdr:cNvSpPr/>
      </xdr:nvSpPr>
      <xdr:spPr>
        <a:xfrm>
          <a:off x="3082035" y="1236306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3042667</xdr:colOff>
      <xdr:row>95</xdr:row>
      <xdr:rowOff>0</xdr:rowOff>
    </xdr:from>
    <xdr:ext cx="64135" cy="9525"/>
    <xdr:sp macro="" textlink="">
      <xdr:nvSpPr>
        <xdr:cNvPr id="23" name="Shape 83">
          <a:extLst>
            <a:ext uri="{FF2B5EF4-FFF2-40B4-BE49-F238E27FC236}">
              <a16:creationId xmlns:a16="http://schemas.microsoft.com/office/drawing/2014/main" id="{F8076755-FCA4-484F-82E7-352B0F91B17C}"/>
            </a:ext>
            <a:ext uri="{147F2762-F138-4A5C-976F-8EAC2B608ADB}">
              <a16:predDERef xmlns:a16="http://schemas.microsoft.com/office/drawing/2014/main" pred="{3B0F0AB8-D84B-41B2-98B7-0D0746A48451}"/>
            </a:ext>
          </a:extLst>
        </xdr:cNvPr>
        <xdr:cNvSpPr/>
      </xdr:nvSpPr>
      <xdr:spPr>
        <a:xfrm>
          <a:off x="5389627" y="12709394"/>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870586</xdr:colOff>
      <xdr:row>95</xdr:row>
      <xdr:rowOff>0</xdr:rowOff>
    </xdr:from>
    <xdr:ext cx="62865" cy="9525"/>
    <xdr:sp macro="" textlink="">
      <xdr:nvSpPr>
        <xdr:cNvPr id="24" name="Shape 100">
          <a:extLst>
            <a:ext uri="{FF2B5EF4-FFF2-40B4-BE49-F238E27FC236}">
              <a16:creationId xmlns:a16="http://schemas.microsoft.com/office/drawing/2014/main" id="{06C56331-E152-445F-876C-6EE1F1491F5D}"/>
            </a:ext>
            <a:ext uri="{147F2762-F138-4A5C-976F-8EAC2B608ADB}">
              <a16:predDERef xmlns:a16="http://schemas.microsoft.com/office/drawing/2014/main" pred="{F8076755-FCA4-484F-82E7-352B0F91B17C}"/>
            </a:ext>
          </a:extLst>
        </xdr:cNvPr>
        <xdr:cNvSpPr/>
      </xdr:nvSpPr>
      <xdr:spPr>
        <a:xfrm>
          <a:off x="3217546" y="1376337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2819781</xdr:colOff>
      <xdr:row>96</xdr:row>
      <xdr:rowOff>557148</xdr:rowOff>
    </xdr:from>
    <xdr:ext cx="64135" cy="9525"/>
    <xdr:sp macro="" textlink="">
      <xdr:nvSpPr>
        <xdr:cNvPr id="25" name="Shape 103">
          <a:extLst>
            <a:ext uri="{FF2B5EF4-FFF2-40B4-BE49-F238E27FC236}">
              <a16:creationId xmlns:a16="http://schemas.microsoft.com/office/drawing/2014/main" id="{CA324657-22F1-4C9B-929C-2F91DF542539}"/>
            </a:ext>
          </a:extLst>
        </xdr:cNvPr>
        <xdr:cNvSpPr/>
      </xdr:nvSpPr>
      <xdr:spPr>
        <a:xfrm>
          <a:off x="5166741" y="14113128"/>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1849501</xdr:colOff>
      <xdr:row>99</xdr:row>
      <xdr:rowOff>557911</xdr:rowOff>
    </xdr:from>
    <xdr:ext cx="62865" cy="9525"/>
    <xdr:sp macro="" textlink="">
      <xdr:nvSpPr>
        <xdr:cNvPr id="26" name="Shape 104">
          <a:extLst>
            <a:ext uri="{FF2B5EF4-FFF2-40B4-BE49-F238E27FC236}">
              <a16:creationId xmlns:a16="http://schemas.microsoft.com/office/drawing/2014/main" id="{D586062B-85C8-4D96-8C16-D16E7804BF7E}"/>
            </a:ext>
          </a:extLst>
        </xdr:cNvPr>
        <xdr:cNvSpPr/>
      </xdr:nvSpPr>
      <xdr:spPr>
        <a:xfrm>
          <a:off x="4196461" y="14639671"/>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1431672</xdr:colOff>
      <xdr:row>99</xdr:row>
      <xdr:rowOff>711579</xdr:rowOff>
    </xdr:from>
    <xdr:ext cx="62865" cy="9525"/>
    <xdr:sp macro="" textlink="">
      <xdr:nvSpPr>
        <xdr:cNvPr id="27" name="Shape 105">
          <a:extLst>
            <a:ext uri="{FF2B5EF4-FFF2-40B4-BE49-F238E27FC236}">
              <a16:creationId xmlns:a16="http://schemas.microsoft.com/office/drawing/2014/main" id="{66C3FBBE-24BD-4D8E-ADAA-3865D76C3A7E}"/>
            </a:ext>
          </a:extLst>
        </xdr:cNvPr>
        <xdr:cNvSpPr/>
      </xdr:nvSpPr>
      <xdr:spPr>
        <a:xfrm>
          <a:off x="3778632" y="1464093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564389</xdr:colOff>
      <xdr:row>101</xdr:row>
      <xdr:rowOff>242006</xdr:rowOff>
    </xdr:from>
    <xdr:ext cx="62865" cy="9525"/>
    <xdr:sp macro="" textlink="">
      <xdr:nvSpPr>
        <xdr:cNvPr id="28" name="Shape 109">
          <a:extLst>
            <a:ext uri="{FF2B5EF4-FFF2-40B4-BE49-F238E27FC236}">
              <a16:creationId xmlns:a16="http://schemas.microsoft.com/office/drawing/2014/main" id="{115C8169-4CCE-4545-86EA-920ADA130870}"/>
            </a:ext>
          </a:extLst>
        </xdr:cNvPr>
        <xdr:cNvSpPr/>
      </xdr:nvSpPr>
      <xdr:spPr>
        <a:xfrm>
          <a:off x="564389" y="1498670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819534</xdr:colOff>
      <xdr:row>103</xdr:row>
      <xdr:rowOff>441708</xdr:rowOff>
    </xdr:from>
    <xdr:ext cx="70485" cy="10795"/>
    <xdr:sp macro="" textlink="">
      <xdr:nvSpPr>
        <xdr:cNvPr id="29" name="Shape 112">
          <a:extLst>
            <a:ext uri="{FF2B5EF4-FFF2-40B4-BE49-F238E27FC236}">
              <a16:creationId xmlns:a16="http://schemas.microsoft.com/office/drawing/2014/main" id="{67A105A8-39C7-4E49-9772-F09C1858F0C7}"/>
            </a:ext>
          </a:extLst>
        </xdr:cNvPr>
        <xdr:cNvSpPr/>
      </xdr:nvSpPr>
      <xdr:spPr>
        <a:xfrm>
          <a:off x="3166494" y="15338808"/>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0</xdr:col>
      <xdr:colOff>1539748</xdr:colOff>
      <xdr:row>105</xdr:row>
      <xdr:rowOff>0</xdr:rowOff>
    </xdr:from>
    <xdr:ext cx="62865" cy="9525"/>
    <xdr:sp macro="" textlink="">
      <xdr:nvSpPr>
        <xdr:cNvPr id="30" name="Shape 3">
          <a:extLst>
            <a:ext uri="{FF2B5EF4-FFF2-40B4-BE49-F238E27FC236}">
              <a16:creationId xmlns:a16="http://schemas.microsoft.com/office/drawing/2014/main" id="{358DA501-F820-4D49-8EBE-28A935359FB5}"/>
            </a:ext>
            <a:ext uri="{147F2762-F138-4A5C-976F-8EAC2B608ADB}">
              <a16:predDERef xmlns:a16="http://schemas.microsoft.com/office/drawing/2014/main" pred="{67A105A8-39C7-4E49-9772-F09C1858F0C7}"/>
            </a:ext>
          </a:extLst>
        </xdr:cNvPr>
        <xdr:cNvSpPr/>
      </xdr:nvSpPr>
      <xdr:spPr>
        <a:xfrm>
          <a:off x="1539748" y="1884927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872364</xdr:colOff>
      <xdr:row>108</xdr:row>
      <xdr:rowOff>241566</xdr:rowOff>
    </xdr:from>
    <xdr:ext cx="62865" cy="9525"/>
    <xdr:sp macro="" textlink="">
      <xdr:nvSpPr>
        <xdr:cNvPr id="31" name="Shape 17">
          <a:extLst>
            <a:ext uri="{FF2B5EF4-FFF2-40B4-BE49-F238E27FC236}">
              <a16:creationId xmlns:a16="http://schemas.microsoft.com/office/drawing/2014/main" id="{A655C721-2DA2-4E55-9938-E554BBF3069D}"/>
            </a:ext>
          </a:extLst>
        </xdr:cNvPr>
        <xdr:cNvSpPr/>
      </xdr:nvSpPr>
      <xdr:spPr>
        <a:xfrm>
          <a:off x="872364" y="2007642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1114934</xdr:colOff>
      <xdr:row>112</xdr:row>
      <xdr:rowOff>394092</xdr:rowOff>
    </xdr:from>
    <xdr:ext cx="62865" cy="9525"/>
    <xdr:sp macro="" textlink="">
      <xdr:nvSpPr>
        <xdr:cNvPr id="32" name="Shape 23">
          <a:extLst>
            <a:ext uri="{FF2B5EF4-FFF2-40B4-BE49-F238E27FC236}">
              <a16:creationId xmlns:a16="http://schemas.microsoft.com/office/drawing/2014/main" id="{9B79C0D4-03B5-4D38-8ED7-24A8BD094BA0}"/>
            </a:ext>
          </a:extLst>
        </xdr:cNvPr>
        <xdr:cNvSpPr/>
      </xdr:nvSpPr>
      <xdr:spPr>
        <a:xfrm>
          <a:off x="1114934" y="20777592"/>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1294638</xdr:colOff>
      <xdr:row>114</xdr:row>
      <xdr:rowOff>555119</xdr:rowOff>
    </xdr:from>
    <xdr:ext cx="62865" cy="9525"/>
    <xdr:sp macro="" textlink="">
      <xdr:nvSpPr>
        <xdr:cNvPr id="33" name="Shape 27">
          <a:extLst>
            <a:ext uri="{FF2B5EF4-FFF2-40B4-BE49-F238E27FC236}">
              <a16:creationId xmlns:a16="http://schemas.microsoft.com/office/drawing/2014/main" id="{CFC49EB1-4EFE-4DDA-88AC-F42F43060E14}"/>
            </a:ext>
          </a:extLst>
        </xdr:cNvPr>
        <xdr:cNvSpPr/>
      </xdr:nvSpPr>
      <xdr:spPr>
        <a:xfrm>
          <a:off x="1294638" y="211291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1318769</xdr:colOff>
      <xdr:row>118</xdr:row>
      <xdr:rowOff>0</xdr:rowOff>
    </xdr:from>
    <xdr:ext cx="62865" cy="9525"/>
    <xdr:sp macro="" textlink="">
      <xdr:nvSpPr>
        <xdr:cNvPr id="34" name="Shape 28">
          <a:extLst>
            <a:ext uri="{FF2B5EF4-FFF2-40B4-BE49-F238E27FC236}">
              <a16:creationId xmlns:a16="http://schemas.microsoft.com/office/drawing/2014/main" id="{E7A5BC64-B306-478D-9FB9-C7C6B7FE4E59}"/>
            </a:ext>
            <a:ext uri="{147F2762-F138-4A5C-976F-8EAC2B608ADB}">
              <a16:predDERef xmlns:a16="http://schemas.microsoft.com/office/drawing/2014/main" pred="{CFC49EB1-4EFE-4DDA-88AC-F42F43060E14}"/>
            </a:ext>
          </a:extLst>
        </xdr:cNvPr>
        <xdr:cNvSpPr/>
      </xdr:nvSpPr>
      <xdr:spPr>
        <a:xfrm>
          <a:off x="1318769" y="2182941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2695322</xdr:colOff>
      <xdr:row>118</xdr:row>
      <xdr:rowOff>0</xdr:rowOff>
    </xdr:from>
    <xdr:ext cx="64135" cy="9525"/>
    <xdr:sp macro="" textlink="">
      <xdr:nvSpPr>
        <xdr:cNvPr id="35" name="Shape 37">
          <a:extLst>
            <a:ext uri="{FF2B5EF4-FFF2-40B4-BE49-F238E27FC236}">
              <a16:creationId xmlns:a16="http://schemas.microsoft.com/office/drawing/2014/main" id="{369E4562-935D-478A-A1F7-553D7AC5B38C}"/>
            </a:ext>
            <a:ext uri="{147F2762-F138-4A5C-976F-8EAC2B608ADB}">
              <a16:predDERef xmlns:a16="http://schemas.microsoft.com/office/drawing/2014/main" pred="{E7A5BC64-B306-478D-9FB9-C7C6B7FE4E59}"/>
            </a:ext>
          </a:extLst>
        </xdr:cNvPr>
        <xdr:cNvSpPr/>
      </xdr:nvSpPr>
      <xdr:spPr>
        <a:xfrm>
          <a:off x="5042282" y="2192067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0</xdr:col>
      <xdr:colOff>1436244</xdr:colOff>
      <xdr:row>118</xdr:row>
      <xdr:rowOff>0</xdr:rowOff>
    </xdr:from>
    <xdr:ext cx="62865" cy="9525"/>
    <xdr:sp macro="" textlink="">
      <xdr:nvSpPr>
        <xdr:cNvPr id="36" name="Shape 41">
          <a:extLst>
            <a:ext uri="{FF2B5EF4-FFF2-40B4-BE49-F238E27FC236}">
              <a16:creationId xmlns:a16="http://schemas.microsoft.com/office/drawing/2014/main" id="{08DDA93C-7709-4F7D-BBC0-0382E718A0EC}"/>
            </a:ext>
            <a:ext uri="{147F2762-F138-4A5C-976F-8EAC2B608ADB}">
              <a16:predDERef xmlns:a16="http://schemas.microsoft.com/office/drawing/2014/main" pred="{369E4562-935D-478A-A1F7-553D7AC5B38C}"/>
            </a:ext>
          </a:extLst>
        </xdr:cNvPr>
        <xdr:cNvSpPr/>
      </xdr:nvSpPr>
      <xdr:spPr>
        <a:xfrm>
          <a:off x="1436244" y="22884955"/>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0</xdr:col>
      <xdr:colOff>1207644</xdr:colOff>
      <xdr:row>118</xdr:row>
      <xdr:rowOff>0</xdr:rowOff>
    </xdr:from>
    <xdr:ext cx="62865" cy="9525"/>
    <xdr:sp macro="" textlink="">
      <xdr:nvSpPr>
        <xdr:cNvPr id="37" name="Shape 43">
          <a:extLst>
            <a:ext uri="{FF2B5EF4-FFF2-40B4-BE49-F238E27FC236}">
              <a16:creationId xmlns:a16="http://schemas.microsoft.com/office/drawing/2014/main" id="{29F4926F-47CF-44E3-ACD7-FD75DECD731B}"/>
            </a:ext>
            <a:ext uri="{147F2762-F138-4A5C-976F-8EAC2B608ADB}">
              <a16:predDERef xmlns:a16="http://schemas.microsoft.com/office/drawing/2014/main" pred="{08DDA93C-7709-4F7D-BBC0-0382E718A0EC}"/>
            </a:ext>
          </a:extLst>
        </xdr:cNvPr>
        <xdr:cNvSpPr/>
      </xdr:nvSpPr>
      <xdr:spPr>
        <a:xfrm>
          <a:off x="1207644" y="23232996"/>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0</xdr:col>
      <xdr:colOff>770128</xdr:colOff>
      <xdr:row>118</xdr:row>
      <xdr:rowOff>0</xdr:rowOff>
    </xdr:from>
    <xdr:ext cx="62865" cy="9525"/>
    <xdr:sp macro="" textlink="">
      <xdr:nvSpPr>
        <xdr:cNvPr id="38" name="Shape 45">
          <a:extLst>
            <a:ext uri="{FF2B5EF4-FFF2-40B4-BE49-F238E27FC236}">
              <a16:creationId xmlns:a16="http://schemas.microsoft.com/office/drawing/2014/main" id="{C52678B9-08E7-4171-B92C-65CEF1361EEB}"/>
            </a:ext>
            <a:ext uri="{147F2762-F138-4A5C-976F-8EAC2B608ADB}">
              <a16:predDERef xmlns:a16="http://schemas.microsoft.com/office/drawing/2014/main" pred="{29F4926F-47CF-44E3-ACD7-FD75DECD731B}"/>
            </a:ext>
          </a:extLst>
        </xdr:cNvPr>
        <xdr:cNvSpPr/>
      </xdr:nvSpPr>
      <xdr:spPr>
        <a:xfrm>
          <a:off x="770128" y="23409342"/>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0</xdr:col>
      <xdr:colOff>1157478</xdr:colOff>
      <xdr:row>120</xdr:row>
      <xdr:rowOff>237318</xdr:rowOff>
    </xdr:from>
    <xdr:ext cx="62865" cy="9525"/>
    <xdr:sp macro="" textlink="">
      <xdr:nvSpPr>
        <xdr:cNvPr id="39" name="Shape 51">
          <a:extLst>
            <a:ext uri="{FF2B5EF4-FFF2-40B4-BE49-F238E27FC236}">
              <a16:creationId xmlns:a16="http://schemas.microsoft.com/office/drawing/2014/main" id="{EC5A6501-EDD3-4D64-8595-10BEF22BE97E}"/>
            </a:ext>
          </a:extLst>
        </xdr:cNvPr>
        <xdr:cNvSpPr/>
      </xdr:nvSpPr>
      <xdr:spPr>
        <a:xfrm>
          <a:off x="1157478" y="24461298"/>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805053</xdr:colOff>
      <xdr:row>122</xdr:row>
      <xdr:rowOff>237881</xdr:rowOff>
    </xdr:from>
    <xdr:ext cx="62865" cy="9525"/>
    <xdr:sp macro="" textlink="">
      <xdr:nvSpPr>
        <xdr:cNvPr id="40" name="Shape 53">
          <a:extLst>
            <a:ext uri="{FF2B5EF4-FFF2-40B4-BE49-F238E27FC236}">
              <a16:creationId xmlns:a16="http://schemas.microsoft.com/office/drawing/2014/main" id="{CCACCB91-89D7-4822-B707-D6A937973838}"/>
            </a:ext>
          </a:extLst>
        </xdr:cNvPr>
        <xdr:cNvSpPr/>
      </xdr:nvSpPr>
      <xdr:spPr>
        <a:xfrm>
          <a:off x="805053" y="24812381"/>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3385567</xdr:colOff>
      <xdr:row>122</xdr:row>
      <xdr:rowOff>474096</xdr:rowOff>
    </xdr:from>
    <xdr:ext cx="64135" cy="9525"/>
    <xdr:sp macro="" textlink="">
      <xdr:nvSpPr>
        <xdr:cNvPr id="41" name="Shape 55">
          <a:extLst>
            <a:ext uri="{FF2B5EF4-FFF2-40B4-BE49-F238E27FC236}">
              <a16:creationId xmlns:a16="http://schemas.microsoft.com/office/drawing/2014/main" id="{F69D46DE-5761-44DC-B449-D61F0D11B82F}"/>
            </a:ext>
          </a:extLst>
        </xdr:cNvPr>
        <xdr:cNvSpPr/>
      </xdr:nvSpPr>
      <xdr:spPr>
        <a:xfrm>
          <a:off x="5732527" y="24812376"/>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0</xdr:col>
      <xdr:colOff>805053</xdr:colOff>
      <xdr:row>125</xdr:row>
      <xdr:rowOff>240553</xdr:rowOff>
    </xdr:from>
    <xdr:ext cx="62865" cy="9525"/>
    <xdr:sp macro="" textlink="">
      <xdr:nvSpPr>
        <xdr:cNvPr id="42" name="Shape 58">
          <a:extLst>
            <a:ext uri="{FF2B5EF4-FFF2-40B4-BE49-F238E27FC236}">
              <a16:creationId xmlns:a16="http://schemas.microsoft.com/office/drawing/2014/main" id="{ABA5410C-53A9-4A74-95E0-457C4ED3FBA2}"/>
            </a:ext>
          </a:extLst>
        </xdr:cNvPr>
        <xdr:cNvSpPr/>
      </xdr:nvSpPr>
      <xdr:spPr>
        <a:xfrm>
          <a:off x="805053" y="25333213"/>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0</xdr:col>
      <xdr:colOff>415278</xdr:colOff>
      <xdr:row>126</xdr:row>
      <xdr:rowOff>0</xdr:rowOff>
    </xdr:from>
    <xdr:ext cx="62865" cy="9525"/>
    <xdr:sp macro="" textlink="">
      <xdr:nvSpPr>
        <xdr:cNvPr id="43" name="Shape 67">
          <a:extLst>
            <a:ext uri="{FF2B5EF4-FFF2-40B4-BE49-F238E27FC236}">
              <a16:creationId xmlns:a16="http://schemas.microsoft.com/office/drawing/2014/main" id="{96CF3CAA-7AF2-4EB6-9B7B-256C27380AEE}"/>
            </a:ext>
            <a:ext uri="{147F2762-F138-4A5C-976F-8EAC2B608ADB}">
              <a16:predDERef xmlns:a16="http://schemas.microsoft.com/office/drawing/2014/main" pred="{ABA5410C-53A9-4A74-95E0-457C4ED3FBA2}"/>
            </a:ext>
          </a:extLst>
        </xdr:cNvPr>
        <xdr:cNvSpPr/>
      </xdr:nvSpPr>
      <xdr:spPr>
        <a:xfrm>
          <a:off x="415278" y="26210641"/>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1</xdr:col>
      <xdr:colOff>1809497</xdr:colOff>
      <xdr:row>126</xdr:row>
      <xdr:rowOff>0</xdr:rowOff>
    </xdr:from>
    <xdr:ext cx="62865" cy="9525"/>
    <xdr:sp macro="" textlink="">
      <xdr:nvSpPr>
        <xdr:cNvPr id="44" name="Shape 71">
          <a:extLst>
            <a:ext uri="{FF2B5EF4-FFF2-40B4-BE49-F238E27FC236}">
              <a16:creationId xmlns:a16="http://schemas.microsoft.com/office/drawing/2014/main" id="{083C5714-C52D-43EB-A715-FA356037AABE}"/>
            </a:ext>
            <a:ext uri="{147F2762-F138-4A5C-976F-8EAC2B608ADB}">
              <a16:predDERef xmlns:a16="http://schemas.microsoft.com/office/drawing/2014/main" pred="{96CF3CAA-7AF2-4EB6-9B7B-256C27380AEE}"/>
            </a:ext>
          </a:extLst>
        </xdr:cNvPr>
        <xdr:cNvSpPr/>
      </xdr:nvSpPr>
      <xdr:spPr>
        <a:xfrm>
          <a:off x="4156457" y="26210258"/>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2528951</xdr:colOff>
      <xdr:row>126</xdr:row>
      <xdr:rowOff>0</xdr:rowOff>
    </xdr:from>
    <xdr:ext cx="64135" cy="9525"/>
    <xdr:sp macro="" textlink="">
      <xdr:nvSpPr>
        <xdr:cNvPr id="45" name="Shape 73">
          <a:extLst>
            <a:ext uri="{FF2B5EF4-FFF2-40B4-BE49-F238E27FC236}">
              <a16:creationId xmlns:a16="http://schemas.microsoft.com/office/drawing/2014/main" id="{878EB336-A744-4308-9F3E-C60F4A4034AE}"/>
            </a:ext>
            <a:ext uri="{147F2762-F138-4A5C-976F-8EAC2B608ADB}">
              <a16:predDERef xmlns:a16="http://schemas.microsoft.com/office/drawing/2014/main" pred="{083C5714-C52D-43EB-A715-FA356037AABE}"/>
            </a:ext>
          </a:extLst>
        </xdr:cNvPr>
        <xdr:cNvSpPr/>
      </xdr:nvSpPr>
      <xdr:spPr>
        <a:xfrm>
          <a:off x="4875911" y="26389964"/>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0</xdr:col>
      <xdr:colOff>1005078</xdr:colOff>
      <xdr:row>126</xdr:row>
      <xdr:rowOff>0</xdr:rowOff>
    </xdr:from>
    <xdr:ext cx="62865" cy="9525"/>
    <xdr:sp macro="" textlink="">
      <xdr:nvSpPr>
        <xdr:cNvPr id="46" name="Shape 74">
          <a:extLst>
            <a:ext uri="{FF2B5EF4-FFF2-40B4-BE49-F238E27FC236}">
              <a16:creationId xmlns:a16="http://schemas.microsoft.com/office/drawing/2014/main" id="{845CBF31-F9E3-4591-B112-C3CD6DD161BD}"/>
            </a:ext>
            <a:ext uri="{147F2762-F138-4A5C-976F-8EAC2B608ADB}">
              <a16:predDERef xmlns:a16="http://schemas.microsoft.com/office/drawing/2014/main" pred="{878EB336-A744-4308-9F3E-C60F4A4034AE}"/>
            </a:ext>
          </a:extLst>
        </xdr:cNvPr>
        <xdr:cNvSpPr/>
      </xdr:nvSpPr>
      <xdr:spPr>
        <a:xfrm>
          <a:off x="1005078" y="2656516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770128</xdr:colOff>
      <xdr:row>126</xdr:row>
      <xdr:rowOff>0</xdr:rowOff>
    </xdr:from>
    <xdr:ext cx="62865" cy="9525"/>
    <xdr:sp macro="" textlink="">
      <xdr:nvSpPr>
        <xdr:cNvPr id="47" name="Shape 77">
          <a:extLst>
            <a:ext uri="{FF2B5EF4-FFF2-40B4-BE49-F238E27FC236}">
              <a16:creationId xmlns:a16="http://schemas.microsoft.com/office/drawing/2014/main" id="{565AFC62-0A4B-4791-84F6-F975050CB607}"/>
            </a:ext>
            <a:ext uri="{147F2762-F138-4A5C-976F-8EAC2B608ADB}">
              <a16:predDERef xmlns:a16="http://schemas.microsoft.com/office/drawing/2014/main" pred="{845CBF31-F9E3-4591-B112-C3CD6DD161BD}"/>
            </a:ext>
          </a:extLst>
        </xdr:cNvPr>
        <xdr:cNvSpPr/>
      </xdr:nvSpPr>
      <xdr:spPr>
        <a:xfrm>
          <a:off x="770128" y="27438316"/>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831089</xdr:colOff>
      <xdr:row>126</xdr:row>
      <xdr:rowOff>0</xdr:rowOff>
    </xdr:from>
    <xdr:ext cx="62865" cy="9525"/>
    <xdr:sp macro="" textlink="">
      <xdr:nvSpPr>
        <xdr:cNvPr id="48" name="Shape 78">
          <a:extLst>
            <a:ext uri="{FF2B5EF4-FFF2-40B4-BE49-F238E27FC236}">
              <a16:creationId xmlns:a16="http://schemas.microsoft.com/office/drawing/2014/main" id="{CD2EC36F-31DB-4A4B-9A58-6199BC597CA0}"/>
            </a:ext>
            <a:ext uri="{147F2762-F138-4A5C-976F-8EAC2B608ADB}">
              <a16:predDERef xmlns:a16="http://schemas.microsoft.com/office/drawing/2014/main" pred="{565AFC62-0A4B-4791-84F6-F975050CB607}"/>
            </a:ext>
          </a:extLst>
        </xdr:cNvPr>
        <xdr:cNvSpPr/>
      </xdr:nvSpPr>
      <xdr:spPr>
        <a:xfrm>
          <a:off x="831089" y="27527382"/>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0</xdr:col>
      <xdr:colOff>1681353</xdr:colOff>
      <xdr:row>126</xdr:row>
      <xdr:rowOff>0</xdr:rowOff>
    </xdr:from>
    <xdr:ext cx="62865" cy="9525"/>
    <xdr:sp macro="" textlink="">
      <xdr:nvSpPr>
        <xdr:cNvPr id="49" name="Shape 79">
          <a:extLst>
            <a:ext uri="{FF2B5EF4-FFF2-40B4-BE49-F238E27FC236}">
              <a16:creationId xmlns:a16="http://schemas.microsoft.com/office/drawing/2014/main" id="{ED739BC0-960A-434E-84C1-5160EA345ACC}"/>
            </a:ext>
            <a:ext uri="{147F2762-F138-4A5C-976F-8EAC2B608ADB}">
              <a16:predDERef xmlns:a16="http://schemas.microsoft.com/office/drawing/2014/main" pred="{CD2EC36F-31DB-4A4B-9A58-6199BC597CA0}"/>
            </a:ext>
          </a:extLst>
        </xdr:cNvPr>
        <xdr:cNvSpPr/>
      </xdr:nvSpPr>
      <xdr:spPr>
        <a:xfrm>
          <a:off x="1681353" y="27614377"/>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1</xdr:col>
      <xdr:colOff>735075</xdr:colOff>
      <xdr:row>126</xdr:row>
      <xdr:rowOff>0</xdr:rowOff>
    </xdr:from>
    <xdr:ext cx="62865" cy="9525"/>
    <xdr:sp macro="" textlink="">
      <xdr:nvSpPr>
        <xdr:cNvPr id="50" name="Shape 81">
          <a:extLst>
            <a:ext uri="{FF2B5EF4-FFF2-40B4-BE49-F238E27FC236}">
              <a16:creationId xmlns:a16="http://schemas.microsoft.com/office/drawing/2014/main" id="{764F6D54-D8DC-4245-BB93-6B8F6907385C}"/>
            </a:ext>
            <a:ext uri="{147F2762-F138-4A5C-976F-8EAC2B608ADB}">
              <a16:predDERef xmlns:a16="http://schemas.microsoft.com/office/drawing/2014/main" pred="{ED739BC0-960A-434E-84C1-5160EA345ACC}"/>
            </a:ext>
          </a:extLst>
        </xdr:cNvPr>
        <xdr:cNvSpPr/>
      </xdr:nvSpPr>
      <xdr:spPr>
        <a:xfrm>
          <a:off x="3082035" y="2796882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3042667</xdr:colOff>
      <xdr:row>127</xdr:row>
      <xdr:rowOff>0</xdr:rowOff>
    </xdr:from>
    <xdr:ext cx="64135" cy="9525"/>
    <xdr:sp macro="" textlink="">
      <xdr:nvSpPr>
        <xdr:cNvPr id="51" name="Shape 83">
          <a:extLst>
            <a:ext uri="{FF2B5EF4-FFF2-40B4-BE49-F238E27FC236}">
              <a16:creationId xmlns:a16="http://schemas.microsoft.com/office/drawing/2014/main" id="{E242F8F3-4835-4756-9082-C13C6685BFC8}"/>
            </a:ext>
            <a:ext uri="{147F2762-F138-4A5C-976F-8EAC2B608ADB}">
              <a16:predDERef xmlns:a16="http://schemas.microsoft.com/office/drawing/2014/main" pred="{764F6D54-D8DC-4245-BB93-6B8F6907385C}"/>
            </a:ext>
          </a:extLst>
        </xdr:cNvPr>
        <xdr:cNvSpPr/>
      </xdr:nvSpPr>
      <xdr:spPr>
        <a:xfrm>
          <a:off x="5389627" y="28315154"/>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870586</xdr:colOff>
      <xdr:row>132</xdr:row>
      <xdr:rowOff>397894</xdr:rowOff>
    </xdr:from>
    <xdr:ext cx="62865" cy="9525"/>
    <xdr:sp macro="" textlink="">
      <xdr:nvSpPr>
        <xdr:cNvPr id="52" name="Shape 100">
          <a:extLst>
            <a:ext uri="{FF2B5EF4-FFF2-40B4-BE49-F238E27FC236}">
              <a16:creationId xmlns:a16="http://schemas.microsoft.com/office/drawing/2014/main" id="{DB561FE4-871B-4511-B8EF-E0E5EB4F7792}"/>
            </a:ext>
          </a:extLst>
        </xdr:cNvPr>
        <xdr:cNvSpPr/>
      </xdr:nvSpPr>
      <xdr:spPr>
        <a:xfrm>
          <a:off x="3217546" y="29369134"/>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2819781</xdr:colOff>
      <xdr:row>134</xdr:row>
      <xdr:rowOff>557148</xdr:rowOff>
    </xdr:from>
    <xdr:ext cx="64135" cy="9525"/>
    <xdr:sp macro="" textlink="">
      <xdr:nvSpPr>
        <xdr:cNvPr id="53" name="Shape 103">
          <a:extLst>
            <a:ext uri="{FF2B5EF4-FFF2-40B4-BE49-F238E27FC236}">
              <a16:creationId xmlns:a16="http://schemas.microsoft.com/office/drawing/2014/main" id="{1F716AC8-F811-45D7-B64E-208C17B1FD38}"/>
            </a:ext>
          </a:extLst>
        </xdr:cNvPr>
        <xdr:cNvSpPr/>
      </xdr:nvSpPr>
      <xdr:spPr>
        <a:xfrm>
          <a:off x="5166741" y="29718888"/>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1849501</xdr:colOff>
      <xdr:row>135</xdr:row>
      <xdr:rowOff>0</xdr:rowOff>
    </xdr:from>
    <xdr:ext cx="62865" cy="9525"/>
    <xdr:sp macro="" textlink="">
      <xdr:nvSpPr>
        <xdr:cNvPr id="54" name="Shape 104">
          <a:extLst>
            <a:ext uri="{FF2B5EF4-FFF2-40B4-BE49-F238E27FC236}">
              <a16:creationId xmlns:a16="http://schemas.microsoft.com/office/drawing/2014/main" id="{615BA271-7700-48B3-94D6-9F992FD93FF5}"/>
            </a:ext>
            <a:ext uri="{147F2762-F138-4A5C-976F-8EAC2B608ADB}">
              <a16:predDERef xmlns:a16="http://schemas.microsoft.com/office/drawing/2014/main" pred="{1F716AC8-F811-45D7-B64E-208C17B1FD38}"/>
            </a:ext>
          </a:extLst>
        </xdr:cNvPr>
        <xdr:cNvSpPr/>
      </xdr:nvSpPr>
      <xdr:spPr>
        <a:xfrm>
          <a:off x="4196461" y="30245431"/>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1431672</xdr:colOff>
      <xdr:row>135</xdr:row>
      <xdr:rowOff>0</xdr:rowOff>
    </xdr:from>
    <xdr:ext cx="62865" cy="9525"/>
    <xdr:sp macro="" textlink="">
      <xdr:nvSpPr>
        <xdr:cNvPr id="55" name="Shape 105">
          <a:extLst>
            <a:ext uri="{FF2B5EF4-FFF2-40B4-BE49-F238E27FC236}">
              <a16:creationId xmlns:a16="http://schemas.microsoft.com/office/drawing/2014/main" id="{4AED865C-AD70-4E0B-A5E5-185A1A4D7FD4}"/>
            </a:ext>
            <a:ext uri="{147F2762-F138-4A5C-976F-8EAC2B608ADB}">
              <a16:predDERef xmlns:a16="http://schemas.microsoft.com/office/drawing/2014/main" pred="{615BA271-7700-48B3-94D6-9F992FD93FF5}"/>
            </a:ext>
          </a:extLst>
        </xdr:cNvPr>
        <xdr:cNvSpPr/>
      </xdr:nvSpPr>
      <xdr:spPr>
        <a:xfrm>
          <a:off x="3778632" y="3024669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0</xdr:col>
      <xdr:colOff>564389</xdr:colOff>
      <xdr:row>135</xdr:row>
      <xdr:rowOff>0</xdr:rowOff>
    </xdr:from>
    <xdr:ext cx="62865" cy="9525"/>
    <xdr:sp macro="" textlink="">
      <xdr:nvSpPr>
        <xdr:cNvPr id="56" name="Shape 109">
          <a:extLst>
            <a:ext uri="{FF2B5EF4-FFF2-40B4-BE49-F238E27FC236}">
              <a16:creationId xmlns:a16="http://schemas.microsoft.com/office/drawing/2014/main" id="{867D9F79-B457-480D-AEED-40766BD7FEC3}"/>
            </a:ext>
            <a:ext uri="{147F2762-F138-4A5C-976F-8EAC2B608ADB}">
              <a16:predDERef xmlns:a16="http://schemas.microsoft.com/office/drawing/2014/main" pred="{4AED865C-AD70-4E0B-A5E5-185A1A4D7FD4}"/>
            </a:ext>
          </a:extLst>
        </xdr:cNvPr>
        <xdr:cNvSpPr/>
      </xdr:nvSpPr>
      <xdr:spPr>
        <a:xfrm>
          <a:off x="564389" y="3059246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819534</xdr:colOff>
      <xdr:row>135</xdr:row>
      <xdr:rowOff>0</xdr:rowOff>
    </xdr:from>
    <xdr:ext cx="70485" cy="10795"/>
    <xdr:sp macro="" textlink="">
      <xdr:nvSpPr>
        <xdr:cNvPr id="57" name="Shape 112">
          <a:extLst>
            <a:ext uri="{FF2B5EF4-FFF2-40B4-BE49-F238E27FC236}">
              <a16:creationId xmlns:a16="http://schemas.microsoft.com/office/drawing/2014/main" id="{30BD6598-39D3-4790-96BA-DE6750CB8820}"/>
            </a:ext>
            <a:ext uri="{147F2762-F138-4A5C-976F-8EAC2B608ADB}">
              <a16:predDERef xmlns:a16="http://schemas.microsoft.com/office/drawing/2014/main" pred="{867D9F79-B457-480D-AEED-40766BD7FEC3}"/>
            </a:ext>
          </a:extLst>
        </xdr:cNvPr>
        <xdr:cNvSpPr/>
      </xdr:nvSpPr>
      <xdr:spPr>
        <a:xfrm>
          <a:off x="3166494" y="30944568"/>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23</xdr:row>
      <xdr:rowOff>401259</xdr:rowOff>
    </xdr:from>
    <xdr:ext cx="62865" cy="9525"/>
    <xdr:sp macro="" textlink="">
      <xdr:nvSpPr>
        <xdr:cNvPr id="58" name="Shape 3">
          <a:extLst>
            <a:ext uri="{FF2B5EF4-FFF2-40B4-BE49-F238E27FC236}">
              <a16:creationId xmlns:a16="http://schemas.microsoft.com/office/drawing/2014/main" id="{F75A0E52-6918-48E3-BDBB-6E9980CFC3DE}"/>
            </a:ext>
          </a:extLst>
        </xdr:cNvPr>
        <xdr:cNvSpPr/>
      </xdr:nvSpPr>
      <xdr:spPr>
        <a:xfrm>
          <a:off x="2156968" y="387597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82</xdr:row>
      <xdr:rowOff>0</xdr:rowOff>
    </xdr:from>
    <xdr:ext cx="62865" cy="9525"/>
    <xdr:sp macro="" textlink="">
      <xdr:nvSpPr>
        <xdr:cNvPr id="59" name="Shape 17">
          <a:extLst>
            <a:ext uri="{FF2B5EF4-FFF2-40B4-BE49-F238E27FC236}">
              <a16:creationId xmlns:a16="http://schemas.microsoft.com/office/drawing/2014/main" id="{AE5D5EFF-49A4-4C05-A708-7642E3606725}"/>
            </a:ext>
            <a:ext uri="{147F2762-F138-4A5C-976F-8EAC2B608ADB}">
              <a16:predDERef xmlns:a16="http://schemas.microsoft.com/office/drawing/2014/main" pred="{F75A0E52-6918-48E3-BDBB-6E9980CFC3DE}"/>
            </a:ext>
          </a:extLst>
        </xdr:cNvPr>
        <xdr:cNvSpPr/>
      </xdr:nvSpPr>
      <xdr:spPr>
        <a:xfrm>
          <a:off x="1489584" y="590322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82</xdr:row>
      <xdr:rowOff>0</xdr:rowOff>
    </xdr:from>
    <xdr:ext cx="62865" cy="9525"/>
    <xdr:sp macro="" textlink="">
      <xdr:nvSpPr>
        <xdr:cNvPr id="60" name="Shape 23">
          <a:extLst>
            <a:ext uri="{FF2B5EF4-FFF2-40B4-BE49-F238E27FC236}">
              <a16:creationId xmlns:a16="http://schemas.microsoft.com/office/drawing/2014/main" id="{03E1605A-8326-40B7-945B-3E4F9C4B2CEF}"/>
            </a:ext>
            <a:ext uri="{147F2762-F138-4A5C-976F-8EAC2B608ADB}">
              <a16:predDERef xmlns:a16="http://schemas.microsoft.com/office/drawing/2014/main" pred="{AE5D5EFF-49A4-4C05-A708-7642E3606725}"/>
            </a:ext>
          </a:extLst>
        </xdr:cNvPr>
        <xdr:cNvSpPr/>
      </xdr:nvSpPr>
      <xdr:spPr>
        <a:xfrm>
          <a:off x="1732154" y="7145412"/>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82</xdr:row>
      <xdr:rowOff>0</xdr:rowOff>
    </xdr:from>
    <xdr:ext cx="62865" cy="9525"/>
    <xdr:sp macro="" textlink="">
      <xdr:nvSpPr>
        <xdr:cNvPr id="61" name="Shape 27">
          <a:extLst>
            <a:ext uri="{FF2B5EF4-FFF2-40B4-BE49-F238E27FC236}">
              <a16:creationId xmlns:a16="http://schemas.microsoft.com/office/drawing/2014/main" id="{EDD31A1F-7772-4279-8D85-BA45FF70BB66}"/>
            </a:ext>
            <a:ext uri="{147F2762-F138-4A5C-976F-8EAC2B608ADB}">
              <a16:predDERef xmlns:a16="http://schemas.microsoft.com/office/drawing/2014/main" pred="{03E1605A-8326-40B7-945B-3E4F9C4B2CEF}"/>
            </a:ext>
          </a:extLst>
        </xdr:cNvPr>
        <xdr:cNvSpPr/>
      </xdr:nvSpPr>
      <xdr:spPr>
        <a:xfrm>
          <a:off x="1911858" y="774077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82</xdr:row>
      <xdr:rowOff>0</xdr:rowOff>
    </xdr:from>
    <xdr:ext cx="62865" cy="9525"/>
    <xdr:sp macro="" textlink="">
      <xdr:nvSpPr>
        <xdr:cNvPr id="62" name="Shape 28">
          <a:extLst>
            <a:ext uri="{FF2B5EF4-FFF2-40B4-BE49-F238E27FC236}">
              <a16:creationId xmlns:a16="http://schemas.microsoft.com/office/drawing/2014/main" id="{72ECF009-B642-449E-B95C-32B6E08ADC9D}"/>
            </a:ext>
          </a:extLst>
        </xdr:cNvPr>
        <xdr:cNvSpPr/>
      </xdr:nvSpPr>
      <xdr:spPr>
        <a:xfrm>
          <a:off x="1935989" y="80391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82</xdr:row>
      <xdr:rowOff>0</xdr:rowOff>
    </xdr:from>
    <xdr:ext cx="64135" cy="9525"/>
    <xdr:sp macro="" textlink="">
      <xdr:nvSpPr>
        <xdr:cNvPr id="63" name="Shape 37">
          <a:extLst>
            <a:ext uri="{FF2B5EF4-FFF2-40B4-BE49-F238E27FC236}">
              <a16:creationId xmlns:a16="http://schemas.microsoft.com/office/drawing/2014/main" id="{8CACC546-7493-465F-9622-4926E0DA9F57}"/>
            </a:ext>
          </a:extLst>
        </xdr:cNvPr>
        <xdr:cNvSpPr/>
      </xdr:nvSpPr>
      <xdr:spPr>
        <a:xfrm>
          <a:off x="5659502" y="80391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82</xdr:row>
      <xdr:rowOff>0</xdr:rowOff>
    </xdr:from>
    <xdr:ext cx="62865" cy="9525"/>
    <xdr:sp macro="" textlink="">
      <xdr:nvSpPr>
        <xdr:cNvPr id="64" name="Shape 41">
          <a:extLst>
            <a:ext uri="{FF2B5EF4-FFF2-40B4-BE49-F238E27FC236}">
              <a16:creationId xmlns:a16="http://schemas.microsoft.com/office/drawing/2014/main" id="{206BA9C9-BD47-4426-9C1B-97EF25866726}"/>
            </a:ext>
          </a:extLst>
        </xdr:cNvPr>
        <xdr:cNvSpPr/>
      </xdr:nvSpPr>
      <xdr:spPr>
        <a:xfrm>
          <a:off x="2053464" y="80391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82</xdr:row>
      <xdr:rowOff>0</xdr:rowOff>
    </xdr:from>
    <xdr:ext cx="62865" cy="9525"/>
    <xdr:sp macro="" textlink="">
      <xdr:nvSpPr>
        <xdr:cNvPr id="65" name="Shape 43">
          <a:extLst>
            <a:ext uri="{FF2B5EF4-FFF2-40B4-BE49-F238E27FC236}">
              <a16:creationId xmlns:a16="http://schemas.microsoft.com/office/drawing/2014/main" id="{D877811A-A75F-4CAA-9B37-89D5225F32A0}"/>
            </a:ext>
          </a:extLst>
        </xdr:cNvPr>
        <xdr:cNvSpPr/>
      </xdr:nvSpPr>
      <xdr:spPr>
        <a:xfrm>
          <a:off x="1824864" y="80391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82</xdr:row>
      <xdr:rowOff>0</xdr:rowOff>
    </xdr:from>
    <xdr:ext cx="62865" cy="9525"/>
    <xdr:sp macro="" textlink="">
      <xdr:nvSpPr>
        <xdr:cNvPr id="66" name="Shape 45">
          <a:extLst>
            <a:ext uri="{FF2B5EF4-FFF2-40B4-BE49-F238E27FC236}">
              <a16:creationId xmlns:a16="http://schemas.microsoft.com/office/drawing/2014/main" id="{BCAFB6BD-77A6-4DC2-AC40-36C68FD3BD1F}"/>
            </a:ext>
          </a:extLst>
        </xdr:cNvPr>
        <xdr:cNvSpPr/>
      </xdr:nvSpPr>
      <xdr:spPr>
        <a:xfrm>
          <a:off x="1387348" y="803910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82</xdr:row>
      <xdr:rowOff>0</xdr:rowOff>
    </xdr:from>
    <xdr:ext cx="62865" cy="9525"/>
    <xdr:sp macro="" textlink="">
      <xdr:nvSpPr>
        <xdr:cNvPr id="67" name="Shape 51">
          <a:extLst>
            <a:ext uri="{FF2B5EF4-FFF2-40B4-BE49-F238E27FC236}">
              <a16:creationId xmlns:a16="http://schemas.microsoft.com/office/drawing/2014/main" id="{CDF147B1-45FC-4CB1-9D00-A77537D29C28}"/>
            </a:ext>
          </a:extLst>
        </xdr:cNvPr>
        <xdr:cNvSpPr/>
      </xdr:nvSpPr>
      <xdr:spPr>
        <a:xfrm>
          <a:off x="1774698" y="8039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82</xdr:row>
      <xdr:rowOff>0</xdr:rowOff>
    </xdr:from>
    <xdr:ext cx="62865" cy="9525"/>
    <xdr:sp macro="" textlink="">
      <xdr:nvSpPr>
        <xdr:cNvPr id="68" name="Shape 53">
          <a:extLst>
            <a:ext uri="{FF2B5EF4-FFF2-40B4-BE49-F238E27FC236}">
              <a16:creationId xmlns:a16="http://schemas.microsoft.com/office/drawing/2014/main" id="{B2B7B23E-BD40-4626-A7EF-27D4477643EF}"/>
            </a:ext>
          </a:extLst>
        </xdr:cNvPr>
        <xdr:cNvSpPr/>
      </xdr:nvSpPr>
      <xdr:spPr>
        <a:xfrm>
          <a:off x="1422273" y="80391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82</xdr:row>
      <xdr:rowOff>0</xdr:rowOff>
    </xdr:from>
    <xdr:ext cx="64135" cy="9525"/>
    <xdr:sp macro="" textlink="">
      <xdr:nvSpPr>
        <xdr:cNvPr id="69" name="Shape 55">
          <a:extLst>
            <a:ext uri="{FF2B5EF4-FFF2-40B4-BE49-F238E27FC236}">
              <a16:creationId xmlns:a16="http://schemas.microsoft.com/office/drawing/2014/main" id="{B8663225-11C1-41BC-8184-6329AF57310D}"/>
            </a:ext>
          </a:extLst>
        </xdr:cNvPr>
        <xdr:cNvSpPr/>
      </xdr:nvSpPr>
      <xdr:spPr>
        <a:xfrm>
          <a:off x="6349747" y="80391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82</xdr:row>
      <xdr:rowOff>0</xdr:rowOff>
    </xdr:from>
    <xdr:ext cx="62865" cy="9525"/>
    <xdr:sp macro="" textlink="">
      <xdr:nvSpPr>
        <xdr:cNvPr id="70" name="Shape 58">
          <a:extLst>
            <a:ext uri="{FF2B5EF4-FFF2-40B4-BE49-F238E27FC236}">
              <a16:creationId xmlns:a16="http://schemas.microsoft.com/office/drawing/2014/main" id="{C63CB591-29DD-4A3A-B09A-600FA5E7399F}"/>
            </a:ext>
          </a:extLst>
        </xdr:cNvPr>
        <xdr:cNvSpPr/>
      </xdr:nvSpPr>
      <xdr:spPr>
        <a:xfrm>
          <a:off x="1422273" y="803910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82</xdr:row>
      <xdr:rowOff>0</xdr:rowOff>
    </xdr:from>
    <xdr:ext cx="62865" cy="9525"/>
    <xdr:sp macro="" textlink="">
      <xdr:nvSpPr>
        <xdr:cNvPr id="71" name="Shape 67">
          <a:extLst>
            <a:ext uri="{FF2B5EF4-FFF2-40B4-BE49-F238E27FC236}">
              <a16:creationId xmlns:a16="http://schemas.microsoft.com/office/drawing/2014/main" id="{F539B27C-6607-4E33-BC05-38C2338F5E10}"/>
            </a:ext>
          </a:extLst>
        </xdr:cNvPr>
        <xdr:cNvSpPr/>
      </xdr:nvSpPr>
      <xdr:spPr>
        <a:xfrm>
          <a:off x="1032498" y="803910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82</xdr:row>
      <xdr:rowOff>0</xdr:rowOff>
    </xdr:from>
    <xdr:ext cx="62865" cy="9525"/>
    <xdr:sp macro="" textlink="">
      <xdr:nvSpPr>
        <xdr:cNvPr id="72" name="Shape 71">
          <a:extLst>
            <a:ext uri="{FF2B5EF4-FFF2-40B4-BE49-F238E27FC236}">
              <a16:creationId xmlns:a16="http://schemas.microsoft.com/office/drawing/2014/main" id="{37CA79CC-F6BF-44AB-B957-770B2BC80418}"/>
            </a:ext>
          </a:extLst>
        </xdr:cNvPr>
        <xdr:cNvSpPr/>
      </xdr:nvSpPr>
      <xdr:spPr>
        <a:xfrm>
          <a:off x="4773677" y="80391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82</xdr:row>
      <xdr:rowOff>0</xdr:rowOff>
    </xdr:from>
    <xdr:ext cx="64135" cy="9525"/>
    <xdr:sp macro="" textlink="">
      <xdr:nvSpPr>
        <xdr:cNvPr id="73" name="Shape 73">
          <a:extLst>
            <a:ext uri="{FF2B5EF4-FFF2-40B4-BE49-F238E27FC236}">
              <a16:creationId xmlns:a16="http://schemas.microsoft.com/office/drawing/2014/main" id="{528D362C-D227-4837-9EC8-9177CF7548A7}"/>
            </a:ext>
          </a:extLst>
        </xdr:cNvPr>
        <xdr:cNvSpPr/>
      </xdr:nvSpPr>
      <xdr:spPr>
        <a:xfrm>
          <a:off x="5493131" y="80391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82</xdr:row>
      <xdr:rowOff>0</xdr:rowOff>
    </xdr:from>
    <xdr:ext cx="62865" cy="9525"/>
    <xdr:sp macro="" textlink="">
      <xdr:nvSpPr>
        <xdr:cNvPr id="74" name="Shape 74">
          <a:extLst>
            <a:ext uri="{FF2B5EF4-FFF2-40B4-BE49-F238E27FC236}">
              <a16:creationId xmlns:a16="http://schemas.microsoft.com/office/drawing/2014/main" id="{46954349-FB53-4867-8ED1-BC1F8FF37942}"/>
            </a:ext>
          </a:extLst>
        </xdr:cNvPr>
        <xdr:cNvSpPr/>
      </xdr:nvSpPr>
      <xdr:spPr>
        <a:xfrm>
          <a:off x="1622298" y="8039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82</xdr:row>
      <xdr:rowOff>0</xdr:rowOff>
    </xdr:from>
    <xdr:ext cx="62865" cy="9525"/>
    <xdr:sp macro="" textlink="">
      <xdr:nvSpPr>
        <xdr:cNvPr id="75" name="Shape 77">
          <a:extLst>
            <a:ext uri="{FF2B5EF4-FFF2-40B4-BE49-F238E27FC236}">
              <a16:creationId xmlns:a16="http://schemas.microsoft.com/office/drawing/2014/main" id="{5F1B35E9-24BC-46FB-A935-ABF71D73A46C}"/>
            </a:ext>
          </a:extLst>
        </xdr:cNvPr>
        <xdr:cNvSpPr/>
      </xdr:nvSpPr>
      <xdr:spPr>
        <a:xfrm>
          <a:off x="1387348" y="80391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82</xdr:row>
      <xdr:rowOff>0</xdr:rowOff>
    </xdr:from>
    <xdr:ext cx="62865" cy="9525"/>
    <xdr:sp macro="" textlink="">
      <xdr:nvSpPr>
        <xdr:cNvPr id="76" name="Shape 78">
          <a:extLst>
            <a:ext uri="{FF2B5EF4-FFF2-40B4-BE49-F238E27FC236}">
              <a16:creationId xmlns:a16="http://schemas.microsoft.com/office/drawing/2014/main" id="{C47701CB-326B-4663-A250-7EE95184BAA6}"/>
            </a:ext>
          </a:extLst>
        </xdr:cNvPr>
        <xdr:cNvSpPr/>
      </xdr:nvSpPr>
      <xdr:spPr>
        <a:xfrm>
          <a:off x="1448309" y="80391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82</xdr:row>
      <xdr:rowOff>0</xdr:rowOff>
    </xdr:from>
    <xdr:ext cx="62865" cy="9525"/>
    <xdr:sp macro="" textlink="">
      <xdr:nvSpPr>
        <xdr:cNvPr id="77" name="Shape 79">
          <a:extLst>
            <a:ext uri="{FF2B5EF4-FFF2-40B4-BE49-F238E27FC236}">
              <a16:creationId xmlns:a16="http://schemas.microsoft.com/office/drawing/2014/main" id="{E34EADD7-115F-4164-99C1-192FB8366A69}"/>
            </a:ext>
          </a:extLst>
        </xdr:cNvPr>
        <xdr:cNvSpPr/>
      </xdr:nvSpPr>
      <xdr:spPr>
        <a:xfrm>
          <a:off x="2298573" y="8039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82</xdr:row>
      <xdr:rowOff>0</xdr:rowOff>
    </xdr:from>
    <xdr:ext cx="62865" cy="9525"/>
    <xdr:sp macro="" textlink="">
      <xdr:nvSpPr>
        <xdr:cNvPr id="78" name="Shape 81">
          <a:extLst>
            <a:ext uri="{FF2B5EF4-FFF2-40B4-BE49-F238E27FC236}">
              <a16:creationId xmlns:a16="http://schemas.microsoft.com/office/drawing/2014/main" id="{4FA57828-0F4E-4D01-BB0C-D7447B5C3077}"/>
            </a:ext>
          </a:extLst>
        </xdr:cNvPr>
        <xdr:cNvSpPr/>
      </xdr:nvSpPr>
      <xdr:spPr>
        <a:xfrm>
          <a:off x="3699255" y="8039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82</xdr:row>
      <xdr:rowOff>0</xdr:rowOff>
    </xdr:from>
    <xdr:ext cx="64135" cy="9525"/>
    <xdr:sp macro="" textlink="">
      <xdr:nvSpPr>
        <xdr:cNvPr id="79" name="Shape 83">
          <a:extLst>
            <a:ext uri="{FF2B5EF4-FFF2-40B4-BE49-F238E27FC236}">
              <a16:creationId xmlns:a16="http://schemas.microsoft.com/office/drawing/2014/main" id="{CF47EFFB-6019-44AC-B3AD-2044DFEDA3E4}"/>
            </a:ext>
          </a:extLst>
        </xdr:cNvPr>
        <xdr:cNvSpPr/>
      </xdr:nvSpPr>
      <xdr:spPr>
        <a:xfrm>
          <a:off x="6006847" y="80391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82</xdr:row>
      <xdr:rowOff>0</xdr:rowOff>
    </xdr:from>
    <xdr:ext cx="62865" cy="9525"/>
    <xdr:sp macro="" textlink="">
      <xdr:nvSpPr>
        <xdr:cNvPr id="80" name="Shape 100">
          <a:extLst>
            <a:ext uri="{FF2B5EF4-FFF2-40B4-BE49-F238E27FC236}">
              <a16:creationId xmlns:a16="http://schemas.microsoft.com/office/drawing/2014/main" id="{C308D884-DF31-43AD-9B08-EAD3B1C04E58}"/>
            </a:ext>
          </a:extLst>
        </xdr:cNvPr>
        <xdr:cNvSpPr/>
      </xdr:nvSpPr>
      <xdr:spPr>
        <a:xfrm>
          <a:off x="3834766" y="8039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82</xdr:row>
      <xdr:rowOff>0</xdr:rowOff>
    </xdr:from>
    <xdr:ext cx="64135" cy="9525"/>
    <xdr:sp macro="" textlink="">
      <xdr:nvSpPr>
        <xdr:cNvPr id="81" name="Shape 103">
          <a:extLst>
            <a:ext uri="{FF2B5EF4-FFF2-40B4-BE49-F238E27FC236}">
              <a16:creationId xmlns:a16="http://schemas.microsoft.com/office/drawing/2014/main" id="{3255F842-04C4-4CC2-955D-C1D11E109FF6}"/>
            </a:ext>
          </a:extLst>
        </xdr:cNvPr>
        <xdr:cNvSpPr/>
      </xdr:nvSpPr>
      <xdr:spPr>
        <a:xfrm>
          <a:off x="5783961" y="80391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1849501</xdr:colOff>
      <xdr:row>82</xdr:row>
      <xdr:rowOff>0</xdr:rowOff>
    </xdr:from>
    <xdr:ext cx="62865" cy="9525"/>
    <xdr:sp macro="" textlink="">
      <xdr:nvSpPr>
        <xdr:cNvPr id="82" name="Shape 104">
          <a:extLst>
            <a:ext uri="{FF2B5EF4-FFF2-40B4-BE49-F238E27FC236}">
              <a16:creationId xmlns:a16="http://schemas.microsoft.com/office/drawing/2014/main" id="{7D2E549A-5F91-439F-9411-7607E71FC1CA}"/>
            </a:ext>
          </a:extLst>
        </xdr:cNvPr>
        <xdr:cNvSpPr/>
      </xdr:nvSpPr>
      <xdr:spPr>
        <a:xfrm>
          <a:off x="4813681" y="803910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2</xdr:col>
      <xdr:colOff>1431672</xdr:colOff>
      <xdr:row>82</xdr:row>
      <xdr:rowOff>0</xdr:rowOff>
    </xdr:from>
    <xdr:ext cx="62865" cy="9525"/>
    <xdr:sp macro="" textlink="">
      <xdr:nvSpPr>
        <xdr:cNvPr id="83" name="Shape 105">
          <a:extLst>
            <a:ext uri="{FF2B5EF4-FFF2-40B4-BE49-F238E27FC236}">
              <a16:creationId xmlns:a16="http://schemas.microsoft.com/office/drawing/2014/main" id="{71D5FFEE-4C75-4099-9069-06EF87CBE150}"/>
            </a:ext>
          </a:extLst>
        </xdr:cNvPr>
        <xdr:cNvSpPr/>
      </xdr:nvSpPr>
      <xdr:spPr>
        <a:xfrm>
          <a:off x="4395852" y="8039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82</xdr:row>
      <xdr:rowOff>0</xdr:rowOff>
    </xdr:from>
    <xdr:ext cx="62865" cy="9525"/>
    <xdr:sp macro="" textlink="">
      <xdr:nvSpPr>
        <xdr:cNvPr id="84" name="Shape 109">
          <a:extLst>
            <a:ext uri="{FF2B5EF4-FFF2-40B4-BE49-F238E27FC236}">
              <a16:creationId xmlns:a16="http://schemas.microsoft.com/office/drawing/2014/main" id="{A8BAB374-A3D8-42AF-AB45-A11CA4671410}"/>
            </a:ext>
          </a:extLst>
        </xdr:cNvPr>
        <xdr:cNvSpPr/>
      </xdr:nvSpPr>
      <xdr:spPr>
        <a:xfrm>
          <a:off x="1181609" y="80391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82</xdr:row>
      <xdr:rowOff>0</xdr:rowOff>
    </xdr:from>
    <xdr:ext cx="70485" cy="10795"/>
    <xdr:sp macro="" textlink="">
      <xdr:nvSpPr>
        <xdr:cNvPr id="85" name="Shape 112">
          <a:extLst>
            <a:ext uri="{FF2B5EF4-FFF2-40B4-BE49-F238E27FC236}">
              <a16:creationId xmlns:a16="http://schemas.microsoft.com/office/drawing/2014/main" id="{042E9832-667C-4074-BFEF-EAF464574BAE}"/>
            </a:ext>
          </a:extLst>
        </xdr:cNvPr>
        <xdr:cNvSpPr/>
      </xdr:nvSpPr>
      <xdr:spPr>
        <a:xfrm>
          <a:off x="3783714" y="803910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85</xdr:row>
      <xdr:rowOff>0</xdr:rowOff>
    </xdr:from>
    <xdr:ext cx="62865" cy="9525"/>
    <xdr:sp macro="" textlink="">
      <xdr:nvSpPr>
        <xdr:cNvPr id="86" name="Shape 3">
          <a:extLst>
            <a:ext uri="{FF2B5EF4-FFF2-40B4-BE49-F238E27FC236}">
              <a16:creationId xmlns:a16="http://schemas.microsoft.com/office/drawing/2014/main" id="{F925129E-AAED-43F6-AA84-0C22BAB635EB}"/>
            </a:ext>
          </a:extLst>
        </xdr:cNvPr>
        <xdr:cNvSpPr/>
      </xdr:nvSpPr>
      <xdr:spPr>
        <a:xfrm>
          <a:off x="2156968" y="9883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85</xdr:row>
      <xdr:rowOff>0</xdr:rowOff>
    </xdr:from>
    <xdr:ext cx="62865" cy="9525"/>
    <xdr:sp macro="" textlink="">
      <xdr:nvSpPr>
        <xdr:cNvPr id="87" name="Shape 17">
          <a:extLst>
            <a:ext uri="{FF2B5EF4-FFF2-40B4-BE49-F238E27FC236}">
              <a16:creationId xmlns:a16="http://schemas.microsoft.com/office/drawing/2014/main" id="{131F6A57-5490-4BBB-9ABD-E872D4164ACF}"/>
            </a:ext>
          </a:extLst>
        </xdr:cNvPr>
        <xdr:cNvSpPr/>
      </xdr:nvSpPr>
      <xdr:spPr>
        <a:xfrm>
          <a:off x="1489584"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85</xdr:row>
      <xdr:rowOff>0</xdr:rowOff>
    </xdr:from>
    <xdr:ext cx="62865" cy="9525"/>
    <xdr:sp macro="" textlink="">
      <xdr:nvSpPr>
        <xdr:cNvPr id="88" name="Shape 23">
          <a:extLst>
            <a:ext uri="{FF2B5EF4-FFF2-40B4-BE49-F238E27FC236}">
              <a16:creationId xmlns:a16="http://schemas.microsoft.com/office/drawing/2014/main" id="{7ED3C853-C2A6-4BA2-9FFA-C71CAC53F394}"/>
            </a:ext>
          </a:extLst>
        </xdr:cNvPr>
        <xdr:cNvSpPr/>
      </xdr:nvSpPr>
      <xdr:spPr>
        <a:xfrm>
          <a:off x="1732154"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85</xdr:row>
      <xdr:rowOff>0</xdr:rowOff>
    </xdr:from>
    <xdr:ext cx="62865" cy="9525"/>
    <xdr:sp macro="" textlink="">
      <xdr:nvSpPr>
        <xdr:cNvPr id="89" name="Shape 27">
          <a:extLst>
            <a:ext uri="{FF2B5EF4-FFF2-40B4-BE49-F238E27FC236}">
              <a16:creationId xmlns:a16="http://schemas.microsoft.com/office/drawing/2014/main" id="{2F4FCAE1-226A-4A1F-A55F-4481E568DD1F}"/>
            </a:ext>
          </a:extLst>
        </xdr:cNvPr>
        <xdr:cNvSpPr/>
      </xdr:nvSpPr>
      <xdr:spPr>
        <a:xfrm>
          <a:off x="1911858"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85</xdr:row>
      <xdr:rowOff>0</xdr:rowOff>
    </xdr:from>
    <xdr:ext cx="62865" cy="9525"/>
    <xdr:sp macro="" textlink="">
      <xdr:nvSpPr>
        <xdr:cNvPr id="90" name="Shape 28">
          <a:extLst>
            <a:ext uri="{FF2B5EF4-FFF2-40B4-BE49-F238E27FC236}">
              <a16:creationId xmlns:a16="http://schemas.microsoft.com/office/drawing/2014/main" id="{3C84CB77-B1B5-4EAE-8D86-4C8A049F920E}"/>
            </a:ext>
          </a:extLst>
        </xdr:cNvPr>
        <xdr:cNvSpPr/>
      </xdr:nvSpPr>
      <xdr:spPr>
        <a:xfrm>
          <a:off x="1935989" y="9883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85</xdr:row>
      <xdr:rowOff>0</xdr:rowOff>
    </xdr:from>
    <xdr:ext cx="64135" cy="9525"/>
    <xdr:sp macro="" textlink="">
      <xdr:nvSpPr>
        <xdr:cNvPr id="91" name="Shape 37">
          <a:extLst>
            <a:ext uri="{FF2B5EF4-FFF2-40B4-BE49-F238E27FC236}">
              <a16:creationId xmlns:a16="http://schemas.microsoft.com/office/drawing/2014/main" id="{0BF991C9-442B-46A9-838E-B2C161D57640}"/>
            </a:ext>
          </a:extLst>
        </xdr:cNvPr>
        <xdr:cNvSpPr/>
      </xdr:nvSpPr>
      <xdr:spPr>
        <a:xfrm>
          <a:off x="5659502" y="988314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85</xdr:row>
      <xdr:rowOff>0</xdr:rowOff>
    </xdr:from>
    <xdr:ext cx="62865" cy="9525"/>
    <xdr:sp macro="" textlink="">
      <xdr:nvSpPr>
        <xdr:cNvPr id="92" name="Shape 41">
          <a:extLst>
            <a:ext uri="{FF2B5EF4-FFF2-40B4-BE49-F238E27FC236}">
              <a16:creationId xmlns:a16="http://schemas.microsoft.com/office/drawing/2014/main" id="{F462F1AE-A322-41E4-9119-682B93AF9370}"/>
            </a:ext>
          </a:extLst>
        </xdr:cNvPr>
        <xdr:cNvSpPr/>
      </xdr:nvSpPr>
      <xdr:spPr>
        <a:xfrm>
          <a:off x="2053464" y="9883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85</xdr:row>
      <xdr:rowOff>0</xdr:rowOff>
    </xdr:from>
    <xdr:ext cx="62865" cy="9525"/>
    <xdr:sp macro="" textlink="">
      <xdr:nvSpPr>
        <xdr:cNvPr id="93" name="Shape 43">
          <a:extLst>
            <a:ext uri="{FF2B5EF4-FFF2-40B4-BE49-F238E27FC236}">
              <a16:creationId xmlns:a16="http://schemas.microsoft.com/office/drawing/2014/main" id="{3A86D6D2-EC82-45DA-970A-2C39A5985ABE}"/>
            </a:ext>
          </a:extLst>
        </xdr:cNvPr>
        <xdr:cNvSpPr/>
      </xdr:nvSpPr>
      <xdr:spPr>
        <a:xfrm>
          <a:off x="1824864" y="9883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85</xdr:row>
      <xdr:rowOff>0</xdr:rowOff>
    </xdr:from>
    <xdr:ext cx="62865" cy="9525"/>
    <xdr:sp macro="" textlink="">
      <xdr:nvSpPr>
        <xdr:cNvPr id="94" name="Shape 45">
          <a:extLst>
            <a:ext uri="{FF2B5EF4-FFF2-40B4-BE49-F238E27FC236}">
              <a16:creationId xmlns:a16="http://schemas.microsoft.com/office/drawing/2014/main" id="{EF17E6C4-D8AC-463C-A425-4E339BAB97ED}"/>
            </a:ext>
          </a:extLst>
        </xdr:cNvPr>
        <xdr:cNvSpPr/>
      </xdr:nvSpPr>
      <xdr:spPr>
        <a:xfrm>
          <a:off x="1387348" y="988314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85</xdr:row>
      <xdr:rowOff>0</xdr:rowOff>
    </xdr:from>
    <xdr:ext cx="62865" cy="9525"/>
    <xdr:sp macro="" textlink="">
      <xdr:nvSpPr>
        <xdr:cNvPr id="95" name="Shape 51">
          <a:extLst>
            <a:ext uri="{FF2B5EF4-FFF2-40B4-BE49-F238E27FC236}">
              <a16:creationId xmlns:a16="http://schemas.microsoft.com/office/drawing/2014/main" id="{22A23792-255F-48BB-B0E2-2A44F4D7E17B}"/>
            </a:ext>
          </a:extLst>
        </xdr:cNvPr>
        <xdr:cNvSpPr/>
      </xdr:nvSpPr>
      <xdr:spPr>
        <a:xfrm>
          <a:off x="1774698"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85</xdr:row>
      <xdr:rowOff>0</xdr:rowOff>
    </xdr:from>
    <xdr:ext cx="62865" cy="9525"/>
    <xdr:sp macro="" textlink="">
      <xdr:nvSpPr>
        <xdr:cNvPr id="96" name="Shape 53">
          <a:extLst>
            <a:ext uri="{FF2B5EF4-FFF2-40B4-BE49-F238E27FC236}">
              <a16:creationId xmlns:a16="http://schemas.microsoft.com/office/drawing/2014/main" id="{BA09C244-8A48-4887-AC32-9AA6BF33F6AA}"/>
            </a:ext>
          </a:extLst>
        </xdr:cNvPr>
        <xdr:cNvSpPr/>
      </xdr:nvSpPr>
      <xdr:spPr>
        <a:xfrm>
          <a:off x="1422273" y="9883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85</xdr:row>
      <xdr:rowOff>0</xdr:rowOff>
    </xdr:from>
    <xdr:ext cx="64135" cy="9525"/>
    <xdr:sp macro="" textlink="">
      <xdr:nvSpPr>
        <xdr:cNvPr id="97" name="Shape 55">
          <a:extLst>
            <a:ext uri="{FF2B5EF4-FFF2-40B4-BE49-F238E27FC236}">
              <a16:creationId xmlns:a16="http://schemas.microsoft.com/office/drawing/2014/main" id="{C10232DC-8B50-4B72-8DEE-CE7122F964B4}"/>
            </a:ext>
          </a:extLst>
        </xdr:cNvPr>
        <xdr:cNvSpPr/>
      </xdr:nvSpPr>
      <xdr:spPr>
        <a:xfrm>
          <a:off x="6349747" y="988314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85</xdr:row>
      <xdr:rowOff>0</xdr:rowOff>
    </xdr:from>
    <xdr:ext cx="62865" cy="9525"/>
    <xdr:sp macro="" textlink="">
      <xdr:nvSpPr>
        <xdr:cNvPr id="98" name="Shape 58">
          <a:extLst>
            <a:ext uri="{FF2B5EF4-FFF2-40B4-BE49-F238E27FC236}">
              <a16:creationId xmlns:a16="http://schemas.microsoft.com/office/drawing/2014/main" id="{7D79EA0C-7A93-4747-8518-6F6F47F89A01}"/>
            </a:ext>
          </a:extLst>
        </xdr:cNvPr>
        <xdr:cNvSpPr/>
      </xdr:nvSpPr>
      <xdr:spPr>
        <a:xfrm>
          <a:off x="1422273" y="988314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85</xdr:row>
      <xdr:rowOff>0</xdr:rowOff>
    </xdr:from>
    <xdr:ext cx="62865" cy="9525"/>
    <xdr:sp macro="" textlink="">
      <xdr:nvSpPr>
        <xdr:cNvPr id="99" name="Shape 67">
          <a:extLst>
            <a:ext uri="{FF2B5EF4-FFF2-40B4-BE49-F238E27FC236}">
              <a16:creationId xmlns:a16="http://schemas.microsoft.com/office/drawing/2014/main" id="{6C2EBA54-48DA-4F17-8C07-16D85C0C95E6}"/>
            </a:ext>
          </a:extLst>
        </xdr:cNvPr>
        <xdr:cNvSpPr/>
      </xdr:nvSpPr>
      <xdr:spPr>
        <a:xfrm>
          <a:off x="1032498" y="988314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85</xdr:row>
      <xdr:rowOff>0</xdr:rowOff>
    </xdr:from>
    <xdr:ext cx="62865" cy="9525"/>
    <xdr:sp macro="" textlink="">
      <xdr:nvSpPr>
        <xdr:cNvPr id="100" name="Shape 71">
          <a:extLst>
            <a:ext uri="{FF2B5EF4-FFF2-40B4-BE49-F238E27FC236}">
              <a16:creationId xmlns:a16="http://schemas.microsoft.com/office/drawing/2014/main" id="{E9D5CF46-EF5E-4AF1-912E-2861A7A0754A}"/>
            </a:ext>
          </a:extLst>
        </xdr:cNvPr>
        <xdr:cNvSpPr/>
      </xdr:nvSpPr>
      <xdr:spPr>
        <a:xfrm>
          <a:off x="4773677" y="9883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85</xdr:row>
      <xdr:rowOff>0</xdr:rowOff>
    </xdr:from>
    <xdr:ext cx="64135" cy="9525"/>
    <xdr:sp macro="" textlink="">
      <xdr:nvSpPr>
        <xdr:cNvPr id="101" name="Shape 73">
          <a:extLst>
            <a:ext uri="{FF2B5EF4-FFF2-40B4-BE49-F238E27FC236}">
              <a16:creationId xmlns:a16="http://schemas.microsoft.com/office/drawing/2014/main" id="{3BA0BC6B-53C7-4EEC-A785-0F6095B9842E}"/>
            </a:ext>
          </a:extLst>
        </xdr:cNvPr>
        <xdr:cNvSpPr/>
      </xdr:nvSpPr>
      <xdr:spPr>
        <a:xfrm>
          <a:off x="5493131" y="988314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85</xdr:row>
      <xdr:rowOff>0</xdr:rowOff>
    </xdr:from>
    <xdr:ext cx="62865" cy="9525"/>
    <xdr:sp macro="" textlink="">
      <xdr:nvSpPr>
        <xdr:cNvPr id="102" name="Shape 74">
          <a:extLst>
            <a:ext uri="{FF2B5EF4-FFF2-40B4-BE49-F238E27FC236}">
              <a16:creationId xmlns:a16="http://schemas.microsoft.com/office/drawing/2014/main" id="{562A187E-543F-4F83-8CF1-6B8F705068D8}"/>
            </a:ext>
          </a:extLst>
        </xdr:cNvPr>
        <xdr:cNvSpPr/>
      </xdr:nvSpPr>
      <xdr:spPr>
        <a:xfrm>
          <a:off x="1622298"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85</xdr:row>
      <xdr:rowOff>0</xdr:rowOff>
    </xdr:from>
    <xdr:ext cx="62865" cy="9525"/>
    <xdr:sp macro="" textlink="">
      <xdr:nvSpPr>
        <xdr:cNvPr id="103" name="Shape 77">
          <a:extLst>
            <a:ext uri="{FF2B5EF4-FFF2-40B4-BE49-F238E27FC236}">
              <a16:creationId xmlns:a16="http://schemas.microsoft.com/office/drawing/2014/main" id="{526A4E78-1062-4A91-BDCF-DFDC3F69DCA7}"/>
            </a:ext>
          </a:extLst>
        </xdr:cNvPr>
        <xdr:cNvSpPr/>
      </xdr:nvSpPr>
      <xdr:spPr>
        <a:xfrm>
          <a:off x="1387348" y="9883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85</xdr:row>
      <xdr:rowOff>0</xdr:rowOff>
    </xdr:from>
    <xdr:ext cx="62865" cy="9525"/>
    <xdr:sp macro="" textlink="">
      <xdr:nvSpPr>
        <xdr:cNvPr id="104" name="Shape 78">
          <a:extLst>
            <a:ext uri="{FF2B5EF4-FFF2-40B4-BE49-F238E27FC236}">
              <a16:creationId xmlns:a16="http://schemas.microsoft.com/office/drawing/2014/main" id="{3C891C29-1151-498A-B581-021A259F7478}"/>
            </a:ext>
          </a:extLst>
        </xdr:cNvPr>
        <xdr:cNvSpPr/>
      </xdr:nvSpPr>
      <xdr:spPr>
        <a:xfrm>
          <a:off x="1448309" y="9883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85</xdr:row>
      <xdr:rowOff>0</xdr:rowOff>
    </xdr:from>
    <xdr:ext cx="62865" cy="9525"/>
    <xdr:sp macro="" textlink="">
      <xdr:nvSpPr>
        <xdr:cNvPr id="105" name="Shape 79">
          <a:extLst>
            <a:ext uri="{FF2B5EF4-FFF2-40B4-BE49-F238E27FC236}">
              <a16:creationId xmlns:a16="http://schemas.microsoft.com/office/drawing/2014/main" id="{D7DA80BA-0E9C-4ECB-820B-F0E514B2BDD4}"/>
            </a:ext>
          </a:extLst>
        </xdr:cNvPr>
        <xdr:cNvSpPr/>
      </xdr:nvSpPr>
      <xdr:spPr>
        <a:xfrm>
          <a:off x="2298573"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85</xdr:row>
      <xdr:rowOff>0</xdr:rowOff>
    </xdr:from>
    <xdr:ext cx="62865" cy="9525"/>
    <xdr:sp macro="" textlink="">
      <xdr:nvSpPr>
        <xdr:cNvPr id="106" name="Shape 81">
          <a:extLst>
            <a:ext uri="{FF2B5EF4-FFF2-40B4-BE49-F238E27FC236}">
              <a16:creationId xmlns:a16="http://schemas.microsoft.com/office/drawing/2014/main" id="{E8FD3830-A00B-428B-B849-46AE56F83858}"/>
            </a:ext>
          </a:extLst>
        </xdr:cNvPr>
        <xdr:cNvSpPr/>
      </xdr:nvSpPr>
      <xdr:spPr>
        <a:xfrm>
          <a:off x="3699255"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85</xdr:row>
      <xdr:rowOff>0</xdr:rowOff>
    </xdr:from>
    <xdr:ext cx="64135" cy="9525"/>
    <xdr:sp macro="" textlink="">
      <xdr:nvSpPr>
        <xdr:cNvPr id="107" name="Shape 83">
          <a:extLst>
            <a:ext uri="{FF2B5EF4-FFF2-40B4-BE49-F238E27FC236}">
              <a16:creationId xmlns:a16="http://schemas.microsoft.com/office/drawing/2014/main" id="{CFCA495B-DA60-4174-927B-92F6279AAFA1}"/>
            </a:ext>
          </a:extLst>
        </xdr:cNvPr>
        <xdr:cNvSpPr/>
      </xdr:nvSpPr>
      <xdr:spPr>
        <a:xfrm>
          <a:off x="6006847" y="988314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85</xdr:row>
      <xdr:rowOff>0</xdr:rowOff>
    </xdr:from>
    <xdr:ext cx="62865" cy="9525"/>
    <xdr:sp macro="" textlink="">
      <xdr:nvSpPr>
        <xdr:cNvPr id="108" name="Shape 100">
          <a:extLst>
            <a:ext uri="{FF2B5EF4-FFF2-40B4-BE49-F238E27FC236}">
              <a16:creationId xmlns:a16="http://schemas.microsoft.com/office/drawing/2014/main" id="{C9A7959A-A490-42BF-8CBA-35CF857D8783}"/>
            </a:ext>
          </a:extLst>
        </xdr:cNvPr>
        <xdr:cNvSpPr/>
      </xdr:nvSpPr>
      <xdr:spPr>
        <a:xfrm>
          <a:off x="3834766"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85</xdr:row>
      <xdr:rowOff>0</xdr:rowOff>
    </xdr:from>
    <xdr:ext cx="64135" cy="9525"/>
    <xdr:sp macro="" textlink="">
      <xdr:nvSpPr>
        <xdr:cNvPr id="109" name="Shape 103">
          <a:extLst>
            <a:ext uri="{FF2B5EF4-FFF2-40B4-BE49-F238E27FC236}">
              <a16:creationId xmlns:a16="http://schemas.microsoft.com/office/drawing/2014/main" id="{6B4AAF7D-B0E8-40FA-90D2-4E08D4AFE0CC}"/>
            </a:ext>
          </a:extLst>
        </xdr:cNvPr>
        <xdr:cNvSpPr/>
      </xdr:nvSpPr>
      <xdr:spPr>
        <a:xfrm>
          <a:off x="5783961" y="988314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1431672</xdr:colOff>
      <xdr:row>85</xdr:row>
      <xdr:rowOff>0</xdr:rowOff>
    </xdr:from>
    <xdr:ext cx="62865" cy="9525"/>
    <xdr:sp macro="" textlink="">
      <xdr:nvSpPr>
        <xdr:cNvPr id="110" name="Shape 105">
          <a:extLst>
            <a:ext uri="{FF2B5EF4-FFF2-40B4-BE49-F238E27FC236}">
              <a16:creationId xmlns:a16="http://schemas.microsoft.com/office/drawing/2014/main" id="{023825F8-5546-45EF-835C-240E146CAD88}"/>
            </a:ext>
          </a:extLst>
        </xdr:cNvPr>
        <xdr:cNvSpPr/>
      </xdr:nvSpPr>
      <xdr:spPr>
        <a:xfrm>
          <a:off x="4395852"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85</xdr:row>
      <xdr:rowOff>0</xdr:rowOff>
    </xdr:from>
    <xdr:ext cx="62865" cy="9525"/>
    <xdr:sp macro="" textlink="">
      <xdr:nvSpPr>
        <xdr:cNvPr id="111" name="Shape 109">
          <a:extLst>
            <a:ext uri="{FF2B5EF4-FFF2-40B4-BE49-F238E27FC236}">
              <a16:creationId xmlns:a16="http://schemas.microsoft.com/office/drawing/2014/main" id="{27D541A4-9410-49C9-9D28-B0839FEE21DE}"/>
            </a:ext>
          </a:extLst>
        </xdr:cNvPr>
        <xdr:cNvSpPr/>
      </xdr:nvSpPr>
      <xdr:spPr>
        <a:xfrm>
          <a:off x="1181609" y="9883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85</xdr:row>
      <xdr:rowOff>0</xdr:rowOff>
    </xdr:from>
    <xdr:ext cx="70485" cy="10795"/>
    <xdr:sp macro="" textlink="">
      <xdr:nvSpPr>
        <xdr:cNvPr id="112" name="Shape 112">
          <a:extLst>
            <a:ext uri="{FF2B5EF4-FFF2-40B4-BE49-F238E27FC236}">
              <a16:creationId xmlns:a16="http://schemas.microsoft.com/office/drawing/2014/main" id="{27CF316D-2E99-40B6-9385-002A31725FC7}"/>
            </a:ext>
          </a:extLst>
        </xdr:cNvPr>
        <xdr:cNvSpPr/>
      </xdr:nvSpPr>
      <xdr:spPr>
        <a:xfrm>
          <a:off x="3783714" y="988314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87</xdr:row>
      <xdr:rowOff>0</xdr:rowOff>
    </xdr:from>
    <xdr:ext cx="62865" cy="9525"/>
    <xdr:sp macro="" textlink="">
      <xdr:nvSpPr>
        <xdr:cNvPr id="113" name="Shape 3">
          <a:extLst>
            <a:ext uri="{FF2B5EF4-FFF2-40B4-BE49-F238E27FC236}">
              <a16:creationId xmlns:a16="http://schemas.microsoft.com/office/drawing/2014/main" id="{6CF08A7F-21E4-4C89-9F31-1A189104061B}"/>
            </a:ext>
            <a:ext uri="{147F2762-F138-4A5C-976F-8EAC2B608ADB}">
              <a16:predDERef xmlns:a16="http://schemas.microsoft.com/office/drawing/2014/main" pred="{27CF316D-2E99-40B6-9385-002A31725FC7}"/>
            </a:ext>
          </a:extLst>
        </xdr:cNvPr>
        <xdr:cNvSpPr/>
      </xdr:nvSpPr>
      <xdr:spPr>
        <a:xfrm>
          <a:off x="2156968" y="1196079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87</xdr:row>
      <xdr:rowOff>0</xdr:rowOff>
    </xdr:from>
    <xdr:ext cx="62865" cy="9525"/>
    <xdr:sp macro="" textlink="">
      <xdr:nvSpPr>
        <xdr:cNvPr id="114" name="Shape 17">
          <a:extLst>
            <a:ext uri="{FF2B5EF4-FFF2-40B4-BE49-F238E27FC236}">
              <a16:creationId xmlns:a16="http://schemas.microsoft.com/office/drawing/2014/main" id="{20BFFB17-99F4-411F-AA5B-7F08B33B6258}"/>
            </a:ext>
            <a:ext uri="{147F2762-F138-4A5C-976F-8EAC2B608ADB}">
              <a16:predDERef xmlns:a16="http://schemas.microsoft.com/office/drawing/2014/main" pred="{6CF08A7F-21E4-4C89-9F31-1A189104061B}"/>
            </a:ext>
          </a:extLst>
        </xdr:cNvPr>
        <xdr:cNvSpPr/>
      </xdr:nvSpPr>
      <xdr:spPr>
        <a:xfrm>
          <a:off x="1489584" y="1398804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87</xdr:row>
      <xdr:rowOff>0</xdr:rowOff>
    </xdr:from>
    <xdr:ext cx="62865" cy="9525"/>
    <xdr:sp macro="" textlink="">
      <xdr:nvSpPr>
        <xdr:cNvPr id="115" name="Shape 23">
          <a:extLst>
            <a:ext uri="{FF2B5EF4-FFF2-40B4-BE49-F238E27FC236}">
              <a16:creationId xmlns:a16="http://schemas.microsoft.com/office/drawing/2014/main" id="{C84540A0-9026-497A-8DC1-5F2DD820FE6B}"/>
            </a:ext>
            <a:ext uri="{147F2762-F138-4A5C-976F-8EAC2B608ADB}">
              <a16:predDERef xmlns:a16="http://schemas.microsoft.com/office/drawing/2014/main" pred="{20BFFB17-99F4-411F-AA5B-7F08B33B6258}"/>
            </a:ext>
          </a:extLst>
        </xdr:cNvPr>
        <xdr:cNvSpPr/>
      </xdr:nvSpPr>
      <xdr:spPr>
        <a:xfrm>
          <a:off x="1732154" y="15230232"/>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87</xdr:row>
      <xdr:rowOff>555119</xdr:rowOff>
    </xdr:from>
    <xdr:ext cx="62865" cy="9525"/>
    <xdr:sp macro="" textlink="">
      <xdr:nvSpPr>
        <xdr:cNvPr id="116" name="Shape 27">
          <a:extLst>
            <a:ext uri="{FF2B5EF4-FFF2-40B4-BE49-F238E27FC236}">
              <a16:creationId xmlns:a16="http://schemas.microsoft.com/office/drawing/2014/main" id="{B7295189-DFB8-4E8E-B37A-D89521FA4737}"/>
            </a:ext>
            <a:ext uri="{147F2762-F138-4A5C-976F-8EAC2B608ADB}">
              <a16:predDERef xmlns:a16="http://schemas.microsoft.com/office/drawing/2014/main" pred="{C84540A0-9026-497A-8DC1-5F2DD820FE6B}"/>
            </a:ext>
          </a:extLst>
        </xdr:cNvPr>
        <xdr:cNvSpPr/>
      </xdr:nvSpPr>
      <xdr:spPr>
        <a:xfrm>
          <a:off x="1911858" y="1582559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89</xdr:row>
      <xdr:rowOff>0</xdr:rowOff>
    </xdr:from>
    <xdr:ext cx="62865" cy="9525"/>
    <xdr:sp macro="" textlink="">
      <xdr:nvSpPr>
        <xdr:cNvPr id="117" name="Shape 28">
          <a:extLst>
            <a:ext uri="{FF2B5EF4-FFF2-40B4-BE49-F238E27FC236}">
              <a16:creationId xmlns:a16="http://schemas.microsoft.com/office/drawing/2014/main" id="{548D8A1B-A412-400F-AB01-E6A141BB38CC}"/>
            </a:ext>
          </a:extLst>
        </xdr:cNvPr>
        <xdr:cNvSpPr/>
      </xdr:nvSpPr>
      <xdr:spPr>
        <a:xfrm>
          <a:off x="1935989" y="1612392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89</xdr:row>
      <xdr:rowOff>0</xdr:rowOff>
    </xdr:from>
    <xdr:ext cx="64135" cy="9525"/>
    <xdr:sp macro="" textlink="">
      <xdr:nvSpPr>
        <xdr:cNvPr id="118" name="Shape 37">
          <a:extLst>
            <a:ext uri="{FF2B5EF4-FFF2-40B4-BE49-F238E27FC236}">
              <a16:creationId xmlns:a16="http://schemas.microsoft.com/office/drawing/2014/main" id="{CA29F23F-1C2E-4132-8A87-C91E9110DD52}"/>
            </a:ext>
          </a:extLst>
        </xdr:cNvPr>
        <xdr:cNvSpPr/>
      </xdr:nvSpPr>
      <xdr:spPr>
        <a:xfrm>
          <a:off x="5659502" y="1612392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89</xdr:row>
      <xdr:rowOff>0</xdr:rowOff>
    </xdr:from>
    <xdr:ext cx="62865" cy="9525"/>
    <xdr:sp macro="" textlink="">
      <xdr:nvSpPr>
        <xdr:cNvPr id="119" name="Shape 41">
          <a:extLst>
            <a:ext uri="{FF2B5EF4-FFF2-40B4-BE49-F238E27FC236}">
              <a16:creationId xmlns:a16="http://schemas.microsoft.com/office/drawing/2014/main" id="{14C78547-D7E5-4E2C-B733-8868AC60F8ED}"/>
            </a:ext>
          </a:extLst>
        </xdr:cNvPr>
        <xdr:cNvSpPr/>
      </xdr:nvSpPr>
      <xdr:spPr>
        <a:xfrm>
          <a:off x="2053464" y="1612392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89</xdr:row>
      <xdr:rowOff>0</xdr:rowOff>
    </xdr:from>
    <xdr:ext cx="62865" cy="9525"/>
    <xdr:sp macro="" textlink="">
      <xdr:nvSpPr>
        <xdr:cNvPr id="120" name="Shape 43">
          <a:extLst>
            <a:ext uri="{FF2B5EF4-FFF2-40B4-BE49-F238E27FC236}">
              <a16:creationId xmlns:a16="http://schemas.microsoft.com/office/drawing/2014/main" id="{0AB41A6E-258F-400C-AD42-BC9AD3CDB7C5}"/>
            </a:ext>
          </a:extLst>
        </xdr:cNvPr>
        <xdr:cNvSpPr/>
      </xdr:nvSpPr>
      <xdr:spPr>
        <a:xfrm>
          <a:off x="1824864" y="1612392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89</xdr:row>
      <xdr:rowOff>0</xdr:rowOff>
    </xdr:from>
    <xdr:ext cx="62865" cy="9525"/>
    <xdr:sp macro="" textlink="">
      <xdr:nvSpPr>
        <xdr:cNvPr id="121" name="Shape 45">
          <a:extLst>
            <a:ext uri="{FF2B5EF4-FFF2-40B4-BE49-F238E27FC236}">
              <a16:creationId xmlns:a16="http://schemas.microsoft.com/office/drawing/2014/main" id="{A0C77BE0-3E04-42CE-A940-E1168C283636}"/>
            </a:ext>
          </a:extLst>
        </xdr:cNvPr>
        <xdr:cNvSpPr/>
      </xdr:nvSpPr>
      <xdr:spPr>
        <a:xfrm>
          <a:off x="1387348" y="1612392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89</xdr:row>
      <xdr:rowOff>0</xdr:rowOff>
    </xdr:from>
    <xdr:ext cx="62865" cy="9525"/>
    <xdr:sp macro="" textlink="">
      <xdr:nvSpPr>
        <xdr:cNvPr id="122" name="Shape 51">
          <a:extLst>
            <a:ext uri="{FF2B5EF4-FFF2-40B4-BE49-F238E27FC236}">
              <a16:creationId xmlns:a16="http://schemas.microsoft.com/office/drawing/2014/main" id="{3612EBAA-DF86-4037-8AE7-977BC06EFEA4}"/>
            </a:ext>
          </a:extLst>
        </xdr:cNvPr>
        <xdr:cNvSpPr/>
      </xdr:nvSpPr>
      <xdr:spPr>
        <a:xfrm>
          <a:off x="1774698" y="1612392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89</xdr:row>
      <xdr:rowOff>0</xdr:rowOff>
    </xdr:from>
    <xdr:ext cx="62865" cy="9525"/>
    <xdr:sp macro="" textlink="">
      <xdr:nvSpPr>
        <xdr:cNvPr id="123" name="Shape 53">
          <a:extLst>
            <a:ext uri="{FF2B5EF4-FFF2-40B4-BE49-F238E27FC236}">
              <a16:creationId xmlns:a16="http://schemas.microsoft.com/office/drawing/2014/main" id="{29D696D2-8217-45D7-975B-F9418027F6F7}"/>
            </a:ext>
          </a:extLst>
        </xdr:cNvPr>
        <xdr:cNvSpPr/>
      </xdr:nvSpPr>
      <xdr:spPr>
        <a:xfrm>
          <a:off x="1422273" y="1612392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89</xdr:row>
      <xdr:rowOff>0</xdr:rowOff>
    </xdr:from>
    <xdr:ext cx="64135" cy="9525"/>
    <xdr:sp macro="" textlink="">
      <xdr:nvSpPr>
        <xdr:cNvPr id="124" name="Shape 55">
          <a:extLst>
            <a:ext uri="{FF2B5EF4-FFF2-40B4-BE49-F238E27FC236}">
              <a16:creationId xmlns:a16="http://schemas.microsoft.com/office/drawing/2014/main" id="{8FD4345F-5B1B-4DD3-BEB0-E1D8CC20D056}"/>
            </a:ext>
          </a:extLst>
        </xdr:cNvPr>
        <xdr:cNvSpPr/>
      </xdr:nvSpPr>
      <xdr:spPr>
        <a:xfrm>
          <a:off x="6349747" y="1612392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89</xdr:row>
      <xdr:rowOff>0</xdr:rowOff>
    </xdr:from>
    <xdr:ext cx="62865" cy="9525"/>
    <xdr:sp macro="" textlink="">
      <xdr:nvSpPr>
        <xdr:cNvPr id="125" name="Shape 58">
          <a:extLst>
            <a:ext uri="{FF2B5EF4-FFF2-40B4-BE49-F238E27FC236}">
              <a16:creationId xmlns:a16="http://schemas.microsoft.com/office/drawing/2014/main" id="{0A43B03D-09D6-4051-8559-DA97B638E9B5}"/>
            </a:ext>
          </a:extLst>
        </xdr:cNvPr>
        <xdr:cNvSpPr/>
      </xdr:nvSpPr>
      <xdr:spPr>
        <a:xfrm>
          <a:off x="1422273" y="1612392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89</xdr:row>
      <xdr:rowOff>0</xdr:rowOff>
    </xdr:from>
    <xdr:ext cx="62865" cy="9525"/>
    <xdr:sp macro="" textlink="">
      <xdr:nvSpPr>
        <xdr:cNvPr id="126" name="Shape 67">
          <a:extLst>
            <a:ext uri="{FF2B5EF4-FFF2-40B4-BE49-F238E27FC236}">
              <a16:creationId xmlns:a16="http://schemas.microsoft.com/office/drawing/2014/main" id="{104B6E5C-3668-4AC5-85A7-D8F38503A257}"/>
            </a:ext>
          </a:extLst>
        </xdr:cNvPr>
        <xdr:cNvSpPr/>
      </xdr:nvSpPr>
      <xdr:spPr>
        <a:xfrm>
          <a:off x="1032498" y="1612392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89</xdr:row>
      <xdr:rowOff>0</xdr:rowOff>
    </xdr:from>
    <xdr:ext cx="62865" cy="9525"/>
    <xdr:sp macro="" textlink="">
      <xdr:nvSpPr>
        <xdr:cNvPr id="127" name="Shape 71">
          <a:extLst>
            <a:ext uri="{FF2B5EF4-FFF2-40B4-BE49-F238E27FC236}">
              <a16:creationId xmlns:a16="http://schemas.microsoft.com/office/drawing/2014/main" id="{7025B2F1-24C3-480E-A9B8-708B75734169}"/>
            </a:ext>
          </a:extLst>
        </xdr:cNvPr>
        <xdr:cNvSpPr/>
      </xdr:nvSpPr>
      <xdr:spPr>
        <a:xfrm>
          <a:off x="4773677" y="1612392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89</xdr:row>
      <xdr:rowOff>0</xdr:rowOff>
    </xdr:from>
    <xdr:ext cx="64135" cy="9525"/>
    <xdr:sp macro="" textlink="">
      <xdr:nvSpPr>
        <xdr:cNvPr id="128" name="Shape 73">
          <a:extLst>
            <a:ext uri="{FF2B5EF4-FFF2-40B4-BE49-F238E27FC236}">
              <a16:creationId xmlns:a16="http://schemas.microsoft.com/office/drawing/2014/main" id="{538ED3E6-B318-4420-A7E1-31D5F89EEBBC}"/>
            </a:ext>
          </a:extLst>
        </xdr:cNvPr>
        <xdr:cNvSpPr/>
      </xdr:nvSpPr>
      <xdr:spPr>
        <a:xfrm>
          <a:off x="5493131" y="1612392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89</xdr:row>
      <xdr:rowOff>0</xdr:rowOff>
    </xdr:from>
    <xdr:ext cx="62865" cy="9525"/>
    <xdr:sp macro="" textlink="">
      <xdr:nvSpPr>
        <xdr:cNvPr id="129" name="Shape 74">
          <a:extLst>
            <a:ext uri="{FF2B5EF4-FFF2-40B4-BE49-F238E27FC236}">
              <a16:creationId xmlns:a16="http://schemas.microsoft.com/office/drawing/2014/main" id="{8756B2FB-12DB-4411-B2AA-3189F938E8EE}"/>
            </a:ext>
          </a:extLst>
        </xdr:cNvPr>
        <xdr:cNvSpPr/>
      </xdr:nvSpPr>
      <xdr:spPr>
        <a:xfrm>
          <a:off x="1622298" y="1612392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89</xdr:row>
      <xdr:rowOff>0</xdr:rowOff>
    </xdr:from>
    <xdr:ext cx="62865" cy="9525"/>
    <xdr:sp macro="" textlink="">
      <xdr:nvSpPr>
        <xdr:cNvPr id="130" name="Shape 77">
          <a:extLst>
            <a:ext uri="{FF2B5EF4-FFF2-40B4-BE49-F238E27FC236}">
              <a16:creationId xmlns:a16="http://schemas.microsoft.com/office/drawing/2014/main" id="{88312DAA-FD75-4AA6-A8FD-B375EBD8BE17}"/>
            </a:ext>
          </a:extLst>
        </xdr:cNvPr>
        <xdr:cNvSpPr/>
      </xdr:nvSpPr>
      <xdr:spPr>
        <a:xfrm>
          <a:off x="1387348" y="1612392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89</xdr:row>
      <xdr:rowOff>0</xdr:rowOff>
    </xdr:from>
    <xdr:ext cx="62865" cy="9525"/>
    <xdr:sp macro="" textlink="">
      <xdr:nvSpPr>
        <xdr:cNvPr id="131" name="Shape 78">
          <a:extLst>
            <a:ext uri="{FF2B5EF4-FFF2-40B4-BE49-F238E27FC236}">
              <a16:creationId xmlns:a16="http://schemas.microsoft.com/office/drawing/2014/main" id="{75B76B1E-B1B2-477F-824A-A76A56847A68}"/>
            </a:ext>
          </a:extLst>
        </xdr:cNvPr>
        <xdr:cNvSpPr/>
      </xdr:nvSpPr>
      <xdr:spPr>
        <a:xfrm>
          <a:off x="1448309" y="1612392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89</xdr:row>
      <xdr:rowOff>0</xdr:rowOff>
    </xdr:from>
    <xdr:ext cx="62865" cy="9525"/>
    <xdr:sp macro="" textlink="">
      <xdr:nvSpPr>
        <xdr:cNvPr id="132" name="Shape 79">
          <a:extLst>
            <a:ext uri="{FF2B5EF4-FFF2-40B4-BE49-F238E27FC236}">
              <a16:creationId xmlns:a16="http://schemas.microsoft.com/office/drawing/2014/main" id="{9199D3AD-8F95-4F2D-AE82-D44DE7F6B674}"/>
            </a:ext>
          </a:extLst>
        </xdr:cNvPr>
        <xdr:cNvSpPr/>
      </xdr:nvSpPr>
      <xdr:spPr>
        <a:xfrm>
          <a:off x="2298573" y="1612392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89</xdr:row>
      <xdr:rowOff>0</xdr:rowOff>
    </xdr:from>
    <xdr:ext cx="62865" cy="9525"/>
    <xdr:sp macro="" textlink="">
      <xdr:nvSpPr>
        <xdr:cNvPr id="133" name="Shape 81">
          <a:extLst>
            <a:ext uri="{FF2B5EF4-FFF2-40B4-BE49-F238E27FC236}">
              <a16:creationId xmlns:a16="http://schemas.microsoft.com/office/drawing/2014/main" id="{925304E2-9436-4E51-99C5-7D77AAEF11EF}"/>
            </a:ext>
          </a:extLst>
        </xdr:cNvPr>
        <xdr:cNvSpPr/>
      </xdr:nvSpPr>
      <xdr:spPr>
        <a:xfrm>
          <a:off x="3699255" y="1612392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89</xdr:row>
      <xdr:rowOff>0</xdr:rowOff>
    </xdr:from>
    <xdr:ext cx="64135" cy="9525"/>
    <xdr:sp macro="" textlink="">
      <xdr:nvSpPr>
        <xdr:cNvPr id="134" name="Shape 83">
          <a:extLst>
            <a:ext uri="{FF2B5EF4-FFF2-40B4-BE49-F238E27FC236}">
              <a16:creationId xmlns:a16="http://schemas.microsoft.com/office/drawing/2014/main" id="{73859B37-C6BA-4A7D-A792-20564C0688B5}"/>
            </a:ext>
          </a:extLst>
        </xdr:cNvPr>
        <xdr:cNvSpPr/>
      </xdr:nvSpPr>
      <xdr:spPr>
        <a:xfrm>
          <a:off x="6006847" y="1612392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89</xdr:row>
      <xdr:rowOff>0</xdr:rowOff>
    </xdr:from>
    <xdr:ext cx="62865" cy="9525"/>
    <xdr:sp macro="" textlink="">
      <xdr:nvSpPr>
        <xdr:cNvPr id="135" name="Shape 100">
          <a:extLst>
            <a:ext uri="{FF2B5EF4-FFF2-40B4-BE49-F238E27FC236}">
              <a16:creationId xmlns:a16="http://schemas.microsoft.com/office/drawing/2014/main" id="{5F7F4554-9A30-422B-9FDA-9BAE002C9AC3}"/>
            </a:ext>
          </a:extLst>
        </xdr:cNvPr>
        <xdr:cNvSpPr/>
      </xdr:nvSpPr>
      <xdr:spPr>
        <a:xfrm>
          <a:off x="3834766" y="1612392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89</xdr:row>
      <xdr:rowOff>0</xdr:rowOff>
    </xdr:from>
    <xdr:ext cx="64135" cy="9525"/>
    <xdr:sp macro="" textlink="">
      <xdr:nvSpPr>
        <xdr:cNvPr id="136" name="Shape 103">
          <a:extLst>
            <a:ext uri="{FF2B5EF4-FFF2-40B4-BE49-F238E27FC236}">
              <a16:creationId xmlns:a16="http://schemas.microsoft.com/office/drawing/2014/main" id="{F8D1B074-4178-4F44-9FD1-ECFCC5AD0CC0}"/>
            </a:ext>
          </a:extLst>
        </xdr:cNvPr>
        <xdr:cNvSpPr/>
      </xdr:nvSpPr>
      <xdr:spPr>
        <a:xfrm>
          <a:off x="5783961" y="1612392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1849501</xdr:colOff>
      <xdr:row>89</xdr:row>
      <xdr:rowOff>0</xdr:rowOff>
    </xdr:from>
    <xdr:ext cx="62865" cy="9525"/>
    <xdr:sp macro="" textlink="">
      <xdr:nvSpPr>
        <xdr:cNvPr id="137" name="Shape 104">
          <a:extLst>
            <a:ext uri="{FF2B5EF4-FFF2-40B4-BE49-F238E27FC236}">
              <a16:creationId xmlns:a16="http://schemas.microsoft.com/office/drawing/2014/main" id="{DF3207A8-BD23-4582-A0B6-818D9DCC33C9}"/>
            </a:ext>
          </a:extLst>
        </xdr:cNvPr>
        <xdr:cNvSpPr/>
      </xdr:nvSpPr>
      <xdr:spPr>
        <a:xfrm>
          <a:off x="4813681" y="1612392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2</xdr:col>
      <xdr:colOff>1431672</xdr:colOff>
      <xdr:row>89</xdr:row>
      <xdr:rowOff>0</xdr:rowOff>
    </xdr:from>
    <xdr:ext cx="62865" cy="9525"/>
    <xdr:sp macro="" textlink="">
      <xdr:nvSpPr>
        <xdr:cNvPr id="138" name="Shape 105">
          <a:extLst>
            <a:ext uri="{FF2B5EF4-FFF2-40B4-BE49-F238E27FC236}">
              <a16:creationId xmlns:a16="http://schemas.microsoft.com/office/drawing/2014/main" id="{B8A14FF6-C3F5-40A1-9632-465FD445CE31}"/>
            </a:ext>
          </a:extLst>
        </xdr:cNvPr>
        <xdr:cNvSpPr/>
      </xdr:nvSpPr>
      <xdr:spPr>
        <a:xfrm>
          <a:off x="4395852" y="1612392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89</xdr:row>
      <xdr:rowOff>0</xdr:rowOff>
    </xdr:from>
    <xdr:ext cx="62865" cy="9525"/>
    <xdr:sp macro="" textlink="">
      <xdr:nvSpPr>
        <xdr:cNvPr id="139" name="Shape 109">
          <a:extLst>
            <a:ext uri="{FF2B5EF4-FFF2-40B4-BE49-F238E27FC236}">
              <a16:creationId xmlns:a16="http://schemas.microsoft.com/office/drawing/2014/main" id="{BAC1EC32-25EB-4619-A323-FA8AB83E94FF}"/>
            </a:ext>
          </a:extLst>
        </xdr:cNvPr>
        <xdr:cNvSpPr/>
      </xdr:nvSpPr>
      <xdr:spPr>
        <a:xfrm>
          <a:off x="1181609" y="1612392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89</xdr:row>
      <xdr:rowOff>0</xdr:rowOff>
    </xdr:from>
    <xdr:ext cx="70485" cy="10795"/>
    <xdr:sp macro="" textlink="">
      <xdr:nvSpPr>
        <xdr:cNvPr id="140" name="Shape 112">
          <a:extLst>
            <a:ext uri="{FF2B5EF4-FFF2-40B4-BE49-F238E27FC236}">
              <a16:creationId xmlns:a16="http://schemas.microsoft.com/office/drawing/2014/main" id="{018F3F68-E23C-46A5-8ABF-02B9E7B1319C}"/>
            </a:ext>
          </a:extLst>
        </xdr:cNvPr>
        <xdr:cNvSpPr/>
      </xdr:nvSpPr>
      <xdr:spPr>
        <a:xfrm>
          <a:off x="3783714" y="1612392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92</xdr:row>
      <xdr:rowOff>0</xdr:rowOff>
    </xdr:from>
    <xdr:ext cx="62865" cy="9525"/>
    <xdr:sp macro="" textlink="">
      <xdr:nvSpPr>
        <xdr:cNvPr id="141" name="Shape 3">
          <a:extLst>
            <a:ext uri="{FF2B5EF4-FFF2-40B4-BE49-F238E27FC236}">
              <a16:creationId xmlns:a16="http://schemas.microsoft.com/office/drawing/2014/main" id="{37B0A550-DD43-4EA0-9F66-C4843F863F96}"/>
            </a:ext>
          </a:extLst>
        </xdr:cNvPr>
        <xdr:cNvSpPr/>
      </xdr:nvSpPr>
      <xdr:spPr>
        <a:xfrm>
          <a:off x="2156968" y="178308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92</xdr:row>
      <xdr:rowOff>0</xdr:rowOff>
    </xdr:from>
    <xdr:ext cx="62865" cy="9525"/>
    <xdr:sp macro="" textlink="">
      <xdr:nvSpPr>
        <xdr:cNvPr id="142" name="Shape 17">
          <a:extLst>
            <a:ext uri="{FF2B5EF4-FFF2-40B4-BE49-F238E27FC236}">
              <a16:creationId xmlns:a16="http://schemas.microsoft.com/office/drawing/2014/main" id="{22653480-0FC0-400D-A920-158AF9F14287}"/>
            </a:ext>
          </a:extLst>
        </xdr:cNvPr>
        <xdr:cNvSpPr/>
      </xdr:nvSpPr>
      <xdr:spPr>
        <a:xfrm>
          <a:off x="1489584"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92</xdr:row>
      <xdr:rowOff>0</xdr:rowOff>
    </xdr:from>
    <xdr:ext cx="62865" cy="9525"/>
    <xdr:sp macro="" textlink="">
      <xdr:nvSpPr>
        <xdr:cNvPr id="143" name="Shape 23">
          <a:extLst>
            <a:ext uri="{FF2B5EF4-FFF2-40B4-BE49-F238E27FC236}">
              <a16:creationId xmlns:a16="http://schemas.microsoft.com/office/drawing/2014/main" id="{79582206-BAEA-47D6-B1DF-5F90E3A32E1F}"/>
            </a:ext>
          </a:extLst>
        </xdr:cNvPr>
        <xdr:cNvSpPr/>
      </xdr:nvSpPr>
      <xdr:spPr>
        <a:xfrm>
          <a:off x="1732154"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92</xdr:row>
      <xdr:rowOff>0</xdr:rowOff>
    </xdr:from>
    <xdr:ext cx="62865" cy="9525"/>
    <xdr:sp macro="" textlink="">
      <xdr:nvSpPr>
        <xdr:cNvPr id="144" name="Shape 27">
          <a:extLst>
            <a:ext uri="{FF2B5EF4-FFF2-40B4-BE49-F238E27FC236}">
              <a16:creationId xmlns:a16="http://schemas.microsoft.com/office/drawing/2014/main" id="{68157DFE-3751-4EC9-A841-57C7F9C5FA42}"/>
            </a:ext>
          </a:extLst>
        </xdr:cNvPr>
        <xdr:cNvSpPr/>
      </xdr:nvSpPr>
      <xdr:spPr>
        <a:xfrm>
          <a:off x="1911858"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92</xdr:row>
      <xdr:rowOff>0</xdr:rowOff>
    </xdr:from>
    <xdr:ext cx="62865" cy="9525"/>
    <xdr:sp macro="" textlink="">
      <xdr:nvSpPr>
        <xdr:cNvPr id="145" name="Shape 28">
          <a:extLst>
            <a:ext uri="{FF2B5EF4-FFF2-40B4-BE49-F238E27FC236}">
              <a16:creationId xmlns:a16="http://schemas.microsoft.com/office/drawing/2014/main" id="{A1057A5C-13FB-4764-8C3C-7ACB970A4E6A}"/>
            </a:ext>
          </a:extLst>
        </xdr:cNvPr>
        <xdr:cNvSpPr/>
      </xdr:nvSpPr>
      <xdr:spPr>
        <a:xfrm>
          <a:off x="1935989" y="178308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92</xdr:row>
      <xdr:rowOff>0</xdr:rowOff>
    </xdr:from>
    <xdr:ext cx="64135" cy="9525"/>
    <xdr:sp macro="" textlink="">
      <xdr:nvSpPr>
        <xdr:cNvPr id="146" name="Shape 37">
          <a:extLst>
            <a:ext uri="{FF2B5EF4-FFF2-40B4-BE49-F238E27FC236}">
              <a16:creationId xmlns:a16="http://schemas.microsoft.com/office/drawing/2014/main" id="{7DA1D673-4A78-46E2-A851-0A80F9253AFC}"/>
            </a:ext>
          </a:extLst>
        </xdr:cNvPr>
        <xdr:cNvSpPr/>
      </xdr:nvSpPr>
      <xdr:spPr>
        <a:xfrm>
          <a:off x="5659502" y="178308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92</xdr:row>
      <xdr:rowOff>0</xdr:rowOff>
    </xdr:from>
    <xdr:ext cx="62865" cy="9525"/>
    <xdr:sp macro="" textlink="">
      <xdr:nvSpPr>
        <xdr:cNvPr id="147" name="Shape 41">
          <a:extLst>
            <a:ext uri="{FF2B5EF4-FFF2-40B4-BE49-F238E27FC236}">
              <a16:creationId xmlns:a16="http://schemas.microsoft.com/office/drawing/2014/main" id="{2892225F-B71C-4B47-BB19-3C2D34036AFE}"/>
            </a:ext>
          </a:extLst>
        </xdr:cNvPr>
        <xdr:cNvSpPr/>
      </xdr:nvSpPr>
      <xdr:spPr>
        <a:xfrm>
          <a:off x="2053464" y="178308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92</xdr:row>
      <xdr:rowOff>0</xdr:rowOff>
    </xdr:from>
    <xdr:ext cx="62865" cy="9525"/>
    <xdr:sp macro="" textlink="">
      <xdr:nvSpPr>
        <xdr:cNvPr id="148" name="Shape 43">
          <a:extLst>
            <a:ext uri="{FF2B5EF4-FFF2-40B4-BE49-F238E27FC236}">
              <a16:creationId xmlns:a16="http://schemas.microsoft.com/office/drawing/2014/main" id="{7D536859-18DF-442A-BA79-B79F18103346}"/>
            </a:ext>
          </a:extLst>
        </xdr:cNvPr>
        <xdr:cNvSpPr/>
      </xdr:nvSpPr>
      <xdr:spPr>
        <a:xfrm>
          <a:off x="1824864" y="178308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92</xdr:row>
      <xdr:rowOff>0</xdr:rowOff>
    </xdr:from>
    <xdr:ext cx="62865" cy="9525"/>
    <xdr:sp macro="" textlink="">
      <xdr:nvSpPr>
        <xdr:cNvPr id="149" name="Shape 45">
          <a:extLst>
            <a:ext uri="{FF2B5EF4-FFF2-40B4-BE49-F238E27FC236}">
              <a16:creationId xmlns:a16="http://schemas.microsoft.com/office/drawing/2014/main" id="{31B664FC-FAD9-4286-8FCE-411E1E0CE3C4}"/>
            </a:ext>
          </a:extLst>
        </xdr:cNvPr>
        <xdr:cNvSpPr/>
      </xdr:nvSpPr>
      <xdr:spPr>
        <a:xfrm>
          <a:off x="1387348" y="1783080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92</xdr:row>
      <xdr:rowOff>0</xdr:rowOff>
    </xdr:from>
    <xdr:ext cx="62865" cy="9525"/>
    <xdr:sp macro="" textlink="">
      <xdr:nvSpPr>
        <xdr:cNvPr id="150" name="Shape 51">
          <a:extLst>
            <a:ext uri="{FF2B5EF4-FFF2-40B4-BE49-F238E27FC236}">
              <a16:creationId xmlns:a16="http://schemas.microsoft.com/office/drawing/2014/main" id="{745B2C92-C778-464C-8D7C-5B3A40843162}"/>
            </a:ext>
          </a:extLst>
        </xdr:cNvPr>
        <xdr:cNvSpPr/>
      </xdr:nvSpPr>
      <xdr:spPr>
        <a:xfrm>
          <a:off x="1774698"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92</xdr:row>
      <xdr:rowOff>0</xdr:rowOff>
    </xdr:from>
    <xdr:ext cx="62865" cy="9525"/>
    <xdr:sp macro="" textlink="">
      <xdr:nvSpPr>
        <xdr:cNvPr id="151" name="Shape 53">
          <a:extLst>
            <a:ext uri="{FF2B5EF4-FFF2-40B4-BE49-F238E27FC236}">
              <a16:creationId xmlns:a16="http://schemas.microsoft.com/office/drawing/2014/main" id="{25C7DD4A-968B-4558-B7C5-F731BF4D93F2}"/>
            </a:ext>
          </a:extLst>
        </xdr:cNvPr>
        <xdr:cNvSpPr/>
      </xdr:nvSpPr>
      <xdr:spPr>
        <a:xfrm>
          <a:off x="1422273" y="178308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92</xdr:row>
      <xdr:rowOff>0</xdr:rowOff>
    </xdr:from>
    <xdr:ext cx="64135" cy="9525"/>
    <xdr:sp macro="" textlink="">
      <xdr:nvSpPr>
        <xdr:cNvPr id="152" name="Shape 55">
          <a:extLst>
            <a:ext uri="{FF2B5EF4-FFF2-40B4-BE49-F238E27FC236}">
              <a16:creationId xmlns:a16="http://schemas.microsoft.com/office/drawing/2014/main" id="{A01DE04D-AB39-4966-9301-3494369BC546}"/>
            </a:ext>
          </a:extLst>
        </xdr:cNvPr>
        <xdr:cNvSpPr/>
      </xdr:nvSpPr>
      <xdr:spPr>
        <a:xfrm>
          <a:off x="6349747" y="178308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92</xdr:row>
      <xdr:rowOff>0</xdr:rowOff>
    </xdr:from>
    <xdr:ext cx="62865" cy="9525"/>
    <xdr:sp macro="" textlink="">
      <xdr:nvSpPr>
        <xdr:cNvPr id="153" name="Shape 58">
          <a:extLst>
            <a:ext uri="{FF2B5EF4-FFF2-40B4-BE49-F238E27FC236}">
              <a16:creationId xmlns:a16="http://schemas.microsoft.com/office/drawing/2014/main" id="{6C92FF74-345E-40A8-AEF1-A8424265E68A}"/>
            </a:ext>
          </a:extLst>
        </xdr:cNvPr>
        <xdr:cNvSpPr/>
      </xdr:nvSpPr>
      <xdr:spPr>
        <a:xfrm>
          <a:off x="1422273" y="1783080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92</xdr:row>
      <xdr:rowOff>0</xdr:rowOff>
    </xdr:from>
    <xdr:ext cx="62865" cy="9525"/>
    <xdr:sp macro="" textlink="">
      <xdr:nvSpPr>
        <xdr:cNvPr id="154" name="Shape 67">
          <a:extLst>
            <a:ext uri="{FF2B5EF4-FFF2-40B4-BE49-F238E27FC236}">
              <a16:creationId xmlns:a16="http://schemas.microsoft.com/office/drawing/2014/main" id="{7F95C51C-C401-4E47-A9F7-2EF412A2BA76}"/>
            </a:ext>
          </a:extLst>
        </xdr:cNvPr>
        <xdr:cNvSpPr/>
      </xdr:nvSpPr>
      <xdr:spPr>
        <a:xfrm>
          <a:off x="1032498" y="1783080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92</xdr:row>
      <xdr:rowOff>0</xdr:rowOff>
    </xdr:from>
    <xdr:ext cx="62865" cy="9525"/>
    <xdr:sp macro="" textlink="">
      <xdr:nvSpPr>
        <xdr:cNvPr id="155" name="Shape 71">
          <a:extLst>
            <a:ext uri="{FF2B5EF4-FFF2-40B4-BE49-F238E27FC236}">
              <a16:creationId xmlns:a16="http://schemas.microsoft.com/office/drawing/2014/main" id="{E6433013-5B9F-4003-8C42-15E5086D5F26}"/>
            </a:ext>
          </a:extLst>
        </xdr:cNvPr>
        <xdr:cNvSpPr/>
      </xdr:nvSpPr>
      <xdr:spPr>
        <a:xfrm>
          <a:off x="4773677" y="178308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92</xdr:row>
      <xdr:rowOff>0</xdr:rowOff>
    </xdr:from>
    <xdr:ext cx="64135" cy="9525"/>
    <xdr:sp macro="" textlink="">
      <xdr:nvSpPr>
        <xdr:cNvPr id="156" name="Shape 73">
          <a:extLst>
            <a:ext uri="{FF2B5EF4-FFF2-40B4-BE49-F238E27FC236}">
              <a16:creationId xmlns:a16="http://schemas.microsoft.com/office/drawing/2014/main" id="{DB1E7F74-7EA4-41F7-96C3-9ABED4FC0170}"/>
            </a:ext>
          </a:extLst>
        </xdr:cNvPr>
        <xdr:cNvSpPr/>
      </xdr:nvSpPr>
      <xdr:spPr>
        <a:xfrm>
          <a:off x="5493131" y="178308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92</xdr:row>
      <xdr:rowOff>0</xdr:rowOff>
    </xdr:from>
    <xdr:ext cx="62865" cy="9525"/>
    <xdr:sp macro="" textlink="">
      <xdr:nvSpPr>
        <xdr:cNvPr id="157" name="Shape 74">
          <a:extLst>
            <a:ext uri="{FF2B5EF4-FFF2-40B4-BE49-F238E27FC236}">
              <a16:creationId xmlns:a16="http://schemas.microsoft.com/office/drawing/2014/main" id="{E027D3E2-9CBB-4767-933B-9B881CB0D406}"/>
            </a:ext>
          </a:extLst>
        </xdr:cNvPr>
        <xdr:cNvSpPr/>
      </xdr:nvSpPr>
      <xdr:spPr>
        <a:xfrm>
          <a:off x="1622298"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92</xdr:row>
      <xdr:rowOff>0</xdr:rowOff>
    </xdr:from>
    <xdr:ext cx="62865" cy="9525"/>
    <xdr:sp macro="" textlink="">
      <xdr:nvSpPr>
        <xdr:cNvPr id="158" name="Shape 77">
          <a:extLst>
            <a:ext uri="{FF2B5EF4-FFF2-40B4-BE49-F238E27FC236}">
              <a16:creationId xmlns:a16="http://schemas.microsoft.com/office/drawing/2014/main" id="{BE00F3AB-FE93-4367-B4C9-21E4776C4202}"/>
            </a:ext>
          </a:extLst>
        </xdr:cNvPr>
        <xdr:cNvSpPr/>
      </xdr:nvSpPr>
      <xdr:spPr>
        <a:xfrm>
          <a:off x="1387348" y="178308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92</xdr:row>
      <xdr:rowOff>0</xdr:rowOff>
    </xdr:from>
    <xdr:ext cx="62865" cy="9525"/>
    <xdr:sp macro="" textlink="">
      <xdr:nvSpPr>
        <xdr:cNvPr id="159" name="Shape 78">
          <a:extLst>
            <a:ext uri="{FF2B5EF4-FFF2-40B4-BE49-F238E27FC236}">
              <a16:creationId xmlns:a16="http://schemas.microsoft.com/office/drawing/2014/main" id="{9685D1BA-91D7-40DA-A31C-0DA71E014221}"/>
            </a:ext>
          </a:extLst>
        </xdr:cNvPr>
        <xdr:cNvSpPr/>
      </xdr:nvSpPr>
      <xdr:spPr>
        <a:xfrm>
          <a:off x="1448309" y="1783080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92</xdr:row>
      <xdr:rowOff>0</xdr:rowOff>
    </xdr:from>
    <xdr:ext cx="62865" cy="9525"/>
    <xdr:sp macro="" textlink="">
      <xdr:nvSpPr>
        <xdr:cNvPr id="160" name="Shape 79">
          <a:extLst>
            <a:ext uri="{FF2B5EF4-FFF2-40B4-BE49-F238E27FC236}">
              <a16:creationId xmlns:a16="http://schemas.microsoft.com/office/drawing/2014/main" id="{251BAE7B-17EA-49EC-A773-673BDCBAB2A5}"/>
            </a:ext>
          </a:extLst>
        </xdr:cNvPr>
        <xdr:cNvSpPr/>
      </xdr:nvSpPr>
      <xdr:spPr>
        <a:xfrm>
          <a:off x="2298573"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92</xdr:row>
      <xdr:rowOff>0</xdr:rowOff>
    </xdr:from>
    <xdr:ext cx="62865" cy="9525"/>
    <xdr:sp macro="" textlink="">
      <xdr:nvSpPr>
        <xdr:cNvPr id="161" name="Shape 81">
          <a:extLst>
            <a:ext uri="{FF2B5EF4-FFF2-40B4-BE49-F238E27FC236}">
              <a16:creationId xmlns:a16="http://schemas.microsoft.com/office/drawing/2014/main" id="{5DE6BA67-1E34-4D75-AA6C-7C46434A72BC}"/>
            </a:ext>
          </a:extLst>
        </xdr:cNvPr>
        <xdr:cNvSpPr/>
      </xdr:nvSpPr>
      <xdr:spPr>
        <a:xfrm>
          <a:off x="3699255"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92</xdr:row>
      <xdr:rowOff>0</xdr:rowOff>
    </xdr:from>
    <xdr:ext cx="64135" cy="9525"/>
    <xdr:sp macro="" textlink="">
      <xdr:nvSpPr>
        <xdr:cNvPr id="162" name="Shape 83">
          <a:extLst>
            <a:ext uri="{FF2B5EF4-FFF2-40B4-BE49-F238E27FC236}">
              <a16:creationId xmlns:a16="http://schemas.microsoft.com/office/drawing/2014/main" id="{98678BAA-E4B0-4ABA-AAC9-B836F6460D2E}"/>
            </a:ext>
          </a:extLst>
        </xdr:cNvPr>
        <xdr:cNvSpPr/>
      </xdr:nvSpPr>
      <xdr:spPr>
        <a:xfrm>
          <a:off x="6006847" y="178308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92</xdr:row>
      <xdr:rowOff>0</xdr:rowOff>
    </xdr:from>
    <xdr:ext cx="62865" cy="9525"/>
    <xdr:sp macro="" textlink="">
      <xdr:nvSpPr>
        <xdr:cNvPr id="163" name="Shape 100">
          <a:extLst>
            <a:ext uri="{FF2B5EF4-FFF2-40B4-BE49-F238E27FC236}">
              <a16:creationId xmlns:a16="http://schemas.microsoft.com/office/drawing/2014/main" id="{E1AFA634-8953-4502-93C5-4368D5433B6E}"/>
            </a:ext>
          </a:extLst>
        </xdr:cNvPr>
        <xdr:cNvSpPr/>
      </xdr:nvSpPr>
      <xdr:spPr>
        <a:xfrm>
          <a:off x="3834766"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92</xdr:row>
      <xdr:rowOff>0</xdr:rowOff>
    </xdr:from>
    <xdr:ext cx="64135" cy="9525"/>
    <xdr:sp macro="" textlink="">
      <xdr:nvSpPr>
        <xdr:cNvPr id="164" name="Shape 103">
          <a:extLst>
            <a:ext uri="{FF2B5EF4-FFF2-40B4-BE49-F238E27FC236}">
              <a16:creationId xmlns:a16="http://schemas.microsoft.com/office/drawing/2014/main" id="{909C32C1-2D48-4820-816B-9DD7D74ACD81}"/>
            </a:ext>
          </a:extLst>
        </xdr:cNvPr>
        <xdr:cNvSpPr/>
      </xdr:nvSpPr>
      <xdr:spPr>
        <a:xfrm>
          <a:off x="5783961" y="1783080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1431672</xdr:colOff>
      <xdr:row>92</xdr:row>
      <xdr:rowOff>0</xdr:rowOff>
    </xdr:from>
    <xdr:ext cx="62865" cy="9525"/>
    <xdr:sp macro="" textlink="">
      <xdr:nvSpPr>
        <xdr:cNvPr id="165" name="Shape 105">
          <a:extLst>
            <a:ext uri="{FF2B5EF4-FFF2-40B4-BE49-F238E27FC236}">
              <a16:creationId xmlns:a16="http://schemas.microsoft.com/office/drawing/2014/main" id="{F343D60E-A58D-425F-9F97-62B02F4A099D}"/>
            </a:ext>
          </a:extLst>
        </xdr:cNvPr>
        <xdr:cNvSpPr/>
      </xdr:nvSpPr>
      <xdr:spPr>
        <a:xfrm>
          <a:off x="4395852"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92</xdr:row>
      <xdr:rowOff>0</xdr:rowOff>
    </xdr:from>
    <xdr:ext cx="62865" cy="9525"/>
    <xdr:sp macro="" textlink="">
      <xdr:nvSpPr>
        <xdr:cNvPr id="166" name="Shape 109">
          <a:extLst>
            <a:ext uri="{FF2B5EF4-FFF2-40B4-BE49-F238E27FC236}">
              <a16:creationId xmlns:a16="http://schemas.microsoft.com/office/drawing/2014/main" id="{31BF71B8-EBBB-4303-99E2-35D7820E7AE9}"/>
            </a:ext>
          </a:extLst>
        </xdr:cNvPr>
        <xdr:cNvSpPr/>
      </xdr:nvSpPr>
      <xdr:spPr>
        <a:xfrm>
          <a:off x="1181609" y="1783080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92</xdr:row>
      <xdr:rowOff>0</xdr:rowOff>
    </xdr:from>
    <xdr:ext cx="70485" cy="10795"/>
    <xdr:sp macro="" textlink="">
      <xdr:nvSpPr>
        <xdr:cNvPr id="167" name="Shape 112">
          <a:extLst>
            <a:ext uri="{FF2B5EF4-FFF2-40B4-BE49-F238E27FC236}">
              <a16:creationId xmlns:a16="http://schemas.microsoft.com/office/drawing/2014/main" id="{10007C4F-4A06-4BF0-BD0D-21F029234A0A}"/>
            </a:ext>
          </a:extLst>
        </xdr:cNvPr>
        <xdr:cNvSpPr/>
      </xdr:nvSpPr>
      <xdr:spPr>
        <a:xfrm>
          <a:off x="3783714" y="1783080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95</xdr:row>
      <xdr:rowOff>0</xdr:rowOff>
    </xdr:from>
    <xdr:ext cx="62865" cy="9525"/>
    <xdr:sp macro="" textlink="">
      <xdr:nvSpPr>
        <xdr:cNvPr id="168" name="Shape 3">
          <a:extLst>
            <a:ext uri="{FF2B5EF4-FFF2-40B4-BE49-F238E27FC236}">
              <a16:creationId xmlns:a16="http://schemas.microsoft.com/office/drawing/2014/main" id="{6F8D95F8-4CEA-4ED1-A2E3-19CF6E37ED8A}"/>
            </a:ext>
            <a:ext uri="{147F2762-F138-4A5C-976F-8EAC2B608ADB}">
              <a16:predDERef xmlns:a16="http://schemas.microsoft.com/office/drawing/2014/main" pred="{10007C4F-4A06-4BF0-BD0D-21F029234A0A}"/>
            </a:ext>
          </a:extLst>
        </xdr:cNvPr>
        <xdr:cNvSpPr/>
      </xdr:nvSpPr>
      <xdr:spPr>
        <a:xfrm>
          <a:off x="2156968" y="1990845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95</xdr:row>
      <xdr:rowOff>0</xdr:rowOff>
    </xdr:from>
    <xdr:ext cx="62865" cy="9525"/>
    <xdr:sp macro="" textlink="">
      <xdr:nvSpPr>
        <xdr:cNvPr id="169" name="Shape 17">
          <a:extLst>
            <a:ext uri="{FF2B5EF4-FFF2-40B4-BE49-F238E27FC236}">
              <a16:creationId xmlns:a16="http://schemas.microsoft.com/office/drawing/2014/main" id="{273F8EB0-5334-4ACB-99AD-E9155A593C17}"/>
            </a:ext>
            <a:ext uri="{147F2762-F138-4A5C-976F-8EAC2B608ADB}">
              <a16:predDERef xmlns:a16="http://schemas.microsoft.com/office/drawing/2014/main" pred="{6F8D95F8-4CEA-4ED1-A2E3-19CF6E37ED8A}"/>
            </a:ext>
          </a:extLst>
        </xdr:cNvPr>
        <xdr:cNvSpPr/>
      </xdr:nvSpPr>
      <xdr:spPr>
        <a:xfrm>
          <a:off x="1489584" y="2193570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95</xdr:row>
      <xdr:rowOff>0</xdr:rowOff>
    </xdr:from>
    <xdr:ext cx="62865" cy="9525"/>
    <xdr:sp macro="" textlink="">
      <xdr:nvSpPr>
        <xdr:cNvPr id="170" name="Shape 23">
          <a:extLst>
            <a:ext uri="{FF2B5EF4-FFF2-40B4-BE49-F238E27FC236}">
              <a16:creationId xmlns:a16="http://schemas.microsoft.com/office/drawing/2014/main" id="{F1565E21-D325-444D-934C-38D96B5D5C1A}"/>
            </a:ext>
            <a:ext uri="{147F2762-F138-4A5C-976F-8EAC2B608ADB}">
              <a16:predDERef xmlns:a16="http://schemas.microsoft.com/office/drawing/2014/main" pred="{273F8EB0-5334-4ACB-99AD-E9155A593C17}"/>
            </a:ext>
          </a:extLst>
        </xdr:cNvPr>
        <xdr:cNvSpPr/>
      </xdr:nvSpPr>
      <xdr:spPr>
        <a:xfrm>
          <a:off x="1732154" y="23177892"/>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95</xdr:row>
      <xdr:rowOff>555119</xdr:rowOff>
    </xdr:from>
    <xdr:ext cx="62865" cy="9525"/>
    <xdr:sp macro="" textlink="">
      <xdr:nvSpPr>
        <xdr:cNvPr id="171" name="Shape 27">
          <a:extLst>
            <a:ext uri="{FF2B5EF4-FFF2-40B4-BE49-F238E27FC236}">
              <a16:creationId xmlns:a16="http://schemas.microsoft.com/office/drawing/2014/main" id="{984928CF-B438-4130-9E2E-77C23768AE49}"/>
            </a:ext>
          </a:extLst>
        </xdr:cNvPr>
        <xdr:cNvSpPr/>
      </xdr:nvSpPr>
      <xdr:spPr>
        <a:xfrm>
          <a:off x="1911858" y="2377325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97</xdr:row>
      <xdr:rowOff>0</xdr:rowOff>
    </xdr:from>
    <xdr:ext cx="62865" cy="9525"/>
    <xdr:sp macro="" textlink="">
      <xdr:nvSpPr>
        <xdr:cNvPr id="172" name="Shape 28">
          <a:extLst>
            <a:ext uri="{FF2B5EF4-FFF2-40B4-BE49-F238E27FC236}">
              <a16:creationId xmlns:a16="http://schemas.microsoft.com/office/drawing/2014/main" id="{B55E6B13-68CF-4AEE-B97B-5A6673C1B60C}"/>
            </a:ext>
          </a:extLst>
        </xdr:cNvPr>
        <xdr:cNvSpPr/>
      </xdr:nvSpPr>
      <xdr:spPr>
        <a:xfrm>
          <a:off x="1935989" y="240715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97</xdr:row>
      <xdr:rowOff>0</xdr:rowOff>
    </xdr:from>
    <xdr:ext cx="64135" cy="9525"/>
    <xdr:sp macro="" textlink="">
      <xdr:nvSpPr>
        <xdr:cNvPr id="173" name="Shape 37">
          <a:extLst>
            <a:ext uri="{FF2B5EF4-FFF2-40B4-BE49-F238E27FC236}">
              <a16:creationId xmlns:a16="http://schemas.microsoft.com/office/drawing/2014/main" id="{861F7FA3-A80B-4F10-BD0B-643F4DCE1997}"/>
            </a:ext>
          </a:extLst>
        </xdr:cNvPr>
        <xdr:cNvSpPr/>
      </xdr:nvSpPr>
      <xdr:spPr>
        <a:xfrm>
          <a:off x="5659502" y="240715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97</xdr:row>
      <xdr:rowOff>0</xdr:rowOff>
    </xdr:from>
    <xdr:ext cx="62865" cy="9525"/>
    <xdr:sp macro="" textlink="">
      <xdr:nvSpPr>
        <xdr:cNvPr id="174" name="Shape 41">
          <a:extLst>
            <a:ext uri="{FF2B5EF4-FFF2-40B4-BE49-F238E27FC236}">
              <a16:creationId xmlns:a16="http://schemas.microsoft.com/office/drawing/2014/main" id="{30E9E01C-30A4-47D3-B657-AEF6C669DA8C}"/>
            </a:ext>
          </a:extLst>
        </xdr:cNvPr>
        <xdr:cNvSpPr/>
      </xdr:nvSpPr>
      <xdr:spPr>
        <a:xfrm>
          <a:off x="2053464" y="240715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97</xdr:row>
      <xdr:rowOff>0</xdr:rowOff>
    </xdr:from>
    <xdr:ext cx="62865" cy="9525"/>
    <xdr:sp macro="" textlink="">
      <xdr:nvSpPr>
        <xdr:cNvPr id="175" name="Shape 43">
          <a:extLst>
            <a:ext uri="{FF2B5EF4-FFF2-40B4-BE49-F238E27FC236}">
              <a16:creationId xmlns:a16="http://schemas.microsoft.com/office/drawing/2014/main" id="{B7AE8451-A6B8-48F5-BF95-23B502B7C283}"/>
            </a:ext>
          </a:extLst>
        </xdr:cNvPr>
        <xdr:cNvSpPr/>
      </xdr:nvSpPr>
      <xdr:spPr>
        <a:xfrm>
          <a:off x="1824864" y="240715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97</xdr:row>
      <xdr:rowOff>0</xdr:rowOff>
    </xdr:from>
    <xdr:ext cx="62865" cy="9525"/>
    <xdr:sp macro="" textlink="">
      <xdr:nvSpPr>
        <xdr:cNvPr id="176" name="Shape 45">
          <a:extLst>
            <a:ext uri="{FF2B5EF4-FFF2-40B4-BE49-F238E27FC236}">
              <a16:creationId xmlns:a16="http://schemas.microsoft.com/office/drawing/2014/main" id="{190D537D-6377-4DFB-BECD-5DA29EB7D933}"/>
            </a:ext>
          </a:extLst>
        </xdr:cNvPr>
        <xdr:cNvSpPr/>
      </xdr:nvSpPr>
      <xdr:spPr>
        <a:xfrm>
          <a:off x="1387348" y="2407158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97</xdr:row>
      <xdr:rowOff>0</xdr:rowOff>
    </xdr:from>
    <xdr:ext cx="62865" cy="9525"/>
    <xdr:sp macro="" textlink="">
      <xdr:nvSpPr>
        <xdr:cNvPr id="177" name="Shape 51">
          <a:extLst>
            <a:ext uri="{FF2B5EF4-FFF2-40B4-BE49-F238E27FC236}">
              <a16:creationId xmlns:a16="http://schemas.microsoft.com/office/drawing/2014/main" id="{3499930B-1838-4AB9-830F-DA0E810BCAE5}"/>
            </a:ext>
          </a:extLst>
        </xdr:cNvPr>
        <xdr:cNvSpPr/>
      </xdr:nvSpPr>
      <xdr:spPr>
        <a:xfrm>
          <a:off x="1774698" y="240715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97</xdr:row>
      <xdr:rowOff>0</xdr:rowOff>
    </xdr:from>
    <xdr:ext cx="62865" cy="9525"/>
    <xdr:sp macro="" textlink="">
      <xdr:nvSpPr>
        <xdr:cNvPr id="178" name="Shape 53">
          <a:extLst>
            <a:ext uri="{FF2B5EF4-FFF2-40B4-BE49-F238E27FC236}">
              <a16:creationId xmlns:a16="http://schemas.microsoft.com/office/drawing/2014/main" id="{3D84ABF4-F29C-4AC4-B6B4-203403ED9C77}"/>
            </a:ext>
          </a:extLst>
        </xdr:cNvPr>
        <xdr:cNvSpPr/>
      </xdr:nvSpPr>
      <xdr:spPr>
        <a:xfrm>
          <a:off x="1422273" y="240715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97</xdr:row>
      <xdr:rowOff>0</xdr:rowOff>
    </xdr:from>
    <xdr:ext cx="64135" cy="9525"/>
    <xdr:sp macro="" textlink="">
      <xdr:nvSpPr>
        <xdr:cNvPr id="179" name="Shape 55">
          <a:extLst>
            <a:ext uri="{FF2B5EF4-FFF2-40B4-BE49-F238E27FC236}">
              <a16:creationId xmlns:a16="http://schemas.microsoft.com/office/drawing/2014/main" id="{2C2E91EF-59FA-4908-B29A-A14A46740B74}"/>
            </a:ext>
          </a:extLst>
        </xdr:cNvPr>
        <xdr:cNvSpPr/>
      </xdr:nvSpPr>
      <xdr:spPr>
        <a:xfrm>
          <a:off x="6349747" y="240715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97</xdr:row>
      <xdr:rowOff>0</xdr:rowOff>
    </xdr:from>
    <xdr:ext cx="62865" cy="9525"/>
    <xdr:sp macro="" textlink="">
      <xdr:nvSpPr>
        <xdr:cNvPr id="180" name="Shape 58">
          <a:extLst>
            <a:ext uri="{FF2B5EF4-FFF2-40B4-BE49-F238E27FC236}">
              <a16:creationId xmlns:a16="http://schemas.microsoft.com/office/drawing/2014/main" id="{ED2586E0-FB8F-466C-9826-9AF26D36AD5A}"/>
            </a:ext>
          </a:extLst>
        </xdr:cNvPr>
        <xdr:cNvSpPr/>
      </xdr:nvSpPr>
      <xdr:spPr>
        <a:xfrm>
          <a:off x="1422273" y="2407158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97</xdr:row>
      <xdr:rowOff>0</xdr:rowOff>
    </xdr:from>
    <xdr:ext cx="62865" cy="9525"/>
    <xdr:sp macro="" textlink="">
      <xdr:nvSpPr>
        <xdr:cNvPr id="181" name="Shape 67">
          <a:extLst>
            <a:ext uri="{FF2B5EF4-FFF2-40B4-BE49-F238E27FC236}">
              <a16:creationId xmlns:a16="http://schemas.microsoft.com/office/drawing/2014/main" id="{AF7716CB-DA8F-460F-9282-382956B8CE70}"/>
            </a:ext>
          </a:extLst>
        </xdr:cNvPr>
        <xdr:cNvSpPr/>
      </xdr:nvSpPr>
      <xdr:spPr>
        <a:xfrm>
          <a:off x="1032498" y="2407158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97</xdr:row>
      <xdr:rowOff>0</xdr:rowOff>
    </xdr:from>
    <xdr:ext cx="62865" cy="9525"/>
    <xdr:sp macro="" textlink="">
      <xdr:nvSpPr>
        <xdr:cNvPr id="182" name="Shape 71">
          <a:extLst>
            <a:ext uri="{FF2B5EF4-FFF2-40B4-BE49-F238E27FC236}">
              <a16:creationId xmlns:a16="http://schemas.microsoft.com/office/drawing/2014/main" id="{0F79710C-6AE1-4F3C-BE36-7D1F688BA2CF}"/>
            </a:ext>
          </a:extLst>
        </xdr:cNvPr>
        <xdr:cNvSpPr/>
      </xdr:nvSpPr>
      <xdr:spPr>
        <a:xfrm>
          <a:off x="4773677" y="240715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97</xdr:row>
      <xdr:rowOff>0</xdr:rowOff>
    </xdr:from>
    <xdr:ext cx="64135" cy="9525"/>
    <xdr:sp macro="" textlink="">
      <xdr:nvSpPr>
        <xdr:cNvPr id="183" name="Shape 73">
          <a:extLst>
            <a:ext uri="{FF2B5EF4-FFF2-40B4-BE49-F238E27FC236}">
              <a16:creationId xmlns:a16="http://schemas.microsoft.com/office/drawing/2014/main" id="{9D99C6C6-DD1C-41EE-AA23-A07376751E45}"/>
            </a:ext>
          </a:extLst>
        </xdr:cNvPr>
        <xdr:cNvSpPr/>
      </xdr:nvSpPr>
      <xdr:spPr>
        <a:xfrm>
          <a:off x="5493131" y="240715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97</xdr:row>
      <xdr:rowOff>0</xdr:rowOff>
    </xdr:from>
    <xdr:ext cx="62865" cy="9525"/>
    <xdr:sp macro="" textlink="">
      <xdr:nvSpPr>
        <xdr:cNvPr id="184" name="Shape 74">
          <a:extLst>
            <a:ext uri="{FF2B5EF4-FFF2-40B4-BE49-F238E27FC236}">
              <a16:creationId xmlns:a16="http://schemas.microsoft.com/office/drawing/2014/main" id="{39BB311B-2731-4343-A79A-6806B93FA573}"/>
            </a:ext>
          </a:extLst>
        </xdr:cNvPr>
        <xdr:cNvSpPr/>
      </xdr:nvSpPr>
      <xdr:spPr>
        <a:xfrm>
          <a:off x="1622298" y="240715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97</xdr:row>
      <xdr:rowOff>0</xdr:rowOff>
    </xdr:from>
    <xdr:ext cx="62865" cy="9525"/>
    <xdr:sp macro="" textlink="">
      <xdr:nvSpPr>
        <xdr:cNvPr id="185" name="Shape 77">
          <a:extLst>
            <a:ext uri="{FF2B5EF4-FFF2-40B4-BE49-F238E27FC236}">
              <a16:creationId xmlns:a16="http://schemas.microsoft.com/office/drawing/2014/main" id="{AEDFD401-06B2-476F-914D-269F5264E391}"/>
            </a:ext>
          </a:extLst>
        </xdr:cNvPr>
        <xdr:cNvSpPr/>
      </xdr:nvSpPr>
      <xdr:spPr>
        <a:xfrm>
          <a:off x="1387348" y="240715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97</xdr:row>
      <xdr:rowOff>0</xdr:rowOff>
    </xdr:from>
    <xdr:ext cx="62865" cy="9525"/>
    <xdr:sp macro="" textlink="">
      <xdr:nvSpPr>
        <xdr:cNvPr id="186" name="Shape 78">
          <a:extLst>
            <a:ext uri="{FF2B5EF4-FFF2-40B4-BE49-F238E27FC236}">
              <a16:creationId xmlns:a16="http://schemas.microsoft.com/office/drawing/2014/main" id="{B1C6A045-9BD0-4700-8690-6FBBFE44154B}"/>
            </a:ext>
          </a:extLst>
        </xdr:cNvPr>
        <xdr:cNvSpPr/>
      </xdr:nvSpPr>
      <xdr:spPr>
        <a:xfrm>
          <a:off x="1448309" y="240715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97</xdr:row>
      <xdr:rowOff>0</xdr:rowOff>
    </xdr:from>
    <xdr:ext cx="62865" cy="9525"/>
    <xdr:sp macro="" textlink="">
      <xdr:nvSpPr>
        <xdr:cNvPr id="187" name="Shape 79">
          <a:extLst>
            <a:ext uri="{FF2B5EF4-FFF2-40B4-BE49-F238E27FC236}">
              <a16:creationId xmlns:a16="http://schemas.microsoft.com/office/drawing/2014/main" id="{78840DA9-84BD-4E1A-8EB6-EAD9AC0D7479}"/>
            </a:ext>
          </a:extLst>
        </xdr:cNvPr>
        <xdr:cNvSpPr/>
      </xdr:nvSpPr>
      <xdr:spPr>
        <a:xfrm>
          <a:off x="2298573" y="240715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97</xdr:row>
      <xdr:rowOff>0</xdr:rowOff>
    </xdr:from>
    <xdr:ext cx="62865" cy="9525"/>
    <xdr:sp macro="" textlink="">
      <xdr:nvSpPr>
        <xdr:cNvPr id="188" name="Shape 81">
          <a:extLst>
            <a:ext uri="{FF2B5EF4-FFF2-40B4-BE49-F238E27FC236}">
              <a16:creationId xmlns:a16="http://schemas.microsoft.com/office/drawing/2014/main" id="{307D5610-878F-4D18-B994-944C7AC0980D}"/>
            </a:ext>
          </a:extLst>
        </xdr:cNvPr>
        <xdr:cNvSpPr/>
      </xdr:nvSpPr>
      <xdr:spPr>
        <a:xfrm>
          <a:off x="3699255" y="240715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97</xdr:row>
      <xdr:rowOff>0</xdr:rowOff>
    </xdr:from>
    <xdr:ext cx="64135" cy="9525"/>
    <xdr:sp macro="" textlink="">
      <xdr:nvSpPr>
        <xdr:cNvPr id="189" name="Shape 83">
          <a:extLst>
            <a:ext uri="{FF2B5EF4-FFF2-40B4-BE49-F238E27FC236}">
              <a16:creationId xmlns:a16="http://schemas.microsoft.com/office/drawing/2014/main" id="{D5527FE1-DFEC-4A10-BF1E-404C2BC72F32}"/>
            </a:ext>
          </a:extLst>
        </xdr:cNvPr>
        <xdr:cNvSpPr/>
      </xdr:nvSpPr>
      <xdr:spPr>
        <a:xfrm>
          <a:off x="6006847" y="240715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97</xdr:row>
      <xdr:rowOff>0</xdr:rowOff>
    </xdr:from>
    <xdr:ext cx="62865" cy="9525"/>
    <xdr:sp macro="" textlink="">
      <xdr:nvSpPr>
        <xdr:cNvPr id="190" name="Shape 100">
          <a:extLst>
            <a:ext uri="{FF2B5EF4-FFF2-40B4-BE49-F238E27FC236}">
              <a16:creationId xmlns:a16="http://schemas.microsoft.com/office/drawing/2014/main" id="{45D0476B-AC09-4549-AE82-6F28238584C8}"/>
            </a:ext>
          </a:extLst>
        </xdr:cNvPr>
        <xdr:cNvSpPr/>
      </xdr:nvSpPr>
      <xdr:spPr>
        <a:xfrm>
          <a:off x="3834766" y="240715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97</xdr:row>
      <xdr:rowOff>0</xdr:rowOff>
    </xdr:from>
    <xdr:ext cx="64135" cy="9525"/>
    <xdr:sp macro="" textlink="">
      <xdr:nvSpPr>
        <xdr:cNvPr id="191" name="Shape 103">
          <a:extLst>
            <a:ext uri="{FF2B5EF4-FFF2-40B4-BE49-F238E27FC236}">
              <a16:creationId xmlns:a16="http://schemas.microsoft.com/office/drawing/2014/main" id="{5496D996-0A0E-4DE0-804A-A36949AE17E0}"/>
            </a:ext>
          </a:extLst>
        </xdr:cNvPr>
        <xdr:cNvSpPr/>
      </xdr:nvSpPr>
      <xdr:spPr>
        <a:xfrm>
          <a:off x="5783961" y="240715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1849501</xdr:colOff>
      <xdr:row>97</xdr:row>
      <xdr:rowOff>0</xdr:rowOff>
    </xdr:from>
    <xdr:ext cx="62865" cy="9525"/>
    <xdr:sp macro="" textlink="">
      <xdr:nvSpPr>
        <xdr:cNvPr id="192" name="Shape 104">
          <a:extLst>
            <a:ext uri="{FF2B5EF4-FFF2-40B4-BE49-F238E27FC236}">
              <a16:creationId xmlns:a16="http://schemas.microsoft.com/office/drawing/2014/main" id="{EFA651F6-5B08-4D39-AC79-25BC9627504C}"/>
            </a:ext>
          </a:extLst>
        </xdr:cNvPr>
        <xdr:cNvSpPr/>
      </xdr:nvSpPr>
      <xdr:spPr>
        <a:xfrm>
          <a:off x="4813681" y="2407158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2</xdr:col>
      <xdr:colOff>1431672</xdr:colOff>
      <xdr:row>97</xdr:row>
      <xdr:rowOff>0</xdr:rowOff>
    </xdr:from>
    <xdr:ext cx="62865" cy="9525"/>
    <xdr:sp macro="" textlink="">
      <xdr:nvSpPr>
        <xdr:cNvPr id="193" name="Shape 105">
          <a:extLst>
            <a:ext uri="{FF2B5EF4-FFF2-40B4-BE49-F238E27FC236}">
              <a16:creationId xmlns:a16="http://schemas.microsoft.com/office/drawing/2014/main" id="{23BBB4D8-E2FE-4341-B967-4B21F4C4F901}"/>
            </a:ext>
          </a:extLst>
        </xdr:cNvPr>
        <xdr:cNvSpPr/>
      </xdr:nvSpPr>
      <xdr:spPr>
        <a:xfrm>
          <a:off x="4395852" y="240715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97</xdr:row>
      <xdr:rowOff>0</xdr:rowOff>
    </xdr:from>
    <xdr:ext cx="62865" cy="9525"/>
    <xdr:sp macro="" textlink="">
      <xdr:nvSpPr>
        <xdr:cNvPr id="194" name="Shape 109">
          <a:extLst>
            <a:ext uri="{FF2B5EF4-FFF2-40B4-BE49-F238E27FC236}">
              <a16:creationId xmlns:a16="http://schemas.microsoft.com/office/drawing/2014/main" id="{E3A07584-F151-4DAC-9D53-BE49CD0E5BD0}"/>
            </a:ext>
          </a:extLst>
        </xdr:cNvPr>
        <xdr:cNvSpPr/>
      </xdr:nvSpPr>
      <xdr:spPr>
        <a:xfrm>
          <a:off x="1181609" y="240715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97</xdr:row>
      <xdr:rowOff>0</xdr:rowOff>
    </xdr:from>
    <xdr:ext cx="70485" cy="10795"/>
    <xdr:sp macro="" textlink="">
      <xdr:nvSpPr>
        <xdr:cNvPr id="195" name="Shape 112">
          <a:extLst>
            <a:ext uri="{FF2B5EF4-FFF2-40B4-BE49-F238E27FC236}">
              <a16:creationId xmlns:a16="http://schemas.microsoft.com/office/drawing/2014/main" id="{AAA2B9A4-4C5F-4B61-96E4-9849B63FE2C3}"/>
            </a:ext>
          </a:extLst>
        </xdr:cNvPr>
        <xdr:cNvSpPr/>
      </xdr:nvSpPr>
      <xdr:spPr>
        <a:xfrm>
          <a:off x="3783714" y="2407158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101</xdr:row>
      <xdr:rowOff>0</xdr:rowOff>
    </xdr:from>
    <xdr:ext cx="62865" cy="9525"/>
    <xdr:sp macro="" textlink="">
      <xdr:nvSpPr>
        <xdr:cNvPr id="196" name="Shape 3">
          <a:extLst>
            <a:ext uri="{FF2B5EF4-FFF2-40B4-BE49-F238E27FC236}">
              <a16:creationId xmlns:a16="http://schemas.microsoft.com/office/drawing/2014/main" id="{004E5EE1-B5E0-49D1-9383-4C8D1702D473}"/>
            </a:ext>
          </a:extLst>
        </xdr:cNvPr>
        <xdr:cNvSpPr/>
      </xdr:nvSpPr>
      <xdr:spPr>
        <a:xfrm>
          <a:off x="2156968" y="261213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101</xdr:row>
      <xdr:rowOff>0</xdr:rowOff>
    </xdr:from>
    <xdr:ext cx="62865" cy="9525"/>
    <xdr:sp macro="" textlink="">
      <xdr:nvSpPr>
        <xdr:cNvPr id="197" name="Shape 17">
          <a:extLst>
            <a:ext uri="{FF2B5EF4-FFF2-40B4-BE49-F238E27FC236}">
              <a16:creationId xmlns:a16="http://schemas.microsoft.com/office/drawing/2014/main" id="{F9085D52-05DE-404E-B1DA-C0FEA06FC139}"/>
            </a:ext>
          </a:extLst>
        </xdr:cNvPr>
        <xdr:cNvSpPr/>
      </xdr:nvSpPr>
      <xdr:spPr>
        <a:xfrm>
          <a:off x="1489584" y="261213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101</xdr:row>
      <xdr:rowOff>0</xdr:rowOff>
    </xdr:from>
    <xdr:ext cx="62865" cy="9525"/>
    <xdr:sp macro="" textlink="">
      <xdr:nvSpPr>
        <xdr:cNvPr id="198" name="Shape 23">
          <a:extLst>
            <a:ext uri="{FF2B5EF4-FFF2-40B4-BE49-F238E27FC236}">
              <a16:creationId xmlns:a16="http://schemas.microsoft.com/office/drawing/2014/main" id="{5C5E5ECD-A90B-4A94-A22A-8322AF2889B1}"/>
            </a:ext>
          </a:extLst>
        </xdr:cNvPr>
        <xdr:cNvSpPr/>
      </xdr:nvSpPr>
      <xdr:spPr>
        <a:xfrm>
          <a:off x="1732154" y="261213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101</xdr:row>
      <xdr:rowOff>0</xdr:rowOff>
    </xdr:from>
    <xdr:ext cx="62865" cy="9525"/>
    <xdr:sp macro="" textlink="">
      <xdr:nvSpPr>
        <xdr:cNvPr id="199" name="Shape 27">
          <a:extLst>
            <a:ext uri="{FF2B5EF4-FFF2-40B4-BE49-F238E27FC236}">
              <a16:creationId xmlns:a16="http://schemas.microsoft.com/office/drawing/2014/main" id="{4FB8A4C6-364A-4175-B374-AFE043546532}"/>
            </a:ext>
          </a:extLst>
        </xdr:cNvPr>
        <xdr:cNvSpPr/>
      </xdr:nvSpPr>
      <xdr:spPr>
        <a:xfrm>
          <a:off x="1911858" y="261213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101</xdr:row>
      <xdr:rowOff>0</xdr:rowOff>
    </xdr:from>
    <xdr:ext cx="62865" cy="9525"/>
    <xdr:sp macro="" textlink="">
      <xdr:nvSpPr>
        <xdr:cNvPr id="200" name="Shape 28">
          <a:extLst>
            <a:ext uri="{FF2B5EF4-FFF2-40B4-BE49-F238E27FC236}">
              <a16:creationId xmlns:a16="http://schemas.microsoft.com/office/drawing/2014/main" id="{403C05DF-EF3B-453C-A9E0-9B92DED08B34}"/>
            </a:ext>
          </a:extLst>
        </xdr:cNvPr>
        <xdr:cNvSpPr/>
      </xdr:nvSpPr>
      <xdr:spPr>
        <a:xfrm>
          <a:off x="1935989" y="261213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101</xdr:row>
      <xdr:rowOff>0</xdr:rowOff>
    </xdr:from>
    <xdr:ext cx="64135" cy="9525"/>
    <xdr:sp macro="" textlink="">
      <xdr:nvSpPr>
        <xdr:cNvPr id="201" name="Shape 37">
          <a:extLst>
            <a:ext uri="{FF2B5EF4-FFF2-40B4-BE49-F238E27FC236}">
              <a16:creationId xmlns:a16="http://schemas.microsoft.com/office/drawing/2014/main" id="{94687CB0-89A9-42C8-AA1B-32D741319D25}"/>
            </a:ext>
          </a:extLst>
        </xdr:cNvPr>
        <xdr:cNvSpPr/>
      </xdr:nvSpPr>
      <xdr:spPr>
        <a:xfrm>
          <a:off x="5659502" y="261213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101</xdr:row>
      <xdr:rowOff>0</xdr:rowOff>
    </xdr:from>
    <xdr:ext cx="62865" cy="9525"/>
    <xdr:sp macro="" textlink="">
      <xdr:nvSpPr>
        <xdr:cNvPr id="202" name="Shape 41">
          <a:extLst>
            <a:ext uri="{FF2B5EF4-FFF2-40B4-BE49-F238E27FC236}">
              <a16:creationId xmlns:a16="http://schemas.microsoft.com/office/drawing/2014/main" id="{D411BA34-0F9E-4B1C-9237-55FAB6D62C4F}"/>
            </a:ext>
          </a:extLst>
        </xdr:cNvPr>
        <xdr:cNvSpPr/>
      </xdr:nvSpPr>
      <xdr:spPr>
        <a:xfrm>
          <a:off x="2053464" y="261213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101</xdr:row>
      <xdr:rowOff>0</xdr:rowOff>
    </xdr:from>
    <xdr:ext cx="62865" cy="9525"/>
    <xdr:sp macro="" textlink="">
      <xdr:nvSpPr>
        <xdr:cNvPr id="203" name="Shape 43">
          <a:extLst>
            <a:ext uri="{FF2B5EF4-FFF2-40B4-BE49-F238E27FC236}">
              <a16:creationId xmlns:a16="http://schemas.microsoft.com/office/drawing/2014/main" id="{D7EB180F-6A40-4D81-888F-9BF4C40B221C}"/>
            </a:ext>
          </a:extLst>
        </xdr:cNvPr>
        <xdr:cNvSpPr/>
      </xdr:nvSpPr>
      <xdr:spPr>
        <a:xfrm>
          <a:off x="1824864" y="261213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101</xdr:row>
      <xdr:rowOff>0</xdr:rowOff>
    </xdr:from>
    <xdr:ext cx="62865" cy="9525"/>
    <xdr:sp macro="" textlink="">
      <xdr:nvSpPr>
        <xdr:cNvPr id="204" name="Shape 45">
          <a:extLst>
            <a:ext uri="{FF2B5EF4-FFF2-40B4-BE49-F238E27FC236}">
              <a16:creationId xmlns:a16="http://schemas.microsoft.com/office/drawing/2014/main" id="{699AA673-AD9A-4095-AA5C-EB276BDC5489}"/>
            </a:ext>
          </a:extLst>
        </xdr:cNvPr>
        <xdr:cNvSpPr/>
      </xdr:nvSpPr>
      <xdr:spPr>
        <a:xfrm>
          <a:off x="1387348" y="2612136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101</xdr:row>
      <xdr:rowOff>0</xdr:rowOff>
    </xdr:from>
    <xdr:ext cx="62865" cy="9525"/>
    <xdr:sp macro="" textlink="">
      <xdr:nvSpPr>
        <xdr:cNvPr id="205" name="Shape 51">
          <a:extLst>
            <a:ext uri="{FF2B5EF4-FFF2-40B4-BE49-F238E27FC236}">
              <a16:creationId xmlns:a16="http://schemas.microsoft.com/office/drawing/2014/main" id="{61F22CFC-442D-437E-9D12-29A26D2D0565}"/>
            </a:ext>
          </a:extLst>
        </xdr:cNvPr>
        <xdr:cNvSpPr/>
      </xdr:nvSpPr>
      <xdr:spPr>
        <a:xfrm>
          <a:off x="1774698" y="261213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101</xdr:row>
      <xdr:rowOff>0</xdr:rowOff>
    </xdr:from>
    <xdr:ext cx="62865" cy="9525"/>
    <xdr:sp macro="" textlink="">
      <xdr:nvSpPr>
        <xdr:cNvPr id="206" name="Shape 53">
          <a:extLst>
            <a:ext uri="{FF2B5EF4-FFF2-40B4-BE49-F238E27FC236}">
              <a16:creationId xmlns:a16="http://schemas.microsoft.com/office/drawing/2014/main" id="{FC8AF5BC-ECFF-4F5D-8120-2E21489206A1}"/>
            </a:ext>
          </a:extLst>
        </xdr:cNvPr>
        <xdr:cNvSpPr/>
      </xdr:nvSpPr>
      <xdr:spPr>
        <a:xfrm>
          <a:off x="1422273" y="261213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101</xdr:row>
      <xdr:rowOff>0</xdr:rowOff>
    </xdr:from>
    <xdr:ext cx="64135" cy="9525"/>
    <xdr:sp macro="" textlink="">
      <xdr:nvSpPr>
        <xdr:cNvPr id="207" name="Shape 55">
          <a:extLst>
            <a:ext uri="{FF2B5EF4-FFF2-40B4-BE49-F238E27FC236}">
              <a16:creationId xmlns:a16="http://schemas.microsoft.com/office/drawing/2014/main" id="{E9772AC8-A54E-4D37-81DB-8443E4A77AFF}"/>
            </a:ext>
          </a:extLst>
        </xdr:cNvPr>
        <xdr:cNvSpPr/>
      </xdr:nvSpPr>
      <xdr:spPr>
        <a:xfrm>
          <a:off x="6349747" y="261213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101</xdr:row>
      <xdr:rowOff>0</xdr:rowOff>
    </xdr:from>
    <xdr:ext cx="62865" cy="9525"/>
    <xdr:sp macro="" textlink="">
      <xdr:nvSpPr>
        <xdr:cNvPr id="208" name="Shape 58">
          <a:extLst>
            <a:ext uri="{FF2B5EF4-FFF2-40B4-BE49-F238E27FC236}">
              <a16:creationId xmlns:a16="http://schemas.microsoft.com/office/drawing/2014/main" id="{82405A3F-EB3C-480F-9930-3B0F7DCF74C4}"/>
            </a:ext>
          </a:extLst>
        </xdr:cNvPr>
        <xdr:cNvSpPr/>
      </xdr:nvSpPr>
      <xdr:spPr>
        <a:xfrm>
          <a:off x="1422273" y="2612136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101</xdr:row>
      <xdr:rowOff>0</xdr:rowOff>
    </xdr:from>
    <xdr:ext cx="62865" cy="9525"/>
    <xdr:sp macro="" textlink="">
      <xdr:nvSpPr>
        <xdr:cNvPr id="209" name="Shape 67">
          <a:extLst>
            <a:ext uri="{FF2B5EF4-FFF2-40B4-BE49-F238E27FC236}">
              <a16:creationId xmlns:a16="http://schemas.microsoft.com/office/drawing/2014/main" id="{7758F3A3-1BAE-4805-9402-0BD9CA51FAF5}"/>
            </a:ext>
          </a:extLst>
        </xdr:cNvPr>
        <xdr:cNvSpPr/>
      </xdr:nvSpPr>
      <xdr:spPr>
        <a:xfrm>
          <a:off x="1032498" y="2612136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101</xdr:row>
      <xdr:rowOff>0</xdr:rowOff>
    </xdr:from>
    <xdr:ext cx="62865" cy="9525"/>
    <xdr:sp macro="" textlink="">
      <xdr:nvSpPr>
        <xdr:cNvPr id="210" name="Shape 71">
          <a:extLst>
            <a:ext uri="{FF2B5EF4-FFF2-40B4-BE49-F238E27FC236}">
              <a16:creationId xmlns:a16="http://schemas.microsoft.com/office/drawing/2014/main" id="{C4DBB469-B94A-4F6B-9D6E-D27D6F83D634}"/>
            </a:ext>
          </a:extLst>
        </xdr:cNvPr>
        <xdr:cNvSpPr/>
      </xdr:nvSpPr>
      <xdr:spPr>
        <a:xfrm>
          <a:off x="4773677" y="261213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101</xdr:row>
      <xdr:rowOff>0</xdr:rowOff>
    </xdr:from>
    <xdr:ext cx="64135" cy="9525"/>
    <xdr:sp macro="" textlink="">
      <xdr:nvSpPr>
        <xdr:cNvPr id="211" name="Shape 73">
          <a:extLst>
            <a:ext uri="{FF2B5EF4-FFF2-40B4-BE49-F238E27FC236}">
              <a16:creationId xmlns:a16="http://schemas.microsoft.com/office/drawing/2014/main" id="{D8ACC9B2-83BD-4311-A4F6-5CAE3E9E9AD8}"/>
            </a:ext>
          </a:extLst>
        </xdr:cNvPr>
        <xdr:cNvSpPr/>
      </xdr:nvSpPr>
      <xdr:spPr>
        <a:xfrm>
          <a:off x="5493131" y="261213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101</xdr:row>
      <xdr:rowOff>0</xdr:rowOff>
    </xdr:from>
    <xdr:ext cx="62865" cy="9525"/>
    <xdr:sp macro="" textlink="">
      <xdr:nvSpPr>
        <xdr:cNvPr id="212" name="Shape 74">
          <a:extLst>
            <a:ext uri="{FF2B5EF4-FFF2-40B4-BE49-F238E27FC236}">
              <a16:creationId xmlns:a16="http://schemas.microsoft.com/office/drawing/2014/main" id="{64C7D0F5-C293-45A5-95F9-529F8D1BBE60}"/>
            </a:ext>
          </a:extLst>
        </xdr:cNvPr>
        <xdr:cNvSpPr/>
      </xdr:nvSpPr>
      <xdr:spPr>
        <a:xfrm>
          <a:off x="1622298" y="261213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101</xdr:row>
      <xdr:rowOff>0</xdr:rowOff>
    </xdr:from>
    <xdr:ext cx="62865" cy="9525"/>
    <xdr:sp macro="" textlink="">
      <xdr:nvSpPr>
        <xdr:cNvPr id="213" name="Shape 77">
          <a:extLst>
            <a:ext uri="{FF2B5EF4-FFF2-40B4-BE49-F238E27FC236}">
              <a16:creationId xmlns:a16="http://schemas.microsoft.com/office/drawing/2014/main" id="{43580825-F14C-4906-A86E-A491DC603059}"/>
            </a:ext>
          </a:extLst>
        </xdr:cNvPr>
        <xdr:cNvSpPr/>
      </xdr:nvSpPr>
      <xdr:spPr>
        <a:xfrm>
          <a:off x="1387348" y="261213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101</xdr:row>
      <xdr:rowOff>0</xdr:rowOff>
    </xdr:from>
    <xdr:ext cx="62865" cy="9525"/>
    <xdr:sp macro="" textlink="">
      <xdr:nvSpPr>
        <xdr:cNvPr id="214" name="Shape 78">
          <a:extLst>
            <a:ext uri="{FF2B5EF4-FFF2-40B4-BE49-F238E27FC236}">
              <a16:creationId xmlns:a16="http://schemas.microsoft.com/office/drawing/2014/main" id="{98C592CF-F3C2-4EE9-A0C4-B74749C934F5}"/>
            </a:ext>
          </a:extLst>
        </xdr:cNvPr>
        <xdr:cNvSpPr/>
      </xdr:nvSpPr>
      <xdr:spPr>
        <a:xfrm>
          <a:off x="1448309" y="261213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101</xdr:row>
      <xdr:rowOff>0</xdr:rowOff>
    </xdr:from>
    <xdr:ext cx="62865" cy="9525"/>
    <xdr:sp macro="" textlink="">
      <xdr:nvSpPr>
        <xdr:cNvPr id="215" name="Shape 79">
          <a:extLst>
            <a:ext uri="{FF2B5EF4-FFF2-40B4-BE49-F238E27FC236}">
              <a16:creationId xmlns:a16="http://schemas.microsoft.com/office/drawing/2014/main" id="{C2DFFCDE-FF89-403A-A260-96C28105E2ED}"/>
            </a:ext>
          </a:extLst>
        </xdr:cNvPr>
        <xdr:cNvSpPr/>
      </xdr:nvSpPr>
      <xdr:spPr>
        <a:xfrm>
          <a:off x="2298573" y="261213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101</xdr:row>
      <xdr:rowOff>0</xdr:rowOff>
    </xdr:from>
    <xdr:ext cx="62865" cy="9525"/>
    <xdr:sp macro="" textlink="">
      <xdr:nvSpPr>
        <xdr:cNvPr id="216" name="Shape 81">
          <a:extLst>
            <a:ext uri="{FF2B5EF4-FFF2-40B4-BE49-F238E27FC236}">
              <a16:creationId xmlns:a16="http://schemas.microsoft.com/office/drawing/2014/main" id="{1553B543-810E-415A-BA3C-F8A53008A840}"/>
            </a:ext>
          </a:extLst>
        </xdr:cNvPr>
        <xdr:cNvSpPr/>
      </xdr:nvSpPr>
      <xdr:spPr>
        <a:xfrm>
          <a:off x="3699255" y="261213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101</xdr:row>
      <xdr:rowOff>0</xdr:rowOff>
    </xdr:from>
    <xdr:ext cx="64135" cy="9525"/>
    <xdr:sp macro="" textlink="">
      <xdr:nvSpPr>
        <xdr:cNvPr id="217" name="Shape 83">
          <a:extLst>
            <a:ext uri="{FF2B5EF4-FFF2-40B4-BE49-F238E27FC236}">
              <a16:creationId xmlns:a16="http://schemas.microsoft.com/office/drawing/2014/main" id="{6D7F67F7-36A9-4ABC-8E5C-CCFD37049D7B}"/>
            </a:ext>
          </a:extLst>
        </xdr:cNvPr>
        <xdr:cNvSpPr/>
      </xdr:nvSpPr>
      <xdr:spPr>
        <a:xfrm>
          <a:off x="6006847" y="261213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101</xdr:row>
      <xdr:rowOff>0</xdr:rowOff>
    </xdr:from>
    <xdr:ext cx="62865" cy="9525"/>
    <xdr:sp macro="" textlink="">
      <xdr:nvSpPr>
        <xdr:cNvPr id="218" name="Shape 100">
          <a:extLst>
            <a:ext uri="{FF2B5EF4-FFF2-40B4-BE49-F238E27FC236}">
              <a16:creationId xmlns:a16="http://schemas.microsoft.com/office/drawing/2014/main" id="{8B5E91F1-6B21-4D10-BC4C-918CF6F2F74A}"/>
            </a:ext>
          </a:extLst>
        </xdr:cNvPr>
        <xdr:cNvSpPr/>
      </xdr:nvSpPr>
      <xdr:spPr>
        <a:xfrm>
          <a:off x="3834766" y="261213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101</xdr:row>
      <xdr:rowOff>0</xdr:rowOff>
    </xdr:from>
    <xdr:ext cx="64135" cy="9525"/>
    <xdr:sp macro="" textlink="">
      <xdr:nvSpPr>
        <xdr:cNvPr id="219" name="Shape 103">
          <a:extLst>
            <a:ext uri="{FF2B5EF4-FFF2-40B4-BE49-F238E27FC236}">
              <a16:creationId xmlns:a16="http://schemas.microsoft.com/office/drawing/2014/main" id="{02EBE606-4956-4DFF-BA35-299D001E1894}"/>
            </a:ext>
          </a:extLst>
        </xdr:cNvPr>
        <xdr:cNvSpPr/>
      </xdr:nvSpPr>
      <xdr:spPr>
        <a:xfrm>
          <a:off x="5783961" y="261213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1431672</xdr:colOff>
      <xdr:row>101</xdr:row>
      <xdr:rowOff>0</xdr:rowOff>
    </xdr:from>
    <xdr:ext cx="62865" cy="9525"/>
    <xdr:sp macro="" textlink="">
      <xdr:nvSpPr>
        <xdr:cNvPr id="220" name="Shape 105">
          <a:extLst>
            <a:ext uri="{FF2B5EF4-FFF2-40B4-BE49-F238E27FC236}">
              <a16:creationId xmlns:a16="http://schemas.microsoft.com/office/drawing/2014/main" id="{462044BB-1631-4A28-9E92-9B6A47E5A28D}"/>
            </a:ext>
          </a:extLst>
        </xdr:cNvPr>
        <xdr:cNvSpPr/>
      </xdr:nvSpPr>
      <xdr:spPr>
        <a:xfrm>
          <a:off x="4395852" y="261213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101</xdr:row>
      <xdr:rowOff>0</xdr:rowOff>
    </xdr:from>
    <xdr:ext cx="62865" cy="9525"/>
    <xdr:sp macro="" textlink="">
      <xdr:nvSpPr>
        <xdr:cNvPr id="221" name="Shape 109">
          <a:extLst>
            <a:ext uri="{FF2B5EF4-FFF2-40B4-BE49-F238E27FC236}">
              <a16:creationId xmlns:a16="http://schemas.microsoft.com/office/drawing/2014/main" id="{65A13808-9ECF-4178-8107-A900D0541005}"/>
            </a:ext>
          </a:extLst>
        </xdr:cNvPr>
        <xdr:cNvSpPr/>
      </xdr:nvSpPr>
      <xdr:spPr>
        <a:xfrm>
          <a:off x="1181609" y="261213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101</xdr:row>
      <xdr:rowOff>0</xdr:rowOff>
    </xdr:from>
    <xdr:ext cx="70485" cy="10795"/>
    <xdr:sp macro="" textlink="">
      <xdr:nvSpPr>
        <xdr:cNvPr id="222" name="Shape 112">
          <a:extLst>
            <a:ext uri="{FF2B5EF4-FFF2-40B4-BE49-F238E27FC236}">
              <a16:creationId xmlns:a16="http://schemas.microsoft.com/office/drawing/2014/main" id="{FCAF3BCD-B00C-47CE-8B1B-BA0BA8601D1B}"/>
            </a:ext>
          </a:extLst>
        </xdr:cNvPr>
        <xdr:cNvSpPr/>
      </xdr:nvSpPr>
      <xdr:spPr>
        <a:xfrm>
          <a:off x="3783714" y="2612136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105</xdr:row>
      <xdr:rowOff>0</xdr:rowOff>
    </xdr:from>
    <xdr:ext cx="62865" cy="9525"/>
    <xdr:sp macro="" textlink="">
      <xdr:nvSpPr>
        <xdr:cNvPr id="223" name="Shape 3">
          <a:extLst>
            <a:ext uri="{FF2B5EF4-FFF2-40B4-BE49-F238E27FC236}">
              <a16:creationId xmlns:a16="http://schemas.microsoft.com/office/drawing/2014/main" id="{0BDFC84F-103A-4ABB-AA37-D821237E3FED}"/>
            </a:ext>
            <a:ext uri="{147F2762-F138-4A5C-976F-8EAC2B608ADB}">
              <a16:predDERef xmlns:a16="http://schemas.microsoft.com/office/drawing/2014/main" pred="{FCAF3BCD-B00C-47CE-8B1B-BA0BA8601D1B}"/>
            </a:ext>
          </a:extLst>
        </xdr:cNvPr>
        <xdr:cNvSpPr/>
      </xdr:nvSpPr>
      <xdr:spPr>
        <a:xfrm>
          <a:off x="2156968" y="2819901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105</xdr:row>
      <xdr:rowOff>0</xdr:rowOff>
    </xdr:from>
    <xdr:ext cx="62865" cy="9525"/>
    <xdr:sp macro="" textlink="">
      <xdr:nvSpPr>
        <xdr:cNvPr id="224" name="Shape 17">
          <a:extLst>
            <a:ext uri="{FF2B5EF4-FFF2-40B4-BE49-F238E27FC236}">
              <a16:creationId xmlns:a16="http://schemas.microsoft.com/office/drawing/2014/main" id="{D6B941FE-6C6B-4F8D-9933-1D6F4C9383D6}"/>
            </a:ext>
            <a:ext uri="{147F2762-F138-4A5C-976F-8EAC2B608ADB}">
              <a16:predDERef xmlns:a16="http://schemas.microsoft.com/office/drawing/2014/main" pred="{0BDFC84F-103A-4ABB-AA37-D821237E3FED}"/>
            </a:ext>
          </a:extLst>
        </xdr:cNvPr>
        <xdr:cNvSpPr/>
      </xdr:nvSpPr>
      <xdr:spPr>
        <a:xfrm>
          <a:off x="1489584" y="3022626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105</xdr:row>
      <xdr:rowOff>0</xdr:rowOff>
    </xdr:from>
    <xdr:ext cx="62865" cy="9525"/>
    <xdr:sp macro="" textlink="">
      <xdr:nvSpPr>
        <xdr:cNvPr id="225" name="Shape 23">
          <a:extLst>
            <a:ext uri="{FF2B5EF4-FFF2-40B4-BE49-F238E27FC236}">
              <a16:creationId xmlns:a16="http://schemas.microsoft.com/office/drawing/2014/main" id="{B5B1B66B-A800-4BF0-BB08-DB321B35EC9F}"/>
            </a:ext>
            <a:ext uri="{147F2762-F138-4A5C-976F-8EAC2B608ADB}">
              <a16:predDERef xmlns:a16="http://schemas.microsoft.com/office/drawing/2014/main" pred="{D6B941FE-6C6B-4F8D-9933-1D6F4C9383D6}"/>
            </a:ext>
          </a:extLst>
        </xdr:cNvPr>
        <xdr:cNvSpPr/>
      </xdr:nvSpPr>
      <xdr:spPr>
        <a:xfrm>
          <a:off x="1732154" y="31468452"/>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105</xdr:row>
      <xdr:rowOff>555119</xdr:rowOff>
    </xdr:from>
    <xdr:ext cx="62865" cy="9525"/>
    <xdr:sp macro="" textlink="">
      <xdr:nvSpPr>
        <xdr:cNvPr id="226" name="Shape 27">
          <a:extLst>
            <a:ext uri="{FF2B5EF4-FFF2-40B4-BE49-F238E27FC236}">
              <a16:creationId xmlns:a16="http://schemas.microsoft.com/office/drawing/2014/main" id="{30A8683D-3A1B-4578-BC23-7208506EF9AA}"/>
            </a:ext>
          </a:extLst>
        </xdr:cNvPr>
        <xdr:cNvSpPr/>
      </xdr:nvSpPr>
      <xdr:spPr>
        <a:xfrm>
          <a:off x="1911858" y="3206381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107</xdr:row>
      <xdr:rowOff>0</xdr:rowOff>
    </xdr:from>
    <xdr:ext cx="62865" cy="9525"/>
    <xdr:sp macro="" textlink="">
      <xdr:nvSpPr>
        <xdr:cNvPr id="227" name="Shape 28">
          <a:extLst>
            <a:ext uri="{FF2B5EF4-FFF2-40B4-BE49-F238E27FC236}">
              <a16:creationId xmlns:a16="http://schemas.microsoft.com/office/drawing/2014/main" id="{3EBDD0CB-2341-429F-B07F-4CB76D94C58C}"/>
            </a:ext>
          </a:extLst>
        </xdr:cNvPr>
        <xdr:cNvSpPr/>
      </xdr:nvSpPr>
      <xdr:spPr>
        <a:xfrm>
          <a:off x="1935989" y="32362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107</xdr:row>
      <xdr:rowOff>0</xdr:rowOff>
    </xdr:from>
    <xdr:ext cx="64135" cy="9525"/>
    <xdr:sp macro="" textlink="">
      <xdr:nvSpPr>
        <xdr:cNvPr id="228" name="Shape 37">
          <a:extLst>
            <a:ext uri="{FF2B5EF4-FFF2-40B4-BE49-F238E27FC236}">
              <a16:creationId xmlns:a16="http://schemas.microsoft.com/office/drawing/2014/main" id="{104B42E5-DB37-4300-9EC4-A168B502E4A2}"/>
            </a:ext>
          </a:extLst>
        </xdr:cNvPr>
        <xdr:cNvSpPr/>
      </xdr:nvSpPr>
      <xdr:spPr>
        <a:xfrm>
          <a:off x="5659502" y="3236214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107</xdr:row>
      <xdr:rowOff>0</xdr:rowOff>
    </xdr:from>
    <xdr:ext cx="62865" cy="9525"/>
    <xdr:sp macro="" textlink="">
      <xdr:nvSpPr>
        <xdr:cNvPr id="229" name="Shape 41">
          <a:extLst>
            <a:ext uri="{FF2B5EF4-FFF2-40B4-BE49-F238E27FC236}">
              <a16:creationId xmlns:a16="http://schemas.microsoft.com/office/drawing/2014/main" id="{33C629C9-E249-4392-B14B-5C1D609F4812}"/>
            </a:ext>
          </a:extLst>
        </xdr:cNvPr>
        <xdr:cNvSpPr/>
      </xdr:nvSpPr>
      <xdr:spPr>
        <a:xfrm>
          <a:off x="2053464" y="32362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107</xdr:row>
      <xdr:rowOff>0</xdr:rowOff>
    </xdr:from>
    <xdr:ext cx="62865" cy="9525"/>
    <xdr:sp macro="" textlink="">
      <xdr:nvSpPr>
        <xdr:cNvPr id="230" name="Shape 43">
          <a:extLst>
            <a:ext uri="{FF2B5EF4-FFF2-40B4-BE49-F238E27FC236}">
              <a16:creationId xmlns:a16="http://schemas.microsoft.com/office/drawing/2014/main" id="{483A27FD-6FDD-4911-BE04-D2377AFCD59C}"/>
            </a:ext>
          </a:extLst>
        </xdr:cNvPr>
        <xdr:cNvSpPr/>
      </xdr:nvSpPr>
      <xdr:spPr>
        <a:xfrm>
          <a:off x="1824864" y="32362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107</xdr:row>
      <xdr:rowOff>0</xdr:rowOff>
    </xdr:from>
    <xdr:ext cx="62865" cy="9525"/>
    <xdr:sp macro="" textlink="">
      <xdr:nvSpPr>
        <xdr:cNvPr id="231" name="Shape 45">
          <a:extLst>
            <a:ext uri="{FF2B5EF4-FFF2-40B4-BE49-F238E27FC236}">
              <a16:creationId xmlns:a16="http://schemas.microsoft.com/office/drawing/2014/main" id="{764F947F-39C1-458A-8355-52C810CCE0D7}"/>
            </a:ext>
          </a:extLst>
        </xdr:cNvPr>
        <xdr:cNvSpPr/>
      </xdr:nvSpPr>
      <xdr:spPr>
        <a:xfrm>
          <a:off x="1387348" y="3236214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107</xdr:row>
      <xdr:rowOff>0</xdr:rowOff>
    </xdr:from>
    <xdr:ext cx="62865" cy="9525"/>
    <xdr:sp macro="" textlink="">
      <xdr:nvSpPr>
        <xdr:cNvPr id="232" name="Shape 51">
          <a:extLst>
            <a:ext uri="{FF2B5EF4-FFF2-40B4-BE49-F238E27FC236}">
              <a16:creationId xmlns:a16="http://schemas.microsoft.com/office/drawing/2014/main" id="{52F9D67F-A111-4D9E-9443-556A88E55E60}"/>
            </a:ext>
          </a:extLst>
        </xdr:cNvPr>
        <xdr:cNvSpPr/>
      </xdr:nvSpPr>
      <xdr:spPr>
        <a:xfrm>
          <a:off x="1774698" y="32362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107</xdr:row>
      <xdr:rowOff>0</xdr:rowOff>
    </xdr:from>
    <xdr:ext cx="62865" cy="9525"/>
    <xdr:sp macro="" textlink="">
      <xdr:nvSpPr>
        <xdr:cNvPr id="233" name="Shape 53">
          <a:extLst>
            <a:ext uri="{FF2B5EF4-FFF2-40B4-BE49-F238E27FC236}">
              <a16:creationId xmlns:a16="http://schemas.microsoft.com/office/drawing/2014/main" id="{948D79C7-A847-4587-A057-1633F47B4B9E}"/>
            </a:ext>
          </a:extLst>
        </xdr:cNvPr>
        <xdr:cNvSpPr/>
      </xdr:nvSpPr>
      <xdr:spPr>
        <a:xfrm>
          <a:off x="1422273" y="32362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107</xdr:row>
      <xdr:rowOff>0</xdr:rowOff>
    </xdr:from>
    <xdr:ext cx="64135" cy="9525"/>
    <xdr:sp macro="" textlink="">
      <xdr:nvSpPr>
        <xdr:cNvPr id="234" name="Shape 55">
          <a:extLst>
            <a:ext uri="{FF2B5EF4-FFF2-40B4-BE49-F238E27FC236}">
              <a16:creationId xmlns:a16="http://schemas.microsoft.com/office/drawing/2014/main" id="{1ADDF393-36C3-4D99-99CB-C64E689B87CA}"/>
            </a:ext>
          </a:extLst>
        </xdr:cNvPr>
        <xdr:cNvSpPr/>
      </xdr:nvSpPr>
      <xdr:spPr>
        <a:xfrm>
          <a:off x="6349747" y="3236214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107</xdr:row>
      <xdr:rowOff>0</xdr:rowOff>
    </xdr:from>
    <xdr:ext cx="62865" cy="9525"/>
    <xdr:sp macro="" textlink="">
      <xdr:nvSpPr>
        <xdr:cNvPr id="235" name="Shape 58">
          <a:extLst>
            <a:ext uri="{FF2B5EF4-FFF2-40B4-BE49-F238E27FC236}">
              <a16:creationId xmlns:a16="http://schemas.microsoft.com/office/drawing/2014/main" id="{7E524389-97DA-4925-B203-E748BD36ACD1}"/>
            </a:ext>
          </a:extLst>
        </xdr:cNvPr>
        <xdr:cNvSpPr/>
      </xdr:nvSpPr>
      <xdr:spPr>
        <a:xfrm>
          <a:off x="1422273" y="3236214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107</xdr:row>
      <xdr:rowOff>0</xdr:rowOff>
    </xdr:from>
    <xdr:ext cx="62865" cy="9525"/>
    <xdr:sp macro="" textlink="">
      <xdr:nvSpPr>
        <xdr:cNvPr id="236" name="Shape 67">
          <a:extLst>
            <a:ext uri="{FF2B5EF4-FFF2-40B4-BE49-F238E27FC236}">
              <a16:creationId xmlns:a16="http://schemas.microsoft.com/office/drawing/2014/main" id="{A9236AF9-45A5-4A0A-831B-C0EE2101CCB2}"/>
            </a:ext>
          </a:extLst>
        </xdr:cNvPr>
        <xdr:cNvSpPr/>
      </xdr:nvSpPr>
      <xdr:spPr>
        <a:xfrm>
          <a:off x="1032498" y="3236214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107</xdr:row>
      <xdr:rowOff>0</xdr:rowOff>
    </xdr:from>
    <xdr:ext cx="62865" cy="9525"/>
    <xdr:sp macro="" textlink="">
      <xdr:nvSpPr>
        <xdr:cNvPr id="237" name="Shape 71">
          <a:extLst>
            <a:ext uri="{FF2B5EF4-FFF2-40B4-BE49-F238E27FC236}">
              <a16:creationId xmlns:a16="http://schemas.microsoft.com/office/drawing/2014/main" id="{1583BB35-5E3A-4E7B-8490-396F435925D8}"/>
            </a:ext>
          </a:extLst>
        </xdr:cNvPr>
        <xdr:cNvSpPr/>
      </xdr:nvSpPr>
      <xdr:spPr>
        <a:xfrm>
          <a:off x="4773677" y="32362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107</xdr:row>
      <xdr:rowOff>0</xdr:rowOff>
    </xdr:from>
    <xdr:ext cx="64135" cy="9525"/>
    <xdr:sp macro="" textlink="">
      <xdr:nvSpPr>
        <xdr:cNvPr id="238" name="Shape 73">
          <a:extLst>
            <a:ext uri="{FF2B5EF4-FFF2-40B4-BE49-F238E27FC236}">
              <a16:creationId xmlns:a16="http://schemas.microsoft.com/office/drawing/2014/main" id="{8FE84993-D64C-4FDC-9DE7-ED17DB7309A7}"/>
            </a:ext>
          </a:extLst>
        </xdr:cNvPr>
        <xdr:cNvSpPr/>
      </xdr:nvSpPr>
      <xdr:spPr>
        <a:xfrm>
          <a:off x="5493131" y="3236214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107</xdr:row>
      <xdr:rowOff>0</xdr:rowOff>
    </xdr:from>
    <xdr:ext cx="62865" cy="9525"/>
    <xdr:sp macro="" textlink="">
      <xdr:nvSpPr>
        <xdr:cNvPr id="239" name="Shape 74">
          <a:extLst>
            <a:ext uri="{FF2B5EF4-FFF2-40B4-BE49-F238E27FC236}">
              <a16:creationId xmlns:a16="http://schemas.microsoft.com/office/drawing/2014/main" id="{8BD52C8C-3136-4E56-AC4A-CE0DC64D6851}"/>
            </a:ext>
          </a:extLst>
        </xdr:cNvPr>
        <xdr:cNvSpPr/>
      </xdr:nvSpPr>
      <xdr:spPr>
        <a:xfrm>
          <a:off x="1622298" y="32362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107</xdr:row>
      <xdr:rowOff>0</xdr:rowOff>
    </xdr:from>
    <xdr:ext cx="62865" cy="9525"/>
    <xdr:sp macro="" textlink="">
      <xdr:nvSpPr>
        <xdr:cNvPr id="240" name="Shape 77">
          <a:extLst>
            <a:ext uri="{FF2B5EF4-FFF2-40B4-BE49-F238E27FC236}">
              <a16:creationId xmlns:a16="http://schemas.microsoft.com/office/drawing/2014/main" id="{3DD40BCA-D575-44E4-AE25-E512CD27414C}"/>
            </a:ext>
          </a:extLst>
        </xdr:cNvPr>
        <xdr:cNvSpPr/>
      </xdr:nvSpPr>
      <xdr:spPr>
        <a:xfrm>
          <a:off x="1387348" y="32362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107</xdr:row>
      <xdr:rowOff>0</xdr:rowOff>
    </xdr:from>
    <xdr:ext cx="62865" cy="9525"/>
    <xdr:sp macro="" textlink="">
      <xdr:nvSpPr>
        <xdr:cNvPr id="241" name="Shape 78">
          <a:extLst>
            <a:ext uri="{FF2B5EF4-FFF2-40B4-BE49-F238E27FC236}">
              <a16:creationId xmlns:a16="http://schemas.microsoft.com/office/drawing/2014/main" id="{DBEBDB7B-ACB9-4518-8F1C-7E4464352CC0}"/>
            </a:ext>
          </a:extLst>
        </xdr:cNvPr>
        <xdr:cNvSpPr/>
      </xdr:nvSpPr>
      <xdr:spPr>
        <a:xfrm>
          <a:off x="1448309" y="3236214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107</xdr:row>
      <xdr:rowOff>0</xdr:rowOff>
    </xdr:from>
    <xdr:ext cx="62865" cy="9525"/>
    <xdr:sp macro="" textlink="">
      <xdr:nvSpPr>
        <xdr:cNvPr id="242" name="Shape 79">
          <a:extLst>
            <a:ext uri="{FF2B5EF4-FFF2-40B4-BE49-F238E27FC236}">
              <a16:creationId xmlns:a16="http://schemas.microsoft.com/office/drawing/2014/main" id="{1AAB104E-0813-439D-AF56-0EA3CB0B5BE1}"/>
            </a:ext>
          </a:extLst>
        </xdr:cNvPr>
        <xdr:cNvSpPr/>
      </xdr:nvSpPr>
      <xdr:spPr>
        <a:xfrm>
          <a:off x="2298573" y="32362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107</xdr:row>
      <xdr:rowOff>0</xdr:rowOff>
    </xdr:from>
    <xdr:ext cx="62865" cy="9525"/>
    <xdr:sp macro="" textlink="">
      <xdr:nvSpPr>
        <xdr:cNvPr id="243" name="Shape 81">
          <a:extLst>
            <a:ext uri="{FF2B5EF4-FFF2-40B4-BE49-F238E27FC236}">
              <a16:creationId xmlns:a16="http://schemas.microsoft.com/office/drawing/2014/main" id="{64C981B0-D8A8-4F8B-BC36-DA7BBF2B327E}"/>
            </a:ext>
          </a:extLst>
        </xdr:cNvPr>
        <xdr:cNvSpPr/>
      </xdr:nvSpPr>
      <xdr:spPr>
        <a:xfrm>
          <a:off x="3699255" y="32362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107</xdr:row>
      <xdr:rowOff>0</xdr:rowOff>
    </xdr:from>
    <xdr:ext cx="64135" cy="9525"/>
    <xdr:sp macro="" textlink="">
      <xdr:nvSpPr>
        <xdr:cNvPr id="244" name="Shape 83">
          <a:extLst>
            <a:ext uri="{FF2B5EF4-FFF2-40B4-BE49-F238E27FC236}">
              <a16:creationId xmlns:a16="http://schemas.microsoft.com/office/drawing/2014/main" id="{0A8E13CB-AEC3-4E82-B1A6-1E151DF9A773}"/>
            </a:ext>
          </a:extLst>
        </xdr:cNvPr>
        <xdr:cNvSpPr/>
      </xdr:nvSpPr>
      <xdr:spPr>
        <a:xfrm>
          <a:off x="6006847" y="3236214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107</xdr:row>
      <xdr:rowOff>0</xdr:rowOff>
    </xdr:from>
    <xdr:ext cx="62865" cy="9525"/>
    <xdr:sp macro="" textlink="">
      <xdr:nvSpPr>
        <xdr:cNvPr id="245" name="Shape 100">
          <a:extLst>
            <a:ext uri="{FF2B5EF4-FFF2-40B4-BE49-F238E27FC236}">
              <a16:creationId xmlns:a16="http://schemas.microsoft.com/office/drawing/2014/main" id="{3B156E7E-FB00-4982-B360-ADFBBDF51A5A}"/>
            </a:ext>
          </a:extLst>
        </xdr:cNvPr>
        <xdr:cNvSpPr/>
      </xdr:nvSpPr>
      <xdr:spPr>
        <a:xfrm>
          <a:off x="3834766" y="32362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107</xdr:row>
      <xdr:rowOff>0</xdr:rowOff>
    </xdr:from>
    <xdr:ext cx="64135" cy="9525"/>
    <xdr:sp macro="" textlink="">
      <xdr:nvSpPr>
        <xdr:cNvPr id="246" name="Shape 103">
          <a:extLst>
            <a:ext uri="{FF2B5EF4-FFF2-40B4-BE49-F238E27FC236}">
              <a16:creationId xmlns:a16="http://schemas.microsoft.com/office/drawing/2014/main" id="{5E98EC9E-79CC-46C6-90FB-B00EA0F7DB34}"/>
            </a:ext>
          </a:extLst>
        </xdr:cNvPr>
        <xdr:cNvSpPr/>
      </xdr:nvSpPr>
      <xdr:spPr>
        <a:xfrm>
          <a:off x="5783961" y="3236214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1849501</xdr:colOff>
      <xdr:row>107</xdr:row>
      <xdr:rowOff>0</xdr:rowOff>
    </xdr:from>
    <xdr:ext cx="62865" cy="9525"/>
    <xdr:sp macro="" textlink="">
      <xdr:nvSpPr>
        <xdr:cNvPr id="247" name="Shape 104">
          <a:extLst>
            <a:ext uri="{FF2B5EF4-FFF2-40B4-BE49-F238E27FC236}">
              <a16:creationId xmlns:a16="http://schemas.microsoft.com/office/drawing/2014/main" id="{8BCD395B-E292-46F7-9080-6F9027BFF425}"/>
            </a:ext>
          </a:extLst>
        </xdr:cNvPr>
        <xdr:cNvSpPr/>
      </xdr:nvSpPr>
      <xdr:spPr>
        <a:xfrm>
          <a:off x="4813681" y="3236214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2</xdr:col>
      <xdr:colOff>1431672</xdr:colOff>
      <xdr:row>107</xdr:row>
      <xdr:rowOff>0</xdr:rowOff>
    </xdr:from>
    <xdr:ext cx="62865" cy="9525"/>
    <xdr:sp macro="" textlink="">
      <xdr:nvSpPr>
        <xdr:cNvPr id="248" name="Shape 105">
          <a:extLst>
            <a:ext uri="{FF2B5EF4-FFF2-40B4-BE49-F238E27FC236}">
              <a16:creationId xmlns:a16="http://schemas.microsoft.com/office/drawing/2014/main" id="{9D3C46DA-BF02-45E0-8F51-C41A6B8F3F98}"/>
            </a:ext>
          </a:extLst>
        </xdr:cNvPr>
        <xdr:cNvSpPr/>
      </xdr:nvSpPr>
      <xdr:spPr>
        <a:xfrm>
          <a:off x="4395852" y="32362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107</xdr:row>
      <xdr:rowOff>0</xdr:rowOff>
    </xdr:from>
    <xdr:ext cx="62865" cy="9525"/>
    <xdr:sp macro="" textlink="">
      <xdr:nvSpPr>
        <xdr:cNvPr id="249" name="Shape 109">
          <a:extLst>
            <a:ext uri="{FF2B5EF4-FFF2-40B4-BE49-F238E27FC236}">
              <a16:creationId xmlns:a16="http://schemas.microsoft.com/office/drawing/2014/main" id="{7F28381D-F816-45EA-B765-C20CE080C626}"/>
            </a:ext>
          </a:extLst>
        </xdr:cNvPr>
        <xdr:cNvSpPr/>
      </xdr:nvSpPr>
      <xdr:spPr>
        <a:xfrm>
          <a:off x="1181609" y="3236214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107</xdr:row>
      <xdr:rowOff>0</xdr:rowOff>
    </xdr:from>
    <xdr:ext cx="70485" cy="10795"/>
    <xdr:sp macro="" textlink="">
      <xdr:nvSpPr>
        <xdr:cNvPr id="250" name="Shape 112">
          <a:extLst>
            <a:ext uri="{FF2B5EF4-FFF2-40B4-BE49-F238E27FC236}">
              <a16:creationId xmlns:a16="http://schemas.microsoft.com/office/drawing/2014/main" id="{7144DE5E-BB78-48D1-A7E8-57390550B567}"/>
            </a:ext>
          </a:extLst>
        </xdr:cNvPr>
        <xdr:cNvSpPr/>
      </xdr:nvSpPr>
      <xdr:spPr>
        <a:xfrm>
          <a:off x="3783714" y="3236214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111</xdr:row>
      <xdr:rowOff>0</xdr:rowOff>
    </xdr:from>
    <xdr:ext cx="62865" cy="9525"/>
    <xdr:sp macro="" textlink="">
      <xdr:nvSpPr>
        <xdr:cNvPr id="251" name="Shape 3">
          <a:extLst>
            <a:ext uri="{FF2B5EF4-FFF2-40B4-BE49-F238E27FC236}">
              <a16:creationId xmlns:a16="http://schemas.microsoft.com/office/drawing/2014/main" id="{F2D0C1ED-DC9F-476B-9223-5C3BB516287A}"/>
            </a:ext>
          </a:extLst>
        </xdr:cNvPr>
        <xdr:cNvSpPr/>
      </xdr:nvSpPr>
      <xdr:spPr>
        <a:xfrm>
          <a:off x="2156968" y="343966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111</xdr:row>
      <xdr:rowOff>0</xdr:rowOff>
    </xdr:from>
    <xdr:ext cx="62865" cy="9525"/>
    <xdr:sp macro="" textlink="">
      <xdr:nvSpPr>
        <xdr:cNvPr id="252" name="Shape 17">
          <a:extLst>
            <a:ext uri="{FF2B5EF4-FFF2-40B4-BE49-F238E27FC236}">
              <a16:creationId xmlns:a16="http://schemas.microsoft.com/office/drawing/2014/main" id="{B52DF1FE-0FBA-4063-9569-6DFC20FC121A}"/>
            </a:ext>
          </a:extLst>
        </xdr:cNvPr>
        <xdr:cNvSpPr/>
      </xdr:nvSpPr>
      <xdr:spPr>
        <a:xfrm>
          <a:off x="1489584"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111</xdr:row>
      <xdr:rowOff>0</xdr:rowOff>
    </xdr:from>
    <xdr:ext cx="62865" cy="9525"/>
    <xdr:sp macro="" textlink="">
      <xdr:nvSpPr>
        <xdr:cNvPr id="253" name="Shape 23">
          <a:extLst>
            <a:ext uri="{FF2B5EF4-FFF2-40B4-BE49-F238E27FC236}">
              <a16:creationId xmlns:a16="http://schemas.microsoft.com/office/drawing/2014/main" id="{D2870118-E9E0-4C92-A966-72614381A479}"/>
            </a:ext>
          </a:extLst>
        </xdr:cNvPr>
        <xdr:cNvSpPr/>
      </xdr:nvSpPr>
      <xdr:spPr>
        <a:xfrm>
          <a:off x="1732154"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111</xdr:row>
      <xdr:rowOff>0</xdr:rowOff>
    </xdr:from>
    <xdr:ext cx="62865" cy="9525"/>
    <xdr:sp macro="" textlink="">
      <xdr:nvSpPr>
        <xdr:cNvPr id="254" name="Shape 27">
          <a:extLst>
            <a:ext uri="{FF2B5EF4-FFF2-40B4-BE49-F238E27FC236}">
              <a16:creationId xmlns:a16="http://schemas.microsoft.com/office/drawing/2014/main" id="{7E6D905F-DE3A-45F8-ACB4-89D2A0F73C6D}"/>
            </a:ext>
          </a:extLst>
        </xdr:cNvPr>
        <xdr:cNvSpPr/>
      </xdr:nvSpPr>
      <xdr:spPr>
        <a:xfrm>
          <a:off x="1911858"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111</xdr:row>
      <xdr:rowOff>0</xdr:rowOff>
    </xdr:from>
    <xdr:ext cx="62865" cy="9525"/>
    <xdr:sp macro="" textlink="">
      <xdr:nvSpPr>
        <xdr:cNvPr id="255" name="Shape 28">
          <a:extLst>
            <a:ext uri="{FF2B5EF4-FFF2-40B4-BE49-F238E27FC236}">
              <a16:creationId xmlns:a16="http://schemas.microsoft.com/office/drawing/2014/main" id="{9164D4DF-782B-431A-A607-87DDCC1A3C84}"/>
            </a:ext>
          </a:extLst>
        </xdr:cNvPr>
        <xdr:cNvSpPr/>
      </xdr:nvSpPr>
      <xdr:spPr>
        <a:xfrm>
          <a:off x="1935989" y="343966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111</xdr:row>
      <xdr:rowOff>0</xdr:rowOff>
    </xdr:from>
    <xdr:ext cx="64135" cy="9525"/>
    <xdr:sp macro="" textlink="">
      <xdr:nvSpPr>
        <xdr:cNvPr id="256" name="Shape 37">
          <a:extLst>
            <a:ext uri="{FF2B5EF4-FFF2-40B4-BE49-F238E27FC236}">
              <a16:creationId xmlns:a16="http://schemas.microsoft.com/office/drawing/2014/main" id="{5F17F13C-D6F4-470B-9452-0402810A0FCB}"/>
            </a:ext>
          </a:extLst>
        </xdr:cNvPr>
        <xdr:cNvSpPr/>
      </xdr:nvSpPr>
      <xdr:spPr>
        <a:xfrm>
          <a:off x="5659502" y="343966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111</xdr:row>
      <xdr:rowOff>0</xdr:rowOff>
    </xdr:from>
    <xdr:ext cx="62865" cy="9525"/>
    <xdr:sp macro="" textlink="">
      <xdr:nvSpPr>
        <xdr:cNvPr id="257" name="Shape 41">
          <a:extLst>
            <a:ext uri="{FF2B5EF4-FFF2-40B4-BE49-F238E27FC236}">
              <a16:creationId xmlns:a16="http://schemas.microsoft.com/office/drawing/2014/main" id="{4DFA92CA-86A8-4802-87E9-F1C62E8E7381}"/>
            </a:ext>
          </a:extLst>
        </xdr:cNvPr>
        <xdr:cNvSpPr/>
      </xdr:nvSpPr>
      <xdr:spPr>
        <a:xfrm>
          <a:off x="2053464" y="343966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111</xdr:row>
      <xdr:rowOff>0</xdr:rowOff>
    </xdr:from>
    <xdr:ext cx="62865" cy="9525"/>
    <xdr:sp macro="" textlink="">
      <xdr:nvSpPr>
        <xdr:cNvPr id="258" name="Shape 43">
          <a:extLst>
            <a:ext uri="{FF2B5EF4-FFF2-40B4-BE49-F238E27FC236}">
              <a16:creationId xmlns:a16="http://schemas.microsoft.com/office/drawing/2014/main" id="{CA7BB967-FFD6-446E-88A8-F7019C7DFFF0}"/>
            </a:ext>
          </a:extLst>
        </xdr:cNvPr>
        <xdr:cNvSpPr/>
      </xdr:nvSpPr>
      <xdr:spPr>
        <a:xfrm>
          <a:off x="1824864" y="343966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111</xdr:row>
      <xdr:rowOff>0</xdr:rowOff>
    </xdr:from>
    <xdr:ext cx="62865" cy="9525"/>
    <xdr:sp macro="" textlink="">
      <xdr:nvSpPr>
        <xdr:cNvPr id="259" name="Shape 45">
          <a:extLst>
            <a:ext uri="{FF2B5EF4-FFF2-40B4-BE49-F238E27FC236}">
              <a16:creationId xmlns:a16="http://schemas.microsoft.com/office/drawing/2014/main" id="{0F44F95E-30B1-4F13-A077-F3D4BE8203A3}"/>
            </a:ext>
          </a:extLst>
        </xdr:cNvPr>
        <xdr:cNvSpPr/>
      </xdr:nvSpPr>
      <xdr:spPr>
        <a:xfrm>
          <a:off x="1387348" y="3439668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111</xdr:row>
      <xdr:rowOff>0</xdr:rowOff>
    </xdr:from>
    <xdr:ext cx="62865" cy="9525"/>
    <xdr:sp macro="" textlink="">
      <xdr:nvSpPr>
        <xdr:cNvPr id="260" name="Shape 51">
          <a:extLst>
            <a:ext uri="{FF2B5EF4-FFF2-40B4-BE49-F238E27FC236}">
              <a16:creationId xmlns:a16="http://schemas.microsoft.com/office/drawing/2014/main" id="{2EB0E6D5-325A-402E-BBA2-6730B7AB243B}"/>
            </a:ext>
          </a:extLst>
        </xdr:cNvPr>
        <xdr:cNvSpPr/>
      </xdr:nvSpPr>
      <xdr:spPr>
        <a:xfrm>
          <a:off x="1774698"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111</xdr:row>
      <xdr:rowOff>0</xdr:rowOff>
    </xdr:from>
    <xdr:ext cx="62865" cy="9525"/>
    <xdr:sp macro="" textlink="">
      <xdr:nvSpPr>
        <xdr:cNvPr id="261" name="Shape 53">
          <a:extLst>
            <a:ext uri="{FF2B5EF4-FFF2-40B4-BE49-F238E27FC236}">
              <a16:creationId xmlns:a16="http://schemas.microsoft.com/office/drawing/2014/main" id="{C0A0E5EA-4E6F-4F72-9A3D-4B7175F977D4}"/>
            </a:ext>
          </a:extLst>
        </xdr:cNvPr>
        <xdr:cNvSpPr/>
      </xdr:nvSpPr>
      <xdr:spPr>
        <a:xfrm>
          <a:off x="1422273" y="343966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111</xdr:row>
      <xdr:rowOff>0</xdr:rowOff>
    </xdr:from>
    <xdr:ext cx="64135" cy="9525"/>
    <xdr:sp macro="" textlink="">
      <xdr:nvSpPr>
        <xdr:cNvPr id="262" name="Shape 55">
          <a:extLst>
            <a:ext uri="{FF2B5EF4-FFF2-40B4-BE49-F238E27FC236}">
              <a16:creationId xmlns:a16="http://schemas.microsoft.com/office/drawing/2014/main" id="{B2F11B73-0F4F-48D2-90DA-821F1C7D533D}"/>
            </a:ext>
          </a:extLst>
        </xdr:cNvPr>
        <xdr:cNvSpPr/>
      </xdr:nvSpPr>
      <xdr:spPr>
        <a:xfrm>
          <a:off x="6349747" y="343966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111</xdr:row>
      <xdr:rowOff>0</xdr:rowOff>
    </xdr:from>
    <xdr:ext cx="62865" cy="9525"/>
    <xdr:sp macro="" textlink="">
      <xdr:nvSpPr>
        <xdr:cNvPr id="263" name="Shape 58">
          <a:extLst>
            <a:ext uri="{FF2B5EF4-FFF2-40B4-BE49-F238E27FC236}">
              <a16:creationId xmlns:a16="http://schemas.microsoft.com/office/drawing/2014/main" id="{B6B99268-1A3A-44AC-8391-53FA8212DF53}"/>
            </a:ext>
          </a:extLst>
        </xdr:cNvPr>
        <xdr:cNvSpPr/>
      </xdr:nvSpPr>
      <xdr:spPr>
        <a:xfrm>
          <a:off x="1422273" y="3439668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111</xdr:row>
      <xdr:rowOff>0</xdr:rowOff>
    </xdr:from>
    <xdr:ext cx="62865" cy="9525"/>
    <xdr:sp macro="" textlink="">
      <xdr:nvSpPr>
        <xdr:cNvPr id="264" name="Shape 67">
          <a:extLst>
            <a:ext uri="{FF2B5EF4-FFF2-40B4-BE49-F238E27FC236}">
              <a16:creationId xmlns:a16="http://schemas.microsoft.com/office/drawing/2014/main" id="{2387F06B-1098-4CB5-82B4-6C19558675C8}"/>
            </a:ext>
          </a:extLst>
        </xdr:cNvPr>
        <xdr:cNvSpPr/>
      </xdr:nvSpPr>
      <xdr:spPr>
        <a:xfrm>
          <a:off x="1032498" y="3439668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111</xdr:row>
      <xdr:rowOff>0</xdr:rowOff>
    </xdr:from>
    <xdr:ext cx="62865" cy="9525"/>
    <xdr:sp macro="" textlink="">
      <xdr:nvSpPr>
        <xdr:cNvPr id="265" name="Shape 71">
          <a:extLst>
            <a:ext uri="{FF2B5EF4-FFF2-40B4-BE49-F238E27FC236}">
              <a16:creationId xmlns:a16="http://schemas.microsoft.com/office/drawing/2014/main" id="{AA62F578-0F4C-412E-9D2B-33CC3AA17CE5}"/>
            </a:ext>
          </a:extLst>
        </xdr:cNvPr>
        <xdr:cNvSpPr/>
      </xdr:nvSpPr>
      <xdr:spPr>
        <a:xfrm>
          <a:off x="4773677" y="343966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111</xdr:row>
      <xdr:rowOff>0</xdr:rowOff>
    </xdr:from>
    <xdr:ext cx="64135" cy="9525"/>
    <xdr:sp macro="" textlink="">
      <xdr:nvSpPr>
        <xdr:cNvPr id="266" name="Shape 73">
          <a:extLst>
            <a:ext uri="{FF2B5EF4-FFF2-40B4-BE49-F238E27FC236}">
              <a16:creationId xmlns:a16="http://schemas.microsoft.com/office/drawing/2014/main" id="{8D2A6066-8309-4474-9C85-32D84B9095A1}"/>
            </a:ext>
          </a:extLst>
        </xdr:cNvPr>
        <xdr:cNvSpPr/>
      </xdr:nvSpPr>
      <xdr:spPr>
        <a:xfrm>
          <a:off x="5493131" y="343966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111</xdr:row>
      <xdr:rowOff>0</xdr:rowOff>
    </xdr:from>
    <xdr:ext cx="62865" cy="9525"/>
    <xdr:sp macro="" textlink="">
      <xdr:nvSpPr>
        <xdr:cNvPr id="267" name="Shape 74">
          <a:extLst>
            <a:ext uri="{FF2B5EF4-FFF2-40B4-BE49-F238E27FC236}">
              <a16:creationId xmlns:a16="http://schemas.microsoft.com/office/drawing/2014/main" id="{EBF0B038-817C-4BF4-825F-8D354526E763}"/>
            </a:ext>
          </a:extLst>
        </xdr:cNvPr>
        <xdr:cNvSpPr/>
      </xdr:nvSpPr>
      <xdr:spPr>
        <a:xfrm>
          <a:off x="1622298"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111</xdr:row>
      <xdr:rowOff>0</xdr:rowOff>
    </xdr:from>
    <xdr:ext cx="62865" cy="9525"/>
    <xdr:sp macro="" textlink="">
      <xdr:nvSpPr>
        <xdr:cNvPr id="268" name="Shape 77">
          <a:extLst>
            <a:ext uri="{FF2B5EF4-FFF2-40B4-BE49-F238E27FC236}">
              <a16:creationId xmlns:a16="http://schemas.microsoft.com/office/drawing/2014/main" id="{C573F589-DAC2-45B7-B91F-652DE7AFD17A}"/>
            </a:ext>
          </a:extLst>
        </xdr:cNvPr>
        <xdr:cNvSpPr/>
      </xdr:nvSpPr>
      <xdr:spPr>
        <a:xfrm>
          <a:off x="1387348" y="343966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111</xdr:row>
      <xdr:rowOff>0</xdr:rowOff>
    </xdr:from>
    <xdr:ext cx="62865" cy="9525"/>
    <xdr:sp macro="" textlink="">
      <xdr:nvSpPr>
        <xdr:cNvPr id="269" name="Shape 78">
          <a:extLst>
            <a:ext uri="{FF2B5EF4-FFF2-40B4-BE49-F238E27FC236}">
              <a16:creationId xmlns:a16="http://schemas.microsoft.com/office/drawing/2014/main" id="{D50229CB-2EA7-4661-99DA-E55D061E4420}"/>
            </a:ext>
          </a:extLst>
        </xdr:cNvPr>
        <xdr:cNvSpPr/>
      </xdr:nvSpPr>
      <xdr:spPr>
        <a:xfrm>
          <a:off x="1448309" y="343966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111</xdr:row>
      <xdr:rowOff>0</xdr:rowOff>
    </xdr:from>
    <xdr:ext cx="62865" cy="9525"/>
    <xdr:sp macro="" textlink="">
      <xdr:nvSpPr>
        <xdr:cNvPr id="270" name="Shape 79">
          <a:extLst>
            <a:ext uri="{FF2B5EF4-FFF2-40B4-BE49-F238E27FC236}">
              <a16:creationId xmlns:a16="http://schemas.microsoft.com/office/drawing/2014/main" id="{23AB5667-B518-42E3-A82B-3590697C94E3}"/>
            </a:ext>
          </a:extLst>
        </xdr:cNvPr>
        <xdr:cNvSpPr/>
      </xdr:nvSpPr>
      <xdr:spPr>
        <a:xfrm>
          <a:off x="2298573"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111</xdr:row>
      <xdr:rowOff>0</xdr:rowOff>
    </xdr:from>
    <xdr:ext cx="62865" cy="9525"/>
    <xdr:sp macro="" textlink="">
      <xdr:nvSpPr>
        <xdr:cNvPr id="271" name="Shape 81">
          <a:extLst>
            <a:ext uri="{FF2B5EF4-FFF2-40B4-BE49-F238E27FC236}">
              <a16:creationId xmlns:a16="http://schemas.microsoft.com/office/drawing/2014/main" id="{D29FC2A2-596B-4DEF-A8BF-A24C55712D8C}"/>
            </a:ext>
          </a:extLst>
        </xdr:cNvPr>
        <xdr:cNvSpPr/>
      </xdr:nvSpPr>
      <xdr:spPr>
        <a:xfrm>
          <a:off x="3699255"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111</xdr:row>
      <xdr:rowOff>0</xdr:rowOff>
    </xdr:from>
    <xdr:ext cx="64135" cy="9525"/>
    <xdr:sp macro="" textlink="">
      <xdr:nvSpPr>
        <xdr:cNvPr id="272" name="Shape 83">
          <a:extLst>
            <a:ext uri="{FF2B5EF4-FFF2-40B4-BE49-F238E27FC236}">
              <a16:creationId xmlns:a16="http://schemas.microsoft.com/office/drawing/2014/main" id="{A7CA9D37-ADFB-4F38-9CDA-23D358826B19}"/>
            </a:ext>
          </a:extLst>
        </xdr:cNvPr>
        <xdr:cNvSpPr/>
      </xdr:nvSpPr>
      <xdr:spPr>
        <a:xfrm>
          <a:off x="6006847" y="343966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111</xdr:row>
      <xdr:rowOff>0</xdr:rowOff>
    </xdr:from>
    <xdr:ext cx="62865" cy="9525"/>
    <xdr:sp macro="" textlink="">
      <xdr:nvSpPr>
        <xdr:cNvPr id="273" name="Shape 100">
          <a:extLst>
            <a:ext uri="{FF2B5EF4-FFF2-40B4-BE49-F238E27FC236}">
              <a16:creationId xmlns:a16="http://schemas.microsoft.com/office/drawing/2014/main" id="{40BA3015-D39A-4F47-9B74-B6AA71B363C9}"/>
            </a:ext>
          </a:extLst>
        </xdr:cNvPr>
        <xdr:cNvSpPr/>
      </xdr:nvSpPr>
      <xdr:spPr>
        <a:xfrm>
          <a:off x="3834766"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111</xdr:row>
      <xdr:rowOff>0</xdr:rowOff>
    </xdr:from>
    <xdr:ext cx="64135" cy="9525"/>
    <xdr:sp macro="" textlink="">
      <xdr:nvSpPr>
        <xdr:cNvPr id="274" name="Shape 103">
          <a:extLst>
            <a:ext uri="{FF2B5EF4-FFF2-40B4-BE49-F238E27FC236}">
              <a16:creationId xmlns:a16="http://schemas.microsoft.com/office/drawing/2014/main" id="{63B720CE-94C6-4382-BAFD-AA8EBFB05B5B}"/>
            </a:ext>
          </a:extLst>
        </xdr:cNvPr>
        <xdr:cNvSpPr/>
      </xdr:nvSpPr>
      <xdr:spPr>
        <a:xfrm>
          <a:off x="5783961" y="343966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1431672</xdr:colOff>
      <xdr:row>111</xdr:row>
      <xdr:rowOff>0</xdr:rowOff>
    </xdr:from>
    <xdr:ext cx="62865" cy="9525"/>
    <xdr:sp macro="" textlink="">
      <xdr:nvSpPr>
        <xdr:cNvPr id="275" name="Shape 105">
          <a:extLst>
            <a:ext uri="{FF2B5EF4-FFF2-40B4-BE49-F238E27FC236}">
              <a16:creationId xmlns:a16="http://schemas.microsoft.com/office/drawing/2014/main" id="{37579F41-F848-4046-BAA5-BC728394CB47}"/>
            </a:ext>
          </a:extLst>
        </xdr:cNvPr>
        <xdr:cNvSpPr/>
      </xdr:nvSpPr>
      <xdr:spPr>
        <a:xfrm>
          <a:off x="4395852"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111</xdr:row>
      <xdr:rowOff>0</xdr:rowOff>
    </xdr:from>
    <xdr:ext cx="62865" cy="9525"/>
    <xdr:sp macro="" textlink="">
      <xdr:nvSpPr>
        <xdr:cNvPr id="276" name="Shape 109">
          <a:extLst>
            <a:ext uri="{FF2B5EF4-FFF2-40B4-BE49-F238E27FC236}">
              <a16:creationId xmlns:a16="http://schemas.microsoft.com/office/drawing/2014/main" id="{B70BEEC1-A768-4967-9025-3D9BE9EDE889}"/>
            </a:ext>
          </a:extLst>
        </xdr:cNvPr>
        <xdr:cNvSpPr/>
      </xdr:nvSpPr>
      <xdr:spPr>
        <a:xfrm>
          <a:off x="1181609" y="343966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111</xdr:row>
      <xdr:rowOff>0</xdr:rowOff>
    </xdr:from>
    <xdr:ext cx="70485" cy="10795"/>
    <xdr:sp macro="" textlink="">
      <xdr:nvSpPr>
        <xdr:cNvPr id="277" name="Shape 112">
          <a:extLst>
            <a:ext uri="{FF2B5EF4-FFF2-40B4-BE49-F238E27FC236}">
              <a16:creationId xmlns:a16="http://schemas.microsoft.com/office/drawing/2014/main" id="{8F17F7BC-4972-4E10-8AE0-7FDCE69FA835}"/>
            </a:ext>
          </a:extLst>
        </xdr:cNvPr>
        <xdr:cNvSpPr/>
      </xdr:nvSpPr>
      <xdr:spPr>
        <a:xfrm>
          <a:off x="3783714" y="3439668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117</xdr:row>
      <xdr:rowOff>401259</xdr:rowOff>
    </xdr:from>
    <xdr:ext cx="62865" cy="9525"/>
    <xdr:sp macro="" textlink="">
      <xdr:nvSpPr>
        <xdr:cNvPr id="278" name="Shape 3">
          <a:extLst>
            <a:ext uri="{FF2B5EF4-FFF2-40B4-BE49-F238E27FC236}">
              <a16:creationId xmlns:a16="http://schemas.microsoft.com/office/drawing/2014/main" id="{5C6B4BC7-A443-4603-BC9A-431DDD7D905F}"/>
            </a:ext>
          </a:extLst>
        </xdr:cNvPr>
        <xdr:cNvSpPr/>
      </xdr:nvSpPr>
      <xdr:spPr>
        <a:xfrm>
          <a:off x="2156968" y="3647433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118</xdr:row>
      <xdr:rowOff>0</xdr:rowOff>
    </xdr:from>
    <xdr:ext cx="62865" cy="9525"/>
    <xdr:sp macro="" textlink="">
      <xdr:nvSpPr>
        <xdr:cNvPr id="279" name="Shape 17">
          <a:extLst>
            <a:ext uri="{FF2B5EF4-FFF2-40B4-BE49-F238E27FC236}">
              <a16:creationId xmlns:a16="http://schemas.microsoft.com/office/drawing/2014/main" id="{0209AFCB-ED4A-4B96-B2B1-906ADBD0A4BA}"/>
            </a:ext>
            <a:ext uri="{147F2762-F138-4A5C-976F-8EAC2B608ADB}">
              <a16:predDERef xmlns:a16="http://schemas.microsoft.com/office/drawing/2014/main" pred="{5C6B4BC7-A443-4603-BC9A-431DDD7D905F}"/>
            </a:ext>
          </a:extLst>
        </xdr:cNvPr>
        <xdr:cNvSpPr/>
      </xdr:nvSpPr>
      <xdr:spPr>
        <a:xfrm>
          <a:off x="1489584" y="3850158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118</xdr:row>
      <xdr:rowOff>0</xdr:rowOff>
    </xdr:from>
    <xdr:ext cx="62865" cy="9525"/>
    <xdr:sp macro="" textlink="">
      <xdr:nvSpPr>
        <xdr:cNvPr id="280" name="Shape 23">
          <a:extLst>
            <a:ext uri="{FF2B5EF4-FFF2-40B4-BE49-F238E27FC236}">
              <a16:creationId xmlns:a16="http://schemas.microsoft.com/office/drawing/2014/main" id="{4594728A-128F-41F6-A78E-B43D92CF3C25}"/>
            </a:ext>
            <a:ext uri="{147F2762-F138-4A5C-976F-8EAC2B608ADB}">
              <a16:predDERef xmlns:a16="http://schemas.microsoft.com/office/drawing/2014/main" pred="{0209AFCB-ED4A-4B96-B2B1-906ADBD0A4BA}"/>
            </a:ext>
          </a:extLst>
        </xdr:cNvPr>
        <xdr:cNvSpPr/>
      </xdr:nvSpPr>
      <xdr:spPr>
        <a:xfrm>
          <a:off x="1732154" y="39743772"/>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118</xdr:row>
      <xdr:rowOff>0</xdr:rowOff>
    </xdr:from>
    <xdr:ext cx="62865" cy="9525"/>
    <xdr:sp macro="" textlink="">
      <xdr:nvSpPr>
        <xdr:cNvPr id="281" name="Shape 27">
          <a:extLst>
            <a:ext uri="{FF2B5EF4-FFF2-40B4-BE49-F238E27FC236}">
              <a16:creationId xmlns:a16="http://schemas.microsoft.com/office/drawing/2014/main" id="{7ABB82E2-A316-4FA0-8E23-DA6A429BCEB9}"/>
            </a:ext>
            <a:ext uri="{147F2762-F138-4A5C-976F-8EAC2B608ADB}">
              <a16:predDERef xmlns:a16="http://schemas.microsoft.com/office/drawing/2014/main" pred="{4594728A-128F-41F6-A78E-B43D92CF3C25}"/>
            </a:ext>
          </a:extLst>
        </xdr:cNvPr>
        <xdr:cNvSpPr/>
      </xdr:nvSpPr>
      <xdr:spPr>
        <a:xfrm>
          <a:off x="1911858" y="4033913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119</xdr:row>
      <xdr:rowOff>0</xdr:rowOff>
    </xdr:from>
    <xdr:ext cx="62865" cy="9525"/>
    <xdr:sp macro="" textlink="">
      <xdr:nvSpPr>
        <xdr:cNvPr id="282" name="Shape 28">
          <a:extLst>
            <a:ext uri="{FF2B5EF4-FFF2-40B4-BE49-F238E27FC236}">
              <a16:creationId xmlns:a16="http://schemas.microsoft.com/office/drawing/2014/main" id="{428181AA-133D-4BF5-9859-2678C4B443CF}"/>
            </a:ext>
          </a:extLst>
        </xdr:cNvPr>
        <xdr:cNvSpPr/>
      </xdr:nvSpPr>
      <xdr:spPr>
        <a:xfrm>
          <a:off x="1935989" y="406374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119</xdr:row>
      <xdr:rowOff>0</xdr:rowOff>
    </xdr:from>
    <xdr:ext cx="64135" cy="9525"/>
    <xdr:sp macro="" textlink="">
      <xdr:nvSpPr>
        <xdr:cNvPr id="283" name="Shape 37">
          <a:extLst>
            <a:ext uri="{FF2B5EF4-FFF2-40B4-BE49-F238E27FC236}">
              <a16:creationId xmlns:a16="http://schemas.microsoft.com/office/drawing/2014/main" id="{2CB3474E-A864-4690-AAB3-A0C02B39172B}"/>
            </a:ext>
          </a:extLst>
        </xdr:cNvPr>
        <xdr:cNvSpPr/>
      </xdr:nvSpPr>
      <xdr:spPr>
        <a:xfrm>
          <a:off x="5659502" y="406374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119</xdr:row>
      <xdr:rowOff>0</xdr:rowOff>
    </xdr:from>
    <xdr:ext cx="62865" cy="9525"/>
    <xdr:sp macro="" textlink="">
      <xdr:nvSpPr>
        <xdr:cNvPr id="284" name="Shape 41">
          <a:extLst>
            <a:ext uri="{FF2B5EF4-FFF2-40B4-BE49-F238E27FC236}">
              <a16:creationId xmlns:a16="http://schemas.microsoft.com/office/drawing/2014/main" id="{5420214E-9DC8-47C9-850B-1DBF353C0055}"/>
            </a:ext>
          </a:extLst>
        </xdr:cNvPr>
        <xdr:cNvSpPr/>
      </xdr:nvSpPr>
      <xdr:spPr>
        <a:xfrm>
          <a:off x="2053464" y="406374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119</xdr:row>
      <xdr:rowOff>0</xdr:rowOff>
    </xdr:from>
    <xdr:ext cx="62865" cy="9525"/>
    <xdr:sp macro="" textlink="">
      <xdr:nvSpPr>
        <xdr:cNvPr id="285" name="Shape 43">
          <a:extLst>
            <a:ext uri="{FF2B5EF4-FFF2-40B4-BE49-F238E27FC236}">
              <a16:creationId xmlns:a16="http://schemas.microsoft.com/office/drawing/2014/main" id="{27CD947E-892F-476D-BF41-7817705135F2}"/>
            </a:ext>
          </a:extLst>
        </xdr:cNvPr>
        <xdr:cNvSpPr/>
      </xdr:nvSpPr>
      <xdr:spPr>
        <a:xfrm>
          <a:off x="1824864" y="406374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119</xdr:row>
      <xdr:rowOff>0</xdr:rowOff>
    </xdr:from>
    <xdr:ext cx="62865" cy="9525"/>
    <xdr:sp macro="" textlink="">
      <xdr:nvSpPr>
        <xdr:cNvPr id="286" name="Shape 45">
          <a:extLst>
            <a:ext uri="{FF2B5EF4-FFF2-40B4-BE49-F238E27FC236}">
              <a16:creationId xmlns:a16="http://schemas.microsoft.com/office/drawing/2014/main" id="{72605566-30FA-49BA-B99C-8744C66094D6}"/>
            </a:ext>
          </a:extLst>
        </xdr:cNvPr>
        <xdr:cNvSpPr/>
      </xdr:nvSpPr>
      <xdr:spPr>
        <a:xfrm>
          <a:off x="1387348" y="4063746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119</xdr:row>
      <xdr:rowOff>0</xdr:rowOff>
    </xdr:from>
    <xdr:ext cx="62865" cy="9525"/>
    <xdr:sp macro="" textlink="">
      <xdr:nvSpPr>
        <xdr:cNvPr id="287" name="Shape 51">
          <a:extLst>
            <a:ext uri="{FF2B5EF4-FFF2-40B4-BE49-F238E27FC236}">
              <a16:creationId xmlns:a16="http://schemas.microsoft.com/office/drawing/2014/main" id="{99AD6762-EC15-4F6B-B9DC-6D98B4053A16}"/>
            </a:ext>
          </a:extLst>
        </xdr:cNvPr>
        <xdr:cNvSpPr/>
      </xdr:nvSpPr>
      <xdr:spPr>
        <a:xfrm>
          <a:off x="1774698" y="406374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119</xdr:row>
      <xdr:rowOff>0</xdr:rowOff>
    </xdr:from>
    <xdr:ext cx="62865" cy="9525"/>
    <xdr:sp macro="" textlink="">
      <xdr:nvSpPr>
        <xdr:cNvPr id="288" name="Shape 53">
          <a:extLst>
            <a:ext uri="{FF2B5EF4-FFF2-40B4-BE49-F238E27FC236}">
              <a16:creationId xmlns:a16="http://schemas.microsoft.com/office/drawing/2014/main" id="{06A203D4-B85D-4CCB-8945-2A21AA9F7B5D}"/>
            </a:ext>
          </a:extLst>
        </xdr:cNvPr>
        <xdr:cNvSpPr/>
      </xdr:nvSpPr>
      <xdr:spPr>
        <a:xfrm>
          <a:off x="1422273" y="406374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119</xdr:row>
      <xdr:rowOff>0</xdr:rowOff>
    </xdr:from>
    <xdr:ext cx="64135" cy="9525"/>
    <xdr:sp macro="" textlink="">
      <xdr:nvSpPr>
        <xdr:cNvPr id="289" name="Shape 55">
          <a:extLst>
            <a:ext uri="{FF2B5EF4-FFF2-40B4-BE49-F238E27FC236}">
              <a16:creationId xmlns:a16="http://schemas.microsoft.com/office/drawing/2014/main" id="{4226283D-3685-46A6-AC8F-95EE968AA0FD}"/>
            </a:ext>
          </a:extLst>
        </xdr:cNvPr>
        <xdr:cNvSpPr/>
      </xdr:nvSpPr>
      <xdr:spPr>
        <a:xfrm>
          <a:off x="6349747" y="406374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119</xdr:row>
      <xdr:rowOff>0</xdr:rowOff>
    </xdr:from>
    <xdr:ext cx="62865" cy="9525"/>
    <xdr:sp macro="" textlink="">
      <xdr:nvSpPr>
        <xdr:cNvPr id="290" name="Shape 58">
          <a:extLst>
            <a:ext uri="{FF2B5EF4-FFF2-40B4-BE49-F238E27FC236}">
              <a16:creationId xmlns:a16="http://schemas.microsoft.com/office/drawing/2014/main" id="{B3A29F48-E96F-44D7-9DC0-BFFEF7FFE409}"/>
            </a:ext>
          </a:extLst>
        </xdr:cNvPr>
        <xdr:cNvSpPr/>
      </xdr:nvSpPr>
      <xdr:spPr>
        <a:xfrm>
          <a:off x="1422273" y="4063746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119</xdr:row>
      <xdr:rowOff>0</xdr:rowOff>
    </xdr:from>
    <xdr:ext cx="62865" cy="9525"/>
    <xdr:sp macro="" textlink="">
      <xdr:nvSpPr>
        <xdr:cNvPr id="291" name="Shape 67">
          <a:extLst>
            <a:ext uri="{FF2B5EF4-FFF2-40B4-BE49-F238E27FC236}">
              <a16:creationId xmlns:a16="http://schemas.microsoft.com/office/drawing/2014/main" id="{9CA0755A-4C49-4B50-B3E7-759EBD7CD3BD}"/>
            </a:ext>
          </a:extLst>
        </xdr:cNvPr>
        <xdr:cNvSpPr/>
      </xdr:nvSpPr>
      <xdr:spPr>
        <a:xfrm>
          <a:off x="1032498" y="4063746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119</xdr:row>
      <xdr:rowOff>0</xdr:rowOff>
    </xdr:from>
    <xdr:ext cx="62865" cy="9525"/>
    <xdr:sp macro="" textlink="">
      <xdr:nvSpPr>
        <xdr:cNvPr id="292" name="Shape 71">
          <a:extLst>
            <a:ext uri="{FF2B5EF4-FFF2-40B4-BE49-F238E27FC236}">
              <a16:creationId xmlns:a16="http://schemas.microsoft.com/office/drawing/2014/main" id="{6CEC9944-A422-4744-BCA7-4270C829CD86}"/>
            </a:ext>
          </a:extLst>
        </xdr:cNvPr>
        <xdr:cNvSpPr/>
      </xdr:nvSpPr>
      <xdr:spPr>
        <a:xfrm>
          <a:off x="4773677" y="406374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119</xdr:row>
      <xdr:rowOff>0</xdr:rowOff>
    </xdr:from>
    <xdr:ext cx="64135" cy="9525"/>
    <xdr:sp macro="" textlink="">
      <xdr:nvSpPr>
        <xdr:cNvPr id="293" name="Shape 73">
          <a:extLst>
            <a:ext uri="{FF2B5EF4-FFF2-40B4-BE49-F238E27FC236}">
              <a16:creationId xmlns:a16="http://schemas.microsoft.com/office/drawing/2014/main" id="{7AE57DBE-80E7-4602-9573-1B5D8A80F05D}"/>
            </a:ext>
          </a:extLst>
        </xdr:cNvPr>
        <xdr:cNvSpPr/>
      </xdr:nvSpPr>
      <xdr:spPr>
        <a:xfrm>
          <a:off x="5493131" y="406374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119</xdr:row>
      <xdr:rowOff>0</xdr:rowOff>
    </xdr:from>
    <xdr:ext cx="62865" cy="9525"/>
    <xdr:sp macro="" textlink="">
      <xdr:nvSpPr>
        <xdr:cNvPr id="294" name="Shape 74">
          <a:extLst>
            <a:ext uri="{FF2B5EF4-FFF2-40B4-BE49-F238E27FC236}">
              <a16:creationId xmlns:a16="http://schemas.microsoft.com/office/drawing/2014/main" id="{47FA3CC7-BD9C-4A2B-9892-202F6198788E}"/>
            </a:ext>
          </a:extLst>
        </xdr:cNvPr>
        <xdr:cNvSpPr/>
      </xdr:nvSpPr>
      <xdr:spPr>
        <a:xfrm>
          <a:off x="1622298" y="406374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119</xdr:row>
      <xdr:rowOff>0</xdr:rowOff>
    </xdr:from>
    <xdr:ext cx="62865" cy="9525"/>
    <xdr:sp macro="" textlink="">
      <xdr:nvSpPr>
        <xdr:cNvPr id="295" name="Shape 77">
          <a:extLst>
            <a:ext uri="{FF2B5EF4-FFF2-40B4-BE49-F238E27FC236}">
              <a16:creationId xmlns:a16="http://schemas.microsoft.com/office/drawing/2014/main" id="{088CAEAF-C269-4FDE-A3FD-5297FDF30417}"/>
            </a:ext>
          </a:extLst>
        </xdr:cNvPr>
        <xdr:cNvSpPr/>
      </xdr:nvSpPr>
      <xdr:spPr>
        <a:xfrm>
          <a:off x="1387348" y="406374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119</xdr:row>
      <xdr:rowOff>0</xdr:rowOff>
    </xdr:from>
    <xdr:ext cx="62865" cy="9525"/>
    <xdr:sp macro="" textlink="">
      <xdr:nvSpPr>
        <xdr:cNvPr id="296" name="Shape 78">
          <a:extLst>
            <a:ext uri="{FF2B5EF4-FFF2-40B4-BE49-F238E27FC236}">
              <a16:creationId xmlns:a16="http://schemas.microsoft.com/office/drawing/2014/main" id="{E0508747-7C6F-4328-AD8B-6559F598BF7E}"/>
            </a:ext>
          </a:extLst>
        </xdr:cNvPr>
        <xdr:cNvSpPr/>
      </xdr:nvSpPr>
      <xdr:spPr>
        <a:xfrm>
          <a:off x="1448309" y="406374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119</xdr:row>
      <xdr:rowOff>0</xdr:rowOff>
    </xdr:from>
    <xdr:ext cx="62865" cy="9525"/>
    <xdr:sp macro="" textlink="">
      <xdr:nvSpPr>
        <xdr:cNvPr id="297" name="Shape 79">
          <a:extLst>
            <a:ext uri="{FF2B5EF4-FFF2-40B4-BE49-F238E27FC236}">
              <a16:creationId xmlns:a16="http://schemas.microsoft.com/office/drawing/2014/main" id="{7E04F96D-3260-4B9D-8FEF-E95B1418B1D8}"/>
            </a:ext>
          </a:extLst>
        </xdr:cNvPr>
        <xdr:cNvSpPr/>
      </xdr:nvSpPr>
      <xdr:spPr>
        <a:xfrm>
          <a:off x="2298573" y="406374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119</xdr:row>
      <xdr:rowOff>0</xdr:rowOff>
    </xdr:from>
    <xdr:ext cx="62865" cy="9525"/>
    <xdr:sp macro="" textlink="">
      <xdr:nvSpPr>
        <xdr:cNvPr id="298" name="Shape 81">
          <a:extLst>
            <a:ext uri="{FF2B5EF4-FFF2-40B4-BE49-F238E27FC236}">
              <a16:creationId xmlns:a16="http://schemas.microsoft.com/office/drawing/2014/main" id="{D79D8C5F-7386-4CCB-A421-B8FA42FC30EE}"/>
            </a:ext>
          </a:extLst>
        </xdr:cNvPr>
        <xdr:cNvSpPr/>
      </xdr:nvSpPr>
      <xdr:spPr>
        <a:xfrm>
          <a:off x="3699255" y="406374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119</xdr:row>
      <xdr:rowOff>0</xdr:rowOff>
    </xdr:from>
    <xdr:ext cx="64135" cy="9525"/>
    <xdr:sp macro="" textlink="">
      <xdr:nvSpPr>
        <xdr:cNvPr id="299" name="Shape 83">
          <a:extLst>
            <a:ext uri="{FF2B5EF4-FFF2-40B4-BE49-F238E27FC236}">
              <a16:creationId xmlns:a16="http://schemas.microsoft.com/office/drawing/2014/main" id="{DB94D88D-E685-4666-ADED-C46612F6AD8C}"/>
            </a:ext>
          </a:extLst>
        </xdr:cNvPr>
        <xdr:cNvSpPr/>
      </xdr:nvSpPr>
      <xdr:spPr>
        <a:xfrm>
          <a:off x="6006847" y="406374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119</xdr:row>
      <xdr:rowOff>0</xdr:rowOff>
    </xdr:from>
    <xdr:ext cx="62865" cy="9525"/>
    <xdr:sp macro="" textlink="">
      <xdr:nvSpPr>
        <xdr:cNvPr id="300" name="Shape 100">
          <a:extLst>
            <a:ext uri="{FF2B5EF4-FFF2-40B4-BE49-F238E27FC236}">
              <a16:creationId xmlns:a16="http://schemas.microsoft.com/office/drawing/2014/main" id="{8098CF3B-F057-41AB-ACF1-9ADA210EC140}"/>
            </a:ext>
          </a:extLst>
        </xdr:cNvPr>
        <xdr:cNvSpPr/>
      </xdr:nvSpPr>
      <xdr:spPr>
        <a:xfrm>
          <a:off x="3834766" y="406374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119</xdr:row>
      <xdr:rowOff>0</xdr:rowOff>
    </xdr:from>
    <xdr:ext cx="64135" cy="9525"/>
    <xdr:sp macro="" textlink="">
      <xdr:nvSpPr>
        <xdr:cNvPr id="301" name="Shape 103">
          <a:extLst>
            <a:ext uri="{FF2B5EF4-FFF2-40B4-BE49-F238E27FC236}">
              <a16:creationId xmlns:a16="http://schemas.microsoft.com/office/drawing/2014/main" id="{357AE05E-D4B7-4EAA-8619-B2FC3500AD48}"/>
            </a:ext>
          </a:extLst>
        </xdr:cNvPr>
        <xdr:cNvSpPr/>
      </xdr:nvSpPr>
      <xdr:spPr>
        <a:xfrm>
          <a:off x="5783961" y="406374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1849501</xdr:colOff>
      <xdr:row>119</xdr:row>
      <xdr:rowOff>0</xdr:rowOff>
    </xdr:from>
    <xdr:ext cx="62865" cy="9525"/>
    <xdr:sp macro="" textlink="">
      <xdr:nvSpPr>
        <xdr:cNvPr id="302" name="Shape 104">
          <a:extLst>
            <a:ext uri="{FF2B5EF4-FFF2-40B4-BE49-F238E27FC236}">
              <a16:creationId xmlns:a16="http://schemas.microsoft.com/office/drawing/2014/main" id="{24BD5899-5843-4BDD-9BD9-9A683F78168B}"/>
            </a:ext>
          </a:extLst>
        </xdr:cNvPr>
        <xdr:cNvSpPr/>
      </xdr:nvSpPr>
      <xdr:spPr>
        <a:xfrm>
          <a:off x="4813681" y="4063746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2</xdr:col>
      <xdr:colOff>1431672</xdr:colOff>
      <xdr:row>119</xdr:row>
      <xdr:rowOff>0</xdr:rowOff>
    </xdr:from>
    <xdr:ext cx="62865" cy="9525"/>
    <xdr:sp macro="" textlink="">
      <xdr:nvSpPr>
        <xdr:cNvPr id="303" name="Shape 105">
          <a:extLst>
            <a:ext uri="{FF2B5EF4-FFF2-40B4-BE49-F238E27FC236}">
              <a16:creationId xmlns:a16="http://schemas.microsoft.com/office/drawing/2014/main" id="{782247F1-0C38-4263-A2B3-1D53F8593873}"/>
            </a:ext>
          </a:extLst>
        </xdr:cNvPr>
        <xdr:cNvSpPr/>
      </xdr:nvSpPr>
      <xdr:spPr>
        <a:xfrm>
          <a:off x="4395852" y="406374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119</xdr:row>
      <xdr:rowOff>0</xdr:rowOff>
    </xdr:from>
    <xdr:ext cx="62865" cy="9525"/>
    <xdr:sp macro="" textlink="">
      <xdr:nvSpPr>
        <xdr:cNvPr id="304" name="Shape 109">
          <a:extLst>
            <a:ext uri="{FF2B5EF4-FFF2-40B4-BE49-F238E27FC236}">
              <a16:creationId xmlns:a16="http://schemas.microsoft.com/office/drawing/2014/main" id="{353A1136-18E6-47A7-8A48-3EA0615B9702}"/>
            </a:ext>
          </a:extLst>
        </xdr:cNvPr>
        <xdr:cNvSpPr/>
      </xdr:nvSpPr>
      <xdr:spPr>
        <a:xfrm>
          <a:off x="1181609" y="406374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119</xdr:row>
      <xdr:rowOff>0</xdr:rowOff>
    </xdr:from>
    <xdr:ext cx="70485" cy="10795"/>
    <xdr:sp macro="" textlink="">
      <xdr:nvSpPr>
        <xdr:cNvPr id="305" name="Shape 112">
          <a:extLst>
            <a:ext uri="{FF2B5EF4-FFF2-40B4-BE49-F238E27FC236}">
              <a16:creationId xmlns:a16="http://schemas.microsoft.com/office/drawing/2014/main" id="{DE4275C0-6B30-4CB7-A5EA-87703F1B9A69}"/>
            </a:ext>
          </a:extLst>
        </xdr:cNvPr>
        <xdr:cNvSpPr/>
      </xdr:nvSpPr>
      <xdr:spPr>
        <a:xfrm>
          <a:off x="3783714" y="4063746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123</xdr:row>
      <xdr:rowOff>0</xdr:rowOff>
    </xdr:from>
    <xdr:ext cx="62865" cy="9525"/>
    <xdr:sp macro="" textlink="">
      <xdr:nvSpPr>
        <xdr:cNvPr id="306" name="Shape 3">
          <a:extLst>
            <a:ext uri="{FF2B5EF4-FFF2-40B4-BE49-F238E27FC236}">
              <a16:creationId xmlns:a16="http://schemas.microsoft.com/office/drawing/2014/main" id="{47C19548-4834-4860-80A0-75B2B01B9EAF}"/>
            </a:ext>
          </a:extLst>
        </xdr:cNvPr>
        <xdr:cNvSpPr/>
      </xdr:nvSpPr>
      <xdr:spPr>
        <a:xfrm>
          <a:off x="2156968" y="427024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123</xdr:row>
      <xdr:rowOff>0</xdr:rowOff>
    </xdr:from>
    <xdr:ext cx="62865" cy="9525"/>
    <xdr:sp macro="" textlink="">
      <xdr:nvSpPr>
        <xdr:cNvPr id="307" name="Shape 17">
          <a:extLst>
            <a:ext uri="{FF2B5EF4-FFF2-40B4-BE49-F238E27FC236}">
              <a16:creationId xmlns:a16="http://schemas.microsoft.com/office/drawing/2014/main" id="{785A48F6-23E4-45C1-89D6-8099E8966F59}"/>
            </a:ext>
          </a:extLst>
        </xdr:cNvPr>
        <xdr:cNvSpPr/>
      </xdr:nvSpPr>
      <xdr:spPr>
        <a:xfrm>
          <a:off x="1489584" y="427024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123</xdr:row>
      <xdr:rowOff>0</xdr:rowOff>
    </xdr:from>
    <xdr:ext cx="62865" cy="9525"/>
    <xdr:sp macro="" textlink="">
      <xdr:nvSpPr>
        <xdr:cNvPr id="308" name="Shape 23">
          <a:extLst>
            <a:ext uri="{FF2B5EF4-FFF2-40B4-BE49-F238E27FC236}">
              <a16:creationId xmlns:a16="http://schemas.microsoft.com/office/drawing/2014/main" id="{6227DC72-864F-44EA-BF6F-3648AB8C8663}"/>
            </a:ext>
          </a:extLst>
        </xdr:cNvPr>
        <xdr:cNvSpPr/>
      </xdr:nvSpPr>
      <xdr:spPr>
        <a:xfrm>
          <a:off x="1732154" y="427024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123</xdr:row>
      <xdr:rowOff>0</xdr:rowOff>
    </xdr:from>
    <xdr:ext cx="62865" cy="9525"/>
    <xdr:sp macro="" textlink="">
      <xdr:nvSpPr>
        <xdr:cNvPr id="309" name="Shape 27">
          <a:extLst>
            <a:ext uri="{FF2B5EF4-FFF2-40B4-BE49-F238E27FC236}">
              <a16:creationId xmlns:a16="http://schemas.microsoft.com/office/drawing/2014/main" id="{2117C6F3-898C-4145-B0E3-E39E8DEF2D11}"/>
            </a:ext>
          </a:extLst>
        </xdr:cNvPr>
        <xdr:cNvSpPr/>
      </xdr:nvSpPr>
      <xdr:spPr>
        <a:xfrm>
          <a:off x="1911858" y="427024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123</xdr:row>
      <xdr:rowOff>0</xdr:rowOff>
    </xdr:from>
    <xdr:ext cx="62865" cy="9525"/>
    <xdr:sp macro="" textlink="">
      <xdr:nvSpPr>
        <xdr:cNvPr id="310" name="Shape 28">
          <a:extLst>
            <a:ext uri="{FF2B5EF4-FFF2-40B4-BE49-F238E27FC236}">
              <a16:creationId xmlns:a16="http://schemas.microsoft.com/office/drawing/2014/main" id="{CFC566C7-C082-4ADA-B03B-F05DAB1A3897}"/>
            </a:ext>
          </a:extLst>
        </xdr:cNvPr>
        <xdr:cNvSpPr/>
      </xdr:nvSpPr>
      <xdr:spPr>
        <a:xfrm>
          <a:off x="1935989" y="427024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123</xdr:row>
      <xdr:rowOff>0</xdr:rowOff>
    </xdr:from>
    <xdr:ext cx="64135" cy="9525"/>
    <xdr:sp macro="" textlink="">
      <xdr:nvSpPr>
        <xdr:cNvPr id="311" name="Shape 37">
          <a:extLst>
            <a:ext uri="{FF2B5EF4-FFF2-40B4-BE49-F238E27FC236}">
              <a16:creationId xmlns:a16="http://schemas.microsoft.com/office/drawing/2014/main" id="{217AA060-855C-4AD4-9208-ED006A130509}"/>
            </a:ext>
          </a:extLst>
        </xdr:cNvPr>
        <xdr:cNvSpPr/>
      </xdr:nvSpPr>
      <xdr:spPr>
        <a:xfrm>
          <a:off x="5659502" y="427024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123</xdr:row>
      <xdr:rowOff>0</xdr:rowOff>
    </xdr:from>
    <xdr:ext cx="62865" cy="9525"/>
    <xdr:sp macro="" textlink="">
      <xdr:nvSpPr>
        <xdr:cNvPr id="312" name="Shape 41">
          <a:extLst>
            <a:ext uri="{FF2B5EF4-FFF2-40B4-BE49-F238E27FC236}">
              <a16:creationId xmlns:a16="http://schemas.microsoft.com/office/drawing/2014/main" id="{C1825296-82C5-443B-85D2-12DAC0B6EC87}"/>
            </a:ext>
          </a:extLst>
        </xdr:cNvPr>
        <xdr:cNvSpPr/>
      </xdr:nvSpPr>
      <xdr:spPr>
        <a:xfrm>
          <a:off x="2053464" y="427024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123</xdr:row>
      <xdr:rowOff>0</xdr:rowOff>
    </xdr:from>
    <xdr:ext cx="62865" cy="9525"/>
    <xdr:sp macro="" textlink="">
      <xdr:nvSpPr>
        <xdr:cNvPr id="313" name="Shape 43">
          <a:extLst>
            <a:ext uri="{FF2B5EF4-FFF2-40B4-BE49-F238E27FC236}">
              <a16:creationId xmlns:a16="http://schemas.microsoft.com/office/drawing/2014/main" id="{006E3FE8-122E-4A11-84A6-D0EA2994A8B9}"/>
            </a:ext>
          </a:extLst>
        </xdr:cNvPr>
        <xdr:cNvSpPr/>
      </xdr:nvSpPr>
      <xdr:spPr>
        <a:xfrm>
          <a:off x="1824864" y="427024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123</xdr:row>
      <xdr:rowOff>0</xdr:rowOff>
    </xdr:from>
    <xdr:ext cx="62865" cy="9525"/>
    <xdr:sp macro="" textlink="">
      <xdr:nvSpPr>
        <xdr:cNvPr id="314" name="Shape 45">
          <a:extLst>
            <a:ext uri="{FF2B5EF4-FFF2-40B4-BE49-F238E27FC236}">
              <a16:creationId xmlns:a16="http://schemas.microsoft.com/office/drawing/2014/main" id="{1E47DE56-39F5-4858-9649-5121A3D36D12}"/>
            </a:ext>
          </a:extLst>
        </xdr:cNvPr>
        <xdr:cNvSpPr/>
      </xdr:nvSpPr>
      <xdr:spPr>
        <a:xfrm>
          <a:off x="1387348" y="4270248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123</xdr:row>
      <xdr:rowOff>0</xdr:rowOff>
    </xdr:from>
    <xdr:ext cx="62865" cy="9525"/>
    <xdr:sp macro="" textlink="">
      <xdr:nvSpPr>
        <xdr:cNvPr id="315" name="Shape 51">
          <a:extLst>
            <a:ext uri="{FF2B5EF4-FFF2-40B4-BE49-F238E27FC236}">
              <a16:creationId xmlns:a16="http://schemas.microsoft.com/office/drawing/2014/main" id="{FED799F5-85B5-419F-8401-03FA49C13601}"/>
            </a:ext>
          </a:extLst>
        </xdr:cNvPr>
        <xdr:cNvSpPr/>
      </xdr:nvSpPr>
      <xdr:spPr>
        <a:xfrm>
          <a:off x="1774698" y="427024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123</xdr:row>
      <xdr:rowOff>0</xdr:rowOff>
    </xdr:from>
    <xdr:ext cx="62865" cy="9525"/>
    <xdr:sp macro="" textlink="">
      <xdr:nvSpPr>
        <xdr:cNvPr id="316" name="Shape 53">
          <a:extLst>
            <a:ext uri="{FF2B5EF4-FFF2-40B4-BE49-F238E27FC236}">
              <a16:creationId xmlns:a16="http://schemas.microsoft.com/office/drawing/2014/main" id="{B35E6F0B-B0D1-4D40-9F71-97B228A4BC26}"/>
            </a:ext>
          </a:extLst>
        </xdr:cNvPr>
        <xdr:cNvSpPr/>
      </xdr:nvSpPr>
      <xdr:spPr>
        <a:xfrm>
          <a:off x="1422273" y="427024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123</xdr:row>
      <xdr:rowOff>0</xdr:rowOff>
    </xdr:from>
    <xdr:ext cx="64135" cy="9525"/>
    <xdr:sp macro="" textlink="">
      <xdr:nvSpPr>
        <xdr:cNvPr id="317" name="Shape 55">
          <a:extLst>
            <a:ext uri="{FF2B5EF4-FFF2-40B4-BE49-F238E27FC236}">
              <a16:creationId xmlns:a16="http://schemas.microsoft.com/office/drawing/2014/main" id="{79BA975F-0F90-442B-B0EA-131E389E071E}"/>
            </a:ext>
          </a:extLst>
        </xdr:cNvPr>
        <xdr:cNvSpPr/>
      </xdr:nvSpPr>
      <xdr:spPr>
        <a:xfrm>
          <a:off x="6349747" y="427024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123</xdr:row>
      <xdr:rowOff>0</xdr:rowOff>
    </xdr:from>
    <xdr:ext cx="62865" cy="9525"/>
    <xdr:sp macro="" textlink="">
      <xdr:nvSpPr>
        <xdr:cNvPr id="318" name="Shape 58">
          <a:extLst>
            <a:ext uri="{FF2B5EF4-FFF2-40B4-BE49-F238E27FC236}">
              <a16:creationId xmlns:a16="http://schemas.microsoft.com/office/drawing/2014/main" id="{0FDD955B-5E0A-411D-A0A9-AF099E7ED700}"/>
            </a:ext>
          </a:extLst>
        </xdr:cNvPr>
        <xdr:cNvSpPr/>
      </xdr:nvSpPr>
      <xdr:spPr>
        <a:xfrm>
          <a:off x="1422273" y="4270248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123</xdr:row>
      <xdr:rowOff>0</xdr:rowOff>
    </xdr:from>
    <xdr:ext cx="62865" cy="9525"/>
    <xdr:sp macro="" textlink="">
      <xdr:nvSpPr>
        <xdr:cNvPr id="319" name="Shape 67">
          <a:extLst>
            <a:ext uri="{FF2B5EF4-FFF2-40B4-BE49-F238E27FC236}">
              <a16:creationId xmlns:a16="http://schemas.microsoft.com/office/drawing/2014/main" id="{316696B4-D19B-48A8-B606-3389AABF5B98}"/>
            </a:ext>
          </a:extLst>
        </xdr:cNvPr>
        <xdr:cNvSpPr/>
      </xdr:nvSpPr>
      <xdr:spPr>
        <a:xfrm>
          <a:off x="1032498" y="4270248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123</xdr:row>
      <xdr:rowOff>0</xdr:rowOff>
    </xdr:from>
    <xdr:ext cx="62865" cy="9525"/>
    <xdr:sp macro="" textlink="">
      <xdr:nvSpPr>
        <xdr:cNvPr id="320" name="Shape 71">
          <a:extLst>
            <a:ext uri="{FF2B5EF4-FFF2-40B4-BE49-F238E27FC236}">
              <a16:creationId xmlns:a16="http://schemas.microsoft.com/office/drawing/2014/main" id="{B03F3AB5-1FD9-4368-8206-257D1BF85BA8}"/>
            </a:ext>
          </a:extLst>
        </xdr:cNvPr>
        <xdr:cNvSpPr/>
      </xdr:nvSpPr>
      <xdr:spPr>
        <a:xfrm>
          <a:off x="4773677" y="427024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123</xdr:row>
      <xdr:rowOff>0</xdr:rowOff>
    </xdr:from>
    <xdr:ext cx="64135" cy="9525"/>
    <xdr:sp macro="" textlink="">
      <xdr:nvSpPr>
        <xdr:cNvPr id="321" name="Shape 73">
          <a:extLst>
            <a:ext uri="{FF2B5EF4-FFF2-40B4-BE49-F238E27FC236}">
              <a16:creationId xmlns:a16="http://schemas.microsoft.com/office/drawing/2014/main" id="{2808A8CA-A027-4DA9-B811-DBDFBC26B400}"/>
            </a:ext>
          </a:extLst>
        </xdr:cNvPr>
        <xdr:cNvSpPr/>
      </xdr:nvSpPr>
      <xdr:spPr>
        <a:xfrm>
          <a:off x="5493131" y="427024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123</xdr:row>
      <xdr:rowOff>0</xdr:rowOff>
    </xdr:from>
    <xdr:ext cx="62865" cy="9525"/>
    <xdr:sp macro="" textlink="">
      <xdr:nvSpPr>
        <xdr:cNvPr id="322" name="Shape 74">
          <a:extLst>
            <a:ext uri="{FF2B5EF4-FFF2-40B4-BE49-F238E27FC236}">
              <a16:creationId xmlns:a16="http://schemas.microsoft.com/office/drawing/2014/main" id="{A1AD86C0-8804-414B-AFD6-610570F2DC08}"/>
            </a:ext>
          </a:extLst>
        </xdr:cNvPr>
        <xdr:cNvSpPr/>
      </xdr:nvSpPr>
      <xdr:spPr>
        <a:xfrm>
          <a:off x="1622298" y="427024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123</xdr:row>
      <xdr:rowOff>0</xdr:rowOff>
    </xdr:from>
    <xdr:ext cx="62865" cy="9525"/>
    <xdr:sp macro="" textlink="">
      <xdr:nvSpPr>
        <xdr:cNvPr id="323" name="Shape 77">
          <a:extLst>
            <a:ext uri="{FF2B5EF4-FFF2-40B4-BE49-F238E27FC236}">
              <a16:creationId xmlns:a16="http://schemas.microsoft.com/office/drawing/2014/main" id="{CC7C64B2-A1EA-4492-BBEA-7636D3A662B6}"/>
            </a:ext>
          </a:extLst>
        </xdr:cNvPr>
        <xdr:cNvSpPr/>
      </xdr:nvSpPr>
      <xdr:spPr>
        <a:xfrm>
          <a:off x="1387348" y="427024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123</xdr:row>
      <xdr:rowOff>0</xdr:rowOff>
    </xdr:from>
    <xdr:ext cx="62865" cy="9525"/>
    <xdr:sp macro="" textlink="">
      <xdr:nvSpPr>
        <xdr:cNvPr id="324" name="Shape 78">
          <a:extLst>
            <a:ext uri="{FF2B5EF4-FFF2-40B4-BE49-F238E27FC236}">
              <a16:creationId xmlns:a16="http://schemas.microsoft.com/office/drawing/2014/main" id="{06BB664A-4F0E-444C-ADEE-62E6EDCFA089}"/>
            </a:ext>
          </a:extLst>
        </xdr:cNvPr>
        <xdr:cNvSpPr/>
      </xdr:nvSpPr>
      <xdr:spPr>
        <a:xfrm>
          <a:off x="1448309" y="4270248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123</xdr:row>
      <xdr:rowOff>0</xdr:rowOff>
    </xdr:from>
    <xdr:ext cx="62865" cy="9525"/>
    <xdr:sp macro="" textlink="">
      <xdr:nvSpPr>
        <xdr:cNvPr id="325" name="Shape 79">
          <a:extLst>
            <a:ext uri="{FF2B5EF4-FFF2-40B4-BE49-F238E27FC236}">
              <a16:creationId xmlns:a16="http://schemas.microsoft.com/office/drawing/2014/main" id="{254A94A8-662A-4BB7-89BB-04F941E576C3}"/>
            </a:ext>
          </a:extLst>
        </xdr:cNvPr>
        <xdr:cNvSpPr/>
      </xdr:nvSpPr>
      <xdr:spPr>
        <a:xfrm>
          <a:off x="2298573" y="427024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123</xdr:row>
      <xdr:rowOff>0</xdr:rowOff>
    </xdr:from>
    <xdr:ext cx="62865" cy="9525"/>
    <xdr:sp macro="" textlink="">
      <xdr:nvSpPr>
        <xdr:cNvPr id="326" name="Shape 81">
          <a:extLst>
            <a:ext uri="{FF2B5EF4-FFF2-40B4-BE49-F238E27FC236}">
              <a16:creationId xmlns:a16="http://schemas.microsoft.com/office/drawing/2014/main" id="{5686FAA6-F0D4-4816-8F28-AFB0DB1A6292}"/>
            </a:ext>
          </a:extLst>
        </xdr:cNvPr>
        <xdr:cNvSpPr/>
      </xdr:nvSpPr>
      <xdr:spPr>
        <a:xfrm>
          <a:off x="3699255" y="427024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123</xdr:row>
      <xdr:rowOff>0</xdr:rowOff>
    </xdr:from>
    <xdr:ext cx="64135" cy="9525"/>
    <xdr:sp macro="" textlink="">
      <xdr:nvSpPr>
        <xdr:cNvPr id="327" name="Shape 83">
          <a:extLst>
            <a:ext uri="{FF2B5EF4-FFF2-40B4-BE49-F238E27FC236}">
              <a16:creationId xmlns:a16="http://schemas.microsoft.com/office/drawing/2014/main" id="{8C51BBB5-907B-4741-A5EE-8DE495300EBD}"/>
            </a:ext>
          </a:extLst>
        </xdr:cNvPr>
        <xdr:cNvSpPr/>
      </xdr:nvSpPr>
      <xdr:spPr>
        <a:xfrm>
          <a:off x="6006847" y="427024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123</xdr:row>
      <xdr:rowOff>0</xdr:rowOff>
    </xdr:from>
    <xdr:ext cx="62865" cy="9525"/>
    <xdr:sp macro="" textlink="">
      <xdr:nvSpPr>
        <xdr:cNvPr id="328" name="Shape 100">
          <a:extLst>
            <a:ext uri="{FF2B5EF4-FFF2-40B4-BE49-F238E27FC236}">
              <a16:creationId xmlns:a16="http://schemas.microsoft.com/office/drawing/2014/main" id="{EF31DD33-D535-4DD3-8757-BBD6D70F18C4}"/>
            </a:ext>
          </a:extLst>
        </xdr:cNvPr>
        <xdr:cNvSpPr/>
      </xdr:nvSpPr>
      <xdr:spPr>
        <a:xfrm>
          <a:off x="3834766" y="427024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123</xdr:row>
      <xdr:rowOff>0</xdr:rowOff>
    </xdr:from>
    <xdr:ext cx="64135" cy="9525"/>
    <xdr:sp macro="" textlink="">
      <xdr:nvSpPr>
        <xdr:cNvPr id="329" name="Shape 103">
          <a:extLst>
            <a:ext uri="{FF2B5EF4-FFF2-40B4-BE49-F238E27FC236}">
              <a16:creationId xmlns:a16="http://schemas.microsoft.com/office/drawing/2014/main" id="{870B5B37-18D1-47A3-BA47-00262A829393}"/>
            </a:ext>
          </a:extLst>
        </xdr:cNvPr>
        <xdr:cNvSpPr/>
      </xdr:nvSpPr>
      <xdr:spPr>
        <a:xfrm>
          <a:off x="5783961" y="4270248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1431672</xdr:colOff>
      <xdr:row>123</xdr:row>
      <xdr:rowOff>0</xdr:rowOff>
    </xdr:from>
    <xdr:ext cx="62865" cy="9525"/>
    <xdr:sp macro="" textlink="">
      <xdr:nvSpPr>
        <xdr:cNvPr id="330" name="Shape 105">
          <a:extLst>
            <a:ext uri="{FF2B5EF4-FFF2-40B4-BE49-F238E27FC236}">
              <a16:creationId xmlns:a16="http://schemas.microsoft.com/office/drawing/2014/main" id="{1B7C0ACD-10F4-4E0E-A1F7-C52FCE986D80}"/>
            </a:ext>
          </a:extLst>
        </xdr:cNvPr>
        <xdr:cNvSpPr/>
      </xdr:nvSpPr>
      <xdr:spPr>
        <a:xfrm>
          <a:off x="4395852" y="427024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123</xdr:row>
      <xdr:rowOff>0</xdr:rowOff>
    </xdr:from>
    <xdr:ext cx="62865" cy="9525"/>
    <xdr:sp macro="" textlink="">
      <xdr:nvSpPr>
        <xdr:cNvPr id="331" name="Shape 109">
          <a:extLst>
            <a:ext uri="{FF2B5EF4-FFF2-40B4-BE49-F238E27FC236}">
              <a16:creationId xmlns:a16="http://schemas.microsoft.com/office/drawing/2014/main" id="{3FAD7591-524A-4425-B576-FE9C7907556B}"/>
            </a:ext>
          </a:extLst>
        </xdr:cNvPr>
        <xdr:cNvSpPr/>
      </xdr:nvSpPr>
      <xdr:spPr>
        <a:xfrm>
          <a:off x="1181609" y="4270248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123</xdr:row>
      <xdr:rowOff>0</xdr:rowOff>
    </xdr:from>
    <xdr:ext cx="70485" cy="10795"/>
    <xdr:sp macro="" textlink="">
      <xdr:nvSpPr>
        <xdr:cNvPr id="332" name="Shape 112">
          <a:extLst>
            <a:ext uri="{FF2B5EF4-FFF2-40B4-BE49-F238E27FC236}">
              <a16:creationId xmlns:a16="http://schemas.microsoft.com/office/drawing/2014/main" id="{629D9890-176C-4E77-8242-8D7B80A267A4}"/>
            </a:ext>
          </a:extLst>
        </xdr:cNvPr>
        <xdr:cNvSpPr/>
      </xdr:nvSpPr>
      <xdr:spPr>
        <a:xfrm>
          <a:off x="3783714" y="4270248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1</xdr:col>
      <xdr:colOff>1539748</xdr:colOff>
      <xdr:row>126</xdr:row>
      <xdr:rowOff>0</xdr:rowOff>
    </xdr:from>
    <xdr:ext cx="62865" cy="9525"/>
    <xdr:sp macro="" textlink="">
      <xdr:nvSpPr>
        <xdr:cNvPr id="333" name="Shape 3">
          <a:extLst>
            <a:ext uri="{FF2B5EF4-FFF2-40B4-BE49-F238E27FC236}">
              <a16:creationId xmlns:a16="http://schemas.microsoft.com/office/drawing/2014/main" id="{66B692C3-0157-4CD2-A268-8DF737056BDA}"/>
            </a:ext>
            <a:ext uri="{147F2762-F138-4A5C-976F-8EAC2B608ADB}">
              <a16:predDERef xmlns:a16="http://schemas.microsoft.com/office/drawing/2014/main" pred="{629D9890-176C-4E77-8242-8D7B80A267A4}"/>
            </a:ext>
          </a:extLst>
        </xdr:cNvPr>
        <xdr:cNvSpPr/>
      </xdr:nvSpPr>
      <xdr:spPr>
        <a:xfrm>
          <a:off x="2156968" y="4478013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872364</xdr:colOff>
      <xdr:row>126</xdr:row>
      <xdr:rowOff>0</xdr:rowOff>
    </xdr:from>
    <xdr:ext cx="62865" cy="9525"/>
    <xdr:sp macro="" textlink="">
      <xdr:nvSpPr>
        <xdr:cNvPr id="334" name="Shape 17">
          <a:extLst>
            <a:ext uri="{FF2B5EF4-FFF2-40B4-BE49-F238E27FC236}">
              <a16:creationId xmlns:a16="http://schemas.microsoft.com/office/drawing/2014/main" id="{3CA39681-95AD-4E90-9FDA-148C3938EBE6}"/>
            </a:ext>
            <a:ext uri="{147F2762-F138-4A5C-976F-8EAC2B608ADB}">
              <a16:predDERef xmlns:a16="http://schemas.microsoft.com/office/drawing/2014/main" pred="{66B692C3-0157-4CD2-A268-8DF737056BDA}"/>
            </a:ext>
          </a:extLst>
        </xdr:cNvPr>
        <xdr:cNvSpPr/>
      </xdr:nvSpPr>
      <xdr:spPr>
        <a:xfrm>
          <a:off x="1489584" y="46807386"/>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1114934</xdr:colOff>
      <xdr:row>126</xdr:row>
      <xdr:rowOff>0</xdr:rowOff>
    </xdr:from>
    <xdr:ext cx="62865" cy="9525"/>
    <xdr:sp macro="" textlink="">
      <xdr:nvSpPr>
        <xdr:cNvPr id="335" name="Shape 23">
          <a:extLst>
            <a:ext uri="{FF2B5EF4-FFF2-40B4-BE49-F238E27FC236}">
              <a16:creationId xmlns:a16="http://schemas.microsoft.com/office/drawing/2014/main" id="{A7E9A04D-8081-4158-88DE-878533E9807D}"/>
            </a:ext>
            <a:ext uri="{147F2762-F138-4A5C-976F-8EAC2B608ADB}">
              <a16:predDERef xmlns:a16="http://schemas.microsoft.com/office/drawing/2014/main" pred="{3CA39681-95AD-4E90-9FDA-148C3938EBE6}"/>
            </a:ext>
          </a:extLst>
        </xdr:cNvPr>
        <xdr:cNvSpPr/>
      </xdr:nvSpPr>
      <xdr:spPr>
        <a:xfrm>
          <a:off x="1732154" y="48049572"/>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1294638</xdr:colOff>
      <xdr:row>127</xdr:row>
      <xdr:rowOff>0</xdr:rowOff>
    </xdr:from>
    <xdr:ext cx="62865" cy="9525"/>
    <xdr:sp macro="" textlink="">
      <xdr:nvSpPr>
        <xdr:cNvPr id="336" name="Shape 27">
          <a:extLst>
            <a:ext uri="{FF2B5EF4-FFF2-40B4-BE49-F238E27FC236}">
              <a16:creationId xmlns:a16="http://schemas.microsoft.com/office/drawing/2014/main" id="{51A9F873-C5A6-4062-BD7A-EE5BDB50888F}"/>
            </a:ext>
            <a:ext uri="{147F2762-F138-4A5C-976F-8EAC2B608ADB}">
              <a16:predDERef xmlns:a16="http://schemas.microsoft.com/office/drawing/2014/main" pred="{A7E9A04D-8081-4158-88DE-878533E9807D}"/>
            </a:ext>
          </a:extLst>
        </xdr:cNvPr>
        <xdr:cNvSpPr/>
      </xdr:nvSpPr>
      <xdr:spPr>
        <a:xfrm>
          <a:off x="1911858" y="48644939"/>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1318769</xdr:colOff>
      <xdr:row>128</xdr:row>
      <xdr:rowOff>0</xdr:rowOff>
    </xdr:from>
    <xdr:ext cx="62865" cy="9525"/>
    <xdr:sp macro="" textlink="">
      <xdr:nvSpPr>
        <xdr:cNvPr id="337" name="Shape 28">
          <a:extLst>
            <a:ext uri="{FF2B5EF4-FFF2-40B4-BE49-F238E27FC236}">
              <a16:creationId xmlns:a16="http://schemas.microsoft.com/office/drawing/2014/main" id="{2807048E-E1EA-49D4-B53C-9211F84EF536}"/>
            </a:ext>
          </a:extLst>
        </xdr:cNvPr>
        <xdr:cNvSpPr/>
      </xdr:nvSpPr>
      <xdr:spPr>
        <a:xfrm>
          <a:off x="1935989" y="489432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2</xdr:col>
      <xdr:colOff>2695322</xdr:colOff>
      <xdr:row>128</xdr:row>
      <xdr:rowOff>0</xdr:rowOff>
    </xdr:from>
    <xdr:ext cx="64135" cy="9525"/>
    <xdr:sp macro="" textlink="">
      <xdr:nvSpPr>
        <xdr:cNvPr id="338" name="Shape 37">
          <a:extLst>
            <a:ext uri="{FF2B5EF4-FFF2-40B4-BE49-F238E27FC236}">
              <a16:creationId xmlns:a16="http://schemas.microsoft.com/office/drawing/2014/main" id="{F0FCE9EE-BA62-4708-912E-071DEFCF2E4B}"/>
            </a:ext>
          </a:extLst>
        </xdr:cNvPr>
        <xdr:cNvSpPr/>
      </xdr:nvSpPr>
      <xdr:spPr>
        <a:xfrm>
          <a:off x="5659502" y="489432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1436244</xdr:colOff>
      <xdr:row>128</xdr:row>
      <xdr:rowOff>0</xdr:rowOff>
    </xdr:from>
    <xdr:ext cx="62865" cy="9525"/>
    <xdr:sp macro="" textlink="">
      <xdr:nvSpPr>
        <xdr:cNvPr id="339" name="Shape 41">
          <a:extLst>
            <a:ext uri="{FF2B5EF4-FFF2-40B4-BE49-F238E27FC236}">
              <a16:creationId xmlns:a16="http://schemas.microsoft.com/office/drawing/2014/main" id="{855E1D40-DD55-4965-82AA-9002FCEC2656}"/>
            </a:ext>
          </a:extLst>
        </xdr:cNvPr>
        <xdr:cNvSpPr/>
      </xdr:nvSpPr>
      <xdr:spPr>
        <a:xfrm>
          <a:off x="2053464" y="489432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1207644</xdr:colOff>
      <xdr:row>128</xdr:row>
      <xdr:rowOff>0</xdr:rowOff>
    </xdr:from>
    <xdr:ext cx="62865" cy="9525"/>
    <xdr:sp macro="" textlink="">
      <xdr:nvSpPr>
        <xdr:cNvPr id="340" name="Shape 43">
          <a:extLst>
            <a:ext uri="{FF2B5EF4-FFF2-40B4-BE49-F238E27FC236}">
              <a16:creationId xmlns:a16="http://schemas.microsoft.com/office/drawing/2014/main" id="{1C955C9C-B95D-494A-A44A-AD1F98911DA3}"/>
            </a:ext>
          </a:extLst>
        </xdr:cNvPr>
        <xdr:cNvSpPr/>
      </xdr:nvSpPr>
      <xdr:spPr>
        <a:xfrm>
          <a:off x="1824864" y="489432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770128</xdr:colOff>
      <xdr:row>128</xdr:row>
      <xdr:rowOff>0</xdr:rowOff>
    </xdr:from>
    <xdr:ext cx="62865" cy="9525"/>
    <xdr:sp macro="" textlink="">
      <xdr:nvSpPr>
        <xdr:cNvPr id="341" name="Shape 45">
          <a:extLst>
            <a:ext uri="{FF2B5EF4-FFF2-40B4-BE49-F238E27FC236}">
              <a16:creationId xmlns:a16="http://schemas.microsoft.com/office/drawing/2014/main" id="{41431F25-C96D-4F01-9B4A-113C0890D9AA}"/>
            </a:ext>
          </a:extLst>
        </xdr:cNvPr>
        <xdr:cNvSpPr/>
      </xdr:nvSpPr>
      <xdr:spPr>
        <a:xfrm>
          <a:off x="1387348" y="4894326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solidFill>
      </xdr:spPr>
    </xdr:sp>
    <xdr:clientData/>
  </xdr:oneCellAnchor>
  <xdr:oneCellAnchor>
    <xdr:from>
      <xdr:col>1</xdr:col>
      <xdr:colOff>1157478</xdr:colOff>
      <xdr:row>128</xdr:row>
      <xdr:rowOff>0</xdr:rowOff>
    </xdr:from>
    <xdr:ext cx="62865" cy="9525"/>
    <xdr:sp macro="" textlink="">
      <xdr:nvSpPr>
        <xdr:cNvPr id="342" name="Shape 51">
          <a:extLst>
            <a:ext uri="{FF2B5EF4-FFF2-40B4-BE49-F238E27FC236}">
              <a16:creationId xmlns:a16="http://schemas.microsoft.com/office/drawing/2014/main" id="{CD8D1AA0-72B7-4AFF-AC0B-A35323E3FE2F}"/>
            </a:ext>
          </a:extLst>
        </xdr:cNvPr>
        <xdr:cNvSpPr/>
      </xdr:nvSpPr>
      <xdr:spPr>
        <a:xfrm>
          <a:off x="1774698" y="489432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805053</xdr:colOff>
      <xdr:row>128</xdr:row>
      <xdr:rowOff>0</xdr:rowOff>
    </xdr:from>
    <xdr:ext cx="62865" cy="9525"/>
    <xdr:sp macro="" textlink="">
      <xdr:nvSpPr>
        <xdr:cNvPr id="343" name="Shape 53">
          <a:extLst>
            <a:ext uri="{FF2B5EF4-FFF2-40B4-BE49-F238E27FC236}">
              <a16:creationId xmlns:a16="http://schemas.microsoft.com/office/drawing/2014/main" id="{B17CD240-BA46-4DDF-83CE-30B9E4F2EB22}"/>
            </a:ext>
          </a:extLst>
        </xdr:cNvPr>
        <xdr:cNvSpPr/>
      </xdr:nvSpPr>
      <xdr:spPr>
        <a:xfrm>
          <a:off x="1422273" y="489432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3385567</xdr:colOff>
      <xdr:row>128</xdr:row>
      <xdr:rowOff>0</xdr:rowOff>
    </xdr:from>
    <xdr:ext cx="64135" cy="9525"/>
    <xdr:sp macro="" textlink="">
      <xdr:nvSpPr>
        <xdr:cNvPr id="344" name="Shape 55">
          <a:extLst>
            <a:ext uri="{FF2B5EF4-FFF2-40B4-BE49-F238E27FC236}">
              <a16:creationId xmlns:a16="http://schemas.microsoft.com/office/drawing/2014/main" id="{D73A2C46-D86F-4F30-9A84-39566DE6BAED}"/>
            </a:ext>
          </a:extLst>
        </xdr:cNvPr>
        <xdr:cNvSpPr/>
      </xdr:nvSpPr>
      <xdr:spPr>
        <a:xfrm>
          <a:off x="6349747" y="489432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805053</xdr:colOff>
      <xdr:row>128</xdr:row>
      <xdr:rowOff>0</xdr:rowOff>
    </xdr:from>
    <xdr:ext cx="62865" cy="9525"/>
    <xdr:sp macro="" textlink="">
      <xdr:nvSpPr>
        <xdr:cNvPr id="345" name="Shape 58">
          <a:extLst>
            <a:ext uri="{FF2B5EF4-FFF2-40B4-BE49-F238E27FC236}">
              <a16:creationId xmlns:a16="http://schemas.microsoft.com/office/drawing/2014/main" id="{CADEF003-E4F8-4345-A54A-31ECA518827A}"/>
            </a:ext>
          </a:extLst>
        </xdr:cNvPr>
        <xdr:cNvSpPr/>
      </xdr:nvSpPr>
      <xdr:spPr>
        <a:xfrm>
          <a:off x="1422273" y="4894326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1</xdr:col>
      <xdr:colOff>415278</xdr:colOff>
      <xdr:row>128</xdr:row>
      <xdr:rowOff>0</xdr:rowOff>
    </xdr:from>
    <xdr:ext cx="62865" cy="9525"/>
    <xdr:sp macro="" textlink="">
      <xdr:nvSpPr>
        <xdr:cNvPr id="346" name="Shape 67">
          <a:extLst>
            <a:ext uri="{FF2B5EF4-FFF2-40B4-BE49-F238E27FC236}">
              <a16:creationId xmlns:a16="http://schemas.microsoft.com/office/drawing/2014/main" id="{15B56F96-55B0-46B7-9961-D24ACB0BEF64}"/>
            </a:ext>
          </a:extLst>
        </xdr:cNvPr>
        <xdr:cNvSpPr/>
      </xdr:nvSpPr>
      <xdr:spPr>
        <a:xfrm>
          <a:off x="1032498" y="48943260"/>
          <a:ext cx="62865" cy="9525"/>
        </a:xfrm>
        <a:custGeom>
          <a:avLst/>
          <a:gdLst/>
          <a:ahLst/>
          <a:cxnLst/>
          <a:rect l="0" t="0" r="0" b="0"/>
          <a:pathLst>
            <a:path w="62865" h="9525">
              <a:moveTo>
                <a:pt x="62484" y="0"/>
              </a:moveTo>
              <a:lnTo>
                <a:pt x="0" y="0"/>
              </a:lnTo>
              <a:lnTo>
                <a:pt x="0" y="9156"/>
              </a:lnTo>
              <a:lnTo>
                <a:pt x="62484" y="9156"/>
              </a:lnTo>
              <a:lnTo>
                <a:pt x="62484" y="0"/>
              </a:lnTo>
              <a:close/>
            </a:path>
          </a:pathLst>
        </a:custGeom>
        <a:solidFill>
          <a:srgbClr val="000000">
            <a:alpha val="50000"/>
          </a:srgbClr>
        </a:solidFill>
      </xdr:spPr>
    </xdr:sp>
    <xdr:clientData/>
  </xdr:oneCellAnchor>
  <xdr:oneCellAnchor>
    <xdr:from>
      <xdr:col>2</xdr:col>
      <xdr:colOff>1809497</xdr:colOff>
      <xdr:row>128</xdr:row>
      <xdr:rowOff>0</xdr:rowOff>
    </xdr:from>
    <xdr:ext cx="62865" cy="9525"/>
    <xdr:sp macro="" textlink="">
      <xdr:nvSpPr>
        <xdr:cNvPr id="347" name="Shape 71">
          <a:extLst>
            <a:ext uri="{FF2B5EF4-FFF2-40B4-BE49-F238E27FC236}">
              <a16:creationId xmlns:a16="http://schemas.microsoft.com/office/drawing/2014/main" id="{DC0A23C7-8471-4A3B-910B-1021195B48C7}"/>
            </a:ext>
          </a:extLst>
        </xdr:cNvPr>
        <xdr:cNvSpPr/>
      </xdr:nvSpPr>
      <xdr:spPr>
        <a:xfrm>
          <a:off x="4773677" y="489432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2</xdr:col>
      <xdr:colOff>2528951</xdr:colOff>
      <xdr:row>128</xdr:row>
      <xdr:rowOff>0</xdr:rowOff>
    </xdr:from>
    <xdr:ext cx="64135" cy="9525"/>
    <xdr:sp macro="" textlink="">
      <xdr:nvSpPr>
        <xdr:cNvPr id="348" name="Shape 73">
          <a:extLst>
            <a:ext uri="{FF2B5EF4-FFF2-40B4-BE49-F238E27FC236}">
              <a16:creationId xmlns:a16="http://schemas.microsoft.com/office/drawing/2014/main" id="{DF80B9C4-3DA0-43D6-8A78-62F97064AFD4}"/>
            </a:ext>
          </a:extLst>
        </xdr:cNvPr>
        <xdr:cNvSpPr/>
      </xdr:nvSpPr>
      <xdr:spPr>
        <a:xfrm>
          <a:off x="5493131" y="489432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1</xdr:col>
      <xdr:colOff>1005078</xdr:colOff>
      <xdr:row>128</xdr:row>
      <xdr:rowOff>0</xdr:rowOff>
    </xdr:from>
    <xdr:ext cx="62865" cy="9525"/>
    <xdr:sp macro="" textlink="">
      <xdr:nvSpPr>
        <xdr:cNvPr id="349" name="Shape 74">
          <a:extLst>
            <a:ext uri="{FF2B5EF4-FFF2-40B4-BE49-F238E27FC236}">
              <a16:creationId xmlns:a16="http://schemas.microsoft.com/office/drawing/2014/main" id="{935CDA14-1FA6-4A08-AD93-622240916BD7}"/>
            </a:ext>
          </a:extLst>
        </xdr:cNvPr>
        <xdr:cNvSpPr/>
      </xdr:nvSpPr>
      <xdr:spPr>
        <a:xfrm>
          <a:off x="1622298" y="489432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770128</xdr:colOff>
      <xdr:row>128</xdr:row>
      <xdr:rowOff>0</xdr:rowOff>
    </xdr:from>
    <xdr:ext cx="62865" cy="9525"/>
    <xdr:sp macro="" textlink="">
      <xdr:nvSpPr>
        <xdr:cNvPr id="350" name="Shape 77">
          <a:extLst>
            <a:ext uri="{FF2B5EF4-FFF2-40B4-BE49-F238E27FC236}">
              <a16:creationId xmlns:a16="http://schemas.microsoft.com/office/drawing/2014/main" id="{B1D33A98-99DD-49F9-B06A-01CD0EF2D710}"/>
            </a:ext>
          </a:extLst>
        </xdr:cNvPr>
        <xdr:cNvSpPr/>
      </xdr:nvSpPr>
      <xdr:spPr>
        <a:xfrm>
          <a:off x="1387348" y="489432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831089</xdr:colOff>
      <xdr:row>128</xdr:row>
      <xdr:rowOff>0</xdr:rowOff>
    </xdr:from>
    <xdr:ext cx="62865" cy="9525"/>
    <xdr:sp macro="" textlink="">
      <xdr:nvSpPr>
        <xdr:cNvPr id="351" name="Shape 78">
          <a:extLst>
            <a:ext uri="{FF2B5EF4-FFF2-40B4-BE49-F238E27FC236}">
              <a16:creationId xmlns:a16="http://schemas.microsoft.com/office/drawing/2014/main" id="{80C95042-6C7A-4ACC-88C3-617DCEF6BE62}"/>
            </a:ext>
          </a:extLst>
        </xdr:cNvPr>
        <xdr:cNvSpPr/>
      </xdr:nvSpPr>
      <xdr:spPr>
        <a:xfrm>
          <a:off x="1448309" y="48943260"/>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alpha val="50000"/>
          </a:srgbClr>
        </a:solidFill>
      </xdr:spPr>
    </xdr:sp>
    <xdr:clientData/>
  </xdr:oneCellAnchor>
  <xdr:oneCellAnchor>
    <xdr:from>
      <xdr:col>1</xdr:col>
      <xdr:colOff>1681353</xdr:colOff>
      <xdr:row>128</xdr:row>
      <xdr:rowOff>0</xdr:rowOff>
    </xdr:from>
    <xdr:ext cx="62865" cy="9525"/>
    <xdr:sp macro="" textlink="">
      <xdr:nvSpPr>
        <xdr:cNvPr id="352" name="Shape 79">
          <a:extLst>
            <a:ext uri="{FF2B5EF4-FFF2-40B4-BE49-F238E27FC236}">
              <a16:creationId xmlns:a16="http://schemas.microsoft.com/office/drawing/2014/main" id="{A5DB707C-7F18-4FDA-BE3A-46391B9CBE57}"/>
            </a:ext>
          </a:extLst>
        </xdr:cNvPr>
        <xdr:cNvSpPr/>
      </xdr:nvSpPr>
      <xdr:spPr>
        <a:xfrm>
          <a:off x="2298573" y="489432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solidFill>
      </xdr:spPr>
    </xdr:sp>
    <xdr:clientData/>
  </xdr:oneCellAnchor>
  <xdr:oneCellAnchor>
    <xdr:from>
      <xdr:col>2</xdr:col>
      <xdr:colOff>735075</xdr:colOff>
      <xdr:row>128</xdr:row>
      <xdr:rowOff>0</xdr:rowOff>
    </xdr:from>
    <xdr:ext cx="62865" cy="9525"/>
    <xdr:sp macro="" textlink="">
      <xdr:nvSpPr>
        <xdr:cNvPr id="353" name="Shape 81">
          <a:extLst>
            <a:ext uri="{FF2B5EF4-FFF2-40B4-BE49-F238E27FC236}">
              <a16:creationId xmlns:a16="http://schemas.microsoft.com/office/drawing/2014/main" id="{1CFF816A-CE59-4DCD-8634-2CABC37501BA}"/>
            </a:ext>
          </a:extLst>
        </xdr:cNvPr>
        <xdr:cNvSpPr/>
      </xdr:nvSpPr>
      <xdr:spPr>
        <a:xfrm>
          <a:off x="3699255" y="489432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3042667</xdr:colOff>
      <xdr:row>128</xdr:row>
      <xdr:rowOff>0</xdr:rowOff>
    </xdr:from>
    <xdr:ext cx="64135" cy="9525"/>
    <xdr:sp macro="" textlink="">
      <xdr:nvSpPr>
        <xdr:cNvPr id="354" name="Shape 83">
          <a:extLst>
            <a:ext uri="{FF2B5EF4-FFF2-40B4-BE49-F238E27FC236}">
              <a16:creationId xmlns:a16="http://schemas.microsoft.com/office/drawing/2014/main" id="{64D0D1BE-A06D-4E3D-A42F-2A92A9AB58F5}"/>
            </a:ext>
          </a:extLst>
        </xdr:cNvPr>
        <xdr:cNvSpPr/>
      </xdr:nvSpPr>
      <xdr:spPr>
        <a:xfrm>
          <a:off x="6006847" y="489432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870586</xdr:colOff>
      <xdr:row>128</xdr:row>
      <xdr:rowOff>0</xdr:rowOff>
    </xdr:from>
    <xdr:ext cx="62865" cy="9525"/>
    <xdr:sp macro="" textlink="">
      <xdr:nvSpPr>
        <xdr:cNvPr id="355" name="Shape 100">
          <a:extLst>
            <a:ext uri="{FF2B5EF4-FFF2-40B4-BE49-F238E27FC236}">
              <a16:creationId xmlns:a16="http://schemas.microsoft.com/office/drawing/2014/main" id="{26ED9576-B105-4E8C-8D3C-5857A7AAD865}"/>
            </a:ext>
          </a:extLst>
        </xdr:cNvPr>
        <xdr:cNvSpPr/>
      </xdr:nvSpPr>
      <xdr:spPr>
        <a:xfrm>
          <a:off x="3834766" y="489432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2819781</xdr:colOff>
      <xdr:row>128</xdr:row>
      <xdr:rowOff>0</xdr:rowOff>
    </xdr:from>
    <xdr:ext cx="64135" cy="9525"/>
    <xdr:sp macro="" textlink="">
      <xdr:nvSpPr>
        <xdr:cNvPr id="356" name="Shape 103">
          <a:extLst>
            <a:ext uri="{FF2B5EF4-FFF2-40B4-BE49-F238E27FC236}">
              <a16:creationId xmlns:a16="http://schemas.microsoft.com/office/drawing/2014/main" id="{0D9343CD-A8FF-4FF4-B476-204D87273337}"/>
            </a:ext>
          </a:extLst>
        </xdr:cNvPr>
        <xdr:cNvSpPr/>
      </xdr:nvSpPr>
      <xdr:spPr>
        <a:xfrm>
          <a:off x="5783961" y="48943260"/>
          <a:ext cx="64135" cy="9525"/>
        </a:xfrm>
        <a:custGeom>
          <a:avLst/>
          <a:gdLst/>
          <a:ahLst/>
          <a:cxnLst/>
          <a:rect l="0" t="0" r="0" b="0"/>
          <a:pathLst>
            <a:path w="64135" h="9525">
              <a:moveTo>
                <a:pt x="64008" y="0"/>
              </a:moveTo>
              <a:lnTo>
                <a:pt x="0" y="0"/>
              </a:lnTo>
              <a:lnTo>
                <a:pt x="0" y="9142"/>
              </a:lnTo>
              <a:lnTo>
                <a:pt x="64008" y="9142"/>
              </a:lnTo>
              <a:lnTo>
                <a:pt x="64008" y="0"/>
              </a:lnTo>
              <a:close/>
            </a:path>
          </a:pathLst>
        </a:custGeom>
        <a:solidFill>
          <a:srgbClr val="000000">
            <a:alpha val="50000"/>
          </a:srgbClr>
        </a:solidFill>
      </xdr:spPr>
    </xdr:sp>
    <xdr:clientData/>
  </xdr:oneCellAnchor>
  <xdr:oneCellAnchor>
    <xdr:from>
      <xdr:col>2</xdr:col>
      <xdr:colOff>1849501</xdr:colOff>
      <xdr:row>128</xdr:row>
      <xdr:rowOff>0</xdr:rowOff>
    </xdr:from>
    <xdr:ext cx="62865" cy="9525"/>
    <xdr:sp macro="" textlink="">
      <xdr:nvSpPr>
        <xdr:cNvPr id="357" name="Shape 104">
          <a:extLst>
            <a:ext uri="{FF2B5EF4-FFF2-40B4-BE49-F238E27FC236}">
              <a16:creationId xmlns:a16="http://schemas.microsoft.com/office/drawing/2014/main" id="{C81C7E0D-832E-4F13-BFC7-7C2B1A147E32}"/>
            </a:ext>
          </a:extLst>
        </xdr:cNvPr>
        <xdr:cNvSpPr/>
      </xdr:nvSpPr>
      <xdr:spPr>
        <a:xfrm>
          <a:off x="4813681" y="48943260"/>
          <a:ext cx="62865" cy="9525"/>
        </a:xfrm>
        <a:custGeom>
          <a:avLst/>
          <a:gdLst/>
          <a:ahLst/>
          <a:cxnLst/>
          <a:rect l="0" t="0" r="0" b="0"/>
          <a:pathLst>
            <a:path w="62865" h="9525">
              <a:moveTo>
                <a:pt x="62482" y="0"/>
              </a:moveTo>
              <a:lnTo>
                <a:pt x="0" y="0"/>
              </a:lnTo>
              <a:lnTo>
                <a:pt x="0" y="9143"/>
              </a:lnTo>
              <a:lnTo>
                <a:pt x="62482" y="9143"/>
              </a:lnTo>
              <a:lnTo>
                <a:pt x="62482" y="0"/>
              </a:lnTo>
              <a:close/>
            </a:path>
          </a:pathLst>
        </a:custGeom>
        <a:solidFill>
          <a:srgbClr val="000000">
            <a:alpha val="50000"/>
          </a:srgbClr>
        </a:solidFill>
      </xdr:spPr>
    </xdr:sp>
    <xdr:clientData/>
  </xdr:oneCellAnchor>
  <xdr:oneCellAnchor>
    <xdr:from>
      <xdr:col>2</xdr:col>
      <xdr:colOff>1431672</xdr:colOff>
      <xdr:row>128</xdr:row>
      <xdr:rowOff>0</xdr:rowOff>
    </xdr:from>
    <xdr:ext cx="62865" cy="9525"/>
    <xdr:sp macro="" textlink="">
      <xdr:nvSpPr>
        <xdr:cNvPr id="358" name="Shape 105">
          <a:extLst>
            <a:ext uri="{FF2B5EF4-FFF2-40B4-BE49-F238E27FC236}">
              <a16:creationId xmlns:a16="http://schemas.microsoft.com/office/drawing/2014/main" id="{51C5953D-611A-4EDE-B4F6-601C079C111A}"/>
            </a:ext>
          </a:extLst>
        </xdr:cNvPr>
        <xdr:cNvSpPr/>
      </xdr:nvSpPr>
      <xdr:spPr>
        <a:xfrm>
          <a:off x="4395852" y="489432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1</xdr:col>
      <xdr:colOff>564389</xdr:colOff>
      <xdr:row>128</xdr:row>
      <xdr:rowOff>0</xdr:rowOff>
    </xdr:from>
    <xdr:ext cx="62865" cy="9525"/>
    <xdr:sp macro="" textlink="">
      <xdr:nvSpPr>
        <xdr:cNvPr id="359" name="Shape 109">
          <a:extLst>
            <a:ext uri="{FF2B5EF4-FFF2-40B4-BE49-F238E27FC236}">
              <a16:creationId xmlns:a16="http://schemas.microsoft.com/office/drawing/2014/main" id="{7F3D66C7-4F22-4D5D-B068-78CF9E33F9B7}"/>
            </a:ext>
          </a:extLst>
        </xdr:cNvPr>
        <xdr:cNvSpPr/>
      </xdr:nvSpPr>
      <xdr:spPr>
        <a:xfrm>
          <a:off x="1181609" y="48943260"/>
          <a:ext cx="62865" cy="9525"/>
        </a:xfrm>
        <a:custGeom>
          <a:avLst/>
          <a:gdLst/>
          <a:ahLst/>
          <a:cxnLst/>
          <a:rect l="0" t="0" r="0" b="0"/>
          <a:pathLst>
            <a:path w="62865" h="9525">
              <a:moveTo>
                <a:pt x="62482" y="0"/>
              </a:moveTo>
              <a:lnTo>
                <a:pt x="0" y="0"/>
              </a:lnTo>
              <a:lnTo>
                <a:pt x="0" y="9142"/>
              </a:lnTo>
              <a:lnTo>
                <a:pt x="62482" y="9142"/>
              </a:lnTo>
              <a:lnTo>
                <a:pt x="62482" y="0"/>
              </a:lnTo>
              <a:close/>
            </a:path>
          </a:pathLst>
        </a:custGeom>
        <a:solidFill>
          <a:srgbClr val="000000">
            <a:alpha val="50000"/>
          </a:srgbClr>
        </a:solidFill>
      </xdr:spPr>
    </xdr:sp>
    <xdr:clientData/>
  </xdr:oneCellAnchor>
  <xdr:oneCellAnchor>
    <xdr:from>
      <xdr:col>2</xdr:col>
      <xdr:colOff>819534</xdr:colOff>
      <xdr:row>128</xdr:row>
      <xdr:rowOff>0</xdr:rowOff>
    </xdr:from>
    <xdr:ext cx="70485" cy="10795"/>
    <xdr:sp macro="" textlink="">
      <xdr:nvSpPr>
        <xdr:cNvPr id="360" name="Shape 112">
          <a:extLst>
            <a:ext uri="{FF2B5EF4-FFF2-40B4-BE49-F238E27FC236}">
              <a16:creationId xmlns:a16="http://schemas.microsoft.com/office/drawing/2014/main" id="{E79B3168-8261-4474-99C1-B135B8EF6B48}"/>
            </a:ext>
          </a:extLst>
        </xdr:cNvPr>
        <xdr:cNvSpPr/>
      </xdr:nvSpPr>
      <xdr:spPr>
        <a:xfrm>
          <a:off x="3783714" y="48943260"/>
          <a:ext cx="70485" cy="10795"/>
        </a:xfrm>
        <a:custGeom>
          <a:avLst/>
          <a:gdLst/>
          <a:ahLst/>
          <a:cxnLst/>
          <a:rect l="0" t="0" r="0" b="0"/>
          <a:pathLst>
            <a:path w="70485" h="10795">
              <a:moveTo>
                <a:pt x="70102" y="0"/>
              </a:moveTo>
              <a:lnTo>
                <a:pt x="0" y="0"/>
              </a:lnTo>
              <a:lnTo>
                <a:pt x="0" y="10666"/>
              </a:lnTo>
              <a:lnTo>
                <a:pt x="70102" y="10666"/>
              </a:lnTo>
              <a:lnTo>
                <a:pt x="70102" y="0"/>
              </a:lnTo>
              <a:close/>
            </a:path>
          </a:pathLst>
        </a:custGeom>
        <a:solidFill>
          <a:srgbClr val="000000">
            <a:alpha val="50000"/>
          </a:srgbClr>
        </a:solidFill>
      </xdr:spPr>
    </xdr:sp>
    <xdr:clientData/>
  </xdr:oneCellAnchor>
  <xdr:oneCellAnchor>
    <xdr:from>
      <xdr:col>0</xdr:col>
      <xdr:colOff>1539748</xdr:colOff>
      <xdr:row>26</xdr:row>
      <xdr:rowOff>401259</xdr:rowOff>
    </xdr:from>
    <xdr:ext cx="62865" cy="9525"/>
    <xdr:sp macro="" textlink="">
      <xdr:nvSpPr>
        <xdr:cNvPr id="361" name="Shape 3">
          <a:extLst>
            <a:ext uri="{FF2B5EF4-FFF2-40B4-BE49-F238E27FC236}">
              <a16:creationId xmlns:a16="http://schemas.microsoft.com/office/drawing/2014/main" id="{62E7B7D8-7711-4252-A7CD-46D4A98FBCF8}"/>
            </a:ext>
            <a:ext uri="{147F2762-F138-4A5C-976F-8EAC2B608ADB}">
              <a16:predDERef xmlns:a16="http://schemas.microsoft.com/office/drawing/2014/main" pred="{E79B3168-8261-4474-99C1-B135B8EF6B48}"/>
            </a:ext>
          </a:extLst>
        </xdr:cNvPr>
        <xdr:cNvSpPr/>
      </xdr:nvSpPr>
      <xdr:spPr>
        <a:xfrm>
          <a:off x="844423" y="2125148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1539748</xdr:colOff>
      <xdr:row>29</xdr:row>
      <xdr:rowOff>401259</xdr:rowOff>
    </xdr:from>
    <xdr:ext cx="62865" cy="9525"/>
    <xdr:sp macro="" textlink="">
      <xdr:nvSpPr>
        <xdr:cNvPr id="362" name="Shape 3">
          <a:extLst>
            <a:ext uri="{FF2B5EF4-FFF2-40B4-BE49-F238E27FC236}">
              <a16:creationId xmlns:a16="http://schemas.microsoft.com/office/drawing/2014/main" id="{E336CD76-EF1A-497F-96B4-72292B837D2B}"/>
            </a:ext>
            <a:ext uri="{147F2762-F138-4A5C-976F-8EAC2B608ADB}">
              <a16:predDERef xmlns:a16="http://schemas.microsoft.com/office/drawing/2014/main" pred="{62E7B7D8-7711-4252-A7CD-46D4A98FBCF8}"/>
            </a:ext>
          </a:extLst>
        </xdr:cNvPr>
        <xdr:cNvSpPr/>
      </xdr:nvSpPr>
      <xdr:spPr>
        <a:xfrm>
          <a:off x="844423" y="2125148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1539748</xdr:colOff>
      <xdr:row>32</xdr:row>
      <xdr:rowOff>401259</xdr:rowOff>
    </xdr:from>
    <xdr:ext cx="62865" cy="9525"/>
    <xdr:sp macro="" textlink="">
      <xdr:nvSpPr>
        <xdr:cNvPr id="363" name="Shape 3">
          <a:extLst>
            <a:ext uri="{FF2B5EF4-FFF2-40B4-BE49-F238E27FC236}">
              <a16:creationId xmlns:a16="http://schemas.microsoft.com/office/drawing/2014/main" id="{0418BCEB-A67D-47EB-8629-9F91EDC4DC95}"/>
            </a:ext>
            <a:ext uri="{147F2762-F138-4A5C-976F-8EAC2B608ADB}">
              <a16:predDERef xmlns:a16="http://schemas.microsoft.com/office/drawing/2014/main" pred="{E336CD76-EF1A-497F-96B4-72292B837D2B}"/>
            </a:ext>
          </a:extLst>
        </xdr:cNvPr>
        <xdr:cNvSpPr/>
      </xdr:nvSpPr>
      <xdr:spPr>
        <a:xfrm>
          <a:off x="844423" y="2125148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1539748</xdr:colOff>
      <xdr:row>35</xdr:row>
      <xdr:rowOff>401259</xdr:rowOff>
    </xdr:from>
    <xdr:ext cx="62865" cy="9525"/>
    <xdr:sp macro="" textlink="">
      <xdr:nvSpPr>
        <xdr:cNvPr id="364" name="Shape 3">
          <a:extLst>
            <a:ext uri="{FF2B5EF4-FFF2-40B4-BE49-F238E27FC236}">
              <a16:creationId xmlns:a16="http://schemas.microsoft.com/office/drawing/2014/main" id="{20A07036-B406-47AC-AE64-3947A8CE80F3}"/>
            </a:ext>
            <a:ext uri="{147F2762-F138-4A5C-976F-8EAC2B608ADB}">
              <a16:predDERef xmlns:a16="http://schemas.microsoft.com/office/drawing/2014/main" pred="{0418BCEB-A67D-47EB-8629-9F91EDC4DC95}"/>
            </a:ext>
          </a:extLst>
        </xdr:cNvPr>
        <xdr:cNvSpPr/>
      </xdr:nvSpPr>
      <xdr:spPr>
        <a:xfrm>
          <a:off x="844423" y="2125148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1539748</xdr:colOff>
      <xdr:row>38</xdr:row>
      <xdr:rowOff>401259</xdr:rowOff>
    </xdr:from>
    <xdr:ext cx="62865" cy="9525"/>
    <xdr:sp macro="" textlink="">
      <xdr:nvSpPr>
        <xdr:cNvPr id="365" name="Shape 3">
          <a:extLst>
            <a:ext uri="{FF2B5EF4-FFF2-40B4-BE49-F238E27FC236}">
              <a16:creationId xmlns:a16="http://schemas.microsoft.com/office/drawing/2014/main" id="{BF87DCA7-72DD-425F-B71C-D9BFAAFE6C3D}"/>
            </a:ext>
            <a:ext uri="{147F2762-F138-4A5C-976F-8EAC2B608ADB}">
              <a16:predDERef xmlns:a16="http://schemas.microsoft.com/office/drawing/2014/main" pred="{20A07036-B406-47AC-AE64-3947A8CE80F3}"/>
            </a:ext>
          </a:extLst>
        </xdr:cNvPr>
        <xdr:cNvSpPr/>
      </xdr:nvSpPr>
      <xdr:spPr>
        <a:xfrm>
          <a:off x="844423" y="2125148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1539748</xdr:colOff>
      <xdr:row>41</xdr:row>
      <xdr:rowOff>401259</xdr:rowOff>
    </xdr:from>
    <xdr:ext cx="62865" cy="9525"/>
    <xdr:sp macro="" textlink="">
      <xdr:nvSpPr>
        <xdr:cNvPr id="366" name="Shape 3">
          <a:extLst>
            <a:ext uri="{FF2B5EF4-FFF2-40B4-BE49-F238E27FC236}">
              <a16:creationId xmlns:a16="http://schemas.microsoft.com/office/drawing/2014/main" id="{A4C2EE2C-B436-4E77-AA27-A9F9333DDAD9}"/>
            </a:ext>
            <a:ext uri="{147F2762-F138-4A5C-976F-8EAC2B608ADB}">
              <a16:predDERef xmlns:a16="http://schemas.microsoft.com/office/drawing/2014/main" pred="{BF87DCA7-72DD-425F-B71C-D9BFAAFE6C3D}"/>
            </a:ext>
          </a:extLst>
        </xdr:cNvPr>
        <xdr:cNvSpPr/>
      </xdr:nvSpPr>
      <xdr:spPr>
        <a:xfrm>
          <a:off x="844423" y="2125148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1539748</xdr:colOff>
      <xdr:row>44</xdr:row>
      <xdr:rowOff>401259</xdr:rowOff>
    </xdr:from>
    <xdr:ext cx="62865" cy="9525"/>
    <xdr:sp macro="" textlink="">
      <xdr:nvSpPr>
        <xdr:cNvPr id="367" name="Shape 3">
          <a:extLst>
            <a:ext uri="{FF2B5EF4-FFF2-40B4-BE49-F238E27FC236}">
              <a16:creationId xmlns:a16="http://schemas.microsoft.com/office/drawing/2014/main" id="{5A5B5E11-C984-4B27-A597-39BBBC65BA54}"/>
            </a:ext>
            <a:ext uri="{147F2762-F138-4A5C-976F-8EAC2B608ADB}">
              <a16:predDERef xmlns:a16="http://schemas.microsoft.com/office/drawing/2014/main" pred="{A4C2EE2C-B436-4E77-AA27-A9F9333DDAD9}"/>
            </a:ext>
          </a:extLst>
        </xdr:cNvPr>
        <xdr:cNvSpPr/>
      </xdr:nvSpPr>
      <xdr:spPr>
        <a:xfrm>
          <a:off x="844423" y="2125148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23</xdr:row>
      <xdr:rowOff>401259</xdr:rowOff>
    </xdr:from>
    <xdr:ext cx="62865" cy="9525"/>
    <xdr:sp macro="" textlink="">
      <xdr:nvSpPr>
        <xdr:cNvPr id="368" name="Shape 3">
          <a:extLst>
            <a:ext uri="{FF2B5EF4-FFF2-40B4-BE49-F238E27FC236}">
              <a16:creationId xmlns:a16="http://schemas.microsoft.com/office/drawing/2014/main" id="{1EB5BE11-1A13-4FE1-A01B-BCD82C123553}"/>
            </a:ext>
            <a:ext uri="{147F2762-F138-4A5C-976F-8EAC2B608ADB}">
              <a16:predDERef xmlns:a16="http://schemas.microsoft.com/office/drawing/2014/main" pred="{5A5B5E11-C984-4B27-A597-39BBBC65BA54}"/>
            </a:ext>
          </a:extLst>
        </xdr:cNvPr>
        <xdr:cNvSpPr/>
      </xdr:nvSpPr>
      <xdr:spPr>
        <a:xfrm>
          <a:off x="530098" y="71791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23</xdr:row>
      <xdr:rowOff>401259</xdr:rowOff>
    </xdr:from>
    <xdr:ext cx="62865" cy="9525"/>
    <xdr:sp macro="" textlink="">
      <xdr:nvSpPr>
        <xdr:cNvPr id="369" name="Shape 3">
          <a:extLst>
            <a:ext uri="{FF2B5EF4-FFF2-40B4-BE49-F238E27FC236}">
              <a16:creationId xmlns:a16="http://schemas.microsoft.com/office/drawing/2014/main" id="{25290A5E-3694-4606-84DA-5C6CE7CEEDE7}"/>
            </a:ext>
            <a:ext uri="{147F2762-F138-4A5C-976F-8EAC2B608ADB}">
              <a16:predDERef xmlns:a16="http://schemas.microsoft.com/office/drawing/2014/main" pred="{1EB5BE11-1A13-4FE1-A01B-BCD82C123553}"/>
            </a:ext>
          </a:extLst>
        </xdr:cNvPr>
        <xdr:cNvSpPr/>
      </xdr:nvSpPr>
      <xdr:spPr>
        <a:xfrm>
          <a:off x="530098" y="717911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26</xdr:row>
      <xdr:rowOff>401259</xdr:rowOff>
    </xdr:from>
    <xdr:ext cx="62865" cy="9525"/>
    <xdr:sp macro="" textlink="">
      <xdr:nvSpPr>
        <xdr:cNvPr id="370" name="Shape 3">
          <a:extLst>
            <a:ext uri="{FF2B5EF4-FFF2-40B4-BE49-F238E27FC236}">
              <a16:creationId xmlns:a16="http://schemas.microsoft.com/office/drawing/2014/main" id="{961446AE-1087-4FE7-90E4-68E9BDDD34BD}"/>
            </a:ext>
            <a:ext uri="{147F2762-F138-4A5C-976F-8EAC2B608ADB}">
              <a16:predDERef xmlns:a16="http://schemas.microsoft.com/office/drawing/2014/main" pred="{25290A5E-3694-4606-84DA-5C6CE7CEEDE7}"/>
            </a:ext>
          </a:extLst>
        </xdr:cNvPr>
        <xdr:cNvSpPr/>
      </xdr:nvSpPr>
      <xdr:spPr>
        <a:xfrm>
          <a:off x="530098" y="814304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29</xdr:row>
      <xdr:rowOff>401259</xdr:rowOff>
    </xdr:from>
    <xdr:ext cx="62865" cy="9525"/>
    <xdr:sp macro="" textlink="">
      <xdr:nvSpPr>
        <xdr:cNvPr id="371" name="Shape 3">
          <a:extLst>
            <a:ext uri="{FF2B5EF4-FFF2-40B4-BE49-F238E27FC236}">
              <a16:creationId xmlns:a16="http://schemas.microsoft.com/office/drawing/2014/main" id="{B4005E39-99AA-453C-9434-842A0A246843}"/>
            </a:ext>
            <a:ext uri="{147F2762-F138-4A5C-976F-8EAC2B608ADB}">
              <a16:predDERef xmlns:a16="http://schemas.microsoft.com/office/drawing/2014/main" pred="{961446AE-1087-4FE7-90E4-68E9BDDD34BD}"/>
            </a:ext>
          </a:extLst>
        </xdr:cNvPr>
        <xdr:cNvSpPr/>
      </xdr:nvSpPr>
      <xdr:spPr>
        <a:xfrm>
          <a:off x="530098" y="9090780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30</xdr:row>
      <xdr:rowOff>401259</xdr:rowOff>
    </xdr:from>
    <xdr:ext cx="62865" cy="9525"/>
    <xdr:sp macro="" textlink="">
      <xdr:nvSpPr>
        <xdr:cNvPr id="372" name="Shape 3">
          <a:extLst>
            <a:ext uri="{FF2B5EF4-FFF2-40B4-BE49-F238E27FC236}">
              <a16:creationId xmlns:a16="http://schemas.microsoft.com/office/drawing/2014/main" id="{D53FA48D-5A19-4C8B-B3F9-AB6FC36305C3}"/>
            </a:ext>
            <a:ext uri="{147F2762-F138-4A5C-976F-8EAC2B608ADB}">
              <a16:predDERef xmlns:a16="http://schemas.microsoft.com/office/drawing/2014/main" pred="{B4005E39-99AA-453C-9434-842A0A246843}"/>
            </a:ext>
          </a:extLst>
        </xdr:cNvPr>
        <xdr:cNvSpPr/>
      </xdr:nvSpPr>
      <xdr:spPr>
        <a:xfrm>
          <a:off x="530098" y="9786105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34</xdr:row>
      <xdr:rowOff>401259</xdr:rowOff>
    </xdr:from>
    <xdr:ext cx="62865" cy="9525"/>
    <xdr:sp macro="" textlink="">
      <xdr:nvSpPr>
        <xdr:cNvPr id="373" name="Shape 3">
          <a:extLst>
            <a:ext uri="{FF2B5EF4-FFF2-40B4-BE49-F238E27FC236}">
              <a16:creationId xmlns:a16="http://schemas.microsoft.com/office/drawing/2014/main" id="{1E4A1B1A-4C63-4ABF-BEC2-77213B2DC785}"/>
            </a:ext>
            <a:ext uri="{147F2762-F138-4A5C-976F-8EAC2B608ADB}">
              <a16:predDERef xmlns:a16="http://schemas.microsoft.com/office/drawing/2014/main" pred="{D53FA48D-5A19-4C8B-B3F9-AB6FC36305C3}"/>
            </a:ext>
          </a:extLst>
        </xdr:cNvPr>
        <xdr:cNvSpPr/>
      </xdr:nvSpPr>
      <xdr:spPr>
        <a:xfrm>
          <a:off x="530098" y="11539658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36</xdr:row>
      <xdr:rowOff>401259</xdr:rowOff>
    </xdr:from>
    <xdr:ext cx="62865" cy="9525"/>
    <xdr:sp macro="" textlink="">
      <xdr:nvSpPr>
        <xdr:cNvPr id="374" name="Shape 3">
          <a:extLst>
            <a:ext uri="{FF2B5EF4-FFF2-40B4-BE49-F238E27FC236}">
              <a16:creationId xmlns:a16="http://schemas.microsoft.com/office/drawing/2014/main" id="{2046A201-6F59-441C-8298-98A2F0D630FC}"/>
            </a:ext>
            <a:ext uri="{147F2762-F138-4A5C-976F-8EAC2B608ADB}">
              <a16:predDERef xmlns:a16="http://schemas.microsoft.com/office/drawing/2014/main" pred="{1E4A1B1A-4C63-4ABF-BEC2-77213B2DC785}"/>
            </a:ext>
          </a:extLst>
        </xdr:cNvPr>
        <xdr:cNvSpPr/>
      </xdr:nvSpPr>
      <xdr:spPr>
        <a:xfrm>
          <a:off x="530098" y="12392145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40</xdr:row>
      <xdr:rowOff>401259</xdr:rowOff>
    </xdr:from>
    <xdr:ext cx="62865" cy="9525"/>
    <xdr:sp macro="" textlink="">
      <xdr:nvSpPr>
        <xdr:cNvPr id="375" name="Shape 3">
          <a:extLst>
            <a:ext uri="{FF2B5EF4-FFF2-40B4-BE49-F238E27FC236}">
              <a16:creationId xmlns:a16="http://schemas.microsoft.com/office/drawing/2014/main" id="{0F41374F-66FE-4FB2-833A-DE5A1870CF13}"/>
            </a:ext>
            <a:ext uri="{147F2762-F138-4A5C-976F-8EAC2B608ADB}">
              <a16:predDERef xmlns:a16="http://schemas.microsoft.com/office/drawing/2014/main" pred="{2046A201-6F59-441C-8298-98A2F0D630FC}"/>
            </a:ext>
          </a:extLst>
        </xdr:cNvPr>
        <xdr:cNvSpPr/>
      </xdr:nvSpPr>
      <xdr:spPr>
        <a:xfrm>
          <a:off x="530098" y="1409807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1</xdr:col>
      <xdr:colOff>1539748</xdr:colOff>
      <xdr:row>43</xdr:row>
      <xdr:rowOff>401259</xdr:rowOff>
    </xdr:from>
    <xdr:ext cx="62865" cy="9525"/>
    <xdr:sp macro="" textlink="">
      <xdr:nvSpPr>
        <xdr:cNvPr id="376" name="Shape 3">
          <a:extLst>
            <a:ext uri="{FF2B5EF4-FFF2-40B4-BE49-F238E27FC236}">
              <a16:creationId xmlns:a16="http://schemas.microsoft.com/office/drawing/2014/main" id="{788DD2AA-1133-4E13-BE22-7DDA2448A42B}"/>
            </a:ext>
            <a:ext uri="{147F2762-F138-4A5C-976F-8EAC2B608ADB}">
              <a16:predDERef xmlns:a16="http://schemas.microsoft.com/office/drawing/2014/main" pred="{0F41374F-66FE-4FB2-833A-DE5A1870CF13}"/>
            </a:ext>
          </a:extLst>
        </xdr:cNvPr>
        <xdr:cNvSpPr/>
      </xdr:nvSpPr>
      <xdr:spPr>
        <a:xfrm>
          <a:off x="530098" y="149819934"/>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1539748</xdr:colOff>
      <xdr:row>47</xdr:row>
      <xdr:rowOff>401259</xdr:rowOff>
    </xdr:from>
    <xdr:ext cx="62865" cy="9525"/>
    <xdr:sp macro="" textlink="">
      <xdr:nvSpPr>
        <xdr:cNvPr id="377" name="Shape 3">
          <a:extLst>
            <a:ext uri="{FF2B5EF4-FFF2-40B4-BE49-F238E27FC236}">
              <a16:creationId xmlns:a16="http://schemas.microsoft.com/office/drawing/2014/main" id="{347A1290-0FF0-46F1-B172-FA14E19F7C5B}"/>
            </a:ext>
            <a:ext uri="{147F2762-F138-4A5C-976F-8EAC2B608ADB}">
              <a16:predDERef xmlns:a16="http://schemas.microsoft.com/office/drawing/2014/main" pred="{788DD2AA-1133-4E13-BE22-7DDA2448A42B}"/>
            </a:ext>
          </a:extLst>
        </xdr:cNvPr>
        <xdr:cNvSpPr/>
      </xdr:nvSpPr>
      <xdr:spPr>
        <a:xfrm>
          <a:off x="844423" y="4768335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1539748</xdr:colOff>
      <xdr:row>50</xdr:row>
      <xdr:rowOff>401259</xdr:rowOff>
    </xdr:from>
    <xdr:ext cx="62865" cy="9525"/>
    <xdr:sp macro="" textlink="">
      <xdr:nvSpPr>
        <xdr:cNvPr id="378" name="Shape 3">
          <a:extLst>
            <a:ext uri="{FF2B5EF4-FFF2-40B4-BE49-F238E27FC236}">
              <a16:creationId xmlns:a16="http://schemas.microsoft.com/office/drawing/2014/main" id="{2EAE7D2E-2514-443D-A79A-F7B86799900B}"/>
            </a:ext>
            <a:ext uri="{147F2762-F138-4A5C-976F-8EAC2B608ADB}">
              <a16:predDERef xmlns:a16="http://schemas.microsoft.com/office/drawing/2014/main" pred="{347A1290-0FF0-46F1-B172-FA14E19F7C5B}"/>
            </a:ext>
          </a:extLst>
        </xdr:cNvPr>
        <xdr:cNvSpPr/>
      </xdr:nvSpPr>
      <xdr:spPr>
        <a:xfrm>
          <a:off x="844423" y="4768335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1539748</xdr:colOff>
      <xdr:row>53</xdr:row>
      <xdr:rowOff>401259</xdr:rowOff>
    </xdr:from>
    <xdr:ext cx="62865" cy="9525"/>
    <xdr:sp macro="" textlink="">
      <xdr:nvSpPr>
        <xdr:cNvPr id="379" name="Shape 3">
          <a:extLst>
            <a:ext uri="{FF2B5EF4-FFF2-40B4-BE49-F238E27FC236}">
              <a16:creationId xmlns:a16="http://schemas.microsoft.com/office/drawing/2014/main" id="{A7670182-CC2A-43CC-8E11-BF41FB1A4268}"/>
            </a:ext>
            <a:ext uri="{147F2762-F138-4A5C-976F-8EAC2B608ADB}">
              <a16:predDERef xmlns:a16="http://schemas.microsoft.com/office/drawing/2014/main" pred="{2EAE7D2E-2514-443D-A79A-F7B86799900B}"/>
            </a:ext>
          </a:extLst>
        </xdr:cNvPr>
        <xdr:cNvSpPr/>
      </xdr:nvSpPr>
      <xdr:spPr>
        <a:xfrm>
          <a:off x="844423" y="4768335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1539748</xdr:colOff>
      <xdr:row>56</xdr:row>
      <xdr:rowOff>401259</xdr:rowOff>
    </xdr:from>
    <xdr:ext cx="62865" cy="9525"/>
    <xdr:sp macro="" textlink="">
      <xdr:nvSpPr>
        <xdr:cNvPr id="380" name="Shape 3">
          <a:extLst>
            <a:ext uri="{FF2B5EF4-FFF2-40B4-BE49-F238E27FC236}">
              <a16:creationId xmlns:a16="http://schemas.microsoft.com/office/drawing/2014/main" id="{412377C4-923B-4500-8883-4B61788CFDAF}"/>
            </a:ext>
            <a:ext uri="{147F2762-F138-4A5C-976F-8EAC2B608ADB}">
              <a16:predDERef xmlns:a16="http://schemas.microsoft.com/office/drawing/2014/main" pred="{A7670182-CC2A-43CC-8E11-BF41FB1A4268}"/>
            </a:ext>
          </a:extLst>
        </xdr:cNvPr>
        <xdr:cNvSpPr/>
      </xdr:nvSpPr>
      <xdr:spPr>
        <a:xfrm>
          <a:off x="844423" y="4768335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1539748</xdr:colOff>
      <xdr:row>59</xdr:row>
      <xdr:rowOff>401259</xdr:rowOff>
    </xdr:from>
    <xdr:ext cx="62865" cy="9525"/>
    <xdr:sp macro="" textlink="">
      <xdr:nvSpPr>
        <xdr:cNvPr id="381" name="Shape 3">
          <a:extLst>
            <a:ext uri="{FF2B5EF4-FFF2-40B4-BE49-F238E27FC236}">
              <a16:creationId xmlns:a16="http://schemas.microsoft.com/office/drawing/2014/main" id="{6149A4AA-14F0-41A7-AD37-DDB4C2EB32D4}"/>
            </a:ext>
            <a:ext uri="{147F2762-F138-4A5C-976F-8EAC2B608ADB}">
              <a16:predDERef xmlns:a16="http://schemas.microsoft.com/office/drawing/2014/main" pred="{412377C4-923B-4500-8883-4B61788CFDAF}"/>
            </a:ext>
          </a:extLst>
        </xdr:cNvPr>
        <xdr:cNvSpPr/>
      </xdr:nvSpPr>
      <xdr:spPr>
        <a:xfrm>
          <a:off x="844423" y="4768335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1539748</xdr:colOff>
      <xdr:row>62</xdr:row>
      <xdr:rowOff>401259</xdr:rowOff>
    </xdr:from>
    <xdr:ext cx="62865" cy="9525"/>
    <xdr:sp macro="" textlink="">
      <xdr:nvSpPr>
        <xdr:cNvPr id="382" name="Shape 3">
          <a:extLst>
            <a:ext uri="{FF2B5EF4-FFF2-40B4-BE49-F238E27FC236}">
              <a16:creationId xmlns:a16="http://schemas.microsoft.com/office/drawing/2014/main" id="{C8B27224-0846-4023-A2C3-BA3DE9D4A911}"/>
            </a:ext>
            <a:ext uri="{147F2762-F138-4A5C-976F-8EAC2B608ADB}">
              <a16:predDERef xmlns:a16="http://schemas.microsoft.com/office/drawing/2014/main" pred="{6149A4AA-14F0-41A7-AD37-DDB4C2EB32D4}"/>
            </a:ext>
          </a:extLst>
        </xdr:cNvPr>
        <xdr:cNvSpPr/>
      </xdr:nvSpPr>
      <xdr:spPr>
        <a:xfrm>
          <a:off x="844423" y="4768335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1539748</xdr:colOff>
      <xdr:row>65</xdr:row>
      <xdr:rowOff>0</xdr:rowOff>
    </xdr:from>
    <xdr:ext cx="62865" cy="9525"/>
    <xdr:sp macro="" textlink="">
      <xdr:nvSpPr>
        <xdr:cNvPr id="383" name="Shape 3">
          <a:extLst>
            <a:ext uri="{FF2B5EF4-FFF2-40B4-BE49-F238E27FC236}">
              <a16:creationId xmlns:a16="http://schemas.microsoft.com/office/drawing/2014/main" id="{9FD5C168-68A7-432F-B255-F0B1DB95CDF1}"/>
            </a:ext>
            <a:ext uri="{147F2762-F138-4A5C-976F-8EAC2B608ADB}">
              <a16:predDERef xmlns:a16="http://schemas.microsoft.com/office/drawing/2014/main" pred="{C8B27224-0846-4023-A2C3-BA3DE9D4A911}"/>
            </a:ext>
          </a:extLst>
        </xdr:cNvPr>
        <xdr:cNvSpPr/>
      </xdr:nvSpPr>
      <xdr:spPr>
        <a:xfrm>
          <a:off x="844423" y="4768335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1539748</xdr:colOff>
      <xdr:row>67</xdr:row>
      <xdr:rowOff>401259</xdr:rowOff>
    </xdr:from>
    <xdr:ext cx="62865" cy="9525"/>
    <xdr:sp macro="" textlink="">
      <xdr:nvSpPr>
        <xdr:cNvPr id="384" name="Shape 3">
          <a:extLst>
            <a:ext uri="{FF2B5EF4-FFF2-40B4-BE49-F238E27FC236}">
              <a16:creationId xmlns:a16="http://schemas.microsoft.com/office/drawing/2014/main" id="{59B0FCBC-F6A7-4D6D-AC8B-612899536844}"/>
            </a:ext>
            <a:ext uri="{147F2762-F138-4A5C-976F-8EAC2B608ADB}">
              <a16:predDERef xmlns:a16="http://schemas.microsoft.com/office/drawing/2014/main" pred="{9FD5C168-68A7-432F-B255-F0B1DB95CDF1}"/>
            </a:ext>
          </a:extLst>
        </xdr:cNvPr>
        <xdr:cNvSpPr/>
      </xdr:nvSpPr>
      <xdr:spPr>
        <a:xfrm>
          <a:off x="844423" y="4768335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1539748</xdr:colOff>
      <xdr:row>70</xdr:row>
      <xdr:rowOff>401259</xdr:rowOff>
    </xdr:from>
    <xdr:ext cx="62865" cy="9525"/>
    <xdr:sp macro="" textlink="">
      <xdr:nvSpPr>
        <xdr:cNvPr id="385" name="Shape 3">
          <a:extLst>
            <a:ext uri="{FF2B5EF4-FFF2-40B4-BE49-F238E27FC236}">
              <a16:creationId xmlns:a16="http://schemas.microsoft.com/office/drawing/2014/main" id="{07F4D87C-BC26-4A8E-A47E-4CE581DF1AB6}"/>
            </a:ext>
            <a:ext uri="{147F2762-F138-4A5C-976F-8EAC2B608ADB}">
              <a16:predDERef xmlns:a16="http://schemas.microsoft.com/office/drawing/2014/main" pred="{59B0FCBC-F6A7-4D6D-AC8B-612899536844}"/>
            </a:ext>
          </a:extLst>
        </xdr:cNvPr>
        <xdr:cNvSpPr/>
      </xdr:nvSpPr>
      <xdr:spPr>
        <a:xfrm>
          <a:off x="844423" y="4768335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1539748</xdr:colOff>
      <xdr:row>73</xdr:row>
      <xdr:rowOff>401259</xdr:rowOff>
    </xdr:from>
    <xdr:ext cx="62865" cy="9525"/>
    <xdr:sp macro="" textlink="">
      <xdr:nvSpPr>
        <xdr:cNvPr id="386" name="Shape 3">
          <a:extLst>
            <a:ext uri="{FF2B5EF4-FFF2-40B4-BE49-F238E27FC236}">
              <a16:creationId xmlns:a16="http://schemas.microsoft.com/office/drawing/2014/main" id="{C511CF62-263D-4878-ADA3-31416FB74E55}"/>
            </a:ext>
            <a:ext uri="{147F2762-F138-4A5C-976F-8EAC2B608ADB}">
              <a16:predDERef xmlns:a16="http://schemas.microsoft.com/office/drawing/2014/main" pred="{07F4D87C-BC26-4A8E-A47E-4CE581DF1AB6}"/>
            </a:ext>
          </a:extLst>
        </xdr:cNvPr>
        <xdr:cNvSpPr/>
      </xdr:nvSpPr>
      <xdr:spPr>
        <a:xfrm>
          <a:off x="844423" y="4768335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1539748</xdr:colOff>
      <xdr:row>76</xdr:row>
      <xdr:rowOff>401259</xdr:rowOff>
    </xdr:from>
    <xdr:ext cx="62865" cy="9525"/>
    <xdr:sp macro="" textlink="">
      <xdr:nvSpPr>
        <xdr:cNvPr id="387" name="Shape 3">
          <a:extLst>
            <a:ext uri="{FF2B5EF4-FFF2-40B4-BE49-F238E27FC236}">
              <a16:creationId xmlns:a16="http://schemas.microsoft.com/office/drawing/2014/main" id="{22C2B435-F26F-4075-AE4A-1FEFAAEEE2B4}"/>
            </a:ext>
            <a:ext uri="{147F2762-F138-4A5C-976F-8EAC2B608ADB}">
              <a16:predDERef xmlns:a16="http://schemas.microsoft.com/office/drawing/2014/main" pred="{C511CF62-263D-4878-ADA3-31416FB74E55}"/>
            </a:ext>
          </a:extLst>
        </xdr:cNvPr>
        <xdr:cNvSpPr/>
      </xdr:nvSpPr>
      <xdr:spPr>
        <a:xfrm>
          <a:off x="844423" y="4768335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1539748</xdr:colOff>
      <xdr:row>79</xdr:row>
      <xdr:rowOff>401259</xdr:rowOff>
    </xdr:from>
    <xdr:ext cx="62865" cy="9525"/>
    <xdr:sp macro="" textlink="">
      <xdr:nvSpPr>
        <xdr:cNvPr id="388" name="Shape 3">
          <a:extLst>
            <a:ext uri="{FF2B5EF4-FFF2-40B4-BE49-F238E27FC236}">
              <a16:creationId xmlns:a16="http://schemas.microsoft.com/office/drawing/2014/main" id="{8482558A-7FE5-44A4-B951-5B9A8B5B129F}"/>
            </a:ext>
            <a:ext uri="{147F2762-F138-4A5C-976F-8EAC2B608ADB}">
              <a16:predDERef xmlns:a16="http://schemas.microsoft.com/office/drawing/2014/main" pred="{22C2B435-F26F-4075-AE4A-1FEFAAEEE2B4}"/>
            </a:ext>
          </a:extLst>
        </xdr:cNvPr>
        <xdr:cNvSpPr/>
      </xdr:nvSpPr>
      <xdr:spPr>
        <a:xfrm>
          <a:off x="844423" y="4768335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1539748</xdr:colOff>
      <xdr:row>65</xdr:row>
      <xdr:rowOff>401259</xdr:rowOff>
    </xdr:from>
    <xdr:ext cx="62865" cy="9525"/>
    <xdr:sp macro="" textlink="">
      <xdr:nvSpPr>
        <xdr:cNvPr id="389" name="Shape 3">
          <a:extLst>
            <a:ext uri="{FF2B5EF4-FFF2-40B4-BE49-F238E27FC236}">
              <a16:creationId xmlns:a16="http://schemas.microsoft.com/office/drawing/2014/main" id="{EB062D59-55E6-4BB0-B961-4306871B7D6F}"/>
            </a:ext>
            <a:ext uri="{147F2762-F138-4A5C-976F-8EAC2B608ADB}">
              <a16:predDERef xmlns:a16="http://schemas.microsoft.com/office/drawing/2014/main" pred="{8482558A-7FE5-44A4-B951-5B9A8B5B129F}"/>
            </a:ext>
          </a:extLst>
        </xdr:cNvPr>
        <xdr:cNvSpPr/>
      </xdr:nvSpPr>
      <xdr:spPr>
        <a:xfrm>
          <a:off x="844423" y="6907650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1539748</xdr:colOff>
      <xdr:row>68</xdr:row>
      <xdr:rowOff>401259</xdr:rowOff>
    </xdr:from>
    <xdr:ext cx="62865" cy="9525"/>
    <xdr:sp macro="" textlink="">
      <xdr:nvSpPr>
        <xdr:cNvPr id="390" name="Shape 3">
          <a:extLst>
            <a:ext uri="{FF2B5EF4-FFF2-40B4-BE49-F238E27FC236}">
              <a16:creationId xmlns:a16="http://schemas.microsoft.com/office/drawing/2014/main" id="{093A18BE-E110-4C22-A863-50C6DEB492DF}"/>
            </a:ext>
            <a:ext uri="{147F2762-F138-4A5C-976F-8EAC2B608ADB}">
              <a16:predDERef xmlns:a16="http://schemas.microsoft.com/office/drawing/2014/main" pred="{EB062D59-55E6-4BB0-B961-4306871B7D6F}"/>
            </a:ext>
          </a:extLst>
        </xdr:cNvPr>
        <xdr:cNvSpPr/>
      </xdr:nvSpPr>
      <xdr:spPr>
        <a:xfrm>
          <a:off x="844423" y="6907650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1539748</xdr:colOff>
      <xdr:row>71</xdr:row>
      <xdr:rowOff>401259</xdr:rowOff>
    </xdr:from>
    <xdr:ext cx="62865" cy="9525"/>
    <xdr:sp macro="" textlink="">
      <xdr:nvSpPr>
        <xdr:cNvPr id="391" name="Shape 3">
          <a:extLst>
            <a:ext uri="{FF2B5EF4-FFF2-40B4-BE49-F238E27FC236}">
              <a16:creationId xmlns:a16="http://schemas.microsoft.com/office/drawing/2014/main" id="{7EDEC37E-C7EA-4CD0-B763-88A208F05616}"/>
            </a:ext>
            <a:ext uri="{147F2762-F138-4A5C-976F-8EAC2B608ADB}">
              <a16:predDERef xmlns:a16="http://schemas.microsoft.com/office/drawing/2014/main" pred="{093A18BE-E110-4C22-A863-50C6DEB492DF}"/>
            </a:ext>
          </a:extLst>
        </xdr:cNvPr>
        <xdr:cNvSpPr/>
      </xdr:nvSpPr>
      <xdr:spPr>
        <a:xfrm>
          <a:off x="844423" y="6907650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1539748</xdr:colOff>
      <xdr:row>74</xdr:row>
      <xdr:rowOff>401259</xdr:rowOff>
    </xdr:from>
    <xdr:ext cx="62865" cy="9525"/>
    <xdr:sp macro="" textlink="">
      <xdr:nvSpPr>
        <xdr:cNvPr id="392" name="Shape 3">
          <a:extLst>
            <a:ext uri="{FF2B5EF4-FFF2-40B4-BE49-F238E27FC236}">
              <a16:creationId xmlns:a16="http://schemas.microsoft.com/office/drawing/2014/main" id="{CBE91511-FB3F-425A-8CDA-FD6B1AB5E2E4}"/>
            </a:ext>
            <a:ext uri="{147F2762-F138-4A5C-976F-8EAC2B608ADB}">
              <a16:predDERef xmlns:a16="http://schemas.microsoft.com/office/drawing/2014/main" pred="{7EDEC37E-C7EA-4CD0-B763-88A208F05616}"/>
            </a:ext>
          </a:extLst>
        </xdr:cNvPr>
        <xdr:cNvSpPr/>
      </xdr:nvSpPr>
      <xdr:spPr>
        <a:xfrm>
          <a:off x="844423" y="6907650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1539748</xdr:colOff>
      <xdr:row>77</xdr:row>
      <xdr:rowOff>401259</xdr:rowOff>
    </xdr:from>
    <xdr:ext cx="62865" cy="9525"/>
    <xdr:sp macro="" textlink="">
      <xdr:nvSpPr>
        <xdr:cNvPr id="393" name="Shape 3">
          <a:extLst>
            <a:ext uri="{FF2B5EF4-FFF2-40B4-BE49-F238E27FC236}">
              <a16:creationId xmlns:a16="http://schemas.microsoft.com/office/drawing/2014/main" id="{2BDFA67E-AB89-4A13-96F1-EF1888D1D728}"/>
            </a:ext>
            <a:ext uri="{147F2762-F138-4A5C-976F-8EAC2B608ADB}">
              <a16:predDERef xmlns:a16="http://schemas.microsoft.com/office/drawing/2014/main" pred="{CBE91511-FB3F-425A-8CDA-FD6B1AB5E2E4}"/>
            </a:ext>
          </a:extLst>
        </xdr:cNvPr>
        <xdr:cNvSpPr/>
      </xdr:nvSpPr>
      <xdr:spPr>
        <a:xfrm>
          <a:off x="844423" y="6907650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oneCellAnchor>
    <xdr:from>
      <xdr:col>0</xdr:col>
      <xdr:colOff>1539748</xdr:colOff>
      <xdr:row>80</xdr:row>
      <xdr:rowOff>0</xdr:rowOff>
    </xdr:from>
    <xdr:ext cx="62865" cy="9525"/>
    <xdr:sp macro="" textlink="">
      <xdr:nvSpPr>
        <xdr:cNvPr id="394" name="Shape 3">
          <a:extLst>
            <a:ext uri="{FF2B5EF4-FFF2-40B4-BE49-F238E27FC236}">
              <a16:creationId xmlns:a16="http://schemas.microsoft.com/office/drawing/2014/main" id="{8C9C3389-544A-4E08-A411-65B713B5CF38}"/>
            </a:ext>
            <a:ext uri="{147F2762-F138-4A5C-976F-8EAC2B608ADB}">
              <a16:predDERef xmlns:a16="http://schemas.microsoft.com/office/drawing/2014/main" pred="{2BDFA67E-AB89-4A13-96F1-EF1888D1D728}"/>
            </a:ext>
          </a:extLst>
        </xdr:cNvPr>
        <xdr:cNvSpPr/>
      </xdr:nvSpPr>
      <xdr:spPr>
        <a:xfrm>
          <a:off x="844423" y="69076509"/>
          <a:ext cx="62865" cy="9525"/>
        </a:xfrm>
        <a:custGeom>
          <a:avLst/>
          <a:gdLst/>
          <a:ahLst/>
          <a:cxnLst/>
          <a:rect l="0" t="0" r="0" b="0"/>
          <a:pathLst>
            <a:path w="62865" h="9525">
              <a:moveTo>
                <a:pt x="62482" y="0"/>
              </a:moveTo>
              <a:lnTo>
                <a:pt x="0" y="0"/>
              </a:lnTo>
              <a:lnTo>
                <a:pt x="0" y="9144"/>
              </a:lnTo>
              <a:lnTo>
                <a:pt x="62482" y="9144"/>
              </a:lnTo>
              <a:lnTo>
                <a:pt x="62482" y="0"/>
              </a:lnTo>
              <a:close/>
            </a:path>
          </a:pathLst>
        </a:custGeom>
        <a:solidFill>
          <a:srgbClr val="000000"/>
        </a:solidFill>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FF6CD-BF6F-4F8A-B94B-5A81584DE765}">
  <sheetPr>
    <tabColor theme="2" tint="-0.499984740745262"/>
  </sheetPr>
  <dimension ref="A1:F26"/>
  <sheetViews>
    <sheetView tabSelected="1" topLeftCell="A14" workbookViewId="0">
      <selection activeCell="C19" sqref="C19"/>
    </sheetView>
  </sheetViews>
  <sheetFormatPr baseColWidth="10" defaultColWidth="12" defaultRowHeight="48" customHeight="1"/>
  <cols>
    <col min="1" max="1" width="62.5" style="46" customWidth="1"/>
    <col min="2" max="2" width="62" customWidth="1"/>
    <col min="3" max="3" width="43.1640625" customWidth="1"/>
    <col min="4" max="4" width="39.83203125" customWidth="1"/>
    <col min="5" max="5" width="49.6640625" customWidth="1"/>
    <col min="6" max="6" width="38.6640625" customWidth="1"/>
  </cols>
  <sheetData>
    <row r="1" spans="1:6" ht="27.6" customHeight="1" thickTop="1" thickBot="1">
      <c r="A1" s="229" t="s">
        <v>0</v>
      </c>
      <c r="B1" s="229"/>
      <c r="C1" s="229"/>
      <c r="D1" s="229"/>
      <c r="E1" s="229"/>
      <c r="F1" s="229"/>
    </row>
    <row r="2" spans="1:6" ht="14.25" thickTop="1" thickBot="1">
      <c r="A2" s="229" t="s">
        <v>1</v>
      </c>
      <c r="B2" s="229"/>
      <c r="C2" s="229"/>
      <c r="D2" s="229"/>
      <c r="E2" s="229"/>
      <c r="F2" s="229"/>
    </row>
    <row r="3" spans="1:6" ht="14.25" thickTop="1" thickBot="1">
      <c r="A3" s="230" t="s">
        <v>2</v>
      </c>
      <c r="B3" s="230"/>
      <c r="C3" s="230"/>
      <c r="D3" s="230"/>
      <c r="E3" s="230"/>
      <c r="F3" s="230"/>
    </row>
    <row r="4" spans="1:6" ht="39" customHeight="1">
      <c r="A4" s="230"/>
      <c r="B4" s="230"/>
      <c r="C4" s="230"/>
      <c r="D4" s="230"/>
      <c r="E4" s="230"/>
      <c r="F4" s="230"/>
    </row>
    <row r="5" spans="1:6" ht="48" customHeight="1">
      <c r="A5" s="36" t="s">
        <v>3</v>
      </c>
      <c r="B5" s="36" t="s">
        <v>4</v>
      </c>
      <c r="C5" s="136" t="s">
        <v>5</v>
      </c>
      <c r="D5" s="180" t="s">
        <v>6</v>
      </c>
      <c r="E5" s="190" t="s">
        <v>7</v>
      </c>
      <c r="F5" s="137" t="s">
        <v>8</v>
      </c>
    </row>
    <row r="6" spans="1:6" ht="54.75" customHeight="1">
      <c r="A6" s="231" t="s">
        <v>9</v>
      </c>
      <c r="B6" s="135" t="s">
        <v>10</v>
      </c>
      <c r="C6" s="139" t="s">
        <v>11</v>
      </c>
      <c r="D6" s="140" t="s">
        <v>12</v>
      </c>
      <c r="E6" s="140" t="s">
        <v>12</v>
      </c>
      <c r="F6" s="141" t="s">
        <v>12</v>
      </c>
    </row>
    <row r="7" spans="1:6" ht="63" customHeight="1">
      <c r="A7" s="232"/>
      <c r="B7" s="135" t="s">
        <v>13</v>
      </c>
      <c r="C7" s="142" t="s">
        <v>12</v>
      </c>
      <c r="D7" s="142" t="s">
        <v>12</v>
      </c>
      <c r="E7" s="141" t="s">
        <v>12</v>
      </c>
      <c r="F7" s="143" t="s">
        <v>12</v>
      </c>
    </row>
    <row r="8" spans="1:6" ht="87.75" customHeight="1">
      <c r="A8" s="233"/>
      <c r="B8" s="37" t="s">
        <v>14</v>
      </c>
      <c r="C8" s="138" t="s">
        <v>15</v>
      </c>
      <c r="D8" s="138" t="s">
        <v>15</v>
      </c>
      <c r="E8" s="138" t="s">
        <v>15</v>
      </c>
      <c r="F8" s="138" t="s">
        <v>15</v>
      </c>
    </row>
    <row r="9" spans="1:6" ht="153">
      <c r="A9" s="232" t="s">
        <v>16</v>
      </c>
      <c r="B9" s="37" t="s">
        <v>17</v>
      </c>
      <c r="C9" s="79" t="s">
        <v>18</v>
      </c>
      <c r="D9" s="79" t="s">
        <v>18</v>
      </c>
      <c r="E9" s="79" t="s">
        <v>18</v>
      </c>
      <c r="F9" s="79" t="s">
        <v>18</v>
      </c>
    </row>
    <row r="10" spans="1:6" ht="156.75" customHeight="1">
      <c r="A10" s="232"/>
      <c r="B10" s="37" t="s">
        <v>19</v>
      </c>
      <c r="C10" s="78" t="s">
        <v>18</v>
      </c>
      <c r="D10" s="324" t="s">
        <v>20</v>
      </c>
      <c r="E10" s="78" t="s">
        <v>18</v>
      </c>
      <c r="F10" s="79" t="s">
        <v>18</v>
      </c>
    </row>
    <row r="11" spans="1:6" ht="158.25" customHeight="1">
      <c r="A11" s="232"/>
      <c r="B11" s="37" t="s">
        <v>21</v>
      </c>
      <c r="C11" s="78" t="s">
        <v>644</v>
      </c>
      <c r="D11" s="325" t="s">
        <v>22</v>
      </c>
      <c r="E11" s="78" t="s">
        <v>645</v>
      </c>
      <c r="F11" s="79" t="s">
        <v>645</v>
      </c>
    </row>
    <row r="12" spans="1:6" ht="153">
      <c r="A12" s="232"/>
      <c r="B12" s="37" t="s">
        <v>23</v>
      </c>
      <c r="C12" s="78" t="s">
        <v>18</v>
      </c>
      <c r="D12" s="325" t="s">
        <v>24</v>
      </c>
      <c r="E12" s="78" t="s">
        <v>18</v>
      </c>
      <c r="F12" s="79" t="s">
        <v>18</v>
      </c>
    </row>
    <row r="13" spans="1:6" ht="153">
      <c r="A13" s="232"/>
      <c r="B13" s="37" t="s">
        <v>25</v>
      </c>
      <c r="C13" s="78" t="s">
        <v>18</v>
      </c>
      <c r="D13" s="78" t="s">
        <v>18</v>
      </c>
      <c r="E13" s="324" t="s">
        <v>26</v>
      </c>
      <c r="F13" s="79" t="s">
        <v>18</v>
      </c>
    </row>
    <row r="14" spans="1:6" ht="150" customHeight="1">
      <c r="A14" s="232"/>
      <c r="B14" s="37" t="s">
        <v>27</v>
      </c>
      <c r="C14" s="78" t="s">
        <v>18</v>
      </c>
      <c r="D14" s="78" t="s">
        <v>18</v>
      </c>
      <c r="E14" s="324" t="s">
        <v>28</v>
      </c>
      <c r="F14" s="324" t="s">
        <v>29</v>
      </c>
    </row>
    <row r="15" spans="1:6" ht="38.25">
      <c r="A15" s="233"/>
      <c r="B15" s="37" t="s">
        <v>30</v>
      </c>
      <c r="C15" s="38" t="s">
        <v>31</v>
      </c>
      <c r="D15" s="38" t="s">
        <v>31</v>
      </c>
      <c r="E15" s="38" t="s">
        <v>31</v>
      </c>
      <c r="F15" s="38" t="s">
        <v>31</v>
      </c>
    </row>
    <row r="16" spans="1:6" ht="96" thickTop="1" thickBot="1">
      <c r="A16" s="39" t="s">
        <v>32</v>
      </c>
      <c r="B16" s="37" t="s">
        <v>33</v>
      </c>
      <c r="C16" s="38" t="s">
        <v>34</v>
      </c>
      <c r="D16" s="38" t="s">
        <v>34</v>
      </c>
      <c r="E16" s="38" t="s">
        <v>34</v>
      </c>
      <c r="F16" s="38" t="s">
        <v>34</v>
      </c>
    </row>
    <row r="17" spans="1:6" ht="163.5" customHeight="1">
      <c r="A17" s="234" t="s">
        <v>35</v>
      </c>
      <c r="B17" s="235"/>
      <c r="C17" s="322" t="s">
        <v>36</v>
      </c>
      <c r="D17" s="323" t="s">
        <v>646</v>
      </c>
      <c r="E17" s="323" t="s">
        <v>37</v>
      </c>
      <c r="F17" s="323" t="s">
        <v>38</v>
      </c>
    </row>
    <row r="18" spans="1:6" ht="48" customHeight="1" thickTop="1">
      <c r="A18" s="227"/>
      <c r="B18" s="227"/>
      <c r="C18" s="228"/>
      <c r="D18" s="228"/>
      <c r="E18" s="228"/>
      <c r="F18" s="228"/>
    </row>
    <row r="19" spans="1:6" ht="48" customHeight="1">
      <c r="A19" s="40" t="s">
        <v>39</v>
      </c>
      <c r="B19" s="41"/>
      <c r="C19" s="42"/>
      <c r="D19" s="42"/>
      <c r="E19" s="42"/>
      <c r="F19" s="42"/>
    </row>
    <row r="20" spans="1:6" ht="48" customHeight="1">
      <c r="A20" s="43" t="s">
        <v>40</v>
      </c>
    </row>
    <row r="21" spans="1:6" ht="48" customHeight="1">
      <c r="A21" s="45" t="s">
        <v>41</v>
      </c>
    </row>
    <row r="22" spans="1:6" ht="48" customHeight="1">
      <c r="A22" s="45" t="s">
        <v>42</v>
      </c>
    </row>
    <row r="23" spans="1:6" ht="48" customHeight="1">
      <c r="A23" s="45" t="s">
        <v>43</v>
      </c>
    </row>
    <row r="24" spans="1:6" ht="48" customHeight="1">
      <c r="A24" s="44" t="s">
        <v>44</v>
      </c>
    </row>
    <row r="25" spans="1:6" ht="48" customHeight="1">
      <c r="A25" s="44" t="s">
        <v>45</v>
      </c>
    </row>
    <row r="26" spans="1:6" ht="48" customHeight="1">
      <c r="A26"/>
    </row>
  </sheetData>
  <sheetProtection formatCells="0" formatColumns="0" formatRows="0" insertColumns="0" insertRows="0" insertHyperlinks="0" deleteColumns="0" deleteRows="0" sort="0" autoFilter="0" pivotTables="0"/>
  <mergeCells count="8">
    <mergeCell ref="A18:B18"/>
    <mergeCell ref="C18:F18"/>
    <mergeCell ref="A1:F1"/>
    <mergeCell ref="A2:F2"/>
    <mergeCell ref="A3:F4"/>
    <mergeCell ref="A6:A8"/>
    <mergeCell ref="A17:B17"/>
    <mergeCell ref="A9:A15"/>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6079BE-FCCC-44D7-BD57-C82B15303013}">
  <sheetPr>
    <tabColor rgb="FFFFFF00"/>
  </sheetPr>
  <dimension ref="A1:BJ13"/>
  <sheetViews>
    <sheetView workbookViewId="0">
      <selection activeCell="E6" sqref="E6"/>
    </sheetView>
  </sheetViews>
  <sheetFormatPr baseColWidth="10" defaultColWidth="51" defaultRowHeight="12.75" customHeight="1"/>
  <cols>
    <col min="1" max="1" width="30.1640625" style="85" customWidth="1"/>
    <col min="2" max="2" width="31.5" style="85" customWidth="1"/>
    <col min="3" max="3" width="29.33203125" style="85" customWidth="1"/>
    <col min="4" max="4" width="23" style="85" bestFit="1" customWidth="1"/>
    <col min="5" max="5" width="51" style="85"/>
    <col min="6" max="6" width="64.1640625" style="85" customWidth="1"/>
    <col min="7" max="16383" width="51" style="85"/>
    <col min="16384" max="16384" width="51" style="85" bestFit="1" customWidth="1"/>
  </cols>
  <sheetData>
    <row r="1" spans="1:62" ht="42.75" customHeight="1">
      <c r="A1" s="239" t="s">
        <v>46</v>
      </c>
      <c r="B1" s="240"/>
      <c r="C1" s="240"/>
      <c r="D1" s="240"/>
      <c r="E1" s="240"/>
      <c r="F1" s="240"/>
      <c r="G1" s="240"/>
      <c r="H1" s="240"/>
      <c r="I1" s="240"/>
      <c r="J1" s="240"/>
      <c r="K1" s="240"/>
      <c r="L1" s="241"/>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7"/>
      <c r="BD1" s="167"/>
      <c r="BE1" s="167"/>
      <c r="BF1" s="167"/>
      <c r="BG1" s="167"/>
      <c r="BH1" s="167"/>
      <c r="BI1" s="167"/>
      <c r="BJ1" s="167"/>
    </row>
    <row r="2" spans="1:62" ht="30.75" customHeight="1">
      <c r="A2" s="168" t="s">
        <v>47</v>
      </c>
      <c r="B2" s="168" t="s">
        <v>48</v>
      </c>
      <c r="C2" s="168" t="s">
        <v>49</v>
      </c>
      <c r="D2" s="168" t="s">
        <v>50</v>
      </c>
      <c r="E2" s="168" t="s">
        <v>51</v>
      </c>
      <c r="F2" s="168" t="s">
        <v>52</v>
      </c>
      <c r="G2" s="168" t="s">
        <v>53</v>
      </c>
      <c r="H2" s="168" t="s">
        <v>54</v>
      </c>
      <c r="I2" s="168" t="s">
        <v>55</v>
      </c>
      <c r="J2" s="168" t="s">
        <v>56</v>
      </c>
      <c r="K2" s="168" t="s">
        <v>57</v>
      </c>
      <c r="L2" s="168" t="s">
        <v>58</v>
      </c>
      <c r="M2" s="166"/>
      <c r="N2" s="166"/>
      <c r="O2" s="166"/>
      <c r="P2" s="166"/>
      <c r="Q2" s="166"/>
      <c r="R2" s="166"/>
      <c r="S2" s="166"/>
      <c r="T2" s="166"/>
      <c r="U2" s="166"/>
      <c r="V2" s="166"/>
      <c r="W2" s="166"/>
      <c r="X2" s="166"/>
      <c r="Y2" s="166"/>
      <c r="Z2" s="166"/>
      <c r="AA2" s="166"/>
      <c r="AB2" s="166"/>
      <c r="AC2" s="166"/>
      <c r="AD2" s="166"/>
      <c r="AE2" s="166"/>
      <c r="AF2" s="166"/>
      <c r="AG2" s="166"/>
      <c r="AH2" s="166"/>
      <c r="AI2" s="166"/>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row>
    <row r="3" spans="1:62" ht="122.25" customHeight="1">
      <c r="A3" s="242" t="s">
        <v>59</v>
      </c>
      <c r="B3" s="169" t="s">
        <v>60</v>
      </c>
      <c r="C3" s="170">
        <v>135</v>
      </c>
      <c r="D3" s="169" t="s">
        <v>61</v>
      </c>
      <c r="E3" s="169" t="s">
        <v>62</v>
      </c>
      <c r="F3" s="169" t="s">
        <v>63</v>
      </c>
      <c r="G3" s="171" t="s">
        <v>60</v>
      </c>
      <c r="H3" s="169" t="s">
        <v>60</v>
      </c>
      <c r="I3" s="172">
        <v>41227</v>
      </c>
      <c r="J3" s="172">
        <v>41271</v>
      </c>
      <c r="K3" s="166" t="s">
        <v>64</v>
      </c>
      <c r="L3" s="173">
        <v>415</v>
      </c>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66"/>
      <c r="BC3" s="166"/>
      <c r="BD3" s="166"/>
      <c r="BE3" s="166"/>
      <c r="BF3" s="166"/>
      <c r="BG3" s="166"/>
      <c r="BH3" s="166"/>
      <c r="BI3" s="166"/>
      <c r="BJ3" s="166"/>
    </row>
    <row r="4" spans="1:62" ht="84.75" customHeight="1">
      <c r="A4" s="243"/>
      <c r="B4" s="169" t="s">
        <v>60</v>
      </c>
      <c r="C4" s="170">
        <v>176</v>
      </c>
      <c r="D4" s="169" t="s">
        <v>65</v>
      </c>
      <c r="E4" s="169" t="s">
        <v>66</v>
      </c>
      <c r="F4" s="169" t="s">
        <v>67</v>
      </c>
      <c r="G4" s="171" t="s">
        <v>60</v>
      </c>
      <c r="H4" s="169" t="s">
        <v>60</v>
      </c>
      <c r="I4" s="174">
        <v>42605</v>
      </c>
      <c r="J4" s="172">
        <v>42804</v>
      </c>
      <c r="K4" s="175" t="s">
        <v>68</v>
      </c>
      <c r="L4" s="170">
        <v>4384</v>
      </c>
      <c r="M4" s="166"/>
      <c r="N4" s="166"/>
      <c r="O4" s="166"/>
      <c r="P4" s="166"/>
      <c r="Q4" s="166"/>
      <c r="R4" s="166"/>
      <c r="S4" s="166"/>
      <c r="T4" s="166"/>
      <c r="U4" s="166"/>
      <c r="V4" s="166"/>
      <c r="W4" s="166"/>
      <c r="X4" s="166"/>
      <c r="Y4" s="166"/>
      <c r="Z4" s="166"/>
      <c r="AA4" s="166"/>
      <c r="AB4" s="166"/>
      <c r="AC4" s="166"/>
      <c r="AD4" s="166"/>
      <c r="AE4" s="166"/>
      <c r="AF4" s="166"/>
      <c r="AG4" s="166"/>
      <c r="AH4" s="166"/>
      <c r="AI4" s="166"/>
      <c r="AJ4" s="166"/>
      <c r="AK4" s="166"/>
      <c r="AL4" s="166"/>
      <c r="AM4" s="166"/>
      <c r="AN4" s="166"/>
      <c r="AO4" s="166"/>
      <c r="AP4" s="166"/>
      <c r="AQ4" s="166"/>
      <c r="AR4" s="166"/>
      <c r="AS4" s="166"/>
      <c r="AT4" s="166"/>
      <c r="AU4" s="166"/>
      <c r="AV4" s="166"/>
      <c r="AW4" s="166"/>
      <c r="AX4" s="166"/>
      <c r="AY4" s="166"/>
      <c r="AZ4" s="166"/>
      <c r="BA4" s="166"/>
      <c r="BB4" s="166"/>
      <c r="BC4" s="166"/>
      <c r="BD4" s="166"/>
      <c r="BE4" s="166"/>
      <c r="BF4" s="166"/>
      <c r="BG4" s="166"/>
      <c r="BH4" s="166"/>
      <c r="BI4" s="166"/>
      <c r="BJ4" s="166"/>
    </row>
    <row r="5" spans="1:62" ht="12.75" customHeight="1">
      <c r="A5" s="244" t="s">
        <v>69</v>
      </c>
      <c r="B5" s="244"/>
      <c r="C5" s="244"/>
      <c r="D5" s="244"/>
      <c r="E5" s="244"/>
      <c r="F5" s="244"/>
      <c r="G5" s="244"/>
      <c r="H5" s="244"/>
      <c r="I5" s="244"/>
      <c r="J5" s="244"/>
      <c r="K5" s="245"/>
      <c r="L5" s="168">
        <v>4799</v>
      </c>
      <c r="M5" s="176" t="s">
        <v>70</v>
      </c>
      <c r="N5" s="166"/>
      <c r="O5" s="166"/>
      <c r="P5" s="166"/>
      <c r="Q5" s="166"/>
      <c r="R5" s="166"/>
      <c r="S5" s="166"/>
      <c r="T5" s="166"/>
      <c r="U5" s="166"/>
      <c r="V5" s="166"/>
      <c r="W5" s="166"/>
      <c r="X5" s="166"/>
      <c r="Y5" s="166"/>
      <c r="Z5" s="166"/>
      <c r="AA5" s="166"/>
      <c r="AB5" s="166"/>
      <c r="AC5" s="166"/>
      <c r="AD5" s="166"/>
      <c r="AE5" s="166"/>
      <c r="AF5" s="166"/>
      <c r="AG5" s="166"/>
      <c r="AH5" s="166"/>
      <c r="AI5" s="166"/>
      <c r="AJ5" s="166"/>
      <c r="AK5" s="166"/>
      <c r="AL5" s="166"/>
      <c r="AM5" s="166"/>
      <c r="AN5" s="166"/>
      <c r="AO5" s="166"/>
      <c r="AP5" s="166"/>
      <c r="AQ5" s="166"/>
      <c r="AR5" s="166"/>
      <c r="AS5" s="166"/>
      <c r="AT5" s="166"/>
      <c r="AU5" s="166"/>
      <c r="AV5" s="166"/>
      <c r="AW5" s="166"/>
      <c r="AX5" s="166"/>
      <c r="AY5" s="166"/>
      <c r="AZ5" s="166"/>
      <c r="BA5" s="166"/>
      <c r="BB5" s="166"/>
      <c r="BC5" s="166"/>
      <c r="BD5" s="166"/>
      <c r="BE5" s="166"/>
      <c r="BF5" s="166"/>
      <c r="BG5" s="166"/>
      <c r="BH5" s="166"/>
      <c r="BI5" s="166"/>
      <c r="BJ5" s="166"/>
    </row>
    <row r="6" spans="1:62" ht="12.75" customHeight="1">
      <c r="A6" s="166"/>
      <c r="B6" s="166"/>
      <c r="C6" s="166"/>
      <c r="D6" s="166"/>
      <c r="E6" s="166"/>
      <c r="F6" s="166"/>
      <c r="G6" s="166"/>
      <c r="H6" s="166"/>
      <c r="I6" s="166"/>
      <c r="J6" s="166"/>
      <c r="K6" s="166"/>
      <c r="L6" s="166"/>
      <c r="M6" s="166"/>
      <c r="N6" s="166"/>
      <c r="O6" s="166"/>
      <c r="P6" s="166"/>
      <c r="Q6" s="166"/>
      <c r="R6" s="166"/>
      <c r="S6" s="166"/>
      <c r="T6" s="166"/>
      <c r="U6" s="166"/>
      <c r="V6" s="166"/>
      <c r="W6" s="166"/>
      <c r="X6" s="166"/>
      <c r="Y6" s="166"/>
      <c r="Z6" s="166"/>
      <c r="AA6" s="166"/>
      <c r="AB6" s="166"/>
      <c r="AC6" s="166"/>
      <c r="AD6" s="166"/>
      <c r="AE6" s="166"/>
      <c r="AF6" s="166"/>
      <c r="AG6" s="166"/>
      <c r="AH6" s="166"/>
      <c r="AI6" s="166"/>
      <c r="AJ6" s="166"/>
      <c r="AK6" s="166"/>
      <c r="AL6" s="166"/>
      <c r="AM6" s="166"/>
      <c r="AN6" s="166"/>
      <c r="AO6" s="166"/>
      <c r="AP6" s="166"/>
      <c r="AQ6" s="166"/>
      <c r="AR6" s="166"/>
      <c r="AS6" s="166"/>
      <c r="AT6" s="166"/>
      <c r="AU6" s="166"/>
      <c r="AV6" s="166"/>
      <c r="AW6" s="166"/>
      <c r="AX6" s="166"/>
      <c r="AY6" s="166"/>
      <c r="AZ6" s="166"/>
      <c r="BA6" s="166"/>
      <c r="BB6" s="166"/>
      <c r="BC6" s="166"/>
      <c r="BD6" s="166"/>
      <c r="BE6" s="166"/>
      <c r="BF6" s="166"/>
      <c r="BG6" s="166"/>
      <c r="BH6" s="166"/>
      <c r="BI6" s="166"/>
      <c r="BJ6" s="166"/>
    </row>
    <row r="7" spans="1:62" ht="12.75" customHeight="1">
      <c r="A7" s="166"/>
      <c r="B7" s="166"/>
      <c r="C7" s="166"/>
      <c r="D7" s="166"/>
      <c r="E7" s="166"/>
      <c r="F7" s="166"/>
      <c r="G7" s="166"/>
      <c r="H7" s="166"/>
      <c r="I7" s="166"/>
      <c r="J7" s="166"/>
      <c r="K7" s="166"/>
      <c r="L7" s="166"/>
      <c r="M7" s="166"/>
      <c r="N7" s="166"/>
      <c r="O7" s="166"/>
      <c r="P7" s="166"/>
      <c r="Q7" s="166"/>
      <c r="R7" s="166"/>
      <c r="S7" s="166"/>
      <c r="T7" s="166"/>
      <c r="U7" s="166"/>
      <c r="V7" s="166"/>
      <c r="W7" s="166"/>
      <c r="X7" s="166"/>
      <c r="Y7" s="166"/>
      <c r="Z7" s="166"/>
      <c r="AA7" s="166"/>
      <c r="AB7" s="166"/>
      <c r="AC7" s="166"/>
      <c r="AD7" s="166"/>
      <c r="AE7" s="166"/>
      <c r="AF7" s="166"/>
      <c r="AG7" s="166"/>
      <c r="AH7" s="166"/>
      <c r="AI7" s="166"/>
      <c r="AJ7" s="166"/>
      <c r="AK7" s="166"/>
      <c r="AL7" s="166"/>
      <c r="AM7" s="166"/>
      <c r="AN7" s="166"/>
      <c r="AO7" s="166"/>
      <c r="AP7" s="166"/>
      <c r="AQ7" s="166"/>
      <c r="AR7" s="166"/>
      <c r="AS7" s="166"/>
      <c r="AT7" s="166"/>
      <c r="AU7" s="166"/>
      <c r="AV7" s="166"/>
      <c r="AW7" s="166"/>
      <c r="AX7" s="166"/>
      <c r="AY7" s="166"/>
      <c r="AZ7" s="166"/>
      <c r="BA7" s="166"/>
      <c r="BB7" s="166"/>
      <c r="BC7" s="166"/>
      <c r="BD7" s="166"/>
      <c r="BE7" s="166"/>
      <c r="BF7" s="166"/>
      <c r="BG7" s="166"/>
      <c r="BH7" s="166"/>
      <c r="BI7" s="166"/>
      <c r="BJ7" s="166"/>
    </row>
    <row r="8" spans="1:62" ht="12.75" customHeight="1">
      <c r="A8" s="236" t="s">
        <v>71</v>
      </c>
      <c r="B8" s="237"/>
      <c r="C8" s="237"/>
      <c r="D8" s="237"/>
      <c r="E8" s="237"/>
      <c r="F8" s="237"/>
      <c r="G8" s="237"/>
      <c r="H8" s="237"/>
      <c r="I8" s="238"/>
      <c r="J8" s="166"/>
      <c r="K8" s="236" t="s">
        <v>72</v>
      </c>
      <c r="L8" s="237"/>
      <c r="M8" s="237"/>
      <c r="N8" s="237"/>
      <c r="O8" s="237"/>
      <c r="P8" s="237"/>
      <c r="Q8" s="237"/>
      <c r="R8" s="237"/>
      <c r="S8" s="238"/>
      <c r="T8" s="166"/>
      <c r="U8" s="236" t="s">
        <v>73</v>
      </c>
      <c r="V8" s="237"/>
      <c r="W8" s="237"/>
      <c r="X8" s="237"/>
      <c r="Y8" s="237"/>
      <c r="Z8" s="237"/>
      <c r="AA8" s="237"/>
      <c r="AB8" s="237"/>
      <c r="AC8" s="238"/>
      <c r="AD8" s="166"/>
      <c r="AE8" s="236" t="s">
        <v>74</v>
      </c>
      <c r="AF8" s="237"/>
      <c r="AG8" s="237"/>
      <c r="AH8" s="237"/>
      <c r="AI8" s="237"/>
      <c r="AJ8" s="237"/>
      <c r="AK8" s="237"/>
      <c r="AL8" s="237"/>
      <c r="AM8" s="238"/>
      <c r="AN8" s="166"/>
      <c r="AO8" s="166"/>
      <c r="AP8" s="166"/>
      <c r="AQ8" s="166"/>
      <c r="AR8" s="166"/>
      <c r="AS8" s="166"/>
      <c r="AT8" s="166"/>
      <c r="AU8" s="166"/>
      <c r="AV8" s="166"/>
      <c r="AW8" s="166"/>
      <c r="AX8" s="166"/>
      <c r="AY8" s="166"/>
      <c r="AZ8" s="166"/>
      <c r="BA8" s="166"/>
      <c r="BB8" s="166"/>
      <c r="BC8" s="166"/>
      <c r="BD8" s="166"/>
      <c r="BE8" s="166"/>
      <c r="BF8" s="166"/>
      <c r="BG8" s="166"/>
      <c r="BH8" s="166"/>
      <c r="BI8" s="166"/>
      <c r="BJ8" s="166"/>
    </row>
    <row r="9" spans="1:62" ht="12.75" customHeight="1">
      <c r="A9" s="177" t="s">
        <v>48</v>
      </c>
      <c r="B9" s="168" t="s">
        <v>49</v>
      </c>
      <c r="C9" s="168" t="s">
        <v>50</v>
      </c>
      <c r="D9" s="168" t="s">
        <v>51</v>
      </c>
      <c r="E9" s="168" t="s">
        <v>75</v>
      </c>
      <c r="F9" s="168" t="s">
        <v>53</v>
      </c>
      <c r="G9" s="168" t="s">
        <v>54</v>
      </c>
      <c r="H9" s="168" t="s">
        <v>55</v>
      </c>
      <c r="I9" s="168" t="s">
        <v>56</v>
      </c>
      <c r="J9" s="166"/>
      <c r="K9" s="177" t="s">
        <v>48</v>
      </c>
      <c r="L9" s="168" t="s">
        <v>49</v>
      </c>
      <c r="M9" s="168" t="s">
        <v>50</v>
      </c>
      <c r="N9" s="168" t="s">
        <v>51</v>
      </c>
      <c r="O9" s="168" t="s">
        <v>75</v>
      </c>
      <c r="P9" s="168" t="s">
        <v>53</v>
      </c>
      <c r="Q9" s="168" t="s">
        <v>54</v>
      </c>
      <c r="R9" s="168" t="s">
        <v>55</v>
      </c>
      <c r="S9" s="168" t="s">
        <v>56</v>
      </c>
      <c r="T9" s="166"/>
      <c r="U9" s="177" t="s">
        <v>48</v>
      </c>
      <c r="V9" s="168" t="s">
        <v>49</v>
      </c>
      <c r="W9" s="168" t="s">
        <v>50</v>
      </c>
      <c r="X9" s="168" t="s">
        <v>51</v>
      </c>
      <c r="Y9" s="168" t="s">
        <v>75</v>
      </c>
      <c r="Z9" s="168" t="s">
        <v>53</v>
      </c>
      <c r="AA9" s="168" t="s">
        <v>54</v>
      </c>
      <c r="AB9" s="168" t="s">
        <v>55</v>
      </c>
      <c r="AC9" s="168" t="s">
        <v>56</v>
      </c>
      <c r="AD9" s="166"/>
      <c r="AE9" s="177" t="s">
        <v>48</v>
      </c>
      <c r="AF9" s="168" t="s">
        <v>49</v>
      </c>
      <c r="AG9" s="168" t="s">
        <v>50</v>
      </c>
      <c r="AH9" s="168" t="s">
        <v>51</v>
      </c>
      <c r="AI9" s="168" t="s">
        <v>75</v>
      </c>
      <c r="AJ9" s="168" t="s">
        <v>53</v>
      </c>
      <c r="AK9" s="168" t="s">
        <v>54</v>
      </c>
      <c r="AL9" s="168" t="s">
        <v>55</v>
      </c>
      <c r="AM9" s="168" t="s">
        <v>56</v>
      </c>
      <c r="AN9" s="166"/>
      <c r="AO9" s="166"/>
      <c r="AP9" s="166"/>
      <c r="AQ9" s="166"/>
      <c r="AR9" s="166"/>
      <c r="AS9" s="166"/>
      <c r="AT9" s="166"/>
      <c r="AU9" s="166"/>
      <c r="AV9" s="166"/>
      <c r="AW9" s="166"/>
      <c r="AX9" s="166"/>
      <c r="AY9" s="166"/>
      <c r="AZ9" s="166"/>
      <c r="BA9" s="166"/>
      <c r="BB9" s="166"/>
      <c r="BC9" s="166"/>
      <c r="BD9" s="166"/>
      <c r="BE9" s="166"/>
      <c r="BF9" s="166"/>
      <c r="BG9" s="166"/>
      <c r="BH9" s="166"/>
      <c r="BI9" s="166"/>
      <c r="BJ9" s="166"/>
    </row>
    <row r="10" spans="1:62" ht="12.75" customHeight="1">
      <c r="A10" s="178" t="s">
        <v>70</v>
      </c>
      <c r="B10" s="169" t="s">
        <v>70</v>
      </c>
      <c r="C10" s="169" t="s">
        <v>70</v>
      </c>
      <c r="D10" s="169" t="s">
        <v>70</v>
      </c>
      <c r="E10" s="169" t="s">
        <v>70</v>
      </c>
      <c r="F10" s="169" t="s">
        <v>70</v>
      </c>
      <c r="G10" s="169" t="s">
        <v>70</v>
      </c>
      <c r="H10" s="169" t="s">
        <v>70</v>
      </c>
      <c r="I10" s="169" t="s">
        <v>70</v>
      </c>
      <c r="J10" s="21"/>
      <c r="K10" s="178" t="s">
        <v>70</v>
      </c>
      <c r="L10" s="169" t="s">
        <v>70</v>
      </c>
      <c r="M10" s="169" t="s">
        <v>70</v>
      </c>
      <c r="N10" s="169" t="s">
        <v>70</v>
      </c>
      <c r="O10" s="169" t="s">
        <v>70</v>
      </c>
      <c r="P10" s="169" t="s">
        <v>70</v>
      </c>
      <c r="Q10" s="169" t="s">
        <v>70</v>
      </c>
      <c r="R10" s="169" t="s">
        <v>70</v>
      </c>
      <c r="S10" s="169" t="s">
        <v>70</v>
      </c>
      <c r="T10" s="21"/>
      <c r="U10" s="178" t="s">
        <v>70</v>
      </c>
      <c r="V10" s="169" t="s">
        <v>70</v>
      </c>
      <c r="W10" s="169" t="s">
        <v>70</v>
      </c>
      <c r="X10" s="169" t="s">
        <v>70</v>
      </c>
      <c r="Y10" s="169" t="s">
        <v>70</v>
      </c>
      <c r="Z10" s="169" t="s">
        <v>70</v>
      </c>
      <c r="AA10" s="169" t="s">
        <v>70</v>
      </c>
      <c r="AB10" s="169" t="s">
        <v>70</v>
      </c>
      <c r="AC10" s="169" t="s">
        <v>70</v>
      </c>
      <c r="AD10" s="21"/>
      <c r="AE10" s="178" t="s">
        <v>70</v>
      </c>
      <c r="AF10" s="169" t="s">
        <v>70</v>
      </c>
      <c r="AG10" s="169" t="s">
        <v>70</v>
      </c>
      <c r="AH10" s="169" t="s">
        <v>70</v>
      </c>
      <c r="AI10" s="169" t="s">
        <v>70</v>
      </c>
      <c r="AJ10" s="169" t="s">
        <v>70</v>
      </c>
      <c r="AK10" s="169" t="s">
        <v>70</v>
      </c>
      <c r="AL10" s="169" t="s">
        <v>70</v>
      </c>
      <c r="AM10" s="169" t="s">
        <v>70</v>
      </c>
      <c r="AN10" s="166"/>
      <c r="AO10" s="166"/>
      <c r="AP10" s="166"/>
      <c r="AQ10" s="166"/>
      <c r="AR10" s="166"/>
      <c r="AS10" s="166"/>
      <c r="AT10" s="166"/>
      <c r="AU10" s="166"/>
      <c r="AV10" s="166"/>
      <c r="AW10" s="166"/>
      <c r="AX10" s="166"/>
      <c r="AY10" s="166"/>
      <c r="AZ10" s="166"/>
      <c r="BA10" s="166"/>
      <c r="BB10" s="166"/>
      <c r="BC10" s="166"/>
      <c r="BD10" s="166"/>
      <c r="BE10" s="166"/>
      <c r="BF10" s="166"/>
      <c r="BG10" s="166"/>
      <c r="BH10" s="166"/>
      <c r="BI10" s="166"/>
      <c r="BJ10" s="166"/>
    </row>
    <row r="11" spans="1:62" ht="12.75" customHeight="1">
      <c r="A11" s="166"/>
      <c r="B11" s="166"/>
      <c r="C11" s="166"/>
      <c r="D11" s="166"/>
      <c r="E11" s="166"/>
      <c r="F11" s="166"/>
      <c r="G11" s="166"/>
      <c r="H11" s="166"/>
      <c r="I11" s="166"/>
      <c r="J11" s="166"/>
      <c r="K11" s="166"/>
      <c r="L11" s="166"/>
      <c r="M11" s="179" t="s">
        <v>70</v>
      </c>
      <c r="N11" s="166"/>
      <c r="O11" s="166"/>
      <c r="P11" s="166"/>
      <c r="Q11" s="166"/>
      <c r="R11" s="166"/>
      <c r="S11" s="166"/>
      <c r="T11" s="166"/>
      <c r="U11" s="166"/>
      <c r="V11" s="166"/>
      <c r="W11" s="166"/>
      <c r="X11" s="166"/>
      <c r="Y11" s="166"/>
      <c r="Z11" s="166"/>
      <c r="AA11" s="166"/>
      <c r="AB11" s="166"/>
      <c r="AC11" s="166"/>
      <c r="AD11" s="166"/>
      <c r="AE11" s="166"/>
      <c r="AF11" s="166"/>
      <c r="AG11" s="166"/>
      <c r="AH11" s="166"/>
      <c r="AI11" s="166"/>
      <c r="AJ11" s="166"/>
      <c r="AK11" s="166"/>
      <c r="AL11" s="166"/>
      <c r="AM11" s="166"/>
      <c r="AN11" s="166"/>
      <c r="AO11" s="166"/>
      <c r="AP11" s="166"/>
      <c r="AQ11" s="166"/>
      <c r="AR11" s="166"/>
      <c r="AS11" s="166"/>
      <c r="AT11" s="166"/>
      <c r="AU11" s="166"/>
      <c r="AV11" s="166"/>
      <c r="AW11" s="166"/>
      <c r="AX11" s="166"/>
      <c r="AY11" s="166"/>
      <c r="AZ11" s="166"/>
      <c r="BA11" s="166"/>
      <c r="BB11" s="166"/>
      <c r="BC11" s="166"/>
      <c r="BD11" s="166"/>
      <c r="BE11" s="166"/>
      <c r="BF11" s="166"/>
      <c r="BG11" s="166"/>
      <c r="BH11" s="166"/>
      <c r="BI11" s="166"/>
      <c r="BJ11" s="166"/>
    </row>
    <row r="12" spans="1:62" ht="12.75" customHeight="1">
      <c r="A12" s="166"/>
      <c r="B12" s="166"/>
      <c r="C12" s="166"/>
      <c r="D12" s="166"/>
      <c r="E12" s="166"/>
      <c r="F12" s="166"/>
      <c r="G12" s="166"/>
      <c r="H12" s="166"/>
      <c r="I12" s="166"/>
      <c r="J12" s="166"/>
      <c r="K12" s="166"/>
      <c r="L12" s="166"/>
      <c r="M12" s="179" t="s">
        <v>70</v>
      </c>
      <c r="N12" s="166"/>
      <c r="O12" s="166"/>
      <c r="P12" s="166"/>
      <c r="Q12" s="166"/>
      <c r="R12" s="166"/>
      <c r="S12" s="166"/>
      <c r="T12" s="166"/>
      <c r="U12" s="166"/>
      <c r="V12" s="166"/>
      <c r="W12" s="166"/>
      <c r="X12" s="166"/>
      <c r="Y12" s="166"/>
      <c r="Z12" s="166"/>
      <c r="AA12" s="166"/>
      <c r="AB12" s="166"/>
      <c r="AC12" s="166"/>
      <c r="AD12" s="166"/>
      <c r="AE12" s="166"/>
      <c r="AF12" s="166"/>
      <c r="AG12" s="166"/>
      <c r="AH12" s="166"/>
      <c r="AI12" s="166"/>
      <c r="AJ12" s="166"/>
      <c r="AK12" s="166"/>
      <c r="AL12" s="166"/>
      <c r="AM12" s="166"/>
      <c r="AN12" s="166"/>
      <c r="AO12" s="166"/>
      <c r="AP12" s="166"/>
      <c r="AQ12" s="166"/>
      <c r="AR12" s="166"/>
      <c r="AS12" s="166"/>
      <c r="AT12" s="166"/>
      <c r="AU12" s="166"/>
      <c r="AV12" s="166"/>
      <c r="AW12" s="166"/>
      <c r="AX12" s="166"/>
      <c r="AY12" s="166"/>
      <c r="AZ12" s="166"/>
      <c r="BA12" s="166"/>
      <c r="BB12" s="166"/>
      <c r="BC12" s="166"/>
      <c r="BD12" s="166"/>
      <c r="BE12" s="166"/>
      <c r="BF12" s="166"/>
      <c r="BG12" s="166"/>
      <c r="BH12" s="166"/>
      <c r="BI12" s="166"/>
      <c r="BJ12" s="166"/>
    </row>
    <row r="13" spans="1:62" ht="12.75" customHeight="1">
      <c r="A13" s="166"/>
      <c r="B13" s="166"/>
      <c r="C13" s="166"/>
      <c r="D13" s="166"/>
      <c r="E13" s="166"/>
      <c r="F13" s="166"/>
      <c r="G13" s="166"/>
      <c r="H13" s="166"/>
      <c r="I13" s="166"/>
      <c r="J13" s="166"/>
      <c r="K13" s="166"/>
      <c r="L13" s="166"/>
      <c r="M13" s="179" t="s">
        <v>70</v>
      </c>
      <c r="N13" s="166"/>
      <c r="O13" s="166"/>
      <c r="P13" s="166"/>
      <c r="Q13" s="166"/>
      <c r="R13" s="166"/>
      <c r="S13" s="166"/>
      <c r="T13" s="166"/>
      <c r="U13" s="166"/>
      <c r="V13" s="166"/>
      <c r="W13" s="166"/>
      <c r="X13" s="166"/>
      <c r="Y13" s="166"/>
      <c r="Z13" s="166"/>
      <c r="AA13" s="166"/>
      <c r="AB13" s="166"/>
      <c r="AC13" s="166"/>
      <c r="AD13" s="166"/>
      <c r="AE13" s="166"/>
      <c r="AF13" s="166"/>
      <c r="AG13" s="166"/>
      <c r="AH13" s="166"/>
      <c r="AI13" s="166"/>
      <c r="AJ13" s="166"/>
      <c r="AK13" s="166"/>
      <c r="AL13" s="166"/>
      <c r="AM13" s="166"/>
      <c r="AN13" s="166"/>
      <c r="AO13" s="166"/>
      <c r="AP13" s="166"/>
      <c r="AQ13" s="166"/>
      <c r="AR13" s="166"/>
      <c r="AS13" s="166"/>
      <c r="AT13" s="166"/>
      <c r="AU13" s="166"/>
      <c r="AV13" s="166"/>
      <c r="AW13" s="166"/>
      <c r="AX13" s="166"/>
      <c r="AY13" s="166"/>
      <c r="AZ13" s="166"/>
      <c r="BA13" s="166"/>
      <c r="BB13" s="166"/>
      <c r="BC13" s="166"/>
      <c r="BD13" s="166"/>
      <c r="BE13" s="166"/>
      <c r="BF13" s="166"/>
      <c r="BG13" s="166"/>
      <c r="BH13" s="166"/>
      <c r="BI13" s="166"/>
      <c r="BJ13" s="166"/>
    </row>
  </sheetData>
  <sheetProtection algorithmName="SHA-512" hashValue="Cz/O+Myn3CWGUNbOFkw8FugYyWkxgkiCMoBgkgxY1uSyw7grzqbkE7gSQEyei0UnhZe91SCi/Faeo+tLfztwOw==" saltValue="lxKdn15Rg/MHu9tl/VANOQ==" spinCount="100000" sheet="1" formatCells="0" formatColumns="0" formatRows="0" insertColumns="0" insertRows="0" insertHyperlinks="0" deleteColumns="0" deleteRows="0" sort="0" autoFilter="0" pivotTables="0"/>
  <mergeCells count="7">
    <mergeCell ref="AE8:AM8"/>
    <mergeCell ref="A1:L1"/>
    <mergeCell ref="A3:A4"/>
    <mergeCell ref="A5:K5"/>
    <mergeCell ref="A8:I8"/>
    <mergeCell ref="K8:S8"/>
    <mergeCell ref="U8:AC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5B4A09-DD36-4A8C-802B-C86536CD6C4D}">
  <sheetPr>
    <tabColor rgb="FFFFFF00"/>
  </sheetPr>
  <dimension ref="A1:L61"/>
  <sheetViews>
    <sheetView topLeftCell="C1" zoomScaleNormal="100" workbookViewId="0">
      <selection activeCell="D4" sqref="D4:E4"/>
    </sheetView>
  </sheetViews>
  <sheetFormatPr baseColWidth="10" defaultColWidth="9" defaultRowHeight="23.45" customHeight="1"/>
  <cols>
    <col min="1" max="1" width="9" style="1"/>
    <col min="2" max="2" width="34.1640625" style="1" customWidth="1"/>
    <col min="3" max="3" width="72.5" style="1" customWidth="1"/>
    <col min="4" max="4" width="20.5" style="1" customWidth="1"/>
    <col min="5" max="5" width="22.83203125" style="1" customWidth="1"/>
    <col min="6" max="6" width="21.83203125" style="1" customWidth="1"/>
    <col min="7" max="9" width="15" style="1" customWidth="1"/>
    <col min="10" max="10" width="18.83203125" style="1" customWidth="1"/>
    <col min="11" max="11" width="28" style="1" customWidth="1"/>
    <col min="12" max="12" width="32.83203125" style="1" customWidth="1"/>
    <col min="13" max="16384" width="9" style="1"/>
  </cols>
  <sheetData>
    <row r="1" spans="1:12" ht="36.6" customHeight="1">
      <c r="A1" s="256" t="s">
        <v>76</v>
      </c>
      <c r="B1" s="256"/>
      <c r="C1" s="256"/>
      <c r="D1" s="256"/>
      <c r="E1" s="256"/>
      <c r="F1" s="256"/>
      <c r="G1" s="256"/>
      <c r="H1" s="256"/>
      <c r="I1" s="256"/>
      <c r="J1" s="256"/>
      <c r="K1" s="256"/>
      <c r="L1" s="256"/>
    </row>
    <row r="2" spans="1:12" ht="91.9" customHeight="1">
      <c r="A2" s="246" t="s">
        <v>77</v>
      </c>
      <c r="B2" s="246"/>
      <c r="C2" s="246"/>
      <c r="D2" s="246"/>
      <c r="E2" s="246"/>
      <c r="F2" s="246"/>
      <c r="G2" s="246"/>
      <c r="H2" s="246"/>
      <c r="I2" s="246"/>
      <c r="J2" s="246"/>
      <c r="K2" s="246"/>
      <c r="L2" s="246"/>
    </row>
    <row r="3" spans="1:12" ht="36.6" customHeight="1">
      <c r="A3" s="16" t="s">
        <v>78</v>
      </c>
      <c r="B3" s="16" t="s">
        <v>79</v>
      </c>
      <c r="C3" s="16" t="s">
        <v>80</v>
      </c>
      <c r="D3" s="17" t="s">
        <v>81</v>
      </c>
      <c r="E3" s="17" t="s">
        <v>82</v>
      </c>
      <c r="F3" s="17" t="s">
        <v>83</v>
      </c>
      <c r="G3" s="17" t="s">
        <v>84</v>
      </c>
      <c r="H3" s="249" t="s">
        <v>85</v>
      </c>
      <c r="I3" s="250"/>
      <c r="J3" s="18" t="s">
        <v>86</v>
      </c>
      <c r="K3" s="18" t="s">
        <v>87</v>
      </c>
      <c r="L3" s="19" t="s">
        <v>88</v>
      </c>
    </row>
    <row r="4" spans="1:12" s="7" customFormat="1" ht="296.25" customHeight="1">
      <c r="A4" s="6">
        <v>1</v>
      </c>
      <c r="B4" s="47" t="s">
        <v>89</v>
      </c>
      <c r="C4" s="64" t="s">
        <v>90</v>
      </c>
      <c r="D4" s="3">
        <v>36171</v>
      </c>
      <c r="E4" s="3">
        <v>41910</v>
      </c>
      <c r="F4" s="4">
        <f>+ROUNDDOWN((DAYS360($D4,$E4,FALSE)/360)*12,0)</f>
        <v>188</v>
      </c>
      <c r="G4" s="5">
        <f>+(((DAYS360($D4,$E4,FALSE)/360)*12)-(ROUNDDOWN((DAYS360($D4,$E4,FALSE)/360)*12,0)))*30</f>
        <v>16.999999999999886</v>
      </c>
      <c r="H4" s="251"/>
      <c r="I4" s="252"/>
      <c r="J4" s="6" t="s">
        <v>91</v>
      </c>
      <c r="K4" s="6" t="s">
        <v>91</v>
      </c>
      <c r="L4" s="6"/>
    </row>
    <row r="5" spans="1:12" s="7" customFormat="1" ht="37.5" customHeight="1">
      <c r="A5" s="6">
        <v>2</v>
      </c>
      <c r="C5" s="2"/>
      <c r="D5" s="9"/>
      <c r="E5" s="9"/>
      <c r="F5" s="4">
        <f>+ROUNDDOWN((DAYS360($D5,$E5,FALSE)/360)*12,0)</f>
        <v>0</v>
      </c>
      <c r="G5" s="5">
        <f>+(((DAYS360($D5,$E5,FALSE)/360)*12)-(ROUNDDOWN((DAYS360($D5,$E5,FALSE)/360)*12,0)))*30</f>
        <v>0</v>
      </c>
      <c r="H5" s="251"/>
      <c r="I5" s="252"/>
      <c r="J5" s="6"/>
      <c r="K5" s="6"/>
      <c r="L5" s="6"/>
    </row>
    <row r="6" spans="1:12" s="7" customFormat="1" ht="23.45" customHeight="1">
      <c r="A6" s="6">
        <v>3</v>
      </c>
      <c r="B6" s="48"/>
      <c r="C6" s="2"/>
      <c r="D6" s="9"/>
      <c r="E6" s="9"/>
      <c r="F6" s="4">
        <f>+ROUNDDOWN((DAYS360($D6,$E6,FALSE)/360)*12,0)</f>
        <v>0</v>
      </c>
      <c r="G6" s="5">
        <f>+(((DAYS360($D6,$E6,FALSE)/360)*12)-(ROUNDDOWN((DAYS360($D6,$E6,FALSE)/360)*12,0)))*30</f>
        <v>0</v>
      </c>
      <c r="H6" s="247"/>
      <c r="I6" s="248"/>
      <c r="J6" s="6"/>
      <c r="K6" s="6"/>
      <c r="L6" s="6"/>
    </row>
    <row r="7" spans="1:12" s="7" customFormat="1" ht="23.45" customHeight="1">
      <c r="A7" s="6">
        <v>4</v>
      </c>
      <c r="B7" s="47"/>
      <c r="C7" s="8"/>
      <c r="D7" s="9"/>
      <c r="E7" s="9"/>
      <c r="F7" s="4">
        <f>+ROUNDDOWN((DAYS360($D7,$E7,FALSE)/360)*12,0)</f>
        <v>0</v>
      </c>
      <c r="G7" s="5">
        <f>+(((DAYS360($D7,$E7,FALSE)/360)*12)-(ROUNDDOWN((DAYS360($D7,$E7,FALSE)/360)*12,0)))*30</f>
        <v>0</v>
      </c>
      <c r="H7" s="247"/>
      <c r="I7" s="248"/>
      <c r="J7" s="6"/>
      <c r="K7" s="6"/>
      <c r="L7" s="6"/>
    </row>
    <row r="8" spans="1:12" ht="38.25" customHeight="1">
      <c r="B8" s="7"/>
      <c r="C8" s="7"/>
      <c r="D8" s="7"/>
      <c r="E8" s="10" t="s">
        <v>92</v>
      </c>
      <c r="F8" s="11">
        <f>SUM(F4:F7)</f>
        <v>188</v>
      </c>
      <c r="G8" s="12">
        <f>SUM(G4:G7)</f>
        <v>16.999999999999886</v>
      </c>
      <c r="H8" s="11">
        <f>SUM(F4:F7)+IF(SUM(G4:G7)&gt;30,ROUNDDOWN(SUM(G8)/30,0),0)</f>
        <v>188</v>
      </c>
      <c r="I8" s="13">
        <f>SUM(G4:G7)-(INT(SUM(G4:G7)/30)*30)</f>
        <v>16.999999999999886</v>
      </c>
      <c r="J8" s="107" t="s">
        <v>93</v>
      </c>
      <c r="K8" s="108" t="s">
        <v>93</v>
      </c>
      <c r="L8" s="108" t="s">
        <v>69</v>
      </c>
    </row>
    <row r="9" spans="1:12" ht="23.45" customHeight="1">
      <c r="K9" s="15"/>
    </row>
    <row r="10" spans="1:12" ht="98.45" customHeight="1">
      <c r="A10" s="253" t="s">
        <v>94</v>
      </c>
      <c r="B10" s="253"/>
      <c r="C10" s="253"/>
      <c r="D10" s="253"/>
      <c r="E10" s="253"/>
      <c r="F10" s="253"/>
      <c r="G10" s="253"/>
      <c r="H10" s="253"/>
      <c r="I10" s="253"/>
      <c r="J10" s="253"/>
      <c r="K10" s="253"/>
      <c r="L10" s="253"/>
    </row>
    <row r="11" spans="1:12" ht="40.5" customHeight="1">
      <c r="A11" s="16" t="s">
        <v>78</v>
      </c>
      <c r="B11" s="16" t="s">
        <v>79</v>
      </c>
      <c r="C11" s="16" t="s">
        <v>80</v>
      </c>
      <c r="D11" s="17" t="s">
        <v>81</v>
      </c>
      <c r="E11" s="17" t="s">
        <v>82</v>
      </c>
      <c r="F11" s="17" t="s">
        <v>83</v>
      </c>
      <c r="G11" s="17" t="s">
        <v>84</v>
      </c>
      <c r="H11" s="249" t="s">
        <v>85</v>
      </c>
      <c r="I11" s="250"/>
      <c r="J11" s="18" t="s">
        <v>86</v>
      </c>
      <c r="K11" s="18" t="s">
        <v>87</v>
      </c>
      <c r="L11" s="19" t="s">
        <v>88</v>
      </c>
    </row>
    <row r="12" spans="1:12" ht="225" customHeight="1">
      <c r="A12" s="6">
        <v>1</v>
      </c>
      <c r="B12" s="2" t="s">
        <v>95</v>
      </c>
      <c r="C12" s="2" t="s">
        <v>96</v>
      </c>
      <c r="D12" s="3">
        <v>38764</v>
      </c>
      <c r="E12" s="3">
        <v>41547</v>
      </c>
      <c r="F12" s="4">
        <f t="shared" ref="F12:F17" si="0">+ROUNDDOWN((DAYS360($D12,$E12,FALSE)/360)*12,0)</f>
        <v>91</v>
      </c>
      <c r="G12" s="5">
        <f t="shared" ref="G12:G17" si="1">+(((DAYS360($D12,$E12,FALSE)/360)*12)-(ROUNDDOWN((DAYS360($D12,$E12,FALSE)/360)*12,0)))*30</f>
        <v>14.000000000000057</v>
      </c>
      <c r="H12" s="247"/>
      <c r="I12" s="248"/>
      <c r="J12" s="6" t="s">
        <v>97</v>
      </c>
      <c r="K12" s="6"/>
      <c r="L12" s="6"/>
    </row>
    <row r="13" spans="1:12" ht="103.5" customHeight="1">
      <c r="A13" s="6">
        <v>2</v>
      </c>
      <c r="B13" s="2" t="s">
        <v>95</v>
      </c>
      <c r="C13" s="2" t="s">
        <v>98</v>
      </c>
      <c r="D13" s="3">
        <v>41548</v>
      </c>
      <c r="E13" s="3">
        <v>43553</v>
      </c>
      <c r="F13" s="4">
        <f t="shared" si="0"/>
        <v>65</v>
      </c>
      <c r="G13" s="5">
        <f t="shared" si="1"/>
        <v>28.000000000000114</v>
      </c>
      <c r="H13" s="247"/>
      <c r="I13" s="248"/>
      <c r="J13" s="6"/>
      <c r="K13" s="6" t="s">
        <v>97</v>
      </c>
      <c r="L13" s="6"/>
    </row>
    <row r="14" spans="1:12" ht="23.45" customHeight="1">
      <c r="A14" s="6">
        <v>3</v>
      </c>
      <c r="B14" s="8"/>
      <c r="C14" s="2"/>
      <c r="D14" s="9"/>
      <c r="E14" s="9"/>
      <c r="F14" s="4">
        <f t="shared" si="0"/>
        <v>0</v>
      </c>
      <c r="G14" s="5">
        <f t="shared" si="1"/>
        <v>0</v>
      </c>
      <c r="H14" s="247"/>
      <c r="I14" s="248"/>
      <c r="J14" s="6"/>
      <c r="K14" s="6"/>
      <c r="L14" s="6"/>
    </row>
    <row r="15" spans="1:12" ht="23.45" customHeight="1">
      <c r="A15" s="6">
        <v>4</v>
      </c>
      <c r="B15" s="2"/>
      <c r="C15" s="8"/>
      <c r="D15" s="9"/>
      <c r="E15" s="9"/>
      <c r="F15" s="4">
        <f t="shared" si="0"/>
        <v>0</v>
      </c>
      <c r="G15" s="5">
        <f t="shared" si="1"/>
        <v>0</v>
      </c>
      <c r="H15" s="247"/>
      <c r="I15" s="248"/>
      <c r="J15" s="6"/>
      <c r="K15" s="6"/>
      <c r="L15" s="6"/>
    </row>
    <row r="16" spans="1:12" ht="23.45" customHeight="1">
      <c r="A16" s="6">
        <v>5</v>
      </c>
      <c r="B16" s="8"/>
      <c r="C16" s="2"/>
      <c r="D16" s="9"/>
      <c r="E16" s="9"/>
      <c r="F16" s="4">
        <f t="shared" si="0"/>
        <v>0</v>
      </c>
      <c r="G16" s="5">
        <f t="shared" si="1"/>
        <v>0</v>
      </c>
      <c r="H16" s="247"/>
      <c r="I16" s="248"/>
      <c r="J16" s="6"/>
      <c r="K16" s="6"/>
      <c r="L16" s="6"/>
    </row>
    <row r="17" spans="1:12" ht="23.45" customHeight="1">
      <c r="A17" s="6">
        <v>14</v>
      </c>
      <c r="B17" s="8"/>
      <c r="C17" s="2"/>
      <c r="D17" s="9"/>
      <c r="E17" s="9"/>
      <c r="F17" s="4">
        <f t="shared" si="0"/>
        <v>0</v>
      </c>
      <c r="G17" s="5">
        <f t="shared" si="1"/>
        <v>0</v>
      </c>
      <c r="H17" s="247"/>
      <c r="I17" s="248"/>
      <c r="J17" s="6"/>
      <c r="K17" s="6"/>
      <c r="L17" s="6"/>
    </row>
    <row r="18" spans="1:12" ht="28.5" customHeight="1">
      <c r="B18" s="7"/>
      <c r="C18" s="7"/>
      <c r="D18" s="7"/>
      <c r="E18" s="10" t="s">
        <v>92</v>
      </c>
      <c r="F18" s="11">
        <f>SUM(F12:F17)</f>
        <v>156</v>
      </c>
      <c r="G18" s="12">
        <f>SUM(G12:G17)</f>
        <v>42.000000000000171</v>
      </c>
      <c r="H18" s="11">
        <f>SUM(F12:F17)+IF(SUM(G12:G17)&gt;30,ROUNDDOWN(SUM(G18)/30,0),0)</f>
        <v>157</v>
      </c>
      <c r="I18" s="13">
        <f>SUM(G12:G17)-(INT(SUM(G12:G17)/30)*30)</f>
        <v>12.000000000000171</v>
      </c>
      <c r="J18" s="109" t="s">
        <v>99</v>
      </c>
      <c r="K18" s="107" t="s">
        <v>100</v>
      </c>
      <c r="L18" s="108" t="s">
        <v>69</v>
      </c>
    </row>
    <row r="20" spans="1:12" ht="87.6" customHeight="1">
      <c r="A20" s="253" t="s">
        <v>101</v>
      </c>
      <c r="B20" s="253"/>
      <c r="C20" s="253"/>
      <c r="D20" s="253"/>
      <c r="E20" s="253"/>
      <c r="F20" s="253"/>
      <c r="G20" s="253"/>
      <c r="H20" s="253"/>
      <c r="I20" s="253"/>
      <c r="J20" s="253"/>
      <c r="K20" s="253"/>
      <c r="L20" s="253"/>
    </row>
    <row r="21" spans="1:12" ht="37.15" customHeight="1">
      <c r="A21" s="16"/>
      <c r="B21" s="16" t="s">
        <v>79</v>
      </c>
      <c r="C21" s="16" t="s">
        <v>80</v>
      </c>
      <c r="D21" s="17" t="s">
        <v>81</v>
      </c>
      <c r="E21" s="17" t="s">
        <v>82</v>
      </c>
      <c r="F21" s="17" t="s">
        <v>83</v>
      </c>
      <c r="G21" s="17" t="s">
        <v>84</v>
      </c>
      <c r="H21" s="249" t="s">
        <v>85</v>
      </c>
      <c r="I21" s="250"/>
      <c r="J21" s="18" t="s">
        <v>86</v>
      </c>
      <c r="K21" s="18" t="s">
        <v>87</v>
      </c>
      <c r="L21" s="19" t="s">
        <v>88</v>
      </c>
    </row>
    <row r="22" spans="1:12" ht="156" customHeight="1">
      <c r="A22" s="6">
        <v>1</v>
      </c>
      <c r="B22" s="2" t="s">
        <v>102</v>
      </c>
      <c r="C22" s="2" t="s">
        <v>103</v>
      </c>
      <c r="D22" s="3">
        <v>44042</v>
      </c>
      <c r="E22" s="3">
        <v>45503</v>
      </c>
      <c r="F22" s="4">
        <f>+ROUNDDOWN((DAYS360($D22,$E22,FALSE)/360)*12,0)</f>
        <v>48</v>
      </c>
      <c r="G22" s="5">
        <f>+(((DAYS360($D22,$E22,FALSE)/360)*12)-(ROUNDDOWN((DAYS360($D22,$E22,FALSE)/360)*12,0)))*30</f>
        <v>0</v>
      </c>
      <c r="H22" s="247"/>
      <c r="I22" s="248"/>
      <c r="J22" s="6" t="s">
        <v>97</v>
      </c>
      <c r="K22" s="6" t="s">
        <v>97</v>
      </c>
      <c r="L22" s="6"/>
    </row>
    <row r="23" spans="1:12" ht="23.45" customHeight="1">
      <c r="A23" s="6">
        <v>2</v>
      </c>
      <c r="B23" s="8"/>
      <c r="C23" s="2"/>
      <c r="D23" s="9"/>
      <c r="E23" s="9"/>
      <c r="F23" s="4">
        <f>+ROUNDDOWN((DAYS360($D23,$E23,FALSE)/360)*12,0)</f>
        <v>0</v>
      </c>
      <c r="G23" s="5">
        <f>+(((DAYS360($D23,$E23,FALSE)/360)*12)-(ROUNDDOWN((DAYS360($D23,$E23,FALSE)/360)*12,0)))*30</f>
        <v>0</v>
      </c>
      <c r="H23" s="247"/>
      <c r="I23" s="248"/>
      <c r="J23" s="6"/>
      <c r="K23" s="6"/>
      <c r="L23" s="6"/>
    </row>
    <row r="24" spans="1:12" ht="23.45" customHeight="1">
      <c r="A24" s="6">
        <v>3</v>
      </c>
      <c r="B24" s="8"/>
      <c r="C24" s="2"/>
      <c r="D24" s="9"/>
      <c r="E24" s="9"/>
      <c r="F24" s="4">
        <f>+ROUNDDOWN((DAYS360($D24,$E24,FALSE)/360)*12,0)</f>
        <v>0</v>
      </c>
      <c r="G24" s="5">
        <f>+(((DAYS360($D24,$E24,FALSE)/360)*12)-(ROUNDDOWN((DAYS360($D24,$E24,FALSE)/360)*12,0)))*30</f>
        <v>0</v>
      </c>
      <c r="H24" s="247"/>
      <c r="I24" s="248"/>
      <c r="J24" s="6"/>
      <c r="K24" s="6"/>
      <c r="L24" s="6"/>
    </row>
    <row r="25" spans="1:12" ht="23.45" customHeight="1">
      <c r="A25" s="6">
        <v>4</v>
      </c>
      <c r="B25" s="2"/>
      <c r="C25" s="8"/>
      <c r="D25" s="9"/>
      <c r="E25" s="9"/>
      <c r="F25" s="4">
        <f>+ROUNDDOWN((DAYS360($D25,$E25,FALSE)/360)*12,0)</f>
        <v>0</v>
      </c>
      <c r="G25" s="5">
        <f>+(((DAYS360($D25,$E25,FALSE)/360)*12)-(ROUNDDOWN((DAYS360($D25,$E25,FALSE)/360)*12,0)))*30</f>
        <v>0</v>
      </c>
      <c r="H25" s="247"/>
      <c r="I25" s="248"/>
      <c r="J25" s="6"/>
      <c r="K25" s="6"/>
      <c r="L25" s="6"/>
    </row>
    <row r="26" spans="1:12" ht="23.45" customHeight="1">
      <c r="A26" s="6">
        <v>20</v>
      </c>
      <c r="B26" s="8"/>
      <c r="C26" s="2"/>
      <c r="D26" s="9"/>
      <c r="E26" s="9"/>
      <c r="F26" s="4">
        <f>+ROUNDDOWN((DAYS360($D26,$E26,FALSE)/360)*12,0)</f>
        <v>0</v>
      </c>
      <c r="G26" s="5">
        <f>+(((DAYS360($D26,$E26,FALSE)/360)*12)-(ROUNDDOWN((DAYS360($D26,$E26,FALSE)/360)*12,0)))*30</f>
        <v>0</v>
      </c>
      <c r="H26" s="247"/>
      <c r="I26" s="248"/>
      <c r="J26" s="6"/>
      <c r="K26" s="6"/>
      <c r="L26" s="6"/>
    </row>
    <row r="27" spans="1:12" ht="23.45" customHeight="1">
      <c r="B27" s="7"/>
      <c r="C27" s="7"/>
      <c r="D27" s="7"/>
      <c r="E27" s="10" t="s">
        <v>92</v>
      </c>
      <c r="F27" s="11">
        <f>SUM(F22:F26)</f>
        <v>48</v>
      </c>
      <c r="G27" s="12">
        <f>SUM(G22,G26)</f>
        <v>0</v>
      </c>
      <c r="H27" s="11">
        <f>SUM(F22:F26)+IF(SUM(G22:G26)&gt;30,ROUNDDOWN(SUM(#REF!)/30,0),0)</f>
        <v>48</v>
      </c>
      <c r="I27" s="13">
        <f>SUM(G22:G26)-(INT(SUM(G22:G26)/30)*30)</f>
        <v>0</v>
      </c>
      <c r="J27" s="109" t="s">
        <v>104</v>
      </c>
      <c r="K27" s="107" t="s">
        <v>105</v>
      </c>
      <c r="L27" s="108" t="s">
        <v>106</v>
      </c>
    </row>
    <row r="30" spans="1:12" ht="115.5" customHeight="1">
      <c r="A30" s="254" t="s">
        <v>107</v>
      </c>
      <c r="B30" s="255"/>
      <c r="C30" s="255"/>
      <c r="D30" s="255"/>
      <c r="E30" s="255"/>
      <c r="F30" s="255"/>
      <c r="G30" s="255"/>
      <c r="H30" s="255"/>
      <c r="I30" s="255"/>
      <c r="J30" s="255"/>
      <c r="K30" s="255"/>
      <c r="L30" s="255"/>
    </row>
    <row r="31" spans="1:12" ht="23.45" customHeight="1">
      <c r="A31" s="16" t="s">
        <v>78</v>
      </c>
      <c r="B31" s="16" t="s">
        <v>79</v>
      </c>
      <c r="C31" s="16" t="s">
        <v>80</v>
      </c>
      <c r="D31" s="17" t="s">
        <v>81</v>
      </c>
      <c r="E31" s="17" t="s">
        <v>82</v>
      </c>
      <c r="F31" s="17" t="s">
        <v>83</v>
      </c>
      <c r="G31" s="17" t="s">
        <v>84</v>
      </c>
      <c r="H31" s="249" t="s">
        <v>85</v>
      </c>
      <c r="I31" s="250"/>
      <c r="J31" s="18" t="s">
        <v>86</v>
      </c>
      <c r="K31" s="18" t="s">
        <v>87</v>
      </c>
      <c r="L31" s="19" t="s">
        <v>88</v>
      </c>
    </row>
    <row r="32" spans="1:12" ht="195.75" customHeight="1">
      <c r="A32" s="6">
        <v>1</v>
      </c>
      <c r="B32" s="2" t="s">
        <v>108</v>
      </c>
      <c r="C32" s="2" t="s">
        <v>109</v>
      </c>
      <c r="D32" s="3">
        <v>43221</v>
      </c>
      <c r="E32" s="3">
        <v>45503</v>
      </c>
      <c r="F32" s="4">
        <f>+ROUNDDOWN((DAYS360($D32,$E32,FALSE)/360)*12,0)</f>
        <v>74</v>
      </c>
      <c r="G32" s="5">
        <f>+(((DAYS360($D32,$E32,FALSE)/360)*12)-(ROUNDDOWN((DAYS360($D32,$E32,FALSE)/360)*12,0)))*30</f>
        <v>29.000000000000057</v>
      </c>
      <c r="H32" s="247"/>
      <c r="I32" s="248"/>
      <c r="J32" s="6" t="s">
        <v>97</v>
      </c>
      <c r="K32" s="6" t="s">
        <v>97</v>
      </c>
      <c r="L32" s="6"/>
    </row>
    <row r="33" spans="1:12" ht="23.45" customHeight="1">
      <c r="A33" s="6">
        <v>2</v>
      </c>
      <c r="B33" s="8"/>
      <c r="C33" s="2"/>
      <c r="D33" s="9"/>
      <c r="E33" s="9"/>
      <c r="F33" s="4">
        <f>+ROUNDDOWN((DAYS360($D33,$E33,FALSE)/360)*12,0)</f>
        <v>0</v>
      </c>
      <c r="G33" s="5">
        <f>+(((DAYS360($D33,$E33,FALSE)/360)*12)-(ROUNDDOWN((DAYS360($D33,$E33,FALSE)/360)*12,0)))*30</f>
        <v>0</v>
      </c>
      <c r="H33" s="247"/>
      <c r="I33" s="248"/>
      <c r="J33" s="6"/>
      <c r="K33" s="6"/>
      <c r="L33" s="6"/>
    </row>
    <row r="34" spans="1:12" ht="23.45" customHeight="1">
      <c r="A34" s="6">
        <v>3</v>
      </c>
      <c r="B34" s="8"/>
      <c r="C34" s="2"/>
      <c r="D34" s="9"/>
      <c r="E34" s="9"/>
      <c r="F34" s="4">
        <f>+ROUNDDOWN((DAYS360($D34,$E34,FALSE)/360)*12,0)</f>
        <v>0</v>
      </c>
      <c r="G34" s="5">
        <f>+(((DAYS360($D34,$E34,FALSE)/360)*12)-(ROUNDDOWN((DAYS360($D34,$E34,FALSE)/360)*12,0)))*30</f>
        <v>0</v>
      </c>
      <c r="H34" s="247"/>
      <c r="I34" s="248"/>
      <c r="J34" s="6"/>
      <c r="K34" s="6"/>
      <c r="L34" s="6"/>
    </row>
    <row r="35" spans="1:12" ht="23.45" customHeight="1">
      <c r="A35" s="6">
        <v>4</v>
      </c>
      <c r="B35" s="2"/>
      <c r="C35" s="8"/>
      <c r="D35" s="9"/>
      <c r="E35" s="9"/>
      <c r="F35" s="4">
        <f>+ROUNDDOWN((DAYS360($D35,$E35,FALSE)/360)*12,0)</f>
        <v>0</v>
      </c>
      <c r="G35" s="5">
        <f>+(((DAYS360($D35,$E35,FALSE)/360)*12)-(ROUNDDOWN((DAYS360($D35,$E35,FALSE)/360)*12,0)))*30</f>
        <v>0</v>
      </c>
      <c r="H35" s="247"/>
      <c r="I35" s="248"/>
      <c r="J35" s="6"/>
      <c r="K35" s="6"/>
      <c r="L35" s="6"/>
    </row>
    <row r="36" spans="1:12" ht="23.45" customHeight="1">
      <c r="B36" s="7"/>
      <c r="C36" s="7"/>
      <c r="D36" s="7"/>
      <c r="E36" s="10" t="s">
        <v>92</v>
      </c>
      <c r="F36" s="11">
        <f>SUM(F32:F35)</f>
        <v>74</v>
      </c>
      <c r="G36" s="12">
        <f>SUM(G32:G35)</f>
        <v>29.000000000000057</v>
      </c>
      <c r="H36" s="11">
        <f>SUM(F32:F35)+IF(SUM(G32:G35)&gt;30,ROUNDDOWN(SUM(#REF!)/30,0),0)</f>
        <v>74</v>
      </c>
      <c r="I36" s="13">
        <f>SUM(G32:G35)-(INT(SUM(G32:G35)/30)*30)</f>
        <v>29.000000000000057</v>
      </c>
      <c r="J36" s="14" t="s">
        <v>110</v>
      </c>
      <c r="K36" s="14" t="s">
        <v>110</v>
      </c>
      <c r="L36" s="10" t="s">
        <v>69</v>
      </c>
    </row>
    <row r="39" spans="1:12" ht="90" customHeight="1">
      <c r="A39" s="253" t="s">
        <v>111</v>
      </c>
      <c r="B39" s="253"/>
      <c r="C39" s="253"/>
      <c r="D39" s="253"/>
      <c r="E39" s="253"/>
      <c r="F39" s="253"/>
      <c r="G39" s="253"/>
      <c r="H39" s="253"/>
      <c r="I39" s="253"/>
      <c r="J39" s="253"/>
      <c r="K39" s="253"/>
      <c r="L39" s="253"/>
    </row>
    <row r="40" spans="1:12" ht="48" customHeight="1">
      <c r="A40" s="16" t="s">
        <v>78</v>
      </c>
      <c r="B40" s="16" t="s">
        <v>79</v>
      </c>
      <c r="C40" s="16" t="s">
        <v>80</v>
      </c>
      <c r="D40" s="17" t="s">
        <v>81</v>
      </c>
      <c r="E40" s="17" t="s">
        <v>82</v>
      </c>
      <c r="F40" s="17" t="s">
        <v>83</v>
      </c>
      <c r="G40" s="17" t="s">
        <v>84</v>
      </c>
      <c r="H40" s="249" t="s">
        <v>85</v>
      </c>
      <c r="I40" s="250"/>
      <c r="J40" s="18" t="s">
        <v>86</v>
      </c>
      <c r="K40" s="18" t="s">
        <v>87</v>
      </c>
      <c r="L40" s="19" t="s">
        <v>88</v>
      </c>
    </row>
    <row r="41" spans="1:12" ht="88.5" customHeight="1">
      <c r="A41" s="6">
        <v>1</v>
      </c>
      <c r="B41" s="2" t="s">
        <v>112</v>
      </c>
      <c r="C41" s="2" t="s">
        <v>113</v>
      </c>
      <c r="D41" s="3">
        <v>45306</v>
      </c>
      <c r="E41" s="3">
        <v>45506</v>
      </c>
      <c r="F41" s="4">
        <f>+ROUNDDOWN((DAYS360($D41,$E41,FALSE)/360)*12,0)</f>
        <v>6</v>
      </c>
      <c r="G41" s="5">
        <f>+(((DAYS360($D41,$E41,FALSE)/360)*12)-(ROUNDDOWN((DAYS360($D41,$E41,FALSE)/360)*12,0)))*30</f>
        <v>17.000000000000021</v>
      </c>
      <c r="H41" s="247"/>
      <c r="I41" s="248"/>
      <c r="J41" s="6" t="s">
        <v>97</v>
      </c>
      <c r="K41" s="6" t="s">
        <v>114</v>
      </c>
      <c r="L41" s="6"/>
    </row>
    <row r="42" spans="1:12" ht="83.25" customHeight="1">
      <c r="A42" s="6">
        <v>2</v>
      </c>
      <c r="B42" s="8" t="s">
        <v>115</v>
      </c>
      <c r="C42" s="2" t="s">
        <v>116</v>
      </c>
      <c r="D42" s="3">
        <v>41309</v>
      </c>
      <c r="E42" s="3">
        <v>42406</v>
      </c>
      <c r="F42" s="4">
        <f>+ROUNDDOWN((DAYS360($D42,$E42,FALSE)/360)*12,0)</f>
        <v>36</v>
      </c>
      <c r="G42" s="5">
        <f>+(((DAYS360($D42,$E42,FALSE)/360)*12)-(ROUNDDOWN((DAYS360($D42,$E42,FALSE)/360)*12,0)))*30</f>
        <v>1.9999999999998863</v>
      </c>
      <c r="H42" s="247"/>
      <c r="I42" s="248"/>
      <c r="J42" s="6" t="s">
        <v>97</v>
      </c>
      <c r="K42" s="6" t="s">
        <v>114</v>
      </c>
      <c r="L42" s="6"/>
    </row>
    <row r="43" spans="1:12" ht="23.45" customHeight="1">
      <c r="A43" s="6">
        <v>3</v>
      </c>
      <c r="B43" s="8"/>
      <c r="C43" s="2"/>
      <c r="D43" s="9"/>
      <c r="E43" s="9"/>
      <c r="F43" s="4">
        <f>+ROUNDDOWN((DAYS360($D43,$E43,FALSE)/360)*12,0)</f>
        <v>0</v>
      </c>
      <c r="G43" s="5">
        <f>+(((DAYS360($D43,$E43,FALSE)/360)*12)-(ROUNDDOWN((DAYS360($D43,$E43,FALSE)/360)*12,0)))*30</f>
        <v>0</v>
      </c>
      <c r="H43" s="247"/>
      <c r="I43" s="248"/>
      <c r="J43" s="6"/>
      <c r="K43" s="6"/>
      <c r="L43" s="6"/>
    </row>
    <row r="44" spans="1:12" ht="23.45" customHeight="1">
      <c r="A44" s="6">
        <v>4</v>
      </c>
      <c r="B44" s="2"/>
      <c r="C44" s="8"/>
      <c r="D44" s="9"/>
      <c r="E44" s="9"/>
      <c r="F44" s="4">
        <f>+ROUNDDOWN((DAYS360($D44,$E44,FALSE)/360)*12,0)</f>
        <v>0</v>
      </c>
      <c r="G44" s="5">
        <f>+(((DAYS360($D44,$E44,FALSE)/360)*12)-(ROUNDDOWN((DAYS360($D44,$E44,FALSE)/360)*12,0)))*30</f>
        <v>0</v>
      </c>
      <c r="H44" s="247"/>
      <c r="I44" s="248"/>
      <c r="J44" s="6"/>
      <c r="K44" s="6"/>
      <c r="L44" s="6"/>
    </row>
    <row r="45" spans="1:12" ht="23.45" customHeight="1">
      <c r="A45" s="6">
        <v>20</v>
      </c>
      <c r="B45" s="8"/>
      <c r="C45" s="2"/>
      <c r="D45" s="9"/>
      <c r="E45" s="9"/>
      <c r="F45" s="4">
        <f>+ROUNDDOWN((DAYS360($D45,$E45,FALSE)/360)*12,0)</f>
        <v>0</v>
      </c>
      <c r="G45" s="5">
        <f>+(((DAYS360($D45,$E45,FALSE)/360)*12)-(ROUNDDOWN((DAYS360($D45,$E45,FALSE)/360)*12,0)))*30</f>
        <v>0</v>
      </c>
      <c r="H45" s="247"/>
      <c r="I45" s="248"/>
      <c r="J45" s="6"/>
      <c r="K45" s="6"/>
      <c r="L45" s="6"/>
    </row>
    <row r="46" spans="1:12" ht="23.45" customHeight="1">
      <c r="B46" s="7"/>
      <c r="C46" s="7"/>
      <c r="D46" s="7"/>
      <c r="E46" s="10" t="s">
        <v>92</v>
      </c>
      <c r="F46" s="11">
        <f>SUM(F41:F45)</f>
        <v>42</v>
      </c>
      <c r="G46" s="12">
        <f>SUM(G41,G45)</f>
        <v>17.000000000000021</v>
      </c>
      <c r="H46" s="11">
        <f>SUM(F41:F45)+IF(SUM(G41:G45)&gt;30,ROUNDDOWN(SUM(G46)/30,0),0)</f>
        <v>42</v>
      </c>
      <c r="I46" s="13">
        <f>SUM(G41:G45)-(INT(SUM(G41:G45)/30)*30)</f>
        <v>18.999999999999908</v>
      </c>
      <c r="J46" s="14" t="s">
        <v>117</v>
      </c>
      <c r="K46" s="110" t="s">
        <v>114</v>
      </c>
      <c r="L46" s="6" t="s">
        <v>106</v>
      </c>
    </row>
    <row r="49" spans="1:12" ht="92.45" customHeight="1">
      <c r="A49" s="253" t="s">
        <v>118</v>
      </c>
      <c r="B49" s="253"/>
      <c r="C49" s="253"/>
      <c r="D49" s="253"/>
      <c r="E49" s="253"/>
      <c r="F49" s="253"/>
      <c r="G49" s="253"/>
      <c r="H49" s="253"/>
      <c r="I49" s="253"/>
      <c r="J49" s="253"/>
      <c r="K49" s="253"/>
      <c r="L49" s="253"/>
    </row>
    <row r="50" spans="1:12" ht="37.5" customHeight="1">
      <c r="A50" s="16" t="s">
        <v>78</v>
      </c>
      <c r="B50" s="16"/>
      <c r="C50" s="16" t="s">
        <v>80</v>
      </c>
      <c r="D50" s="17" t="s">
        <v>81</v>
      </c>
      <c r="E50" s="17" t="s">
        <v>82</v>
      </c>
      <c r="F50" s="17" t="s">
        <v>83</v>
      </c>
      <c r="G50" s="17" t="s">
        <v>84</v>
      </c>
      <c r="H50" s="249" t="s">
        <v>85</v>
      </c>
      <c r="I50" s="250"/>
      <c r="J50" s="18" t="s">
        <v>86</v>
      </c>
      <c r="K50" s="18" t="s">
        <v>87</v>
      </c>
      <c r="L50" s="19" t="s">
        <v>88</v>
      </c>
    </row>
    <row r="51" spans="1:12" ht="138" customHeight="1">
      <c r="A51" s="6">
        <v>1</v>
      </c>
      <c r="B51" s="65" t="s">
        <v>119</v>
      </c>
      <c r="C51" s="2" t="s">
        <v>120</v>
      </c>
      <c r="D51" s="3">
        <v>43860</v>
      </c>
      <c r="E51" s="3">
        <v>45352</v>
      </c>
      <c r="F51" s="4">
        <f>+ROUNDDOWN((DAYS360($D51,$E51,FALSE)/360)*12,0)</f>
        <v>49</v>
      </c>
      <c r="G51" s="5">
        <f>+(((DAYS360($D51,$E51,FALSE)/360)*12)-(ROUNDDOWN((DAYS360($D51,$E51,FALSE)/360)*12,0)))*30</f>
        <v>0.99999999999994316</v>
      </c>
      <c r="H51" s="247"/>
      <c r="I51" s="248"/>
      <c r="J51" s="6" t="s">
        <v>97</v>
      </c>
      <c r="K51" s="6"/>
      <c r="L51" s="6"/>
    </row>
    <row r="52" spans="1:12" ht="148.5" customHeight="1">
      <c r="A52" s="6">
        <v>2</v>
      </c>
      <c r="B52" s="2" t="s">
        <v>121</v>
      </c>
      <c r="C52" s="2" t="s">
        <v>122</v>
      </c>
      <c r="D52" s="3">
        <v>43132</v>
      </c>
      <c r="E52" s="3">
        <v>43335</v>
      </c>
      <c r="F52" s="4">
        <f>+ROUNDDOWN((DAYS360($D52,$E52,FALSE)/360)*12,0)</f>
        <v>6</v>
      </c>
      <c r="G52" s="5">
        <f>+(((DAYS360($D52,$E52,FALSE)/360)*12)-(ROUNDDOWN((DAYS360($D52,$E52,FALSE)/360)*12,0)))*30</f>
        <v>22</v>
      </c>
      <c r="H52" s="247"/>
      <c r="I52" s="248"/>
      <c r="J52" s="6" t="s">
        <v>97</v>
      </c>
      <c r="K52" s="6"/>
      <c r="L52" s="6"/>
    </row>
    <row r="53" spans="1:12" ht="86.25" customHeight="1">
      <c r="A53" s="6">
        <v>3</v>
      </c>
      <c r="B53" s="8" t="s">
        <v>123</v>
      </c>
      <c r="C53" s="2" t="s">
        <v>124</v>
      </c>
      <c r="D53" s="3">
        <v>42920</v>
      </c>
      <c r="E53" s="3">
        <v>43069</v>
      </c>
      <c r="F53" s="4">
        <f>+ROUNDDOWN((DAYS360($D53,$E53,FALSE)/360)*12,0)</f>
        <v>4</v>
      </c>
      <c r="G53" s="5">
        <f>+(((DAYS360($D53,$E53,FALSE)/360)*12)-(ROUNDDOWN((DAYS360($D53,$E53,FALSE)/360)*12,0)))*30</f>
        <v>26.000000000000014</v>
      </c>
      <c r="H53" s="247"/>
      <c r="I53" s="248"/>
      <c r="J53" s="6" t="s">
        <v>97</v>
      </c>
      <c r="K53" s="6"/>
      <c r="L53" s="6"/>
    </row>
    <row r="54" spans="1:12" ht="68.25" customHeight="1">
      <c r="A54" s="6">
        <v>4</v>
      </c>
      <c r="B54" s="8" t="s">
        <v>123</v>
      </c>
      <c r="C54" s="8" t="s">
        <v>125</v>
      </c>
      <c r="D54" s="3">
        <v>42948</v>
      </c>
      <c r="E54" s="3">
        <v>43008</v>
      </c>
      <c r="F54" s="4">
        <v>0</v>
      </c>
      <c r="G54" s="5">
        <v>0</v>
      </c>
      <c r="H54" s="251" t="s">
        <v>126</v>
      </c>
      <c r="I54" s="252"/>
      <c r="J54" s="6"/>
      <c r="K54" s="6"/>
      <c r="L54" s="6"/>
    </row>
    <row r="55" spans="1:12" ht="69" customHeight="1">
      <c r="A55" s="6">
        <v>5</v>
      </c>
      <c r="B55" s="8" t="s">
        <v>123</v>
      </c>
      <c r="C55" s="2" t="s">
        <v>125</v>
      </c>
      <c r="D55" s="3">
        <v>43010</v>
      </c>
      <c r="E55" s="3">
        <v>43069</v>
      </c>
      <c r="F55" s="4">
        <v>0</v>
      </c>
      <c r="G55" s="5">
        <v>0</v>
      </c>
      <c r="H55" s="251" t="s">
        <v>126</v>
      </c>
      <c r="I55" s="252"/>
      <c r="J55" s="6"/>
      <c r="K55" s="6"/>
      <c r="L55" s="6"/>
    </row>
    <row r="56" spans="1:12" ht="60" customHeight="1">
      <c r="A56" s="6">
        <v>6</v>
      </c>
      <c r="B56" s="66" t="s">
        <v>127</v>
      </c>
      <c r="C56" s="8" t="s">
        <v>128</v>
      </c>
      <c r="D56" s="3">
        <v>42129</v>
      </c>
      <c r="E56" s="3">
        <v>42734</v>
      </c>
      <c r="F56" s="4">
        <f>+ROUNDDOWN((DAYS360($D56,$E56,FALSE)/360)*12,0)</f>
        <v>19</v>
      </c>
      <c r="G56" s="5">
        <f>+(((DAYS360($D56,$E56,FALSE)/360)*12)-(ROUNDDOWN((DAYS360($D56,$E56,FALSE)/360)*12,0)))*30</f>
        <v>24.999999999999964</v>
      </c>
      <c r="H56" s="247"/>
      <c r="I56" s="248"/>
      <c r="J56" s="6" t="s">
        <v>97</v>
      </c>
      <c r="K56" s="6" t="s">
        <v>97</v>
      </c>
      <c r="L56" s="6"/>
    </row>
    <row r="57" spans="1:12" ht="23.45" customHeight="1">
      <c r="A57" s="6">
        <v>7</v>
      </c>
      <c r="B57" s="2"/>
      <c r="C57" s="2"/>
      <c r="D57" s="9"/>
      <c r="E57" s="9"/>
      <c r="F57" s="4">
        <f>+ROUNDDOWN((DAYS360($D57,$E57,FALSE)/360)*12,0)</f>
        <v>0</v>
      </c>
      <c r="G57" s="5">
        <f>+(((DAYS360($D57,$E57,FALSE)/360)*12)-(ROUNDDOWN((DAYS360($D57,$E57,FALSE)/360)*12,0)))*30</f>
        <v>0</v>
      </c>
      <c r="H57" s="247"/>
      <c r="I57" s="248"/>
      <c r="J57" s="6"/>
      <c r="K57" s="6"/>
      <c r="L57" s="6"/>
    </row>
    <row r="58" spans="1:12" ht="23.45" customHeight="1">
      <c r="A58" s="6">
        <v>8</v>
      </c>
      <c r="B58" s="66"/>
      <c r="C58" s="8"/>
      <c r="D58" s="3"/>
      <c r="E58" s="3"/>
      <c r="F58" s="4">
        <f>+ROUNDDOWN((DAYS360($D58,$E58,FALSE)/360)*12,0)</f>
        <v>0</v>
      </c>
      <c r="G58" s="5">
        <f>+(((DAYS360($D58,$E58,FALSE)/360)*12)-(ROUNDDOWN((DAYS360($D58,$E58,FALSE)/360)*12,0)))*30</f>
        <v>0</v>
      </c>
      <c r="H58" s="247"/>
      <c r="I58" s="248"/>
      <c r="J58" s="6"/>
      <c r="K58" s="6"/>
      <c r="L58" s="6"/>
    </row>
    <row r="59" spans="1:12" ht="23.45" customHeight="1">
      <c r="A59" s="6">
        <v>19</v>
      </c>
      <c r="B59" s="2"/>
      <c r="C59" s="8"/>
      <c r="D59" s="9"/>
      <c r="E59" s="9"/>
      <c r="F59" s="4">
        <f>+ROUNDDOWN((DAYS360($D59,$E59,FALSE)/360)*12,0)</f>
        <v>0</v>
      </c>
      <c r="G59" s="5">
        <f>+(((DAYS360($D59,$E59,FALSE)/360)*12)-(ROUNDDOWN((DAYS360($D59,$E59,FALSE)/360)*12,0)))*30</f>
        <v>0</v>
      </c>
      <c r="H59" s="247"/>
      <c r="I59" s="248"/>
      <c r="J59" s="6"/>
      <c r="K59" s="6"/>
      <c r="L59" s="6"/>
    </row>
    <row r="60" spans="1:12" ht="23.45" customHeight="1">
      <c r="A60" s="6">
        <v>20</v>
      </c>
      <c r="B60" s="8"/>
      <c r="C60" s="2"/>
      <c r="D60" s="9"/>
      <c r="E60" s="9"/>
      <c r="F60" s="4">
        <f>+ROUNDDOWN((DAYS360($D60,$E60,FALSE)/360)*12,0)</f>
        <v>0</v>
      </c>
      <c r="G60" s="5">
        <f>+(((DAYS360($D60,$E60,FALSE)/360)*12)-(ROUNDDOWN((DAYS360($D60,$E60,FALSE)/360)*12,0)))*30</f>
        <v>0</v>
      </c>
      <c r="H60" s="247"/>
      <c r="I60" s="248"/>
      <c r="J60" s="6"/>
      <c r="K60" s="6"/>
      <c r="L60" s="6"/>
    </row>
    <row r="61" spans="1:12" ht="23.45" customHeight="1">
      <c r="B61" s="7"/>
      <c r="C61" s="7"/>
      <c r="D61" s="7"/>
      <c r="E61" s="10" t="s">
        <v>92</v>
      </c>
      <c r="F61" s="11">
        <f>SUM(F51:F60)</f>
        <v>78</v>
      </c>
      <c r="G61" s="12">
        <f>SUM(G51:G60)</f>
        <v>73.999999999999915</v>
      </c>
      <c r="H61" s="11">
        <f>SUM(F51:F60)+IF(SUM(G51:G60)&gt;30,ROUNDDOWN(SUM(G61)/30,0),0)</f>
        <v>80</v>
      </c>
      <c r="I61" s="13">
        <f>SUM(G51:G60)-(INT(SUM(G51:G60)/30)*30)</f>
        <v>13.999999999999915</v>
      </c>
      <c r="J61" s="14" t="s">
        <v>129</v>
      </c>
      <c r="K61" s="14" t="s">
        <v>130</v>
      </c>
      <c r="L61" s="10" t="s">
        <v>69</v>
      </c>
    </row>
  </sheetData>
  <sheetProtection algorithmName="SHA-512" hashValue="4DY0xkIecri1wS7mtyKoiFX5iFKW+h97K+rHmiyvYqVBywMIDFJll3MzplhuyBt0fEBuQdcUuE5npCuec3Bj8w==" saltValue="PSxI/D0mwXsCHAccchlSLg==" spinCount="100000" sheet="1" formatCells="0" formatColumns="0" formatRows="0" insertColumns="0" insertRows="0" insertHyperlinks="0" deleteColumns="0" deleteRows="0" sort="0" autoFilter="0" pivotTables="0"/>
  <mergeCells count="47">
    <mergeCell ref="H59:I59"/>
    <mergeCell ref="H60:I60"/>
    <mergeCell ref="A1:L1"/>
    <mergeCell ref="H51:I51"/>
    <mergeCell ref="H52:I52"/>
    <mergeCell ref="H53:I53"/>
    <mergeCell ref="H54:I54"/>
    <mergeCell ref="H55:I55"/>
    <mergeCell ref="H56:I56"/>
    <mergeCell ref="H57:I57"/>
    <mergeCell ref="H58:I58"/>
    <mergeCell ref="H45:I45"/>
    <mergeCell ref="A49:L49"/>
    <mergeCell ref="H50:I50"/>
    <mergeCell ref="H42:I42"/>
    <mergeCell ref="H43:I43"/>
    <mergeCell ref="H44:I44"/>
    <mergeCell ref="H40:I40"/>
    <mergeCell ref="H41:I41"/>
    <mergeCell ref="A39:L39"/>
    <mergeCell ref="H34:I34"/>
    <mergeCell ref="H35:I35"/>
    <mergeCell ref="H31:I31"/>
    <mergeCell ref="H32:I32"/>
    <mergeCell ref="H33:I33"/>
    <mergeCell ref="A30:L30"/>
    <mergeCell ref="H26:I26"/>
    <mergeCell ref="H25:I25"/>
    <mergeCell ref="H21:I21"/>
    <mergeCell ref="H22:I22"/>
    <mergeCell ref="H23:I23"/>
    <mergeCell ref="H24:I24"/>
    <mergeCell ref="H13:I13"/>
    <mergeCell ref="H14:I14"/>
    <mergeCell ref="A20:L20"/>
    <mergeCell ref="H11:I11"/>
    <mergeCell ref="A10:L10"/>
    <mergeCell ref="H17:I17"/>
    <mergeCell ref="H15:I15"/>
    <mergeCell ref="H16:I16"/>
    <mergeCell ref="A2:L2"/>
    <mergeCell ref="H7:I7"/>
    <mergeCell ref="H12:I12"/>
    <mergeCell ref="H3:I3"/>
    <mergeCell ref="H4:I4"/>
    <mergeCell ref="H5:I5"/>
    <mergeCell ref="H6:I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DF3D35-729F-450B-AF5E-884681E82427}">
  <sheetPr>
    <tabColor theme="4" tint="-0.249977111117893"/>
  </sheetPr>
  <dimension ref="A1:BJ14"/>
  <sheetViews>
    <sheetView workbookViewId="0">
      <selection activeCell="F4" sqref="F4"/>
    </sheetView>
  </sheetViews>
  <sheetFormatPr baseColWidth="10" defaultColWidth="21.33203125" defaultRowHeight="12.75" customHeight="1"/>
  <cols>
    <col min="1" max="5" width="21.33203125" style="85"/>
    <col min="6" max="6" width="42" style="85" customWidth="1"/>
    <col min="7" max="16384" width="21.33203125" style="85"/>
  </cols>
  <sheetData>
    <row r="1" spans="1:62" ht="39.75" customHeight="1">
      <c r="A1" s="260" t="s">
        <v>131</v>
      </c>
      <c r="B1" s="261"/>
      <c r="C1" s="261"/>
      <c r="D1" s="261"/>
      <c r="E1" s="261"/>
      <c r="F1" s="261"/>
      <c r="G1" s="261"/>
      <c r="H1" s="261"/>
      <c r="I1" s="261"/>
      <c r="J1" s="261"/>
      <c r="K1" s="261"/>
      <c r="L1" s="262"/>
      <c r="M1" s="181" t="s">
        <v>70</v>
      </c>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7"/>
      <c r="BD1" s="167"/>
      <c r="BE1" s="167"/>
      <c r="BF1" s="167"/>
      <c r="BG1" s="167"/>
      <c r="BH1" s="167"/>
      <c r="BI1" s="167"/>
      <c r="BJ1" s="167"/>
    </row>
    <row r="2" spans="1:62" ht="12.75" customHeight="1">
      <c r="A2" s="168" t="s">
        <v>47</v>
      </c>
      <c r="B2" s="168" t="s">
        <v>132</v>
      </c>
      <c r="C2" s="168" t="s">
        <v>49</v>
      </c>
      <c r="D2" s="168" t="s">
        <v>50</v>
      </c>
      <c r="E2" s="168" t="s">
        <v>51</v>
      </c>
      <c r="F2" s="168" t="s">
        <v>52</v>
      </c>
      <c r="G2" s="168" t="s">
        <v>53</v>
      </c>
      <c r="H2" s="168" t="s">
        <v>54</v>
      </c>
      <c r="I2" s="168" t="s">
        <v>55</v>
      </c>
      <c r="J2" s="168" t="s">
        <v>56</v>
      </c>
      <c r="K2" s="168" t="s">
        <v>57</v>
      </c>
      <c r="L2" s="168" t="s">
        <v>58</v>
      </c>
      <c r="M2" s="182" t="s">
        <v>70</v>
      </c>
      <c r="N2" s="166"/>
      <c r="O2" s="166"/>
      <c r="P2" s="166"/>
      <c r="Q2" s="166"/>
      <c r="R2" s="166"/>
      <c r="S2" s="166"/>
      <c r="T2" s="166"/>
      <c r="U2" s="166"/>
      <c r="V2" s="166"/>
      <c r="W2" s="166"/>
      <c r="X2" s="166"/>
      <c r="Y2" s="166"/>
      <c r="Z2" s="166"/>
      <c r="AA2" s="166"/>
      <c r="AB2" s="166"/>
      <c r="AC2" s="166"/>
      <c r="AD2" s="166"/>
      <c r="AE2" s="166"/>
      <c r="AF2" s="166"/>
      <c r="AG2" s="166"/>
      <c r="AH2" s="166"/>
      <c r="AI2" s="166"/>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row>
    <row r="3" spans="1:62" ht="72" customHeight="1">
      <c r="A3" s="242" t="s">
        <v>133</v>
      </c>
      <c r="B3" s="169" t="s">
        <v>134</v>
      </c>
      <c r="C3" s="170">
        <v>152</v>
      </c>
      <c r="D3" s="169" t="s">
        <v>135</v>
      </c>
      <c r="E3" s="169" t="s">
        <v>136</v>
      </c>
      <c r="F3" s="169" t="s">
        <v>137</v>
      </c>
      <c r="G3" s="183">
        <v>0.5</v>
      </c>
      <c r="H3" s="169" t="s">
        <v>138</v>
      </c>
      <c r="I3" s="174">
        <v>43447</v>
      </c>
      <c r="J3" s="174">
        <v>43689</v>
      </c>
      <c r="K3" s="170" t="s">
        <v>139</v>
      </c>
      <c r="L3" s="171">
        <v>277</v>
      </c>
      <c r="M3" s="182" t="s">
        <v>70</v>
      </c>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66"/>
      <c r="BC3" s="166"/>
      <c r="BD3" s="166"/>
      <c r="BE3" s="166"/>
      <c r="BF3" s="166"/>
      <c r="BG3" s="166"/>
      <c r="BH3" s="166"/>
      <c r="BI3" s="166"/>
      <c r="BJ3" s="166"/>
    </row>
    <row r="4" spans="1:62" ht="127.5" customHeight="1">
      <c r="A4" s="242"/>
      <c r="B4" s="21" t="s">
        <v>140</v>
      </c>
      <c r="C4" s="173">
        <v>74</v>
      </c>
      <c r="D4" s="169" t="s">
        <v>141</v>
      </c>
      <c r="E4" s="169" t="s">
        <v>142</v>
      </c>
      <c r="F4" s="169" t="s">
        <v>143</v>
      </c>
      <c r="G4" s="183">
        <v>0.5</v>
      </c>
      <c r="H4" s="169" t="s">
        <v>144</v>
      </c>
      <c r="I4" s="184">
        <v>45223</v>
      </c>
      <c r="J4" s="174">
        <v>45275</v>
      </c>
      <c r="K4" s="170" t="s">
        <v>145</v>
      </c>
      <c r="L4" s="171">
        <v>61</v>
      </c>
      <c r="M4" s="182" t="s">
        <v>70</v>
      </c>
      <c r="N4" s="166"/>
      <c r="O4" s="166"/>
      <c r="P4" s="166"/>
      <c r="Q4" s="166"/>
      <c r="R4" s="166"/>
      <c r="S4" s="166"/>
      <c r="T4" s="166"/>
      <c r="U4" s="166"/>
      <c r="V4" s="166"/>
      <c r="W4" s="166"/>
      <c r="X4" s="166"/>
      <c r="Y4" s="166"/>
      <c r="Z4" s="166"/>
      <c r="AA4" s="166"/>
      <c r="AB4" s="166"/>
      <c r="AC4" s="166"/>
      <c r="AD4" s="166"/>
      <c r="AE4" s="166"/>
      <c r="AF4" s="166"/>
      <c r="AG4" s="166"/>
      <c r="AH4" s="166"/>
      <c r="AI4" s="166"/>
      <c r="AJ4" s="166"/>
      <c r="AK4" s="166"/>
      <c r="AL4" s="166"/>
      <c r="AM4" s="166"/>
      <c r="AN4" s="166"/>
      <c r="AO4" s="166"/>
      <c r="AP4" s="166"/>
      <c r="AQ4" s="166"/>
      <c r="AR4" s="166"/>
      <c r="AS4" s="166"/>
      <c r="AT4" s="166"/>
      <c r="AU4" s="166"/>
      <c r="AV4" s="166"/>
      <c r="AW4" s="166"/>
      <c r="AX4" s="166"/>
      <c r="AY4" s="166"/>
      <c r="AZ4" s="166"/>
      <c r="BA4" s="166"/>
      <c r="BB4" s="166"/>
      <c r="BC4" s="166"/>
      <c r="BD4" s="166"/>
      <c r="BE4" s="166"/>
      <c r="BF4" s="166"/>
      <c r="BG4" s="166"/>
      <c r="BH4" s="166"/>
      <c r="BI4" s="166"/>
      <c r="BJ4" s="166"/>
    </row>
    <row r="5" spans="1:62" ht="90.75" customHeight="1">
      <c r="A5" s="243"/>
      <c r="B5" s="186" t="s">
        <v>146</v>
      </c>
      <c r="C5" s="170">
        <v>53</v>
      </c>
      <c r="D5" s="169" t="s">
        <v>147</v>
      </c>
      <c r="E5" s="169" t="s">
        <v>148</v>
      </c>
      <c r="F5" s="169" t="s">
        <v>149</v>
      </c>
      <c r="G5" s="183">
        <v>0.75</v>
      </c>
      <c r="H5" s="169" t="s">
        <v>144</v>
      </c>
      <c r="I5" s="184">
        <v>44442</v>
      </c>
      <c r="J5" s="184">
        <v>45008</v>
      </c>
      <c r="K5" s="170" t="s">
        <v>150</v>
      </c>
      <c r="L5" s="171">
        <v>105</v>
      </c>
      <c r="M5" s="182" t="s">
        <v>70</v>
      </c>
      <c r="N5" s="166"/>
      <c r="O5" s="166"/>
      <c r="P5" s="166"/>
      <c r="Q5" s="166"/>
      <c r="R5" s="166"/>
      <c r="S5" s="166"/>
      <c r="T5" s="166"/>
      <c r="U5" s="166"/>
      <c r="V5" s="166"/>
      <c r="W5" s="166"/>
      <c r="X5" s="166"/>
      <c r="Y5" s="166"/>
      <c r="Z5" s="166"/>
      <c r="AA5" s="166"/>
      <c r="AB5" s="166"/>
      <c r="AC5" s="166"/>
      <c r="AD5" s="166"/>
      <c r="AE5" s="166"/>
      <c r="AF5" s="166"/>
      <c r="AG5" s="166"/>
      <c r="AH5" s="166"/>
      <c r="AI5" s="166"/>
      <c r="AJ5" s="166"/>
      <c r="AK5" s="166"/>
      <c r="AL5" s="166"/>
      <c r="AM5" s="166"/>
      <c r="AN5" s="166"/>
      <c r="AO5" s="166"/>
      <c r="AP5" s="166"/>
      <c r="AQ5" s="166"/>
      <c r="AR5" s="166"/>
      <c r="AS5" s="166"/>
      <c r="AT5" s="166"/>
      <c r="AU5" s="166"/>
      <c r="AV5" s="166"/>
      <c r="AW5" s="166"/>
      <c r="AX5" s="166"/>
      <c r="AY5" s="166"/>
      <c r="AZ5" s="166"/>
      <c r="BA5" s="166"/>
      <c r="BB5" s="166"/>
      <c r="BC5" s="166"/>
      <c r="BD5" s="166"/>
      <c r="BE5" s="166"/>
      <c r="BF5" s="166"/>
      <c r="BG5" s="166"/>
      <c r="BH5" s="166"/>
      <c r="BI5" s="166"/>
      <c r="BJ5" s="166"/>
    </row>
    <row r="6" spans="1:62" ht="60" customHeight="1">
      <c r="A6" s="263" t="s">
        <v>69</v>
      </c>
      <c r="B6" s="263"/>
      <c r="C6" s="263"/>
      <c r="D6" s="263"/>
      <c r="E6" s="263"/>
      <c r="F6" s="263"/>
      <c r="G6" s="263"/>
      <c r="H6" s="263"/>
      <c r="I6" s="263"/>
      <c r="J6" s="263"/>
      <c r="K6" s="264"/>
      <c r="L6" s="168">
        <v>443</v>
      </c>
      <c r="M6" s="181" t="s">
        <v>70</v>
      </c>
      <c r="N6" s="185"/>
      <c r="O6" s="185"/>
      <c r="P6" s="185"/>
      <c r="Q6" s="185"/>
      <c r="R6" s="185"/>
      <c r="S6" s="185"/>
      <c r="T6" s="185"/>
      <c r="U6" s="185"/>
      <c r="V6" s="185"/>
      <c r="W6" s="185"/>
      <c r="X6" s="185"/>
      <c r="Y6" s="185"/>
      <c r="Z6" s="185"/>
      <c r="AA6" s="185"/>
      <c r="AB6" s="185"/>
      <c r="AC6" s="185"/>
      <c r="AD6" s="185"/>
      <c r="AE6" s="185"/>
      <c r="AF6" s="185"/>
      <c r="AG6" s="185"/>
      <c r="AH6" s="185"/>
      <c r="AI6" s="185"/>
      <c r="AJ6" s="185"/>
      <c r="AK6" s="185"/>
      <c r="AL6" s="185"/>
      <c r="AM6" s="185"/>
      <c r="AN6" s="185"/>
      <c r="AO6" s="185"/>
      <c r="AP6" s="185"/>
      <c r="AQ6" s="185"/>
      <c r="AR6" s="185"/>
      <c r="AS6" s="185"/>
      <c r="AT6" s="185"/>
      <c r="AU6" s="185"/>
      <c r="AV6" s="185"/>
      <c r="AW6" s="185"/>
      <c r="AX6" s="185"/>
      <c r="AY6" s="185"/>
      <c r="AZ6" s="185"/>
      <c r="BA6" s="185"/>
      <c r="BB6" s="185"/>
      <c r="BC6" s="185"/>
      <c r="BD6" s="185"/>
      <c r="BE6" s="185"/>
      <c r="BF6" s="185"/>
      <c r="BG6" s="185"/>
      <c r="BH6" s="185"/>
      <c r="BI6" s="185"/>
      <c r="BJ6" s="185"/>
    </row>
    <row r="7" spans="1:62" ht="12.75" customHeight="1">
      <c r="A7" s="166"/>
      <c r="B7" s="166"/>
      <c r="C7" s="166"/>
      <c r="D7" s="166"/>
      <c r="E7" s="166"/>
      <c r="F7" s="166"/>
      <c r="G7" s="166"/>
      <c r="H7" s="166"/>
      <c r="I7" s="166"/>
      <c r="J7" s="166"/>
      <c r="K7" s="166"/>
      <c r="L7" s="166"/>
      <c r="M7" s="166"/>
      <c r="N7" s="166"/>
      <c r="O7" s="166"/>
      <c r="P7" s="166"/>
      <c r="Q7" s="166"/>
      <c r="R7" s="166"/>
      <c r="S7" s="166"/>
      <c r="T7" s="166"/>
      <c r="U7" s="166"/>
      <c r="V7" s="166"/>
      <c r="W7" s="166"/>
      <c r="X7" s="166"/>
      <c r="Y7" s="166"/>
      <c r="Z7" s="166"/>
      <c r="AA7" s="166"/>
      <c r="AB7" s="166"/>
      <c r="AC7" s="166"/>
      <c r="AD7" s="166"/>
      <c r="AE7" s="166"/>
      <c r="AF7" s="166"/>
      <c r="AG7" s="166"/>
      <c r="AH7" s="166"/>
      <c r="AI7" s="166"/>
      <c r="AJ7" s="166"/>
      <c r="AK7" s="166"/>
      <c r="AL7" s="166"/>
      <c r="AM7" s="166"/>
      <c r="AN7" s="166"/>
      <c r="AO7" s="166"/>
      <c r="AP7" s="166"/>
      <c r="AQ7" s="166"/>
      <c r="AR7" s="166"/>
      <c r="AS7" s="166"/>
      <c r="AT7" s="166"/>
      <c r="AU7" s="166"/>
      <c r="AV7" s="166"/>
      <c r="AW7" s="166"/>
      <c r="AX7" s="166"/>
      <c r="AY7" s="166"/>
      <c r="AZ7" s="166"/>
      <c r="BA7" s="166"/>
      <c r="BB7" s="166"/>
      <c r="BC7" s="166"/>
      <c r="BD7" s="166"/>
      <c r="BE7" s="166"/>
      <c r="BF7" s="166"/>
      <c r="BG7" s="166"/>
      <c r="BH7" s="166"/>
      <c r="BI7" s="166"/>
      <c r="BJ7" s="166"/>
    </row>
    <row r="8" spans="1:62" ht="12.75" customHeight="1">
      <c r="A8" s="166"/>
      <c r="B8" s="166"/>
      <c r="C8" s="166"/>
      <c r="D8" s="166"/>
      <c r="E8" s="166"/>
      <c r="F8" s="166"/>
      <c r="G8" s="166"/>
      <c r="H8" s="166"/>
      <c r="I8" s="166"/>
      <c r="J8" s="166"/>
      <c r="K8" s="166"/>
      <c r="L8" s="166"/>
      <c r="M8" s="166"/>
      <c r="N8" s="166"/>
      <c r="O8" s="166"/>
      <c r="P8" s="166"/>
      <c r="Q8" s="166"/>
      <c r="R8" s="166"/>
      <c r="S8" s="166"/>
      <c r="T8" s="166"/>
      <c r="U8" s="166"/>
      <c r="V8" s="166"/>
      <c r="W8" s="166"/>
      <c r="X8" s="166"/>
      <c r="Y8" s="166"/>
      <c r="Z8" s="166"/>
      <c r="AA8" s="166"/>
      <c r="AB8" s="166"/>
      <c r="AC8" s="166"/>
      <c r="AD8" s="166"/>
      <c r="AE8" s="166"/>
      <c r="AF8" s="166"/>
      <c r="AG8" s="166"/>
      <c r="AH8" s="166"/>
      <c r="AI8" s="166"/>
      <c r="AJ8" s="166"/>
      <c r="AK8" s="166"/>
      <c r="AL8" s="166"/>
      <c r="AM8" s="166"/>
      <c r="AN8" s="166"/>
      <c r="AO8" s="166"/>
      <c r="AP8" s="166"/>
      <c r="AQ8" s="166"/>
      <c r="AR8" s="166"/>
      <c r="AS8" s="166"/>
      <c r="AT8" s="166"/>
      <c r="AU8" s="166"/>
      <c r="AV8" s="166"/>
      <c r="AW8" s="166"/>
      <c r="AX8" s="166"/>
      <c r="AY8" s="166"/>
      <c r="AZ8" s="166"/>
      <c r="BA8" s="166"/>
      <c r="BB8" s="166"/>
      <c r="BC8" s="166"/>
      <c r="BD8" s="166"/>
      <c r="BE8" s="166"/>
      <c r="BF8" s="166"/>
      <c r="BG8" s="166"/>
      <c r="BH8" s="166"/>
      <c r="BI8" s="166"/>
      <c r="BJ8" s="166"/>
    </row>
    <row r="9" spans="1:62" ht="12.75" customHeight="1">
      <c r="A9" s="257" t="s">
        <v>71</v>
      </c>
      <c r="B9" s="258"/>
      <c r="C9" s="258"/>
      <c r="D9" s="258"/>
      <c r="E9" s="258"/>
      <c r="F9" s="258"/>
      <c r="G9" s="258"/>
      <c r="H9" s="258"/>
      <c r="I9" s="259"/>
      <c r="J9" s="166"/>
      <c r="K9" s="257" t="s">
        <v>72</v>
      </c>
      <c r="L9" s="258"/>
      <c r="M9" s="258"/>
      <c r="N9" s="258"/>
      <c r="O9" s="258"/>
      <c r="P9" s="258"/>
      <c r="Q9" s="258"/>
      <c r="R9" s="258"/>
      <c r="S9" s="259"/>
      <c r="T9" s="166"/>
      <c r="U9" s="257" t="s">
        <v>73</v>
      </c>
      <c r="V9" s="258"/>
      <c r="W9" s="258"/>
      <c r="X9" s="258"/>
      <c r="Y9" s="258"/>
      <c r="Z9" s="258"/>
      <c r="AA9" s="258"/>
      <c r="AB9" s="258"/>
      <c r="AC9" s="259"/>
      <c r="AD9" s="166"/>
      <c r="AE9" s="257" t="s">
        <v>74</v>
      </c>
      <c r="AF9" s="258"/>
      <c r="AG9" s="258"/>
      <c r="AH9" s="258"/>
      <c r="AI9" s="258"/>
      <c r="AJ9" s="258"/>
      <c r="AK9" s="258"/>
      <c r="AL9" s="258"/>
      <c r="AM9" s="259"/>
      <c r="AN9" s="166"/>
      <c r="AO9" s="166"/>
      <c r="AP9" s="166"/>
      <c r="AQ9" s="166"/>
      <c r="AR9" s="166"/>
      <c r="AS9" s="166"/>
      <c r="AT9" s="166"/>
      <c r="AU9" s="166"/>
      <c r="AV9" s="166"/>
      <c r="AW9" s="166"/>
      <c r="AX9" s="166"/>
      <c r="AY9" s="166"/>
      <c r="AZ9" s="166"/>
      <c r="BA9" s="166"/>
      <c r="BB9" s="166"/>
      <c r="BC9" s="166"/>
      <c r="BD9" s="166"/>
      <c r="BE9" s="166"/>
      <c r="BF9" s="166"/>
      <c r="BG9" s="166"/>
      <c r="BH9" s="166"/>
      <c r="BI9" s="166"/>
      <c r="BJ9" s="166"/>
    </row>
    <row r="10" spans="1:62" ht="45.75" customHeight="1">
      <c r="A10" s="177" t="s">
        <v>48</v>
      </c>
      <c r="B10" s="168" t="s">
        <v>49</v>
      </c>
      <c r="C10" s="168" t="s">
        <v>50</v>
      </c>
      <c r="D10" s="168" t="s">
        <v>51</v>
      </c>
      <c r="E10" s="168" t="s">
        <v>75</v>
      </c>
      <c r="F10" s="168" t="s">
        <v>53</v>
      </c>
      <c r="G10" s="168" t="s">
        <v>54</v>
      </c>
      <c r="H10" s="168" t="s">
        <v>55</v>
      </c>
      <c r="I10" s="168" t="s">
        <v>56</v>
      </c>
      <c r="J10" s="166"/>
      <c r="K10" s="177" t="s">
        <v>48</v>
      </c>
      <c r="L10" s="168" t="s">
        <v>49</v>
      </c>
      <c r="M10" s="168" t="s">
        <v>50</v>
      </c>
      <c r="N10" s="168" t="s">
        <v>51</v>
      </c>
      <c r="O10" s="168" t="s">
        <v>75</v>
      </c>
      <c r="P10" s="168" t="s">
        <v>53</v>
      </c>
      <c r="Q10" s="168" t="s">
        <v>54</v>
      </c>
      <c r="R10" s="168" t="s">
        <v>55</v>
      </c>
      <c r="S10" s="168" t="s">
        <v>56</v>
      </c>
      <c r="T10" s="166"/>
      <c r="U10" s="177" t="s">
        <v>48</v>
      </c>
      <c r="V10" s="168" t="s">
        <v>49</v>
      </c>
      <c r="W10" s="168" t="s">
        <v>50</v>
      </c>
      <c r="X10" s="168" t="s">
        <v>51</v>
      </c>
      <c r="Y10" s="168" t="s">
        <v>75</v>
      </c>
      <c r="Z10" s="168" t="s">
        <v>53</v>
      </c>
      <c r="AA10" s="168" t="s">
        <v>54</v>
      </c>
      <c r="AB10" s="168" t="s">
        <v>55</v>
      </c>
      <c r="AC10" s="168" t="s">
        <v>56</v>
      </c>
      <c r="AD10" s="166"/>
      <c r="AE10" s="177" t="s">
        <v>48</v>
      </c>
      <c r="AF10" s="168" t="s">
        <v>49</v>
      </c>
      <c r="AG10" s="168" t="s">
        <v>50</v>
      </c>
      <c r="AH10" s="168" t="s">
        <v>51</v>
      </c>
      <c r="AI10" s="168" t="s">
        <v>75</v>
      </c>
      <c r="AJ10" s="168" t="s">
        <v>53</v>
      </c>
      <c r="AK10" s="168" t="s">
        <v>54</v>
      </c>
      <c r="AL10" s="168" t="s">
        <v>55</v>
      </c>
      <c r="AM10" s="168" t="s">
        <v>56</v>
      </c>
      <c r="AN10" s="166"/>
      <c r="AO10" s="166"/>
      <c r="AP10" s="166"/>
      <c r="AQ10" s="166"/>
      <c r="AR10" s="166"/>
      <c r="AS10" s="166"/>
      <c r="AT10" s="166"/>
      <c r="AU10" s="166"/>
      <c r="AV10" s="166"/>
      <c r="AW10" s="166"/>
      <c r="AX10" s="166"/>
      <c r="AY10" s="166"/>
      <c r="AZ10" s="166"/>
      <c r="BA10" s="166"/>
      <c r="BB10" s="166"/>
      <c r="BC10" s="166"/>
      <c r="BD10" s="166"/>
      <c r="BE10" s="166"/>
      <c r="BF10" s="166"/>
      <c r="BG10" s="166"/>
      <c r="BH10" s="166"/>
      <c r="BI10" s="166"/>
      <c r="BJ10" s="166"/>
    </row>
    <row r="11" spans="1:62" ht="12.75" customHeight="1">
      <c r="A11" s="178" t="s">
        <v>70</v>
      </c>
      <c r="B11" s="169" t="s">
        <v>70</v>
      </c>
      <c r="C11" s="169" t="s">
        <v>70</v>
      </c>
      <c r="D11" s="169" t="s">
        <v>70</v>
      </c>
      <c r="E11" s="169" t="s">
        <v>70</v>
      </c>
      <c r="F11" s="169" t="s">
        <v>70</v>
      </c>
      <c r="G11" s="169" t="s">
        <v>70</v>
      </c>
      <c r="H11" s="169" t="s">
        <v>70</v>
      </c>
      <c r="I11" s="169" t="s">
        <v>70</v>
      </c>
      <c r="J11" s="21"/>
      <c r="K11" s="178" t="s">
        <v>70</v>
      </c>
      <c r="L11" s="169" t="s">
        <v>70</v>
      </c>
      <c r="M11" s="169" t="s">
        <v>70</v>
      </c>
      <c r="N11" s="169" t="s">
        <v>70</v>
      </c>
      <c r="O11" s="169" t="s">
        <v>70</v>
      </c>
      <c r="P11" s="169" t="s">
        <v>70</v>
      </c>
      <c r="Q11" s="169" t="s">
        <v>70</v>
      </c>
      <c r="R11" s="169" t="s">
        <v>70</v>
      </c>
      <c r="S11" s="169" t="s">
        <v>70</v>
      </c>
      <c r="T11" s="21"/>
      <c r="U11" s="178" t="s">
        <v>70</v>
      </c>
      <c r="V11" s="169" t="s">
        <v>70</v>
      </c>
      <c r="W11" s="169" t="s">
        <v>70</v>
      </c>
      <c r="X11" s="169" t="s">
        <v>70</v>
      </c>
      <c r="Y11" s="169" t="s">
        <v>70</v>
      </c>
      <c r="Z11" s="169" t="s">
        <v>70</v>
      </c>
      <c r="AA11" s="169" t="s">
        <v>70</v>
      </c>
      <c r="AB11" s="169" t="s">
        <v>70</v>
      </c>
      <c r="AC11" s="169" t="s">
        <v>70</v>
      </c>
      <c r="AD11" s="21"/>
      <c r="AE11" s="178" t="s">
        <v>70</v>
      </c>
      <c r="AF11" s="169" t="s">
        <v>70</v>
      </c>
      <c r="AG11" s="169" t="s">
        <v>70</v>
      </c>
      <c r="AH11" s="169" t="s">
        <v>70</v>
      </c>
      <c r="AI11" s="169" t="s">
        <v>70</v>
      </c>
      <c r="AJ11" s="169" t="s">
        <v>70</v>
      </c>
      <c r="AK11" s="169" t="s">
        <v>70</v>
      </c>
      <c r="AL11" s="169" t="s">
        <v>70</v>
      </c>
      <c r="AM11" s="169" t="s">
        <v>70</v>
      </c>
      <c r="AN11" s="166"/>
      <c r="AO11" s="166"/>
      <c r="AP11" s="166"/>
      <c r="AQ11" s="166"/>
      <c r="AR11" s="166"/>
      <c r="AS11" s="166"/>
      <c r="AT11" s="166"/>
      <c r="AU11" s="166"/>
      <c r="AV11" s="166"/>
      <c r="AW11" s="166"/>
      <c r="AX11" s="166"/>
      <c r="AY11" s="166"/>
      <c r="AZ11" s="166"/>
      <c r="BA11" s="166"/>
      <c r="BB11" s="166"/>
      <c r="BC11" s="166"/>
      <c r="BD11" s="166"/>
      <c r="BE11" s="166"/>
      <c r="BF11" s="166"/>
      <c r="BG11" s="166"/>
      <c r="BH11" s="166"/>
      <c r="BI11" s="166"/>
      <c r="BJ11" s="166"/>
    </row>
    <row r="12" spans="1:62" ht="12.75" customHeight="1">
      <c r="A12" s="166"/>
      <c r="B12" s="166"/>
      <c r="C12" s="166"/>
      <c r="D12" s="166"/>
      <c r="E12" s="166"/>
      <c r="F12" s="166"/>
      <c r="G12" s="166"/>
      <c r="H12" s="166"/>
      <c r="I12" s="166"/>
      <c r="J12" s="166"/>
      <c r="K12" s="166"/>
      <c r="L12" s="166"/>
      <c r="M12" s="179" t="s">
        <v>70</v>
      </c>
      <c r="N12" s="166"/>
      <c r="O12" s="166"/>
      <c r="P12" s="166"/>
      <c r="Q12" s="166"/>
      <c r="R12" s="166"/>
      <c r="S12" s="166"/>
      <c r="T12" s="166"/>
      <c r="U12" s="166"/>
      <c r="V12" s="166"/>
      <c r="W12" s="166"/>
      <c r="X12" s="166"/>
      <c r="Y12" s="166"/>
      <c r="Z12" s="166"/>
      <c r="AA12" s="166"/>
      <c r="AB12" s="166"/>
      <c r="AC12" s="166"/>
      <c r="AD12" s="166"/>
      <c r="AE12" s="166"/>
      <c r="AF12" s="166"/>
      <c r="AG12" s="166"/>
      <c r="AH12" s="166"/>
      <c r="AI12" s="166"/>
      <c r="AJ12" s="166"/>
      <c r="AK12" s="166"/>
      <c r="AL12" s="166"/>
      <c r="AM12" s="166"/>
      <c r="AN12" s="166"/>
      <c r="AO12" s="166"/>
      <c r="AP12" s="166"/>
      <c r="AQ12" s="166"/>
      <c r="AR12" s="166"/>
      <c r="AS12" s="166"/>
      <c r="AT12" s="166"/>
      <c r="AU12" s="166"/>
      <c r="AV12" s="166"/>
      <c r="AW12" s="166"/>
      <c r="AX12" s="166"/>
      <c r="AY12" s="166"/>
      <c r="AZ12" s="166"/>
      <c r="BA12" s="166"/>
      <c r="BB12" s="166"/>
      <c r="BC12" s="166"/>
      <c r="BD12" s="166"/>
      <c r="BE12" s="166"/>
      <c r="BF12" s="166"/>
      <c r="BG12" s="166"/>
      <c r="BH12" s="166"/>
      <c r="BI12" s="166"/>
      <c r="BJ12" s="166"/>
    </row>
    <row r="13" spans="1:62" ht="12.75" customHeight="1">
      <c r="A13" s="166"/>
      <c r="B13" s="166"/>
      <c r="C13" s="166"/>
      <c r="D13" s="166"/>
      <c r="E13" s="166"/>
      <c r="F13" s="166"/>
      <c r="G13" s="166"/>
      <c r="H13" s="166"/>
      <c r="I13" s="166"/>
      <c r="J13" s="166"/>
      <c r="K13" s="166"/>
      <c r="L13" s="166"/>
      <c r="M13" s="179" t="s">
        <v>70</v>
      </c>
      <c r="N13" s="166"/>
      <c r="O13" s="166"/>
      <c r="P13" s="166"/>
      <c r="Q13" s="166"/>
      <c r="R13" s="166"/>
      <c r="S13" s="166"/>
      <c r="T13" s="166"/>
      <c r="U13" s="166"/>
      <c r="V13" s="166"/>
      <c r="W13" s="166"/>
      <c r="X13" s="166"/>
      <c r="Y13" s="166"/>
      <c r="Z13" s="166"/>
      <c r="AA13" s="166"/>
      <c r="AB13" s="166"/>
      <c r="AC13" s="166"/>
      <c r="AD13" s="166"/>
      <c r="AE13" s="166"/>
      <c r="AF13" s="166"/>
      <c r="AG13" s="166"/>
      <c r="AH13" s="166"/>
      <c r="AI13" s="166"/>
      <c r="AJ13" s="166"/>
      <c r="AK13" s="166"/>
      <c r="AL13" s="166"/>
      <c r="AM13" s="166"/>
      <c r="AN13" s="166"/>
      <c r="AO13" s="166"/>
      <c r="AP13" s="166"/>
      <c r="AQ13" s="166"/>
      <c r="AR13" s="166"/>
      <c r="AS13" s="166"/>
      <c r="AT13" s="166"/>
      <c r="AU13" s="166"/>
      <c r="AV13" s="166"/>
      <c r="AW13" s="166"/>
      <c r="AX13" s="166"/>
      <c r="AY13" s="166"/>
      <c r="AZ13" s="166"/>
      <c r="BA13" s="166"/>
      <c r="BB13" s="166"/>
      <c r="BC13" s="166"/>
      <c r="BD13" s="166"/>
      <c r="BE13" s="166"/>
      <c r="BF13" s="166"/>
      <c r="BG13" s="166"/>
      <c r="BH13" s="166"/>
      <c r="BI13" s="166"/>
      <c r="BJ13" s="166"/>
    </row>
    <row r="14" spans="1:62" ht="12.75" customHeight="1">
      <c r="A14" s="166"/>
      <c r="B14" s="166"/>
      <c r="C14" s="166"/>
      <c r="D14" s="166"/>
      <c r="E14" s="166"/>
      <c r="F14" s="166"/>
      <c r="G14" s="166"/>
      <c r="H14" s="166"/>
      <c r="I14" s="166"/>
      <c r="J14" s="166"/>
      <c r="K14" s="166"/>
      <c r="L14" s="166"/>
      <c r="M14" s="179" t="s">
        <v>70</v>
      </c>
      <c r="N14" s="166"/>
      <c r="O14" s="166"/>
      <c r="P14" s="166"/>
      <c r="Q14" s="166"/>
      <c r="R14" s="166"/>
      <c r="S14" s="166"/>
      <c r="T14" s="166"/>
      <c r="U14" s="166"/>
      <c r="V14" s="166"/>
      <c r="W14" s="166"/>
      <c r="X14" s="166"/>
      <c r="Y14" s="166"/>
      <c r="Z14" s="166"/>
      <c r="AA14" s="166"/>
      <c r="AB14" s="166"/>
      <c r="AC14" s="166"/>
      <c r="AD14" s="166"/>
      <c r="AE14" s="166"/>
      <c r="AF14" s="166"/>
      <c r="AG14" s="166"/>
      <c r="AH14" s="166"/>
      <c r="AI14" s="166"/>
      <c r="AJ14" s="166"/>
      <c r="AK14" s="166"/>
      <c r="AL14" s="166"/>
      <c r="AM14" s="166"/>
      <c r="AN14" s="166"/>
      <c r="AO14" s="166"/>
      <c r="AP14" s="166"/>
      <c r="AQ14" s="166"/>
      <c r="AR14" s="166"/>
      <c r="AS14" s="166"/>
      <c r="AT14" s="166"/>
      <c r="AU14" s="166"/>
      <c r="AV14" s="166"/>
      <c r="AW14" s="166"/>
      <c r="AX14" s="166"/>
      <c r="AY14" s="166"/>
      <c r="AZ14" s="166"/>
      <c r="BA14" s="166"/>
      <c r="BB14" s="166"/>
      <c r="BC14" s="166"/>
      <c r="BD14" s="166"/>
      <c r="BE14" s="166"/>
      <c r="BF14" s="166"/>
      <c r="BG14" s="166"/>
      <c r="BH14" s="166"/>
      <c r="BI14" s="166"/>
      <c r="BJ14" s="166"/>
    </row>
  </sheetData>
  <sheetProtection algorithmName="SHA-512" hashValue="D8UuBWW6Qrwg4NGCdyRZg7BTiV1TWben1E2NOGIjrI+KMVJ08Hdk36/0Sbyl+bFCUWiqD/x4GvTpSiSFyzWBpw==" saltValue="LPbaXwUGOPVubvwPVuLT2A==" spinCount="100000" sheet="1" formatCells="0" formatColumns="0" formatRows="0" insertColumns="0" insertRows="0" insertHyperlinks="0" deleteColumns="0" deleteRows="0" sort="0" autoFilter="0" pivotTables="0"/>
  <mergeCells count="7">
    <mergeCell ref="AE9:AM9"/>
    <mergeCell ref="A1:L1"/>
    <mergeCell ref="A3:A5"/>
    <mergeCell ref="A6:K6"/>
    <mergeCell ref="A9:I9"/>
    <mergeCell ref="K9:S9"/>
    <mergeCell ref="U9:AC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3781A-1625-4313-BA0F-C3F109508F84}">
  <sheetPr>
    <tabColor theme="4"/>
  </sheetPr>
  <dimension ref="A1:M137"/>
  <sheetViews>
    <sheetView topLeftCell="C91" workbookViewId="0">
      <selection activeCell="D93" sqref="D93:E93"/>
    </sheetView>
  </sheetViews>
  <sheetFormatPr baseColWidth="10" defaultColWidth="9" defaultRowHeight="107.25" customHeight="1"/>
  <cols>
    <col min="1" max="1" width="11.1640625" style="21" customWidth="1"/>
    <col min="2" max="2" width="22.1640625" style="21" customWidth="1"/>
    <col min="3" max="3" width="74.1640625" style="21" customWidth="1"/>
    <col min="4" max="4" width="17.5" style="21" customWidth="1"/>
    <col min="5" max="5" width="14.83203125" style="21" customWidth="1"/>
    <col min="6" max="6" width="10.33203125" style="21" customWidth="1"/>
    <col min="7" max="7" width="12.5" style="21" customWidth="1"/>
    <col min="8" max="8" width="18" style="21" customWidth="1"/>
    <col min="9" max="9" width="18.83203125" style="21" customWidth="1"/>
    <col min="10" max="10" width="16.6640625" style="21" customWidth="1"/>
    <col min="11" max="11" width="21.33203125" style="21" customWidth="1"/>
    <col min="12" max="12" width="20.33203125" style="21" customWidth="1"/>
    <col min="13" max="16384" width="9" style="21"/>
  </cols>
  <sheetData>
    <row r="1" spans="1:12" ht="30" customHeight="1">
      <c r="A1" s="276" t="s">
        <v>151</v>
      </c>
      <c r="B1" s="276"/>
      <c r="C1" s="276"/>
      <c r="D1" s="276"/>
      <c r="E1" s="276"/>
      <c r="F1" s="276"/>
      <c r="G1" s="276"/>
      <c r="H1" s="276"/>
      <c r="I1" s="276"/>
      <c r="J1" s="276"/>
      <c r="K1" s="276"/>
      <c r="L1" s="276"/>
    </row>
    <row r="2" spans="1:12" s="1" customFormat="1" ht="88.5" customHeight="1">
      <c r="A2" s="246" t="s">
        <v>152</v>
      </c>
      <c r="B2" s="246"/>
      <c r="C2" s="246"/>
      <c r="D2" s="246"/>
      <c r="E2" s="246"/>
      <c r="F2" s="246"/>
      <c r="G2" s="246"/>
      <c r="H2" s="246"/>
      <c r="I2" s="246"/>
      <c r="J2" s="246"/>
      <c r="K2" s="246"/>
      <c r="L2" s="246"/>
    </row>
    <row r="3" spans="1:12" s="1" customFormat="1" ht="107.25" customHeight="1">
      <c r="A3" s="163" t="s">
        <v>78</v>
      </c>
      <c r="B3" s="16" t="s">
        <v>79</v>
      </c>
      <c r="C3" s="164" t="s">
        <v>80</v>
      </c>
      <c r="D3" s="17" t="s">
        <v>81</v>
      </c>
      <c r="E3" s="17" t="s">
        <v>82</v>
      </c>
      <c r="F3" s="17" t="s">
        <v>83</v>
      </c>
      <c r="G3" s="17" t="s">
        <v>84</v>
      </c>
      <c r="H3" s="249" t="s">
        <v>85</v>
      </c>
      <c r="I3" s="250"/>
      <c r="J3" s="18" t="s">
        <v>86</v>
      </c>
      <c r="K3" s="18" t="s">
        <v>87</v>
      </c>
      <c r="L3" s="19" t="s">
        <v>153</v>
      </c>
    </row>
    <row r="4" spans="1:12" s="7" customFormat="1" ht="107.25" customHeight="1">
      <c r="A4" s="6">
        <v>1</v>
      </c>
      <c r="B4" s="55" t="s">
        <v>154</v>
      </c>
      <c r="C4" s="2" t="s">
        <v>155</v>
      </c>
      <c r="D4" s="9">
        <v>44917</v>
      </c>
      <c r="E4" s="9">
        <v>45220</v>
      </c>
      <c r="F4" s="4">
        <f>+ROUNDDOWN((DAYS360($D4,$E4,FALSE)/360)*12,0)</f>
        <v>9</v>
      </c>
      <c r="G4" s="5">
        <f>+(((DAYS360($D4,$E4,FALSE)/360)*12)-(ROUNDDOWN((DAYS360($D4,$E4,FALSE)/360)*12,0)))*30</f>
        <v>29.000000000000004</v>
      </c>
      <c r="H4" s="247"/>
      <c r="I4" s="248"/>
      <c r="J4" s="6" t="s">
        <v>91</v>
      </c>
      <c r="K4" s="6"/>
      <c r="L4" s="6"/>
    </row>
    <row r="5" spans="1:12" s="7" customFormat="1" ht="107.25" customHeight="1">
      <c r="A5" s="6">
        <v>2</v>
      </c>
      <c r="B5" s="55" t="s">
        <v>154</v>
      </c>
      <c r="C5" s="2" t="s">
        <v>156</v>
      </c>
      <c r="D5" s="9">
        <v>44853</v>
      </c>
      <c r="E5" s="9">
        <v>44916</v>
      </c>
      <c r="F5" s="4">
        <f>+ROUNDDOWN((DAYS360($D5,$E5,FALSE)/360)*12,0)</f>
        <v>2</v>
      </c>
      <c r="G5" s="5">
        <f t="shared" ref="G5:G52" si="0">+(((DAYS360($D5,$E5,FALSE)/360)*12)-(ROUNDDOWN((DAYS360($D5,$E5,FALSE)/360)*12,0)))*30</f>
        <v>1.9999999999999929</v>
      </c>
      <c r="H5" s="251" t="s">
        <v>157</v>
      </c>
      <c r="I5" s="252"/>
      <c r="J5" s="6" t="s">
        <v>91</v>
      </c>
      <c r="K5" s="6" t="s">
        <v>91</v>
      </c>
      <c r="L5" s="6"/>
    </row>
    <row r="6" spans="1:12" s="7" customFormat="1" ht="107.25" customHeight="1">
      <c r="A6" s="6">
        <v>3</v>
      </c>
      <c r="B6" s="55" t="s">
        <v>154</v>
      </c>
      <c r="C6" s="2" t="s">
        <v>158</v>
      </c>
      <c r="D6" s="9">
        <v>44487</v>
      </c>
      <c r="E6" s="9">
        <v>44852</v>
      </c>
      <c r="F6" s="4">
        <f>+ROUNDDOWN((DAYS360($D6,$E6,FALSE)/360)*12,0)</f>
        <v>12</v>
      </c>
      <c r="G6" s="5">
        <f t="shared" si="0"/>
        <v>0</v>
      </c>
      <c r="H6" s="251" t="s">
        <v>159</v>
      </c>
      <c r="I6" s="252"/>
      <c r="J6" s="6" t="s">
        <v>91</v>
      </c>
      <c r="K6" s="6" t="s">
        <v>91</v>
      </c>
      <c r="L6" s="6"/>
    </row>
    <row r="7" spans="1:12" s="7" customFormat="1" ht="156" customHeight="1">
      <c r="A7" s="6">
        <v>4</v>
      </c>
      <c r="B7" s="55" t="s">
        <v>160</v>
      </c>
      <c r="C7" s="2" t="s">
        <v>161</v>
      </c>
      <c r="D7" s="9">
        <v>44393</v>
      </c>
      <c r="E7" s="9">
        <v>44486</v>
      </c>
      <c r="F7" s="4">
        <f t="shared" ref="F7:F25" si="1">+ROUNDDOWN((DAYS360($D7,$E7,FALSE)/360)*12,0)</f>
        <v>3</v>
      </c>
      <c r="G7" s="5">
        <f t="shared" si="0"/>
        <v>0.99999999999999645</v>
      </c>
      <c r="H7" s="251" t="s">
        <v>162</v>
      </c>
      <c r="I7" s="252"/>
      <c r="J7" s="6" t="s">
        <v>91</v>
      </c>
      <c r="K7" s="6" t="s">
        <v>91</v>
      </c>
      <c r="L7" s="6"/>
    </row>
    <row r="8" spans="1:12" s="7" customFormat="1" ht="122.25" customHeight="1">
      <c r="A8" s="6">
        <v>5</v>
      </c>
      <c r="B8" s="55" t="s">
        <v>154</v>
      </c>
      <c r="C8" s="2" t="s">
        <v>163</v>
      </c>
      <c r="D8" s="9">
        <v>44183</v>
      </c>
      <c r="E8" s="9">
        <v>44091</v>
      </c>
      <c r="F8" s="193">
        <v>0</v>
      </c>
      <c r="G8" s="194">
        <v>0</v>
      </c>
      <c r="H8" s="278" t="s">
        <v>164</v>
      </c>
      <c r="I8" s="279"/>
      <c r="J8" s="6"/>
      <c r="K8" s="6"/>
      <c r="L8" s="6"/>
    </row>
    <row r="9" spans="1:12" s="7" customFormat="1" ht="107.25" customHeight="1">
      <c r="A9" s="6">
        <v>6</v>
      </c>
      <c r="B9" s="55" t="s">
        <v>154</v>
      </c>
      <c r="C9" s="2" t="s">
        <v>165</v>
      </c>
      <c r="D9" s="9">
        <v>43872</v>
      </c>
      <c r="E9" s="9">
        <v>44176</v>
      </c>
      <c r="F9" s="4">
        <f t="shared" si="1"/>
        <v>10</v>
      </c>
      <c r="G9" s="5">
        <f t="shared" si="0"/>
        <v>0</v>
      </c>
      <c r="H9" s="49"/>
      <c r="I9" s="50"/>
      <c r="J9" s="6" t="s">
        <v>91</v>
      </c>
      <c r="K9" s="6" t="s">
        <v>91</v>
      </c>
      <c r="L9" s="6"/>
    </row>
    <row r="10" spans="1:12" s="7" customFormat="1" ht="107.25" customHeight="1">
      <c r="A10" s="6">
        <v>7</v>
      </c>
      <c r="B10" s="55" t="s">
        <v>154</v>
      </c>
      <c r="C10" s="67" t="s">
        <v>166</v>
      </c>
      <c r="D10" s="68">
        <v>44177</v>
      </c>
      <c r="E10" s="68">
        <v>44196</v>
      </c>
      <c r="F10" s="20">
        <f t="shared" si="1"/>
        <v>0</v>
      </c>
      <c r="G10" s="5">
        <f t="shared" si="0"/>
        <v>19</v>
      </c>
      <c r="H10" s="251" t="s">
        <v>167</v>
      </c>
      <c r="I10" s="252"/>
      <c r="J10" s="6" t="s">
        <v>91</v>
      </c>
      <c r="K10" s="6" t="s">
        <v>91</v>
      </c>
      <c r="L10" s="6"/>
    </row>
    <row r="11" spans="1:12" s="7" customFormat="1" ht="107.25" customHeight="1">
      <c r="A11" s="51">
        <v>8</v>
      </c>
      <c r="B11" s="55" t="s">
        <v>154</v>
      </c>
      <c r="C11" s="8" t="s">
        <v>168</v>
      </c>
      <c r="D11" s="68">
        <v>43756</v>
      </c>
      <c r="E11" s="71">
        <v>43825</v>
      </c>
      <c r="F11" s="57">
        <f t="shared" si="1"/>
        <v>2</v>
      </c>
      <c r="G11" s="5">
        <f t="shared" si="0"/>
        <v>7.9999999999999982</v>
      </c>
      <c r="H11" s="251" t="s">
        <v>169</v>
      </c>
      <c r="I11" s="252"/>
      <c r="J11" s="6" t="s">
        <v>91</v>
      </c>
      <c r="K11" s="6" t="s">
        <v>91</v>
      </c>
      <c r="L11" s="6"/>
    </row>
    <row r="12" spans="1:12" s="7" customFormat="1" ht="167.25" customHeight="1">
      <c r="A12" s="6">
        <v>9</v>
      </c>
      <c r="B12" s="55" t="s">
        <v>154</v>
      </c>
      <c r="C12" s="54" t="s">
        <v>170</v>
      </c>
      <c r="D12" s="68">
        <v>43826</v>
      </c>
      <c r="E12" s="71">
        <v>43830</v>
      </c>
      <c r="F12" s="57">
        <f t="shared" si="1"/>
        <v>0</v>
      </c>
      <c r="G12" s="5">
        <f t="shared" si="0"/>
        <v>4</v>
      </c>
      <c r="H12" s="251" t="s">
        <v>171</v>
      </c>
      <c r="I12" s="252"/>
      <c r="J12" s="6" t="s">
        <v>91</v>
      </c>
      <c r="K12" s="6" t="s">
        <v>91</v>
      </c>
      <c r="L12" s="6"/>
    </row>
    <row r="13" spans="1:12" s="7" customFormat="1" ht="141.75" customHeight="1">
      <c r="A13" s="6">
        <v>10</v>
      </c>
      <c r="B13" s="55" t="s">
        <v>154</v>
      </c>
      <c r="C13" s="54" t="s">
        <v>172</v>
      </c>
      <c r="D13" s="68">
        <v>43005</v>
      </c>
      <c r="E13" s="68">
        <v>43278</v>
      </c>
      <c r="F13" s="57">
        <f t="shared" si="1"/>
        <v>9</v>
      </c>
      <c r="G13" s="5">
        <f t="shared" si="0"/>
        <v>0</v>
      </c>
      <c r="H13" s="247"/>
      <c r="I13" s="248"/>
      <c r="J13" s="6" t="s">
        <v>91</v>
      </c>
      <c r="K13" s="6" t="s">
        <v>91</v>
      </c>
      <c r="L13" s="6"/>
    </row>
    <row r="14" spans="1:12" s="7" customFormat="1" ht="140.25">
      <c r="A14" s="51">
        <v>11</v>
      </c>
      <c r="B14" s="55" t="s">
        <v>154</v>
      </c>
      <c r="C14" s="54" t="s">
        <v>173</v>
      </c>
      <c r="D14" s="68">
        <v>43003</v>
      </c>
      <c r="E14" s="68">
        <v>43004</v>
      </c>
      <c r="F14" s="57">
        <f t="shared" si="1"/>
        <v>0</v>
      </c>
      <c r="G14" s="5">
        <f t="shared" si="0"/>
        <v>1</v>
      </c>
      <c r="H14" s="251" t="s">
        <v>174</v>
      </c>
      <c r="I14" s="252"/>
      <c r="J14" s="6" t="s">
        <v>91</v>
      </c>
      <c r="K14" s="6" t="s">
        <v>91</v>
      </c>
      <c r="L14" s="6"/>
    </row>
    <row r="15" spans="1:12" s="7" customFormat="1" ht="153">
      <c r="A15" s="51">
        <v>12</v>
      </c>
      <c r="B15" s="55" t="s">
        <v>154</v>
      </c>
      <c r="C15" s="54" t="s">
        <v>175</v>
      </c>
      <c r="D15" s="68">
        <v>42803</v>
      </c>
      <c r="E15" s="68">
        <v>43002</v>
      </c>
      <c r="F15" s="57">
        <f t="shared" si="1"/>
        <v>6</v>
      </c>
      <c r="G15" s="5">
        <f t="shared" si="0"/>
        <v>15</v>
      </c>
      <c r="H15" s="251" t="s">
        <v>176</v>
      </c>
      <c r="I15" s="252"/>
      <c r="J15" s="6" t="s">
        <v>91</v>
      </c>
      <c r="K15" s="6" t="s">
        <v>91</v>
      </c>
      <c r="L15" s="6"/>
    </row>
    <row r="16" spans="1:12" s="7" customFormat="1" ht="127.5">
      <c r="A16" s="6">
        <v>13</v>
      </c>
      <c r="B16" s="55" t="s">
        <v>154</v>
      </c>
      <c r="C16" s="54" t="s">
        <v>177</v>
      </c>
      <c r="D16" s="68">
        <v>42639</v>
      </c>
      <c r="E16" s="68">
        <v>42735</v>
      </c>
      <c r="F16" s="57">
        <f t="shared" si="1"/>
        <v>3</v>
      </c>
      <c r="G16" s="5">
        <f t="shared" si="0"/>
        <v>5.0000000000000089</v>
      </c>
      <c r="H16" s="72"/>
      <c r="I16" s="63"/>
      <c r="J16" s="6" t="s">
        <v>91</v>
      </c>
      <c r="K16" s="6" t="s">
        <v>91</v>
      </c>
      <c r="L16" s="6"/>
    </row>
    <row r="17" spans="1:12" s="7" customFormat="1" ht="153">
      <c r="A17" s="51">
        <v>14</v>
      </c>
      <c r="B17" s="55" t="s">
        <v>154</v>
      </c>
      <c r="C17" s="54" t="s">
        <v>178</v>
      </c>
      <c r="D17" s="68">
        <v>42306</v>
      </c>
      <c r="E17" s="68">
        <v>42366</v>
      </c>
      <c r="F17" s="57">
        <f t="shared" si="1"/>
        <v>1</v>
      </c>
      <c r="G17" s="5">
        <f t="shared" si="0"/>
        <v>29.000000000000004</v>
      </c>
      <c r="H17" s="72"/>
      <c r="I17" s="63"/>
      <c r="J17" s="6" t="s">
        <v>91</v>
      </c>
      <c r="K17" s="6" t="s">
        <v>91</v>
      </c>
      <c r="L17" s="6"/>
    </row>
    <row r="18" spans="1:12" s="7" customFormat="1" ht="165.75">
      <c r="A18" s="51">
        <v>15</v>
      </c>
      <c r="B18" s="55" t="s">
        <v>154</v>
      </c>
      <c r="C18" s="54" t="s">
        <v>179</v>
      </c>
      <c r="D18" s="68">
        <v>41992</v>
      </c>
      <c r="E18" s="68">
        <v>42296</v>
      </c>
      <c r="F18" s="57">
        <f t="shared" si="1"/>
        <v>10</v>
      </c>
      <c r="G18" s="5">
        <f t="shared" si="0"/>
        <v>0</v>
      </c>
      <c r="H18" s="72"/>
      <c r="I18" s="63"/>
      <c r="J18" s="6" t="s">
        <v>91</v>
      </c>
      <c r="K18" s="6" t="s">
        <v>91</v>
      </c>
      <c r="L18" s="6"/>
    </row>
    <row r="19" spans="1:12" s="7" customFormat="1" ht="107.25" customHeight="1">
      <c r="A19" s="6">
        <v>16</v>
      </c>
      <c r="B19" s="55" t="s">
        <v>154</v>
      </c>
      <c r="C19" s="54" t="s">
        <v>180</v>
      </c>
      <c r="D19" s="68">
        <v>41870</v>
      </c>
      <c r="E19" s="68">
        <v>41991</v>
      </c>
      <c r="F19" s="57">
        <f t="shared" si="1"/>
        <v>3</v>
      </c>
      <c r="G19" s="5">
        <f t="shared" si="0"/>
        <v>29.000000000000004</v>
      </c>
      <c r="H19" s="251" t="s">
        <v>181</v>
      </c>
      <c r="I19" s="252"/>
      <c r="J19" s="6" t="s">
        <v>91</v>
      </c>
      <c r="K19" s="6" t="s">
        <v>91</v>
      </c>
      <c r="L19" s="6"/>
    </row>
    <row r="20" spans="1:12" s="7" customFormat="1" ht="107.25" customHeight="1">
      <c r="A20" s="51">
        <v>17</v>
      </c>
      <c r="B20" s="55" t="s">
        <v>154</v>
      </c>
      <c r="C20" s="54" t="s">
        <v>182</v>
      </c>
      <c r="D20" s="68">
        <v>41992</v>
      </c>
      <c r="E20" s="68">
        <v>42124</v>
      </c>
      <c r="F20" s="57">
        <v>0</v>
      </c>
      <c r="G20" s="5">
        <v>0</v>
      </c>
      <c r="H20" s="251" t="s">
        <v>183</v>
      </c>
      <c r="I20" s="252"/>
      <c r="J20" s="6"/>
      <c r="K20" s="6"/>
      <c r="L20" s="6"/>
    </row>
    <row r="21" spans="1:12" s="7" customFormat="1" ht="107.25" customHeight="1">
      <c r="A21" s="51">
        <v>20</v>
      </c>
      <c r="B21" s="55" t="s">
        <v>154</v>
      </c>
      <c r="C21" s="54" t="s">
        <v>184</v>
      </c>
      <c r="D21" s="68">
        <v>41519</v>
      </c>
      <c r="E21" s="68">
        <v>41610</v>
      </c>
      <c r="F21" s="57">
        <f t="shared" si="1"/>
        <v>3</v>
      </c>
      <c r="G21" s="5">
        <f t="shared" si="0"/>
        <v>0</v>
      </c>
      <c r="H21" s="72"/>
      <c r="I21" s="63"/>
      <c r="J21" s="6" t="s">
        <v>91</v>
      </c>
      <c r="K21" s="6" t="s">
        <v>91</v>
      </c>
      <c r="L21" s="6"/>
    </row>
    <row r="22" spans="1:12" s="7" customFormat="1" ht="140.25">
      <c r="A22" s="51">
        <v>21</v>
      </c>
      <c r="B22" s="55" t="s">
        <v>154</v>
      </c>
      <c r="C22" s="54" t="s">
        <v>185</v>
      </c>
      <c r="D22" s="68">
        <v>41404</v>
      </c>
      <c r="E22" s="68">
        <v>41518</v>
      </c>
      <c r="F22" s="57">
        <f t="shared" si="1"/>
        <v>3</v>
      </c>
      <c r="G22" s="5">
        <f t="shared" si="0"/>
        <v>21.000000000000007</v>
      </c>
      <c r="H22" s="251" t="s">
        <v>186</v>
      </c>
      <c r="I22" s="252"/>
      <c r="J22" s="6" t="s">
        <v>91</v>
      </c>
      <c r="K22" s="6" t="s">
        <v>91</v>
      </c>
      <c r="L22" s="6"/>
    </row>
    <row r="23" spans="1:12" s="7" customFormat="1" ht="140.25">
      <c r="A23" s="51">
        <v>22</v>
      </c>
      <c r="B23" s="55" t="s">
        <v>154</v>
      </c>
      <c r="C23" s="54" t="s">
        <v>187</v>
      </c>
      <c r="D23" s="68">
        <v>41260</v>
      </c>
      <c r="E23" s="68">
        <v>41403</v>
      </c>
      <c r="F23" s="57">
        <f t="shared" si="1"/>
        <v>4</v>
      </c>
      <c r="G23" s="5">
        <f t="shared" si="0"/>
        <v>22</v>
      </c>
      <c r="H23" s="251" t="s">
        <v>188</v>
      </c>
      <c r="I23" s="252"/>
      <c r="J23" s="6" t="s">
        <v>91</v>
      </c>
      <c r="K23" s="6" t="s">
        <v>91</v>
      </c>
      <c r="L23" s="6"/>
    </row>
    <row r="24" spans="1:12" s="7" customFormat="1" ht="140.25">
      <c r="A24" s="51">
        <v>23</v>
      </c>
      <c r="B24" s="55" t="s">
        <v>154</v>
      </c>
      <c r="C24" s="54" t="s">
        <v>189</v>
      </c>
      <c r="D24" s="68">
        <v>41228</v>
      </c>
      <c r="E24" s="68">
        <v>41259</v>
      </c>
      <c r="F24" s="57">
        <f t="shared" si="1"/>
        <v>1</v>
      </c>
      <c r="G24" s="5">
        <f t="shared" si="0"/>
        <v>0.99999999999999645</v>
      </c>
      <c r="H24" s="251" t="s">
        <v>190</v>
      </c>
      <c r="I24" s="252"/>
      <c r="J24" s="6" t="s">
        <v>91</v>
      </c>
      <c r="K24" s="6" t="s">
        <v>91</v>
      </c>
      <c r="L24" s="6"/>
    </row>
    <row r="25" spans="1:12" s="7" customFormat="1" ht="229.5">
      <c r="A25" s="51">
        <v>24</v>
      </c>
      <c r="B25" s="55" t="s">
        <v>154</v>
      </c>
      <c r="C25" s="54" t="s">
        <v>191</v>
      </c>
      <c r="D25" s="68">
        <v>40883</v>
      </c>
      <c r="E25" s="68">
        <v>41211</v>
      </c>
      <c r="F25" s="57">
        <f t="shared" si="1"/>
        <v>10</v>
      </c>
      <c r="G25" s="5">
        <f t="shared" si="0"/>
        <v>23.000000000000025</v>
      </c>
      <c r="H25" s="72"/>
      <c r="I25" s="63"/>
      <c r="J25" s="6" t="s">
        <v>91</v>
      </c>
      <c r="K25" s="6" t="s">
        <v>91</v>
      </c>
      <c r="L25" s="6"/>
    </row>
    <row r="26" spans="1:12" s="7" customFormat="1" ht="107.25" customHeight="1">
      <c r="A26" s="51">
        <v>25</v>
      </c>
      <c r="B26" s="73" t="s">
        <v>154</v>
      </c>
      <c r="C26" s="69" t="s">
        <v>192</v>
      </c>
      <c r="D26" s="68">
        <v>40837</v>
      </c>
      <c r="E26" s="68">
        <v>40882</v>
      </c>
      <c r="F26" s="57">
        <f>+ROUNDDOWN((DAYS360($D26,$E26,FALSE)/360)*12,0)</f>
        <v>1</v>
      </c>
      <c r="G26" s="5">
        <f t="shared" si="0"/>
        <v>13.999999999999996</v>
      </c>
      <c r="H26" s="251" t="s">
        <v>193</v>
      </c>
      <c r="I26" s="252"/>
      <c r="J26" s="6" t="s">
        <v>91</v>
      </c>
      <c r="K26" s="6" t="s">
        <v>91</v>
      </c>
      <c r="L26" s="6"/>
    </row>
    <row r="27" spans="1:12" s="7" customFormat="1" ht="141" customHeight="1">
      <c r="A27" s="51">
        <v>26</v>
      </c>
      <c r="B27" s="55" t="s">
        <v>154</v>
      </c>
      <c r="C27" s="2" t="s">
        <v>194</v>
      </c>
      <c r="D27" s="9">
        <v>40429</v>
      </c>
      <c r="E27" s="68">
        <v>40836</v>
      </c>
      <c r="F27" s="70">
        <f>+ROUNDDOWN((DAYS360($D27,$E27,FALSE)/360)*12,0)</f>
        <v>13</v>
      </c>
      <c r="G27" s="5">
        <f t="shared" si="0"/>
        <v>12.000000000000011</v>
      </c>
      <c r="H27" s="251" t="s">
        <v>195</v>
      </c>
      <c r="I27" s="252"/>
      <c r="J27" s="6" t="s">
        <v>91</v>
      </c>
      <c r="K27" s="6" t="s">
        <v>91</v>
      </c>
      <c r="L27" s="6"/>
    </row>
    <row r="28" spans="1:12" s="7" customFormat="1" ht="186" customHeight="1">
      <c r="A28" s="51">
        <v>27</v>
      </c>
      <c r="B28" s="55" t="s">
        <v>154</v>
      </c>
      <c r="C28" s="2" t="s">
        <v>196</v>
      </c>
      <c r="D28" s="68">
        <v>40487</v>
      </c>
      <c r="E28" s="68">
        <v>41034</v>
      </c>
      <c r="F28" s="57">
        <v>0</v>
      </c>
      <c r="G28" s="5">
        <v>0</v>
      </c>
      <c r="H28" s="251" t="s">
        <v>197</v>
      </c>
      <c r="I28" s="252"/>
      <c r="J28" s="6"/>
      <c r="K28" s="6"/>
      <c r="L28" s="6"/>
    </row>
    <row r="29" spans="1:12" s="7" customFormat="1" ht="107.25" customHeight="1">
      <c r="A29" s="51">
        <v>28</v>
      </c>
      <c r="B29" s="55" t="s">
        <v>154</v>
      </c>
      <c r="C29" s="2" t="s">
        <v>198</v>
      </c>
      <c r="D29" s="68">
        <v>40487</v>
      </c>
      <c r="E29" s="68">
        <v>41034</v>
      </c>
      <c r="F29" s="57">
        <v>0</v>
      </c>
      <c r="G29" s="5">
        <v>0</v>
      </c>
      <c r="H29" s="251" t="s">
        <v>197</v>
      </c>
      <c r="I29" s="252"/>
      <c r="J29" s="6"/>
      <c r="K29" s="6"/>
      <c r="L29" s="6"/>
    </row>
    <row r="30" spans="1:12" s="7" customFormat="1" ht="127.5">
      <c r="A30" s="51">
        <v>29</v>
      </c>
      <c r="B30" s="55" t="s">
        <v>154</v>
      </c>
      <c r="C30" s="53" t="s">
        <v>199</v>
      </c>
      <c r="D30" s="9">
        <v>40389</v>
      </c>
      <c r="E30" s="9">
        <v>40428</v>
      </c>
      <c r="F30" s="20">
        <f>+ROUNDDOWN((DAYS360($D30,$E30,FALSE)/360)*12,0)</f>
        <v>1</v>
      </c>
      <c r="G30" s="5">
        <f t="shared" si="0"/>
        <v>7.0000000000000018</v>
      </c>
      <c r="H30" s="251" t="s">
        <v>200</v>
      </c>
      <c r="I30" s="252"/>
      <c r="J30" s="6" t="s">
        <v>91</v>
      </c>
      <c r="K30" s="6" t="s">
        <v>91</v>
      </c>
      <c r="L30" s="6"/>
    </row>
    <row r="31" spans="1:12" s="7" customFormat="1" ht="357">
      <c r="A31" s="51">
        <v>30</v>
      </c>
      <c r="B31" s="55" t="s">
        <v>154</v>
      </c>
      <c r="C31" s="2" t="s">
        <v>201</v>
      </c>
      <c r="D31" s="9">
        <v>40273</v>
      </c>
      <c r="E31" s="9">
        <v>40388</v>
      </c>
      <c r="F31" s="57">
        <f>+ROUNDDOWN((DAYS360($D31,$E31,FALSE)/360)*12,0)</f>
        <v>3</v>
      </c>
      <c r="G31" s="5">
        <f t="shared" si="0"/>
        <v>23.999999999999993</v>
      </c>
      <c r="H31" s="251" t="s">
        <v>202</v>
      </c>
      <c r="I31" s="252"/>
      <c r="J31" s="6" t="s">
        <v>91</v>
      </c>
      <c r="K31" s="6" t="s">
        <v>91</v>
      </c>
      <c r="L31" s="6"/>
    </row>
    <row r="32" spans="1:12" s="7" customFormat="1" ht="107.25" customHeight="1">
      <c r="A32" s="51">
        <v>31</v>
      </c>
      <c r="B32" s="55" t="s">
        <v>154</v>
      </c>
      <c r="C32" s="2" t="s">
        <v>203</v>
      </c>
      <c r="D32" s="9">
        <v>40050</v>
      </c>
      <c r="E32" s="9">
        <v>40272</v>
      </c>
      <c r="F32" s="57">
        <f>+ROUNDDOWN((DAYS360($D32,$E32,FALSE)/360)*12,0)</f>
        <v>7</v>
      </c>
      <c r="G32" s="5">
        <f t="shared" si="0"/>
        <v>8.999999999999968</v>
      </c>
      <c r="H32" s="251" t="s">
        <v>204</v>
      </c>
      <c r="I32" s="252"/>
      <c r="J32" s="6" t="s">
        <v>91</v>
      </c>
      <c r="K32" s="6" t="s">
        <v>91</v>
      </c>
      <c r="L32" s="6"/>
    </row>
    <row r="33" spans="1:13" s="7" customFormat="1" ht="107.25" customHeight="1">
      <c r="A33" s="51">
        <v>32</v>
      </c>
      <c r="B33" s="55" t="s">
        <v>154</v>
      </c>
      <c r="C33" s="2" t="s">
        <v>205</v>
      </c>
      <c r="D33" s="60">
        <v>39661</v>
      </c>
      <c r="E33" s="68">
        <v>40049</v>
      </c>
      <c r="F33" s="151">
        <f>+ROUNDDOWN((DAYS360($D33,$E33,FALSE)/360)*12,0)</f>
        <v>12</v>
      </c>
      <c r="G33" s="132">
        <f t="shared" si="0"/>
        <v>22.999999999999972</v>
      </c>
      <c r="H33" s="271" t="s">
        <v>206</v>
      </c>
      <c r="I33" s="272"/>
      <c r="J33" s="6" t="s">
        <v>91</v>
      </c>
      <c r="K33" s="6" t="s">
        <v>91</v>
      </c>
      <c r="L33" s="6"/>
    </row>
    <row r="34" spans="1:13" s="7" customFormat="1" ht="107.25" customHeight="1">
      <c r="A34" s="51">
        <v>33</v>
      </c>
      <c r="B34" s="55" t="s">
        <v>154</v>
      </c>
      <c r="C34" s="131" t="s">
        <v>207</v>
      </c>
      <c r="D34" s="9">
        <v>39699</v>
      </c>
      <c r="E34" s="9" t="s">
        <v>208</v>
      </c>
      <c r="F34" s="57">
        <v>0</v>
      </c>
      <c r="G34" s="144">
        <v>0</v>
      </c>
      <c r="H34" s="275" t="s">
        <v>209</v>
      </c>
      <c r="I34" s="275"/>
      <c r="J34" s="147"/>
      <c r="K34" s="6"/>
      <c r="L34" s="6"/>
    </row>
    <row r="35" spans="1:13" s="7" customFormat="1" ht="140.25">
      <c r="A35" s="112"/>
      <c r="B35" s="127" t="s">
        <v>210</v>
      </c>
      <c r="C35" s="150" t="s">
        <v>211</v>
      </c>
      <c r="D35" s="9">
        <v>38148</v>
      </c>
      <c r="E35" s="149">
        <v>38246</v>
      </c>
      <c r="F35" s="57">
        <f>+ROUNDDOWN((DAYS360($D35,$E35,FALSE)/360)*12,0)</f>
        <v>3</v>
      </c>
      <c r="G35" s="144">
        <f t="shared" si="0"/>
        <v>6.0000000000000053</v>
      </c>
      <c r="H35" s="277"/>
      <c r="I35" s="277"/>
      <c r="J35" s="130" t="s">
        <v>91</v>
      </c>
      <c r="K35" s="113"/>
      <c r="L35" s="113"/>
      <c r="M35" s="114"/>
    </row>
    <row r="36" spans="1:13" s="7" customFormat="1" ht="127.5">
      <c r="A36" s="51">
        <v>35</v>
      </c>
      <c r="B36" s="127" t="s">
        <v>210</v>
      </c>
      <c r="C36" s="47" t="s">
        <v>212</v>
      </c>
      <c r="D36" s="152">
        <v>38247</v>
      </c>
      <c r="E36" s="153">
        <v>39385</v>
      </c>
      <c r="F36" s="133">
        <f>+ROUNDDOWN((DAYS360($D36,$E36,FALSE)/360)*12,0)</f>
        <v>37</v>
      </c>
      <c r="G36" s="146">
        <f t="shared" si="0"/>
        <v>13.000000000000114</v>
      </c>
      <c r="H36" s="265"/>
      <c r="I36" s="266"/>
      <c r="J36" s="147" t="s">
        <v>91</v>
      </c>
      <c r="K36" s="6" t="s">
        <v>91</v>
      </c>
      <c r="L36" s="6"/>
    </row>
    <row r="37" spans="1:13" s="7" customFormat="1" ht="25.5">
      <c r="A37" s="51">
        <v>36</v>
      </c>
      <c r="B37" s="55" t="s">
        <v>213</v>
      </c>
      <c r="C37" s="47" t="s">
        <v>214</v>
      </c>
      <c r="D37" s="56">
        <v>38027</v>
      </c>
      <c r="E37" s="56">
        <v>38117</v>
      </c>
      <c r="F37" s="62">
        <f>+ROUNDDOWN((DAYS360($D37,$E37,FALSE)/360)*12,0)</f>
        <v>3</v>
      </c>
      <c r="G37" s="49">
        <f t="shared" si="0"/>
        <v>0</v>
      </c>
      <c r="H37" s="267"/>
      <c r="I37" s="268"/>
      <c r="J37" s="147" t="s">
        <v>91</v>
      </c>
      <c r="K37" s="6"/>
      <c r="L37" s="6"/>
    </row>
    <row r="38" spans="1:13" s="7" customFormat="1" ht="12.75">
      <c r="A38" s="51">
        <v>37</v>
      </c>
      <c r="B38" s="55" t="s">
        <v>215</v>
      </c>
      <c r="C38" s="58" t="s">
        <v>216</v>
      </c>
      <c r="D38" s="56">
        <v>43360</v>
      </c>
      <c r="E38" s="61">
        <v>43739</v>
      </c>
      <c r="F38" s="57">
        <f>+ROUNDDOWN((DAYS360($D38,$E38,FALSE)/360)*12,0)</f>
        <v>12</v>
      </c>
      <c r="G38" s="52">
        <f t="shared" si="0"/>
        <v>14.000000000000057</v>
      </c>
      <c r="H38" s="267"/>
      <c r="I38" s="268"/>
      <c r="J38" s="147"/>
      <c r="K38" s="6"/>
      <c r="L38" s="6"/>
    </row>
    <row r="39" spans="1:13" s="7" customFormat="1" ht="51">
      <c r="A39" s="51">
        <v>38</v>
      </c>
      <c r="B39" s="127" t="s">
        <v>217</v>
      </c>
      <c r="C39" s="58" t="s">
        <v>218</v>
      </c>
      <c r="D39" s="56">
        <v>36695</v>
      </c>
      <c r="E39" s="56">
        <v>38012</v>
      </c>
      <c r="F39" s="133">
        <f>+ROUNDDOWN((DAYS360($D39,$E39,FALSE)/360)*12,0)</f>
        <v>43</v>
      </c>
      <c r="G39" s="49">
        <f t="shared" si="0"/>
        <v>7.9999999999999716</v>
      </c>
      <c r="H39" s="267"/>
      <c r="I39" s="268"/>
      <c r="J39" s="147" t="s">
        <v>91</v>
      </c>
      <c r="K39" s="6" t="s">
        <v>91</v>
      </c>
      <c r="L39" s="6"/>
    </row>
    <row r="40" spans="1:13" s="7" customFormat="1" ht="22.5">
      <c r="A40" s="154">
        <v>39</v>
      </c>
      <c r="B40" s="155" t="s">
        <v>219</v>
      </c>
      <c r="C40" s="156" t="s">
        <v>220</v>
      </c>
      <c r="D40" s="157">
        <v>40431</v>
      </c>
      <c r="E40" s="157">
        <v>40722</v>
      </c>
      <c r="F40" s="158">
        <v>0</v>
      </c>
      <c r="G40" s="145">
        <v>0</v>
      </c>
      <c r="H40" s="269" t="s">
        <v>221</v>
      </c>
      <c r="I40" s="269"/>
      <c r="J40" s="159"/>
      <c r="K40" s="160"/>
      <c r="L40" s="160"/>
    </row>
    <row r="41" spans="1:13" s="7" customFormat="1" ht="63.75">
      <c r="A41" s="154">
        <v>39</v>
      </c>
      <c r="B41" s="55" t="s">
        <v>154</v>
      </c>
      <c r="C41" s="2" t="s">
        <v>222</v>
      </c>
      <c r="D41" s="56">
        <v>39387</v>
      </c>
      <c r="E41" s="56">
        <v>39629</v>
      </c>
      <c r="F41" s="57">
        <f>+ROUNDDOWN((DAYS360($D41,$E41,FALSE)/360)*12,0)</f>
        <v>7</v>
      </c>
      <c r="G41" s="144">
        <f t="shared" si="0"/>
        <v>29.000000000000004</v>
      </c>
      <c r="H41" s="273"/>
      <c r="I41" s="274"/>
      <c r="J41" s="8" t="s">
        <v>91</v>
      </c>
      <c r="K41" s="8"/>
      <c r="L41" s="8"/>
    </row>
    <row r="42" spans="1:13" s="7" customFormat="1" ht="63.75">
      <c r="A42" s="154">
        <v>39</v>
      </c>
      <c r="B42" s="55" t="s">
        <v>154</v>
      </c>
      <c r="C42" s="2" t="s">
        <v>222</v>
      </c>
      <c r="D42" s="56">
        <v>39630</v>
      </c>
      <c r="E42" s="56">
        <v>39660</v>
      </c>
      <c r="F42" s="57">
        <f>+ROUNDDOWN((DAYS360($D42,$E42,FALSE)/360)*12,0)</f>
        <v>1</v>
      </c>
      <c r="G42" s="144">
        <f t="shared" si="0"/>
        <v>0</v>
      </c>
      <c r="H42" s="273" t="s">
        <v>223</v>
      </c>
      <c r="I42" s="274"/>
      <c r="J42" s="8" t="s">
        <v>91</v>
      </c>
      <c r="K42" s="8"/>
      <c r="L42" s="8"/>
    </row>
    <row r="43" spans="1:13" s="7" customFormat="1" ht="106.5" customHeight="1">
      <c r="A43" s="154">
        <v>39</v>
      </c>
      <c r="B43" s="55" t="s">
        <v>154</v>
      </c>
      <c r="C43" s="2" t="s">
        <v>222</v>
      </c>
      <c r="D43" s="56">
        <v>39815</v>
      </c>
      <c r="E43" s="56">
        <v>40178</v>
      </c>
      <c r="F43" s="57">
        <v>0</v>
      </c>
      <c r="G43" s="144">
        <v>0</v>
      </c>
      <c r="H43" s="269" t="s">
        <v>224</v>
      </c>
      <c r="I43" s="269"/>
      <c r="J43" s="8"/>
      <c r="K43" s="8"/>
      <c r="L43" s="8"/>
    </row>
    <row r="44" spans="1:13" s="7" customFormat="1" ht="63.75">
      <c r="A44" s="154">
        <v>39</v>
      </c>
      <c r="B44" s="55" t="s">
        <v>154</v>
      </c>
      <c r="C44" s="2" t="s">
        <v>225</v>
      </c>
      <c r="D44" s="56">
        <v>40180</v>
      </c>
      <c r="E44" s="56">
        <v>40543</v>
      </c>
      <c r="F44" s="57">
        <v>0</v>
      </c>
      <c r="G44" s="144">
        <v>0</v>
      </c>
      <c r="H44" s="269" t="s">
        <v>226</v>
      </c>
      <c r="I44" s="269"/>
      <c r="J44" s="8"/>
      <c r="K44" s="8"/>
      <c r="L44" s="8"/>
    </row>
    <row r="45" spans="1:13" s="7" customFormat="1" ht="63.75">
      <c r="A45" s="154">
        <v>39</v>
      </c>
      <c r="B45" s="55" t="s">
        <v>154</v>
      </c>
      <c r="C45" s="2" t="s">
        <v>225</v>
      </c>
      <c r="D45" s="56">
        <v>40545</v>
      </c>
      <c r="E45" s="56">
        <v>40908</v>
      </c>
      <c r="F45" s="57">
        <v>0</v>
      </c>
      <c r="G45" s="144">
        <v>0</v>
      </c>
      <c r="H45" s="269" t="s">
        <v>227</v>
      </c>
      <c r="I45" s="269"/>
      <c r="J45" s="8"/>
      <c r="K45" s="8"/>
      <c r="L45" s="8"/>
    </row>
    <row r="46" spans="1:13" s="7" customFormat="1" ht="107.25" customHeight="1">
      <c r="A46" s="154">
        <v>39</v>
      </c>
      <c r="B46" s="55" t="s">
        <v>154</v>
      </c>
      <c r="C46" s="2" t="s">
        <v>225</v>
      </c>
      <c r="D46" s="56">
        <v>40545</v>
      </c>
      <c r="E46" s="56">
        <v>40908</v>
      </c>
      <c r="F46" s="57">
        <v>0</v>
      </c>
      <c r="G46" s="144">
        <v>0</v>
      </c>
      <c r="H46" s="269" t="s">
        <v>227</v>
      </c>
      <c r="I46" s="269"/>
      <c r="J46" s="8"/>
      <c r="K46" s="8"/>
      <c r="L46" s="8"/>
    </row>
    <row r="47" spans="1:13" s="114" customFormat="1" ht="107.25" customHeight="1">
      <c r="A47" s="154">
        <v>39</v>
      </c>
      <c r="B47" s="55" t="s">
        <v>154</v>
      </c>
      <c r="C47" s="2" t="s">
        <v>228</v>
      </c>
      <c r="D47" s="56">
        <v>41089</v>
      </c>
      <c r="E47" s="56">
        <v>41274</v>
      </c>
      <c r="F47" s="57">
        <v>0</v>
      </c>
      <c r="G47" s="144">
        <v>0</v>
      </c>
      <c r="H47" s="269" t="s">
        <v>229</v>
      </c>
      <c r="I47" s="269"/>
      <c r="J47" s="8"/>
      <c r="K47" s="8"/>
      <c r="L47" s="8"/>
      <c r="M47" s="7"/>
    </row>
    <row r="48" spans="1:13" s="7" customFormat="1" ht="107.25" customHeight="1">
      <c r="A48" s="154">
        <v>39</v>
      </c>
      <c r="B48" s="55" t="s">
        <v>154</v>
      </c>
      <c r="C48" s="2" t="s">
        <v>225</v>
      </c>
      <c r="D48" s="56">
        <v>41611</v>
      </c>
      <c r="E48" s="56">
        <v>41639</v>
      </c>
      <c r="F48" s="133">
        <f>+ROUNDDOWN((DAYS360($D48,$E48,FALSE)/360)*12,0)</f>
        <v>0</v>
      </c>
      <c r="G48" s="49">
        <f t="shared" si="0"/>
        <v>28</v>
      </c>
      <c r="H48" s="269" t="s">
        <v>230</v>
      </c>
      <c r="I48" s="269"/>
      <c r="J48" s="8" t="s">
        <v>91</v>
      </c>
      <c r="K48" s="8"/>
      <c r="L48" s="8"/>
    </row>
    <row r="49" spans="1:12" s="7" customFormat="1" ht="107.25" customHeight="1">
      <c r="A49" s="154">
        <v>39</v>
      </c>
      <c r="B49" s="55" t="s">
        <v>154</v>
      </c>
      <c r="C49" s="2" t="s">
        <v>225</v>
      </c>
      <c r="D49" s="56">
        <v>41641</v>
      </c>
      <c r="E49" s="56">
        <v>41869</v>
      </c>
      <c r="F49" s="133">
        <f>+ROUNDDOWN((DAYS360($D49,$E49,FALSE)/360)*12,0)</f>
        <v>7</v>
      </c>
      <c r="G49" s="49">
        <f t="shared" si="0"/>
        <v>15.999999999999996</v>
      </c>
      <c r="H49" s="269" t="s">
        <v>231</v>
      </c>
      <c r="I49" s="269"/>
      <c r="J49" s="8" t="s">
        <v>91</v>
      </c>
      <c r="K49" s="8"/>
      <c r="L49" s="8"/>
    </row>
    <row r="50" spans="1:12" s="7" customFormat="1" ht="107.25" customHeight="1">
      <c r="A50" s="154">
        <v>39</v>
      </c>
      <c r="B50" s="55" t="s">
        <v>154</v>
      </c>
      <c r="C50" s="2" t="s">
        <v>225</v>
      </c>
      <c r="D50" s="56">
        <v>42366</v>
      </c>
      <c r="E50" s="56">
        <v>42369</v>
      </c>
      <c r="F50" s="133">
        <f>+ROUNDDOWN((DAYS360($D50,$E50,FALSE)/360)*12,0)</f>
        <v>0</v>
      </c>
      <c r="G50" s="49">
        <f t="shared" si="0"/>
        <v>3</v>
      </c>
      <c r="H50" s="269" t="s">
        <v>232</v>
      </c>
      <c r="I50" s="269"/>
      <c r="J50" s="8" t="s">
        <v>91</v>
      </c>
      <c r="K50" s="8"/>
      <c r="L50" s="8"/>
    </row>
    <row r="51" spans="1:12" s="7" customFormat="1" ht="107.25" customHeight="1">
      <c r="A51" s="154">
        <v>39</v>
      </c>
      <c r="B51" s="55" t="s">
        <v>154</v>
      </c>
      <c r="C51" s="2" t="s">
        <v>225</v>
      </c>
      <c r="D51" s="56">
        <v>42370</v>
      </c>
      <c r="E51" s="56" t="s">
        <v>233</v>
      </c>
      <c r="F51" s="133">
        <v>0</v>
      </c>
      <c r="G51" s="49">
        <v>0</v>
      </c>
      <c r="H51" s="269" t="s">
        <v>234</v>
      </c>
      <c r="I51" s="269"/>
      <c r="J51" s="8"/>
      <c r="K51" s="8"/>
      <c r="L51" s="8"/>
    </row>
    <row r="52" spans="1:12" s="7" customFormat="1" ht="107.25" customHeight="1">
      <c r="A52" s="154">
        <v>39</v>
      </c>
      <c r="B52" s="55" t="s">
        <v>154</v>
      </c>
      <c r="C52" s="2" t="s">
        <v>225</v>
      </c>
      <c r="D52" s="56">
        <v>42736</v>
      </c>
      <c r="E52" s="56">
        <v>42802</v>
      </c>
      <c r="F52" s="133">
        <f>+ROUNDDOWN((DAYS360($D52,$E52,FALSE)/360)*12,0)</f>
        <v>2</v>
      </c>
      <c r="G52" s="49">
        <f t="shared" si="0"/>
        <v>7.0000000000000018</v>
      </c>
      <c r="H52" s="269" t="s">
        <v>235</v>
      </c>
      <c r="I52" s="269"/>
      <c r="J52" s="8" t="s">
        <v>91</v>
      </c>
      <c r="K52" s="8"/>
      <c r="L52" s="8"/>
    </row>
    <row r="53" spans="1:12" s="7" customFormat="1" ht="107.25" customHeight="1">
      <c r="A53" s="154">
        <v>39</v>
      </c>
      <c r="B53" s="55" t="s">
        <v>154</v>
      </c>
      <c r="C53" s="2" t="s">
        <v>225</v>
      </c>
      <c r="D53" s="56">
        <v>43279</v>
      </c>
      <c r="E53" s="56">
        <v>43359</v>
      </c>
      <c r="F53" s="57">
        <v>0</v>
      </c>
      <c r="G53" s="144">
        <v>0</v>
      </c>
      <c r="H53" s="269" t="s">
        <v>236</v>
      </c>
      <c r="I53" s="269"/>
      <c r="J53" s="8" t="s">
        <v>91</v>
      </c>
      <c r="K53" s="8"/>
      <c r="L53" s="8"/>
    </row>
    <row r="54" spans="1:12" s="7" customFormat="1" ht="107.25" customHeight="1">
      <c r="A54" s="154">
        <v>39</v>
      </c>
      <c r="B54" s="55" t="s">
        <v>154</v>
      </c>
      <c r="C54" s="2" t="s">
        <v>225</v>
      </c>
      <c r="D54" s="56">
        <v>43739</v>
      </c>
      <c r="E54" s="56">
        <v>43755</v>
      </c>
      <c r="F54" s="133">
        <f>+ROUNDDOWN((DAYS360($D54,$E54,FALSE)/360)*12,0)</f>
        <v>0</v>
      </c>
      <c r="G54" s="49">
        <f>+(((DAYS360($D54,$E54,FALSE)/360)*12)-(ROUNDDOWN((DAYS360($D54,$E54,FALSE)/360)*12,0)))*30</f>
        <v>16</v>
      </c>
      <c r="H54" s="269" t="s">
        <v>237</v>
      </c>
      <c r="I54" s="269"/>
      <c r="J54" s="8" t="s">
        <v>91</v>
      </c>
      <c r="K54" s="8"/>
      <c r="L54" s="8"/>
    </row>
    <row r="55" spans="1:12" s="7" customFormat="1" ht="107.25" customHeight="1">
      <c r="A55" s="154">
        <v>39</v>
      </c>
      <c r="B55" s="55" t="s">
        <v>154</v>
      </c>
      <c r="C55" s="2" t="s">
        <v>225</v>
      </c>
      <c r="D55" s="56">
        <v>43831</v>
      </c>
      <c r="E55" s="56">
        <v>43871</v>
      </c>
      <c r="F55" s="133">
        <f>+ROUNDDOWN((DAYS360($D55,$E55,FALSE)/360)*12,0)</f>
        <v>1</v>
      </c>
      <c r="G55" s="49">
        <f>+(((DAYS360($D55,$E55,FALSE)/360)*12)-(ROUNDDOWN((DAYS360($D55,$E55,FALSE)/360)*12,0)))*30</f>
        <v>9.0000000000000018</v>
      </c>
      <c r="H55" s="269" t="s">
        <v>237</v>
      </c>
      <c r="I55" s="269"/>
      <c r="J55" s="8" t="s">
        <v>91</v>
      </c>
      <c r="K55" s="8"/>
      <c r="L55" s="8"/>
    </row>
    <row r="56" spans="1:12" s="7" customFormat="1" ht="63.75">
      <c r="A56" s="154">
        <v>39</v>
      </c>
      <c r="B56" s="55" t="s">
        <v>154</v>
      </c>
      <c r="C56" s="2" t="s">
        <v>225</v>
      </c>
      <c r="D56" s="56">
        <v>44200</v>
      </c>
      <c r="E56" s="56">
        <v>44392</v>
      </c>
      <c r="F56" s="133">
        <f>+ROUNDDOWN((DAYS360($D56,$E56,FALSE)/360)*12,0)</f>
        <v>6</v>
      </c>
      <c r="G56" s="49">
        <f>+(((DAYS360($D56,$E56,FALSE)/360)*12)-(ROUNDDOWN((DAYS360($D56,$E56,FALSE)/360)*12,0)))*30</f>
        <v>11.000000000000014</v>
      </c>
      <c r="H56" s="269" t="s">
        <v>238</v>
      </c>
      <c r="I56" s="269"/>
      <c r="J56" s="8" t="s">
        <v>91</v>
      </c>
      <c r="K56" s="8"/>
      <c r="L56" s="8"/>
    </row>
    <row r="57" spans="1:12" s="7" customFormat="1" ht="63.75">
      <c r="A57" s="154">
        <v>39</v>
      </c>
      <c r="B57" s="55" t="s">
        <v>154</v>
      </c>
      <c r="C57" s="2" t="s">
        <v>225</v>
      </c>
      <c r="D57" s="56">
        <v>44562</v>
      </c>
      <c r="E57" s="56">
        <v>44926</v>
      </c>
      <c r="F57" s="151">
        <v>0</v>
      </c>
      <c r="G57" s="191">
        <v>0</v>
      </c>
      <c r="H57" s="269" t="s">
        <v>239</v>
      </c>
      <c r="I57" s="269"/>
      <c r="J57" s="8"/>
      <c r="K57" s="8"/>
      <c r="L57" s="8"/>
    </row>
    <row r="58" spans="1:12" s="7" customFormat="1" ht="63.75">
      <c r="A58" s="154">
        <v>39</v>
      </c>
      <c r="B58" s="55" t="s">
        <v>154</v>
      </c>
      <c r="C58" s="2" t="s">
        <v>225</v>
      </c>
      <c r="D58" s="56">
        <v>45221</v>
      </c>
      <c r="E58" s="200">
        <v>45291</v>
      </c>
      <c r="F58" s="151">
        <f>+ROUNDDOWN((DAYS360($D58,$E58,FALSE)/360)*12,0)</f>
        <v>2</v>
      </c>
      <c r="G58" s="191">
        <f>+(((DAYS360($D58,$E58,FALSE)/360)*12)-(ROUNDDOWN((DAYS360($D58,$E58,FALSE)/360)*12,0)))*30</f>
        <v>9.0000000000000071</v>
      </c>
      <c r="H58" s="269" t="s">
        <v>240</v>
      </c>
      <c r="I58" s="269"/>
      <c r="J58" s="192"/>
      <c r="K58" s="53"/>
      <c r="L58" s="53"/>
    </row>
    <row r="59" spans="1:12" s="1" customFormat="1" ht="107.25" customHeight="1">
      <c r="B59" s="7"/>
      <c r="C59" s="7"/>
      <c r="D59" s="7"/>
      <c r="E59" s="197" t="s">
        <v>92</v>
      </c>
      <c r="F59" s="198">
        <f>SUM(F4:F58)</f>
        <v>252</v>
      </c>
      <c r="G59" s="199">
        <f>SUM(G4:G58)</f>
        <v>467.00000000000011</v>
      </c>
      <c r="H59" s="198">
        <f>SUM(F4:F58)+IF(SUM(G4:G58)&gt;30,ROUNDDOWN(SUM(F4:F58)/30,0),0)</f>
        <v>260</v>
      </c>
      <c r="I59" s="199">
        <f>SUM(G4:G58)-(INT(SUM(G4:G58)/30)*30)</f>
        <v>17.000000000000114</v>
      </c>
      <c r="J59" s="197" t="s">
        <v>241</v>
      </c>
      <c r="K59" s="197" t="s">
        <v>242</v>
      </c>
      <c r="L59" s="197" t="s">
        <v>69</v>
      </c>
    </row>
    <row r="60" spans="1:12" s="7" customFormat="1" ht="107.25" customHeight="1">
      <c r="J60" s="195"/>
      <c r="K60" s="196"/>
    </row>
    <row r="61" spans="1:12" s="1" customFormat="1" ht="107.25" customHeight="1">
      <c r="A61" s="270" t="s">
        <v>243</v>
      </c>
      <c r="B61" s="246"/>
      <c r="C61" s="246"/>
      <c r="D61" s="246"/>
      <c r="E61" s="246"/>
      <c r="F61" s="246"/>
      <c r="G61" s="246"/>
      <c r="H61" s="246"/>
      <c r="I61" s="246"/>
      <c r="J61" s="246"/>
      <c r="K61" s="246"/>
      <c r="L61" s="246"/>
    </row>
    <row r="62" spans="1:12" s="1" customFormat="1" ht="107.25" customHeight="1">
      <c r="A62" s="16" t="s">
        <v>78</v>
      </c>
      <c r="B62" s="16" t="s">
        <v>79</v>
      </c>
      <c r="C62" s="76" t="s">
        <v>80</v>
      </c>
      <c r="D62" s="17" t="s">
        <v>81</v>
      </c>
      <c r="E62" s="17" t="s">
        <v>82</v>
      </c>
      <c r="F62" s="17" t="s">
        <v>83</v>
      </c>
      <c r="G62" s="17" t="s">
        <v>84</v>
      </c>
      <c r="H62" s="249" t="s">
        <v>85</v>
      </c>
      <c r="I62" s="250"/>
      <c r="J62" s="18" t="s">
        <v>86</v>
      </c>
      <c r="K62" s="18" t="s">
        <v>87</v>
      </c>
      <c r="L62" s="19" t="s">
        <v>88</v>
      </c>
    </row>
    <row r="63" spans="1:12" s="1" customFormat="1" ht="50.25" customHeight="1">
      <c r="A63" s="6">
        <v>1</v>
      </c>
      <c r="B63" s="74"/>
      <c r="C63" s="2"/>
      <c r="D63" s="75"/>
      <c r="E63" s="9"/>
      <c r="F63" s="151">
        <f>+ROUNDDOWN((DAYS360($D63,$E63,FALSE)/360)*12,0)</f>
        <v>0</v>
      </c>
      <c r="G63" s="191">
        <f>+(((DAYS360($D63,$E63,FALSE)/360)*12)-(ROUNDDOWN((DAYS360($D63,$E63,FALSE)/360)*12,0)))*30</f>
        <v>0</v>
      </c>
      <c r="H63" s="251"/>
      <c r="I63" s="252"/>
      <c r="J63" s="6"/>
      <c r="K63" s="6"/>
      <c r="L63" s="6"/>
    </row>
    <row r="64" spans="1:12" s="1" customFormat="1" ht="107.25" customHeight="1">
      <c r="B64" s="7"/>
      <c r="C64" s="7" t="s">
        <v>244</v>
      </c>
      <c r="D64" s="7"/>
      <c r="E64" s="10" t="s">
        <v>92</v>
      </c>
      <c r="F64" s="11">
        <f>SUM(F63:F63)</f>
        <v>0</v>
      </c>
      <c r="G64" s="12">
        <f>SUM(G63:G63)</f>
        <v>0</v>
      </c>
      <c r="H64" s="11"/>
      <c r="I64" s="13"/>
      <c r="J64" s="14"/>
      <c r="K64" s="10"/>
      <c r="L64" s="10" t="s">
        <v>245</v>
      </c>
    </row>
    <row r="65" spans="1:12" s="1" customFormat="1" ht="107.25" customHeight="1"/>
    <row r="66" spans="1:12" s="1" customFormat="1" ht="107.25" customHeight="1">
      <c r="A66" s="254" t="s">
        <v>246</v>
      </c>
      <c r="B66" s="255"/>
      <c r="C66" s="255"/>
      <c r="D66" s="255"/>
      <c r="E66" s="255"/>
      <c r="F66" s="255"/>
      <c r="G66" s="255"/>
      <c r="H66" s="255"/>
      <c r="I66" s="255"/>
      <c r="J66" s="255"/>
      <c r="K66" s="255"/>
      <c r="L66" s="255"/>
    </row>
    <row r="67" spans="1:12" s="1" customFormat="1" ht="107.25" customHeight="1">
      <c r="A67" s="16" t="s">
        <v>78</v>
      </c>
      <c r="B67" s="16" t="s">
        <v>79</v>
      </c>
      <c r="C67" s="16" t="s">
        <v>80</v>
      </c>
      <c r="D67" s="17" t="s">
        <v>81</v>
      </c>
      <c r="E67" s="17" t="s">
        <v>82</v>
      </c>
      <c r="F67" s="17" t="s">
        <v>83</v>
      </c>
      <c r="G67" s="17" t="s">
        <v>84</v>
      </c>
      <c r="H67" s="249" t="s">
        <v>85</v>
      </c>
      <c r="I67" s="250"/>
      <c r="J67" s="18" t="s">
        <v>86</v>
      </c>
      <c r="K67" s="18" t="s">
        <v>87</v>
      </c>
      <c r="L67" s="19" t="s">
        <v>88</v>
      </c>
    </row>
    <row r="68" spans="1:12" s="1" customFormat="1" ht="107.25" customHeight="1">
      <c r="A68" s="6">
        <v>1</v>
      </c>
      <c r="B68" s="2" t="s">
        <v>247</v>
      </c>
      <c r="C68" s="2" t="s">
        <v>248</v>
      </c>
      <c r="D68" s="3">
        <v>40546</v>
      </c>
      <c r="E68" s="3">
        <v>43500</v>
      </c>
      <c r="F68" s="4">
        <f>+ROUNDDOWN((DAYS360($D68,$E68,FALSE)/360)*12,0)</f>
        <v>97</v>
      </c>
      <c r="G68" s="5">
        <f>+(((DAYS360($D68,$E68,FALSE)/360)*12)-(ROUNDDOWN((DAYS360($D68,$E68,FALSE)/360)*12,0)))*30</f>
        <v>0.99999999999994316</v>
      </c>
      <c r="H68" s="251" t="s">
        <v>249</v>
      </c>
      <c r="I68" s="252"/>
      <c r="J68" s="6" t="s">
        <v>97</v>
      </c>
      <c r="K68" s="6" t="s">
        <v>97</v>
      </c>
      <c r="L68" s="6"/>
    </row>
    <row r="69" spans="1:12" s="1" customFormat="1" ht="107.25" customHeight="1">
      <c r="A69" s="6">
        <v>20</v>
      </c>
      <c r="B69" s="8"/>
      <c r="C69" s="2"/>
      <c r="D69" s="9"/>
      <c r="E69" s="9"/>
      <c r="F69" s="4">
        <f>+ROUNDDOWN((DAYS360($D69,$E69,FALSE)/360)*12,0)</f>
        <v>0</v>
      </c>
      <c r="G69" s="5">
        <f>+(((DAYS360($D69,$E69,FALSE)/360)*12)-(ROUNDDOWN((DAYS360($D69,$E69,FALSE)/360)*12,0)))*30</f>
        <v>0</v>
      </c>
      <c r="H69" s="247"/>
      <c r="I69" s="248"/>
      <c r="J69" s="6"/>
      <c r="K69" s="6"/>
      <c r="L69" s="6"/>
    </row>
    <row r="70" spans="1:12" s="1" customFormat="1" ht="107.25" customHeight="1">
      <c r="B70" s="7"/>
      <c r="C70" s="7"/>
      <c r="D70" s="7"/>
      <c r="E70" s="10" t="s">
        <v>92</v>
      </c>
      <c r="F70" s="11">
        <f>SUM(F68:F69)</f>
        <v>97</v>
      </c>
      <c r="G70" s="12">
        <f>SUM(G68:G69)</f>
        <v>0.99999999999994316</v>
      </c>
      <c r="H70" s="11">
        <f>SUM(F68:F69)+IF(SUM(G68:G69)&gt;30,ROUNDDOWN(SUM(G70)/30,0),0)</f>
        <v>97</v>
      </c>
      <c r="I70" s="13">
        <f>SUM(G68:G69)-(INT(SUM(G68:G69)/30)*30)</f>
        <v>0.99999999999994316</v>
      </c>
      <c r="J70" s="14" t="s">
        <v>250</v>
      </c>
      <c r="K70" s="14" t="s">
        <v>250</v>
      </c>
      <c r="L70" s="10" t="s">
        <v>251</v>
      </c>
    </row>
    <row r="71" spans="1:12" s="1" customFormat="1" ht="107.25" customHeight="1"/>
    <row r="72" spans="1:12" s="1" customFormat="1" ht="107.25" customHeight="1">
      <c r="A72" s="253" t="s">
        <v>252</v>
      </c>
      <c r="B72" s="253"/>
      <c r="C72" s="253"/>
      <c r="D72" s="253"/>
      <c r="E72" s="253"/>
      <c r="F72" s="253"/>
      <c r="G72" s="253"/>
      <c r="H72" s="253"/>
      <c r="I72" s="253"/>
      <c r="J72" s="253"/>
      <c r="K72" s="253"/>
      <c r="L72" s="253"/>
    </row>
    <row r="73" spans="1:12" s="1" customFormat="1" ht="107.25" customHeight="1">
      <c r="A73" s="16" t="s">
        <v>78</v>
      </c>
      <c r="B73" s="16" t="s">
        <v>79</v>
      </c>
      <c r="C73" s="16" t="s">
        <v>80</v>
      </c>
      <c r="D73" s="17" t="s">
        <v>81</v>
      </c>
      <c r="E73" s="17" t="s">
        <v>82</v>
      </c>
      <c r="F73" s="17" t="s">
        <v>83</v>
      </c>
      <c r="G73" s="17" t="s">
        <v>84</v>
      </c>
      <c r="H73" s="249" t="s">
        <v>85</v>
      </c>
      <c r="I73" s="250"/>
      <c r="J73" s="18" t="s">
        <v>86</v>
      </c>
      <c r="K73" s="18" t="s">
        <v>87</v>
      </c>
      <c r="L73" s="19" t="s">
        <v>88</v>
      </c>
    </row>
    <row r="74" spans="1:12" s="1" customFormat="1" ht="107.25" customHeight="1">
      <c r="A74" s="6">
        <v>1</v>
      </c>
      <c r="B74" s="2" t="s">
        <v>253</v>
      </c>
      <c r="C74" s="2" t="s">
        <v>254</v>
      </c>
      <c r="D74" s="9">
        <v>44482</v>
      </c>
      <c r="E74" s="9">
        <v>45272</v>
      </c>
      <c r="F74" s="4">
        <f>+ROUNDDOWN((DAYS360($D74,$E74,FALSE)/360)*12,0)</f>
        <v>25</v>
      </c>
      <c r="G74" s="5">
        <f>+(((DAYS360($D74,$E74,FALSE)/360)*12)-(ROUNDDOWN((DAYS360($D74,$E74,FALSE)/360)*12,0)))*30</f>
        <v>28.99999999999995</v>
      </c>
      <c r="H74" s="247"/>
      <c r="I74" s="248"/>
      <c r="J74" s="6" t="s">
        <v>91</v>
      </c>
      <c r="K74" s="6" t="s">
        <v>91</v>
      </c>
      <c r="L74" s="6"/>
    </row>
    <row r="75" spans="1:12" s="1" customFormat="1" ht="188.25" customHeight="1">
      <c r="A75" s="6">
        <v>2</v>
      </c>
      <c r="B75" s="2" t="s">
        <v>253</v>
      </c>
      <c r="C75" s="2" t="s">
        <v>255</v>
      </c>
      <c r="D75" s="9" t="s">
        <v>256</v>
      </c>
      <c r="E75" s="9">
        <v>44592</v>
      </c>
      <c r="F75" s="4">
        <v>0</v>
      </c>
      <c r="G75" s="5">
        <v>0</v>
      </c>
      <c r="H75" s="251" t="s">
        <v>257</v>
      </c>
      <c r="I75" s="252"/>
      <c r="J75" s="6"/>
      <c r="K75" s="6"/>
      <c r="L75" s="6"/>
    </row>
    <row r="76" spans="1:12" s="1" customFormat="1" ht="107.25" customHeight="1">
      <c r="A76" s="6">
        <v>3</v>
      </c>
      <c r="B76" s="8" t="s">
        <v>258</v>
      </c>
      <c r="C76" s="2" t="s">
        <v>259</v>
      </c>
      <c r="D76" s="9">
        <v>44913</v>
      </c>
      <c r="E76" s="9" t="s">
        <v>260</v>
      </c>
      <c r="F76" s="4">
        <v>0</v>
      </c>
      <c r="G76" s="5">
        <v>0</v>
      </c>
      <c r="H76" s="251" t="s">
        <v>257</v>
      </c>
      <c r="I76" s="252"/>
      <c r="J76" s="6"/>
      <c r="K76" s="6"/>
      <c r="L76" s="6"/>
    </row>
    <row r="77" spans="1:12" s="1" customFormat="1" ht="107.25" customHeight="1">
      <c r="A77" s="6">
        <v>4</v>
      </c>
      <c r="B77" s="2" t="s">
        <v>261</v>
      </c>
      <c r="C77" s="2" t="s">
        <v>262</v>
      </c>
      <c r="D77" s="59">
        <v>43647</v>
      </c>
      <c r="E77" s="59">
        <v>43983</v>
      </c>
      <c r="F77" s="4">
        <f>+ROUNDDOWN((DAYS360($D77,$E77,FALSE)/360)*12,0)</f>
        <v>11</v>
      </c>
      <c r="G77" s="5">
        <f>+(((DAYS360($D77,$E77,FALSE)/360)*12)-(ROUNDDOWN((DAYS360($D77,$E77,FALSE)/360)*12,0)))*30</f>
        <v>0</v>
      </c>
      <c r="H77" s="247"/>
      <c r="I77" s="248"/>
      <c r="J77" s="6" t="s">
        <v>91</v>
      </c>
      <c r="K77" s="6" t="s">
        <v>91</v>
      </c>
      <c r="L77" s="6"/>
    </row>
    <row r="78" spans="1:12" s="1" customFormat="1" ht="107.25" customHeight="1">
      <c r="A78" s="6">
        <v>5</v>
      </c>
      <c r="B78" s="8" t="s">
        <v>263</v>
      </c>
      <c r="C78" s="2" t="s">
        <v>264</v>
      </c>
      <c r="D78" s="59">
        <v>43770</v>
      </c>
      <c r="E78" s="59">
        <v>43966</v>
      </c>
      <c r="F78" s="4">
        <v>0</v>
      </c>
      <c r="G78" s="5">
        <v>0</v>
      </c>
      <c r="H78" s="251" t="s">
        <v>265</v>
      </c>
      <c r="I78" s="252"/>
      <c r="J78" s="6"/>
      <c r="K78" s="6"/>
      <c r="L78" s="6"/>
    </row>
    <row r="79" spans="1:12" s="1" customFormat="1" ht="107.25" customHeight="1">
      <c r="A79" s="6">
        <v>6</v>
      </c>
      <c r="B79" s="8" t="s">
        <v>266</v>
      </c>
      <c r="C79" s="2" t="s">
        <v>267</v>
      </c>
      <c r="D79" s="9">
        <v>43360</v>
      </c>
      <c r="E79" s="9">
        <v>43575</v>
      </c>
      <c r="F79" s="4">
        <f>+ROUNDDOWN((DAYS360($D79,$E79,FALSE)/360)*12,0)</f>
        <v>7</v>
      </c>
      <c r="G79" s="5">
        <f>+(((DAYS360($D79,$E79,FALSE)/360)*12)-(ROUNDDOWN((DAYS360($D79,$E79,FALSE)/360)*12,0)))*30</f>
        <v>2.9999999999999893</v>
      </c>
      <c r="H79" s="247"/>
      <c r="I79" s="248"/>
      <c r="J79" s="6" t="s">
        <v>91</v>
      </c>
      <c r="K79" s="6" t="s">
        <v>91</v>
      </c>
      <c r="L79" s="6"/>
    </row>
    <row r="80" spans="1:12" s="1" customFormat="1" ht="107.25" customHeight="1">
      <c r="A80" s="6">
        <v>7</v>
      </c>
      <c r="B80" s="2" t="s">
        <v>268</v>
      </c>
      <c r="C80" s="2" t="s">
        <v>269</v>
      </c>
      <c r="D80" s="9">
        <v>43035</v>
      </c>
      <c r="E80" s="9">
        <v>43454</v>
      </c>
      <c r="F80" s="4">
        <f>+ROUNDDOWN((DAYS360($D80,$E80,FALSE)/360)*12,0)</f>
        <v>13</v>
      </c>
      <c r="G80" s="5">
        <f>+(((DAYS360($D80,$E80,FALSE)/360)*12)-(ROUNDDOWN((DAYS360($D80,$E80,FALSE)/360)*12,0)))*30</f>
        <v>22.999999999999972</v>
      </c>
      <c r="H80" s="247"/>
      <c r="I80" s="248"/>
      <c r="J80" s="6" t="s">
        <v>91</v>
      </c>
      <c r="K80" s="6" t="s">
        <v>91</v>
      </c>
      <c r="L80" s="6"/>
    </row>
    <row r="81" spans="1:12" s="1" customFormat="1" ht="107.25" customHeight="1">
      <c r="A81" s="6">
        <v>8</v>
      </c>
      <c r="B81" s="2" t="s">
        <v>270</v>
      </c>
      <c r="C81" s="2" t="s">
        <v>271</v>
      </c>
      <c r="D81" s="9">
        <v>42496</v>
      </c>
      <c r="E81" s="9">
        <v>42962</v>
      </c>
      <c r="F81" s="4">
        <f>+ROUNDDOWN((DAYS360($D81,$E81,FALSE)/360)*12,0)</f>
        <v>15</v>
      </c>
      <c r="G81" s="5">
        <f>+(((DAYS360($D81,$E81,FALSE)/360)*12)-(ROUNDDOWN((DAYS360($D81,$E81,FALSE)/360)*12,0)))*30</f>
        <v>8.999999999999968</v>
      </c>
      <c r="H81" s="247"/>
      <c r="I81" s="248"/>
      <c r="J81" s="6" t="s">
        <v>91</v>
      </c>
      <c r="K81" s="6" t="s">
        <v>91</v>
      </c>
      <c r="L81" s="6"/>
    </row>
    <row r="82" spans="1:12" s="1" customFormat="1" ht="107.25" customHeight="1">
      <c r="A82" s="6">
        <v>9</v>
      </c>
      <c r="B82" s="2" t="s">
        <v>272</v>
      </c>
      <c r="C82" s="2" t="s">
        <v>273</v>
      </c>
      <c r="D82" s="9">
        <v>41760</v>
      </c>
      <c r="E82" s="9">
        <v>42325</v>
      </c>
      <c r="F82" s="4">
        <f>+ROUNDDOWN((DAYS360($D82,$E82,FALSE)/360)*12,0)</f>
        <v>18</v>
      </c>
      <c r="G82" s="5">
        <f>+(((DAYS360($D82,$E82,FALSE)/360)*12)-(ROUNDDOWN((DAYS360($D82,$E82,FALSE)/360)*12,0)))*30</f>
        <v>16.00000000000005</v>
      </c>
      <c r="H82" s="247"/>
      <c r="I82" s="248"/>
      <c r="J82" s="6" t="s">
        <v>91</v>
      </c>
      <c r="K82" s="6" t="s">
        <v>91</v>
      </c>
      <c r="L82" s="6"/>
    </row>
    <row r="83" spans="1:12" s="1" customFormat="1" ht="107.25" customHeight="1">
      <c r="A83" s="6">
        <v>20</v>
      </c>
      <c r="B83" s="8"/>
      <c r="C83" s="2"/>
      <c r="D83" s="9"/>
      <c r="E83" s="9"/>
      <c r="F83" s="4">
        <f>+ROUNDDOWN((DAYS360($D83,$E83,FALSE)/360)*12,0)</f>
        <v>0</v>
      </c>
      <c r="G83" s="5">
        <f>+(((DAYS360($D83,$E83,FALSE)/360)*12)-(ROUNDDOWN((DAYS360($D83,$E83,FALSE)/360)*12,0)))*30</f>
        <v>0</v>
      </c>
      <c r="H83" s="247"/>
      <c r="I83" s="248"/>
      <c r="J83" s="6"/>
      <c r="K83" s="6"/>
      <c r="L83" s="6"/>
    </row>
    <row r="84" spans="1:12" s="1" customFormat="1" ht="107.25" customHeight="1">
      <c r="B84" s="7"/>
      <c r="C84" s="7"/>
      <c r="D84" s="7"/>
      <c r="E84" s="10" t="s">
        <v>92</v>
      </c>
      <c r="F84" s="11">
        <f>SUM(F74:F83)</f>
        <v>89</v>
      </c>
      <c r="G84" s="12">
        <f>SUM(G74:G83)</f>
        <v>79.999999999999943</v>
      </c>
      <c r="H84" s="11">
        <f>SUM(F74:F83)+IF(SUM(G74:G83)&gt;30,ROUNDDOWN(SUM(F74:F83)/30,0),0)</f>
        <v>91</v>
      </c>
      <c r="I84" s="13">
        <f>SUM(G74:G83)-(INT(SUM(G74:G83)/30)*30)</f>
        <v>19.999999999999943</v>
      </c>
      <c r="J84" s="14" t="s">
        <v>274</v>
      </c>
      <c r="K84" s="14" t="s">
        <v>274</v>
      </c>
      <c r="L84" s="10" t="s">
        <v>275</v>
      </c>
    </row>
    <row r="85" spans="1:12" s="1" customFormat="1" ht="107.25" customHeight="1"/>
    <row r="86" spans="1:12" s="1" customFormat="1" ht="107.25" customHeight="1">
      <c r="A86" s="253" t="s">
        <v>276</v>
      </c>
      <c r="B86" s="253"/>
      <c r="C86" s="253"/>
      <c r="D86" s="253"/>
      <c r="E86" s="253"/>
      <c r="F86" s="253"/>
      <c r="G86" s="253"/>
      <c r="H86" s="253"/>
      <c r="I86" s="253"/>
      <c r="J86" s="253"/>
      <c r="K86" s="253"/>
      <c r="L86" s="253"/>
    </row>
    <row r="87" spans="1:12" s="1" customFormat="1" ht="107.25" customHeight="1">
      <c r="A87" s="16" t="s">
        <v>78</v>
      </c>
      <c r="B87" s="16" t="s">
        <v>79</v>
      </c>
      <c r="C87" s="16" t="s">
        <v>80</v>
      </c>
      <c r="D87" s="17" t="s">
        <v>81</v>
      </c>
      <c r="E87" s="17" t="s">
        <v>82</v>
      </c>
      <c r="F87" s="17" t="s">
        <v>83</v>
      </c>
      <c r="G87" s="17" t="s">
        <v>84</v>
      </c>
      <c r="H87" s="249" t="s">
        <v>85</v>
      </c>
      <c r="I87" s="250"/>
      <c r="J87" s="18" t="s">
        <v>86</v>
      </c>
      <c r="K87" s="18" t="s">
        <v>87</v>
      </c>
      <c r="L87" s="19" t="s">
        <v>88</v>
      </c>
    </row>
    <row r="88" spans="1:12" s="1" customFormat="1" ht="107.25" customHeight="1">
      <c r="A88" s="6">
        <v>1</v>
      </c>
      <c r="B88" s="2" t="s">
        <v>277</v>
      </c>
      <c r="C88" s="2" t="s">
        <v>278</v>
      </c>
      <c r="D88" s="3" t="s">
        <v>279</v>
      </c>
      <c r="E88" s="3">
        <v>44773</v>
      </c>
      <c r="F88" s="4">
        <v>0</v>
      </c>
      <c r="G88" s="5">
        <v>0</v>
      </c>
      <c r="H88" s="251" t="s">
        <v>280</v>
      </c>
      <c r="I88" s="252"/>
      <c r="J88" s="6"/>
      <c r="K88" s="6"/>
      <c r="L88" s="6"/>
    </row>
    <row r="89" spans="1:12" s="1" customFormat="1" ht="107.25" customHeight="1">
      <c r="A89" s="6">
        <v>2</v>
      </c>
      <c r="B89" s="8" t="s">
        <v>281</v>
      </c>
      <c r="C89" s="2" t="s">
        <v>282</v>
      </c>
      <c r="D89" s="9">
        <v>44424</v>
      </c>
      <c r="E89" s="9">
        <v>44560</v>
      </c>
      <c r="F89" s="4">
        <f>+ROUNDDOWN((DAYS360($D89,$E89,FALSE)/360)*12,0)</f>
        <v>4</v>
      </c>
      <c r="G89" s="5">
        <f>+(((DAYS360($D89,$E89,FALSE)/360)*12)-(ROUNDDOWN((DAYS360($D89,$E89,FALSE)/360)*12,0)))*30</f>
        <v>14.000000000000004</v>
      </c>
      <c r="H89" s="247"/>
      <c r="I89" s="248"/>
      <c r="J89" s="6" t="s">
        <v>91</v>
      </c>
      <c r="K89" s="6"/>
      <c r="L89" s="6"/>
    </row>
    <row r="90" spans="1:12" s="1" customFormat="1" ht="107.25" customHeight="1">
      <c r="A90" s="6">
        <v>3</v>
      </c>
      <c r="B90" s="8" t="s">
        <v>283</v>
      </c>
      <c r="C90" s="2" t="s">
        <v>284</v>
      </c>
      <c r="D90" s="9">
        <v>44120</v>
      </c>
      <c r="E90" s="9">
        <v>44195</v>
      </c>
      <c r="F90" s="4">
        <f>+ROUNDDOWN((DAYS360($D90,$E90,FALSE)/360)*12,0)</f>
        <v>2</v>
      </c>
      <c r="G90" s="5">
        <f>+(((DAYS360($D90,$E90,FALSE)/360)*12)-(ROUNDDOWN((DAYS360($D90,$E90,FALSE)/360)*12,0)))*30</f>
        <v>14.000000000000004</v>
      </c>
      <c r="H90" s="247"/>
      <c r="I90" s="248"/>
      <c r="J90" s="6" t="s">
        <v>91</v>
      </c>
      <c r="K90" s="6"/>
      <c r="L90" s="6"/>
    </row>
    <row r="91" spans="1:12" s="1" customFormat="1" ht="107.25" customHeight="1">
      <c r="A91" s="6">
        <v>4</v>
      </c>
      <c r="B91" s="2" t="s">
        <v>285</v>
      </c>
      <c r="C91" s="2" t="s">
        <v>286</v>
      </c>
      <c r="D91" s="9">
        <v>43857</v>
      </c>
      <c r="E91" s="9">
        <v>44104</v>
      </c>
      <c r="F91" s="4">
        <f>+ROUNDDOWN((DAYS360($D91,$E91,FALSE)/360)*12,0)</f>
        <v>8</v>
      </c>
      <c r="G91" s="5">
        <f>+(((DAYS360($D91,$E91,FALSE)/360)*12)-(ROUNDDOWN((DAYS360($D91,$E91,FALSE)/360)*12,0)))*30</f>
        <v>3.0000000000000426</v>
      </c>
      <c r="H91" s="247"/>
      <c r="I91" s="248"/>
      <c r="J91" s="6" t="s">
        <v>91</v>
      </c>
      <c r="K91" s="6"/>
      <c r="L91" s="6"/>
    </row>
    <row r="92" spans="1:12" s="1" customFormat="1" ht="107.25" customHeight="1">
      <c r="A92" s="6">
        <v>5</v>
      </c>
      <c r="B92" s="2" t="s">
        <v>285</v>
      </c>
      <c r="C92" s="2" t="s">
        <v>287</v>
      </c>
      <c r="D92" s="9">
        <v>43742</v>
      </c>
      <c r="E92" s="9">
        <v>44104</v>
      </c>
      <c r="F92" s="4">
        <f>+ROUNDDOWN((DAYS360($D92,$E92,FALSE)/360)*12,0)</f>
        <v>11</v>
      </c>
      <c r="G92" s="5">
        <f>+(((DAYS360($D92,$E92,FALSE)/360)*12)-(ROUNDDOWN((DAYS360($D92,$E92,FALSE)/360)*12,0)))*30</f>
        <v>26.000000000000014</v>
      </c>
      <c r="H92" s="247"/>
      <c r="I92" s="248"/>
      <c r="J92" s="6" t="s">
        <v>91</v>
      </c>
      <c r="K92" s="6"/>
      <c r="L92" s="6"/>
    </row>
    <row r="93" spans="1:12" s="1" customFormat="1" ht="107.25" customHeight="1">
      <c r="A93" s="6">
        <v>6</v>
      </c>
      <c r="B93" s="2" t="s">
        <v>285</v>
      </c>
      <c r="C93" s="2" t="s">
        <v>288</v>
      </c>
      <c r="D93" s="9">
        <v>43698</v>
      </c>
      <c r="E93" s="9">
        <v>43741</v>
      </c>
      <c r="F93" s="4">
        <f>+ROUNDDOWN((DAYS360($D93,$E93,FALSE)/360)*12,0)</f>
        <v>1</v>
      </c>
      <c r="G93" s="5">
        <f>+(((DAYS360($D93,$E93,FALSE)/360)*12)-(ROUNDDOWN((DAYS360($D93,$E93,FALSE)/360)*12,0)))*30</f>
        <v>11.999999999999996</v>
      </c>
      <c r="H93" s="280"/>
      <c r="I93" s="281"/>
      <c r="J93" s="6" t="s">
        <v>91</v>
      </c>
      <c r="K93" s="6"/>
      <c r="L93" s="6"/>
    </row>
    <row r="94" spans="1:12" s="1" customFormat="1" ht="107.25" customHeight="1">
      <c r="A94" s="6">
        <v>7</v>
      </c>
      <c r="B94" s="8" t="s">
        <v>289</v>
      </c>
      <c r="C94" s="2" t="s">
        <v>290</v>
      </c>
      <c r="D94" s="3">
        <v>43739</v>
      </c>
      <c r="E94" s="3">
        <v>43799</v>
      </c>
      <c r="F94" s="4">
        <v>0</v>
      </c>
      <c r="G94" s="5">
        <v>0</v>
      </c>
      <c r="H94" s="251" t="s">
        <v>291</v>
      </c>
      <c r="I94" s="252"/>
      <c r="J94" s="6" t="s">
        <v>91</v>
      </c>
      <c r="K94" s="6"/>
      <c r="L94" s="6"/>
    </row>
    <row r="95" spans="1:12" s="1" customFormat="1" ht="107.25" customHeight="1">
      <c r="A95" s="6">
        <v>8</v>
      </c>
      <c r="B95" s="2" t="s">
        <v>292</v>
      </c>
      <c r="C95" s="2" t="s">
        <v>293</v>
      </c>
      <c r="D95" s="9">
        <v>43452</v>
      </c>
      <c r="E95" s="9">
        <v>43663</v>
      </c>
      <c r="F95" s="4">
        <f t="shared" ref="F95:F104" si="2">+ROUNDDOWN((DAYS360($D95,$E95,FALSE)/360)*12,0)</f>
        <v>6</v>
      </c>
      <c r="G95" s="5">
        <f t="shared" ref="G95:G104" si="3">+(((DAYS360($D95,$E95,FALSE)/360)*12)-(ROUNDDOWN((DAYS360($D95,$E95,FALSE)/360)*12,0)))*30</f>
        <v>29.000000000000004</v>
      </c>
      <c r="H95" s="247"/>
      <c r="I95" s="248"/>
      <c r="J95" s="6" t="s">
        <v>91</v>
      </c>
      <c r="K95" s="6"/>
      <c r="L95" s="6"/>
    </row>
    <row r="96" spans="1:12" s="1" customFormat="1" ht="107.25" customHeight="1">
      <c r="A96" s="6">
        <v>9</v>
      </c>
      <c r="B96" s="8" t="s">
        <v>294</v>
      </c>
      <c r="C96" s="2" t="s">
        <v>295</v>
      </c>
      <c r="D96" s="9">
        <v>43192</v>
      </c>
      <c r="E96" s="9">
        <v>43252</v>
      </c>
      <c r="F96" s="4">
        <f t="shared" si="2"/>
        <v>1</v>
      </c>
      <c r="G96" s="5">
        <f t="shared" si="3"/>
        <v>29.000000000000004</v>
      </c>
      <c r="H96" s="247"/>
      <c r="I96" s="248"/>
      <c r="J96" s="6" t="s">
        <v>91</v>
      </c>
      <c r="K96" s="6"/>
      <c r="L96" s="6"/>
    </row>
    <row r="97" spans="1:12" s="1" customFormat="1" ht="107.25" customHeight="1">
      <c r="A97" s="6">
        <v>10</v>
      </c>
      <c r="B97" s="8" t="s">
        <v>296</v>
      </c>
      <c r="C97" s="2" t="s">
        <v>297</v>
      </c>
      <c r="D97" s="9">
        <v>43251</v>
      </c>
      <c r="E97" s="9">
        <v>43465</v>
      </c>
      <c r="F97" s="4">
        <f t="shared" si="2"/>
        <v>7</v>
      </c>
      <c r="G97" s="5">
        <f t="shared" si="3"/>
        <v>0</v>
      </c>
      <c r="H97" s="251" t="s">
        <v>298</v>
      </c>
      <c r="I97" s="252"/>
      <c r="J97" s="6" t="s">
        <v>91</v>
      </c>
      <c r="K97" s="6"/>
      <c r="L97" s="6"/>
    </row>
    <row r="98" spans="1:12" s="1" customFormat="1" ht="107.25" customHeight="1">
      <c r="A98" s="6">
        <v>11</v>
      </c>
      <c r="B98" s="2" t="s">
        <v>299</v>
      </c>
      <c r="C98" s="2" t="s">
        <v>300</v>
      </c>
      <c r="D98" s="9">
        <v>42766</v>
      </c>
      <c r="E98" s="9">
        <v>43100</v>
      </c>
      <c r="F98" s="4">
        <f t="shared" si="2"/>
        <v>11</v>
      </c>
      <c r="G98" s="5">
        <f t="shared" si="3"/>
        <v>0</v>
      </c>
      <c r="H98" s="247"/>
      <c r="I98" s="248"/>
      <c r="J98" s="6" t="s">
        <v>91</v>
      </c>
      <c r="K98" s="6"/>
      <c r="L98" s="6"/>
    </row>
    <row r="99" spans="1:12" s="1" customFormat="1" ht="107.25" customHeight="1">
      <c r="A99" s="6">
        <v>12</v>
      </c>
      <c r="B99" s="2" t="s">
        <v>301</v>
      </c>
      <c r="C99" s="2" t="s">
        <v>302</v>
      </c>
      <c r="D99" s="9">
        <v>40708</v>
      </c>
      <c r="E99" s="9">
        <v>40908</v>
      </c>
      <c r="F99" s="4">
        <f t="shared" si="2"/>
        <v>6</v>
      </c>
      <c r="G99" s="5">
        <f t="shared" si="3"/>
        <v>17.000000000000021</v>
      </c>
      <c r="H99" s="251"/>
      <c r="I99" s="252"/>
      <c r="J99" s="6" t="s">
        <v>91</v>
      </c>
      <c r="K99" s="6"/>
      <c r="L99" s="6"/>
    </row>
    <row r="100" spans="1:12" s="1" customFormat="1" ht="107.25" customHeight="1">
      <c r="A100" s="6">
        <v>13</v>
      </c>
      <c r="B100" s="8" t="s">
        <v>303</v>
      </c>
      <c r="C100" s="2" t="s">
        <v>304</v>
      </c>
      <c r="D100" s="9">
        <v>42722</v>
      </c>
      <c r="E100" s="9">
        <v>42765</v>
      </c>
      <c r="F100" s="4">
        <f t="shared" si="2"/>
        <v>1</v>
      </c>
      <c r="G100" s="5">
        <f t="shared" si="3"/>
        <v>11.999999999999996</v>
      </c>
      <c r="H100" s="251" t="s">
        <v>176</v>
      </c>
      <c r="I100" s="252"/>
      <c r="J100" s="6" t="s">
        <v>91</v>
      </c>
      <c r="K100" s="6"/>
      <c r="L100" s="6"/>
    </row>
    <row r="101" spans="1:12" s="1" customFormat="1" ht="107.25" customHeight="1">
      <c r="A101" s="6">
        <v>14</v>
      </c>
      <c r="B101" s="8" t="s">
        <v>303</v>
      </c>
      <c r="C101" s="2" t="s">
        <v>305</v>
      </c>
      <c r="D101" s="9">
        <v>41924</v>
      </c>
      <c r="E101" s="9">
        <v>41985</v>
      </c>
      <c r="F101" s="4">
        <f t="shared" si="2"/>
        <v>2</v>
      </c>
      <c r="G101" s="5">
        <f t="shared" si="3"/>
        <v>0</v>
      </c>
      <c r="H101" s="247"/>
      <c r="I101" s="248"/>
      <c r="J101" s="6" t="s">
        <v>91</v>
      </c>
      <c r="K101" s="6"/>
      <c r="L101" s="6"/>
    </row>
    <row r="102" spans="1:12" s="1" customFormat="1" ht="107.25" customHeight="1">
      <c r="A102" s="6">
        <v>15</v>
      </c>
      <c r="B102" s="8" t="s">
        <v>306</v>
      </c>
      <c r="C102" s="2" t="s">
        <v>307</v>
      </c>
      <c r="D102" s="9">
        <v>41852</v>
      </c>
      <c r="E102" s="9">
        <v>42019</v>
      </c>
      <c r="F102" s="4">
        <f t="shared" si="2"/>
        <v>5</v>
      </c>
      <c r="G102" s="5">
        <f t="shared" si="3"/>
        <v>14.000000000000004</v>
      </c>
      <c r="H102" s="247"/>
      <c r="I102" s="248"/>
      <c r="J102" s="6" t="s">
        <v>91</v>
      </c>
      <c r="K102" s="6"/>
      <c r="L102" s="6"/>
    </row>
    <row r="103" spans="1:12" s="1" customFormat="1" ht="107.25" customHeight="1">
      <c r="A103" s="6">
        <v>16</v>
      </c>
      <c r="B103" s="2" t="s">
        <v>308</v>
      </c>
      <c r="C103" s="2" t="s">
        <v>309</v>
      </c>
      <c r="D103" s="9">
        <v>38069</v>
      </c>
      <c r="E103" s="9">
        <v>39493</v>
      </c>
      <c r="F103" s="4">
        <f t="shared" si="2"/>
        <v>46</v>
      </c>
      <c r="G103" s="5">
        <f t="shared" si="3"/>
        <v>22.000000000000028</v>
      </c>
      <c r="H103" s="247"/>
      <c r="I103" s="248"/>
      <c r="J103" s="6" t="s">
        <v>91</v>
      </c>
      <c r="K103" s="6"/>
      <c r="L103" s="6"/>
    </row>
    <row r="104" spans="1:12" s="1" customFormat="1" ht="107.25" customHeight="1">
      <c r="A104" s="6">
        <v>20</v>
      </c>
      <c r="B104" s="8"/>
      <c r="C104" s="2"/>
      <c r="D104" s="9"/>
      <c r="E104" s="68"/>
      <c r="F104" s="20">
        <f t="shared" si="2"/>
        <v>0</v>
      </c>
      <c r="G104" s="132">
        <f t="shared" si="3"/>
        <v>0</v>
      </c>
      <c r="H104" s="282"/>
      <c r="I104" s="283"/>
      <c r="J104" s="160"/>
      <c r="K104" s="160"/>
      <c r="L104" s="160"/>
    </row>
    <row r="105" spans="1:12" s="1" customFormat="1" ht="107.25" customHeight="1">
      <c r="B105" s="7"/>
      <c r="C105" s="7"/>
      <c r="D105" s="7"/>
      <c r="E105" s="197" t="s">
        <v>92</v>
      </c>
      <c r="F105" s="198">
        <f>SUM(F88:F104)</f>
        <v>111</v>
      </c>
      <c r="G105" s="199">
        <f>SUM(G88:G104)</f>
        <v>192.00000000000011</v>
      </c>
      <c r="H105" s="198">
        <f>SUM(F88:F104)+IF(SUM(G88:G104)&gt;30,ROUNDDOWN(SUM(F88:F104)/30,0),0)</f>
        <v>114</v>
      </c>
      <c r="I105" s="199">
        <f>SUM(G88:G104)-(INT(SUM(G88:G104)/30)*30)</f>
        <v>12.000000000000114</v>
      </c>
      <c r="J105" s="199" t="s">
        <v>310</v>
      </c>
      <c r="K105" s="199" t="s">
        <v>311</v>
      </c>
      <c r="L105" s="199" t="s">
        <v>69</v>
      </c>
    </row>
    <row r="106" spans="1:12" s="1" customFormat="1" ht="107.25" customHeight="1"/>
    <row r="107" spans="1:12" s="1" customFormat="1" ht="107.25" customHeight="1">
      <c r="A107" s="253" t="s">
        <v>312</v>
      </c>
      <c r="B107" s="253"/>
      <c r="C107" s="253"/>
      <c r="D107" s="253"/>
      <c r="E107" s="253"/>
      <c r="F107" s="253"/>
      <c r="G107" s="253"/>
      <c r="H107" s="253"/>
      <c r="I107" s="253"/>
      <c r="J107" s="253"/>
      <c r="K107" s="253"/>
      <c r="L107" s="253"/>
    </row>
    <row r="108" spans="1:12" s="1" customFormat="1" ht="107.25" customHeight="1">
      <c r="A108" s="16" t="s">
        <v>78</v>
      </c>
      <c r="B108" s="16" t="s">
        <v>79</v>
      </c>
      <c r="C108" s="16" t="s">
        <v>80</v>
      </c>
      <c r="D108" s="17" t="s">
        <v>81</v>
      </c>
      <c r="E108" s="17" t="s">
        <v>82</v>
      </c>
      <c r="F108" s="17" t="s">
        <v>83</v>
      </c>
      <c r="G108" s="17" t="s">
        <v>84</v>
      </c>
      <c r="H108" s="249" t="s">
        <v>85</v>
      </c>
      <c r="I108" s="250"/>
      <c r="J108" s="18" t="s">
        <v>86</v>
      </c>
      <c r="K108" s="18" t="s">
        <v>87</v>
      </c>
      <c r="L108" s="19" t="s">
        <v>88</v>
      </c>
    </row>
    <row r="109" spans="1:12" s="1" customFormat="1" ht="107.25" customHeight="1">
      <c r="A109" s="6">
        <v>1</v>
      </c>
      <c r="B109" s="2" t="s">
        <v>313</v>
      </c>
      <c r="C109" s="2" t="s">
        <v>314</v>
      </c>
      <c r="D109" s="9">
        <v>42135</v>
      </c>
      <c r="E109" s="9">
        <v>42521</v>
      </c>
      <c r="F109" s="4">
        <f t="shared" ref="F109:F120" si="4">+ROUNDDOWN((DAYS360($D109,$E109,FALSE)/360)*12,0)</f>
        <v>12</v>
      </c>
      <c r="G109" s="5">
        <f t="shared" ref="G109:G120" si="5">+(((DAYS360($D109,$E109,FALSE)/360)*12)-(ROUNDDOWN((DAYS360($D109,$E109,FALSE)/360)*12,0)))*30</f>
        <v>20.000000000000036</v>
      </c>
      <c r="H109" s="247"/>
      <c r="I109" s="248"/>
      <c r="J109" s="6" t="s">
        <v>91</v>
      </c>
      <c r="K109" s="6"/>
      <c r="L109" s="6"/>
    </row>
    <row r="110" spans="1:12" s="1" customFormat="1" ht="107.25" customHeight="1">
      <c r="A110" s="6">
        <v>2</v>
      </c>
      <c r="B110" s="2" t="s">
        <v>313</v>
      </c>
      <c r="C110" s="2" t="s">
        <v>315</v>
      </c>
      <c r="D110" s="9">
        <v>42522</v>
      </c>
      <c r="E110" s="9">
        <v>43131</v>
      </c>
      <c r="F110" s="4">
        <f t="shared" si="4"/>
        <v>20</v>
      </c>
      <c r="G110" s="5">
        <f t="shared" si="5"/>
        <v>0</v>
      </c>
      <c r="H110" s="247"/>
      <c r="I110" s="248"/>
      <c r="J110" s="6" t="s">
        <v>97</v>
      </c>
      <c r="K110" s="6" t="s">
        <v>97</v>
      </c>
      <c r="L110" s="6"/>
    </row>
    <row r="111" spans="1:12" s="1" customFormat="1" ht="107.25" customHeight="1">
      <c r="A111" s="6">
        <v>3</v>
      </c>
      <c r="B111" s="8" t="s">
        <v>316</v>
      </c>
      <c r="C111" s="2" t="s">
        <v>317</v>
      </c>
      <c r="D111" s="9">
        <v>41821</v>
      </c>
      <c r="E111" s="9">
        <v>41882</v>
      </c>
      <c r="F111" s="4">
        <f t="shared" si="4"/>
        <v>2</v>
      </c>
      <c r="G111" s="5">
        <f t="shared" si="5"/>
        <v>0</v>
      </c>
      <c r="H111" s="247"/>
      <c r="I111" s="248"/>
      <c r="J111" s="6" t="s">
        <v>91</v>
      </c>
      <c r="K111" s="6"/>
      <c r="L111" s="6"/>
    </row>
    <row r="112" spans="1:12" s="1" customFormat="1" ht="177.75" customHeight="1">
      <c r="A112" s="6">
        <v>4</v>
      </c>
      <c r="B112" s="2" t="s">
        <v>318</v>
      </c>
      <c r="C112" s="2" t="s">
        <v>319</v>
      </c>
      <c r="D112" s="9">
        <v>44049</v>
      </c>
      <c r="E112" s="9">
        <v>44216</v>
      </c>
      <c r="F112" s="4">
        <f t="shared" si="4"/>
        <v>5</v>
      </c>
      <c r="G112" s="5">
        <f t="shared" si="5"/>
        <v>14.000000000000004</v>
      </c>
      <c r="H112" s="247"/>
      <c r="I112" s="248"/>
      <c r="J112" s="6" t="s">
        <v>91</v>
      </c>
      <c r="K112" s="6"/>
      <c r="L112" s="6"/>
    </row>
    <row r="113" spans="1:12" s="1" customFormat="1" ht="107.25" customHeight="1">
      <c r="A113" s="6">
        <v>5</v>
      </c>
      <c r="B113" s="2" t="s">
        <v>318</v>
      </c>
      <c r="C113" s="2" t="s">
        <v>320</v>
      </c>
      <c r="D113" s="9">
        <v>43399</v>
      </c>
      <c r="E113" s="9">
        <v>43459</v>
      </c>
      <c r="F113" s="4">
        <f t="shared" si="4"/>
        <v>1</v>
      </c>
      <c r="G113" s="5">
        <f t="shared" si="5"/>
        <v>29.000000000000004</v>
      </c>
      <c r="H113" s="247"/>
      <c r="I113" s="248"/>
      <c r="J113" s="6" t="s">
        <v>91</v>
      </c>
      <c r="K113" s="6"/>
      <c r="L113" s="6"/>
    </row>
    <row r="114" spans="1:12" s="1" customFormat="1" ht="107.25" customHeight="1">
      <c r="A114" s="6">
        <v>6</v>
      </c>
      <c r="B114" s="2" t="s">
        <v>318</v>
      </c>
      <c r="C114" s="2" t="s">
        <v>321</v>
      </c>
      <c r="D114" s="9">
        <v>43873</v>
      </c>
      <c r="E114" s="9">
        <v>44038</v>
      </c>
      <c r="F114" s="4">
        <f t="shared" si="4"/>
        <v>5</v>
      </c>
      <c r="G114" s="5">
        <f t="shared" si="5"/>
        <v>14.000000000000004</v>
      </c>
      <c r="H114" s="247"/>
      <c r="I114" s="248"/>
      <c r="J114" s="6" t="s">
        <v>91</v>
      </c>
      <c r="K114" s="6"/>
      <c r="L114" s="6"/>
    </row>
    <row r="115" spans="1:12" s="1" customFormat="1" ht="107.25" customHeight="1">
      <c r="A115" s="6">
        <v>7</v>
      </c>
      <c r="B115" s="2" t="s">
        <v>318</v>
      </c>
      <c r="C115" s="2" t="s">
        <v>322</v>
      </c>
      <c r="D115" s="9">
        <v>43476</v>
      </c>
      <c r="E115" s="9">
        <v>43794</v>
      </c>
      <c r="F115" s="4">
        <f t="shared" si="4"/>
        <v>10</v>
      </c>
      <c r="G115" s="5">
        <f t="shared" si="5"/>
        <v>14.000000000000004</v>
      </c>
      <c r="H115" s="247"/>
      <c r="I115" s="248"/>
      <c r="J115" s="6" t="s">
        <v>91</v>
      </c>
      <c r="K115" s="6"/>
      <c r="L115" s="6"/>
    </row>
    <row r="116" spans="1:12" s="1" customFormat="1" ht="107.25" customHeight="1">
      <c r="A116" s="6">
        <v>8</v>
      </c>
      <c r="B116" s="2" t="s">
        <v>318</v>
      </c>
      <c r="C116" s="2" t="s">
        <v>323</v>
      </c>
      <c r="D116" s="9">
        <v>44943</v>
      </c>
      <c r="E116" s="9">
        <v>45382</v>
      </c>
      <c r="F116" s="4">
        <f t="shared" si="4"/>
        <v>14</v>
      </c>
      <c r="G116" s="5">
        <f t="shared" si="5"/>
        <v>13.99999999999995</v>
      </c>
      <c r="H116" s="247"/>
      <c r="I116" s="248"/>
      <c r="J116" s="6" t="s">
        <v>91</v>
      </c>
      <c r="K116" s="6"/>
      <c r="L116" s="6"/>
    </row>
    <row r="117" spans="1:12" s="1" customFormat="1" ht="107.25" customHeight="1">
      <c r="A117" s="6">
        <v>9</v>
      </c>
      <c r="B117" s="2" t="s">
        <v>318</v>
      </c>
      <c r="C117" s="8" t="s">
        <v>319</v>
      </c>
      <c r="D117" s="9">
        <v>44578</v>
      </c>
      <c r="E117" s="9">
        <v>44939</v>
      </c>
      <c r="F117" s="4">
        <f t="shared" si="4"/>
        <v>11</v>
      </c>
      <c r="G117" s="5">
        <f t="shared" si="5"/>
        <v>26.000000000000014</v>
      </c>
      <c r="H117" s="247"/>
      <c r="I117" s="248"/>
      <c r="J117" s="6" t="s">
        <v>91</v>
      </c>
      <c r="K117" s="6"/>
      <c r="L117" s="6"/>
    </row>
    <row r="118" spans="1:12" s="1" customFormat="1" ht="107.25" customHeight="1">
      <c r="A118" s="6">
        <v>10</v>
      </c>
      <c r="B118" s="2" t="s">
        <v>318</v>
      </c>
      <c r="C118" s="2" t="s">
        <v>324</v>
      </c>
      <c r="D118" s="9">
        <v>44222</v>
      </c>
      <c r="E118" s="9">
        <v>44606</v>
      </c>
      <c r="F118" s="4">
        <f t="shared" si="4"/>
        <v>12</v>
      </c>
      <c r="G118" s="5">
        <f t="shared" si="5"/>
        <v>18.000000000000043</v>
      </c>
      <c r="H118" s="247"/>
      <c r="I118" s="248"/>
      <c r="J118" s="6" t="s">
        <v>91</v>
      </c>
      <c r="K118" s="6"/>
      <c r="L118" s="6"/>
    </row>
    <row r="119" spans="1:12" s="1" customFormat="1" ht="107.25" customHeight="1">
      <c r="A119" s="6">
        <v>11</v>
      </c>
      <c r="B119" s="2" t="s">
        <v>318</v>
      </c>
      <c r="C119" s="2" t="s">
        <v>324</v>
      </c>
      <c r="D119" s="9">
        <v>43399</v>
      </c>
      <c r="E119" s="9">
        <v>43459</v>
      </c>
      <c r="F119" s="4">
        <f t="shared" si="4"/>
        <v>1</v>
      </c>
      <c r="G119" s="5">
        <f t="shared" si="5"/>
        <v>29.000000000000004</v>
      </c>
      <c r="H119" s="247"/>
      <c r="I119" s="248"/>
      <c r="J119" s="6" t="s">
        <v>91</v>
      </c>
      <c r="K119" s="6"/>
      <c r="L119" s="6"/>
    </row>
    <row r="120" spans="1:12" s="1" customFormat="1" ht="107.25" customHeight="1">
      <c r="A120" s="6">
        <v>20</v>
      </c>
      <c r="B120" s="8"/>
      <c r="C120" s="2"/>
      <c r="D120" s="9"/>
      <c r="E120" s="9"/>
      <c r="F120" s="4">
        <f t="shared" si="4"/>
        <v>0</v>
      </c>
      <c r="G120" s="5">
        <f t="shared" si="5"/>
        <v>0</v>
      </c>
      <c r="H120" s="247"/>
      <c r="I120" s="248"/>
      <c r="J120" s="6"/>
      <c r="K120" s="6"/>
      <c r="L120" s="6"/>
    </row>
    <row r="121" spans="1:12" s="1" customFormat="1" ht="107.25" customHeight="1">
      <c r="B121" s="7"/>
      <c r="C121" s="7"/>
      <c r="D121" s="7"/>
      <c r="E121" s="10" t="s">
        <v>92</v>
      </c>
      <c r="F121" s="11">
        <f>SUM(F109:F120)</f>
        <v>93</v>
      </c>
      <c r="G121" s="12">
        <f>SUM(G109:G120)</f>
        <v>178.00000000000006</v>
      </c>
      <c r="H121" s="11">
        <f>SUM(F109:F120)+IF(SUM(G109:G120)&gt;30,ROUNDDOWN(SUM(F109:F120)/30,0),0)</f>
        <v>96</v>
      </c>
      <c r="I121" s="13">
        <f>SUM(G109:G120)-(INT(SUM(G109:G120)/30)*30)</f>
        <v>28.000000000000057</v>
      </c>
      <c r="J121" s="14" t="s">
        <v>325</v>
      </c>
      <c r="K121" s="10" t="s">
        <v>326</v>
      </c>
      <c r="L121" s="10" t="s">
        <v>69</v>
      </c>
    </row>
    <row r="122" spans="1:12" s="1" customFormat="1" ht="107.25" customHeight="1"/>
    <row r="123" spans="1:12" s="1" customFormat="1" ht="107.25" customHeight="1"/>
    <row r="124" spans="1:12" s="1" customFormat="1" ht="107.25" customHeight="1"/>
    <row r="125" spans="1:12" s="1" customFormat="1" ht="107.25" customHeight="1"/>
    <row r="126" spans="1:12" s="1" customFormat="1" ht="107.25" customHeight="1"/>
    <row r="127" spans="1:12" s="1" customFormat="1" ht="107.25" customHeight="1"/>
    <row r="128" spans="1:12" s="1" customFormat="1" ht="107.25" customHeight="1"/>
    <row r="129" spans="1:11" s="1" customFormat="1" ht="107.25" customHeight="1"/>
    <row r="130" spans="1:11" ht="107.25" customHeight="1">
      <c r="A130" s="22"/>
      <c r="B130" s="22"/>
      <c r="C130" s="25"/>
      <c r="D130" s="25"/>
      <c r="E130" s="4"/>
      <c r="F130" s="5"/>
      <c r="G130" s="247"/>
      <c r="H130" s="248"/>
      <c r="I130" s="23"/>
      <c r="J130" s="23"/>
      <c r="K130" s="23"/>
    </row>
    <row r="131" spans="1:11" ht="107.25" customHeight="1">
      <c r="A131" s="22"/>
      <c r="B131" s="22"/>
      <c r="C131" s="25"/>
      <c r="D131" s="25"/>
      <c r="E131" s="4"/>
      <c r="F131" s="5"/>
      <c r="G131" s="247"/>
      <c r="H131" s="248"/>
      <c r="I131" s="23"/>
      <c r="J131" s="23"/>
      <c r="K131" s="23"/>
    </row>
    <row r="132" spans="1:11" ht="107.25" customHeight="1">
      <c r="A132" s="24"/>
      <c r="B132" s="22"/>
      <c r="C132" s="25"/>
      <c r="D132" s="25"/>
      <c r="E132" s="4"/>
      <c r="F132" s="5"/>
      <c r="G132" s="247"/>
      <c r="H132" s="248"/>
      <c r="I132" s="23"/>
      <c r="J132" s="23"/>
      <c r="K132" s="23"/>
    </row>
    <row r="133" spans="1:11" ht="107.25" customHeight="1">
      <c r="A133" s="22"/>
      <c r="B133" s="24"/>
      <c r="C133" s="25"/>
      <c r="D133" s="25"/>
      <c r="E133" s="4"/>
      <c r="F133" s="5"/>
      <c r="G133" s="247"/>
      <c r="H133" s="248"/>
      <c r="I133" s="23"/>
      <c r="J133" s="23"/>
      <c r="K133" s="23"/>
    </row>
    <row r="134" spans="1:11" ht="107.25" customHeight="1">
      <c r="A134" s="22"/>
      <c r="B134" s="22"/>
      <c r="C134" s="25"/>
      <c r="D134" s="25"/>
      <c r="E134" s="4"/>
      <c r="F134" s="5"/>
      <c r="G134" s="247"/>
      <c r="H134" s="248"/>
      <c r="I134" s="23"/>
      <c r="J134" s="23"/>
      <c r="K134" s="23"/>
    </row>
    <row r="135" spans="1:11" ht="107.25" customHeight="1">
      <c r="A135" s="22"/>
      <c r="B135" s="24"/>
      <c r="C135" s="25"/>
      <c r="D135" s="25"/>
      <c r="E135" s="4"/>
      <c r="F135" s="5"/>
      <c r="G135" s="247"/>
      <c r="H135" s="248"/>
      <c r="I135" s="23"/>
      <c r="J135" s="23"/>
      <c r="K135" s="23"/>
    </row>
    <row r="136" spans="1:11" ht="107.25" customHeight="1">
      <c r="A136" s="22"/>
      <c r="B136" s="26"/>
      <c r="C136" s="27"/>
      <c r="D136" s="27"/>
      <c r="E136" s="20"/>
      <c r="F136" s="5"/>
      <c r="G136" s="247"/>
      <c r="H136" s="248"/>
      <c r="I136" s="23"/>
      <c r="J136" s="23"/>
      <c r="K136" s="23"/>
    </row>
    <row r="137" spans="1:11" ht="107.25" customHeight="1">
      <c r="A137" s="34"/>
      <c r="B137" s="35"/>
      <c r="C137" s="35"/>
      <c r="D137" s="28"/>
      <c r="E137" s="29"/>
      <c r="F137" s="30"/>
      <c r="G137" s="29"/>
      <c r="H137" s="31"/>
      <c r="I137" s="32"/>
      <c r="J137" s="28"/>
      <c r="K137" s="33"/>
    </row>
  </sheetData>
  <sheetProtection algorithmName="SHA-512" hashValue="6hmJRbd9IWEN0XeB6Pa8XjKYCwStytHXr0REcbCLMso2Mk3STnu75HE3vdizSID7TM3PcfjZdQ3H/jQArtxzxg==" saltValue="Hg1mtomCFkAV/6HI0QCx7w==" spinCount="100000" sheet="1" formatCells="0" formatColumns="0" formatRows="0" insertColumns="0" insertRows="0" insertHyperlinks="0" deleteColumns="0" deleteRows="0" sort="0" autoFilter="0" pivotTables="0"/>
  <mergeCells count="111">
    <mergeCell ref="G136:H136"/>
    <mergeCell ref="G130:H130"/>
    <mergeCell ref="G131:H131"/>
    <mergeCell ref="G132:H132"/>
    <mergeCell ref="G133:H133"/>
    <mergeCell ref="H116:I116"/>
    <mergeCell ref="H117:I117"/>
    <mergeCell ref="H118:I118"/>
    <mergeCell ref="H119:I119"/>
    <mergeCell ref="G134:H134"/>
    <mergeCell ref="H120:I120"/>
    <mergeCell ref="H114:I114"/>
    <mergeCell ref="H115:I115"/>
    <mergeCell ref="H104:I104"/>
    <mergeCell ref="A107:L107"/>
    <mergeCell ref="H108:I108"/>
    <mergeCell ref="H109:I109"/>
    <mergeCell ref="H110:I110"/>
    <mergeCell ref="H13:I13"/>
    <mergeCell ref="G135:H135"/>
    <mergeCell ref="H111:I111"/>
    <mergeCell ref="H112:I112"/>
    <mergeCell ref="H113:I113"/>
    <mergeCell ref="A86:L86"/>
    <mergeCell ref="H87:I87"/>
    <mergeCell ref="H76:I76"/>
    <mergeCell ref="H77:I77"/>
    <mergeCell ref="H78:I78"/>
    <mergeCell ref="H79:I79"/>
    <mergeCell ref="H80:I80"/>
    <mergeCell ref="H102:I102"/>
    <mergeCell ref="H103:I103"/>
    <mergeCell ref="H89:I89"/>
    <mergeCell ref="H90:I90"/>
    <mergeCell ref="H91:I91"/>
    <mergeCell ref="H92:I92"/>
    <mergeCell ref="H94:I94"/>
    <mergeCell ref="H95:I95"/>
    <mergeCell ref="H96:I96"/>
    <mergeCell ref="H97:I97"/>
    <mergeCell ref="H98:I98"/>
    <mergeCell ref="H99:I99"/>
    <mergeCell ref="H100:I100"/>
    <mergeCell ref="H101:I101"/>
    <mergeCell ref="H93:I93"/>
    <mergeCell ref="A1:L1"/>
    <mergeCell ref="H46:I46"/>
    <mergeCell ref="H35:I35"/>
    <mergeCell ref="H8:I8"/>
    <mergeCell ref="H12:I12"/>
    <mergeCell ref="H14:I14"/>
    <mergeCell ref="H15:I15"/>
    <mergeCell ref="H19:I19"/>
    <mergeCell ref="H20:I20"/>
    <mergeCell ref="H22:I22"/>
    <mergeCell ref="H27:I27"/>
    <mergeCell ref="H28:I28"/>
    <mergeCell ref="H29:I29"/>
    <mergeCell ref="H30:I30"/>
    <mergeCell ref="H5:I5"/>
    <mergeCell ref="H6:I6"/>
    <mergeCell ref="H11:I11"/>
    <mergeCell ref="A2:L2"/>
    <mergeCell ref="H3:I3"/>
    <mergeCell ref="H7:I7"/>
    <mergeCell ref="H10:I10"/>
    <mergeCell ref="H4:I4"/>
    <mergeCell ref="H31:I31"/>
    <mergeCell ref="H23:I23"/>
    <mergeCell ref="H24:I24"/>
    <mergeCell ref="H26:I26"/>
    <mergeCell ref="H32:I32"/>
    <mergeCell ref="A61:L61"/>
    <mergeCell ref="H62:I62"/>
    <mergeCell ref="H63:I63"/>
    <mergeCell ref="H57:I57"/>
    <mergeCell ref="H58:I58"/>
    <mergeCell ref="H55:I55"/>
    <mergeCell ref="H56:I56"/>
    <mergeCell ref="H51:I51"/>
    <mergeCell ref="H50:I50"/>
    <mergeCell ref="H49:I49"/>
    <mergeCell ref="H48:I48"/>
    <mergeCell ref="H33:I33"/>
    <mergeCell ref="H45:I45"/>
    <mergeCell ref="H52:I52"/>
    <mergeCell ref="H54:I54"/>
    <mergeCell ref="H40:I40"/>
    <mergeCell ref="H41:I41"/>
    <mergeCell ref="H42:I42"/>
    <mergeCell ref="H43:I43"/>
    <mergeCell ref="H44:I44"/>
    <mergeCell ref="H34:I34"/>
    <mergeCell ref="H88:I88"/>
    <mergeCell ref="H68:I68"/>
    <mergeCell ref="H75:I75"/>
    <mergeCell ref="A72:L72"/>
    <mergeCell ref="H73:I73"/>
    <mergeCell ref="H74:I74"/>
    <mergeCell ref="H81:I81"/>
    <mergeCell ref="H82:I82"/>
    <mergeCell ref="H83:I83"/>
    <mergeCell ref="H36:I36"/>
    <mergeCell ref="H37:I37"/>
    <mergeCell ref="H38:I38"/>
    <mergeCell ref="H39:I39"/>
    <mergeCell ref="H47:I47"/>
    <mergeCell ref="H53:I53"/>
    <mergeCell ref="H69:I69"/>
    <mergeCell ref="A66:L66"/>
    <mergeCell ref="H67:I67"/>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3EE1C2-9C67-44E5-A0BC-3C59848D41D6}">
  <sheetPr>
    <tabColor rgb="FF92D050"/>
  </sheetPr>
  <dimension ref="A1:BJ14"/>
  <sheetViews>
    <sheetView workbookViewId="0">
      <selection activeCell="F5" sqref="F5"/>
    </sheetView>
  </sheetViews>
  <sheetFormatPr baseColWidth="10" defaultColWidth="18.33203125" defaultRowHeight="60" customHeight="1"/>
  <cols>
    <col min="1" max="5" width="18.33203125" style="85"/>
    <col min="6" max="6" width="45" style="85" customWidth="1"/>
    <col min="7" max="7" width="18.33203125" style="85"/>
    <col min="8" max="8" width="23" style="85" customWidth="1"/>
    <col min="9" max="16384" width="18.33203125" style="85"/>
  </cols>
  <sheetData>
    <row r="1" spans="1:62" ht="60" customHeight="1">
      <c r="A1" s="287" t="s">
        <v>327</v>
      </c>
      <c r="B1" s="288"/>
      <c r="C1" s="288"/>
      <c r="D1" s="288"/>
      <c r="E1" s="288"/>
      <c r="F1" s="288"/>
      <c r="G1" s="288"/>
      <c r="H1" s="288"/>
      <c r="I1" s="288"/>
      <c r="J1" s="288"/>
      <c r="K1" s="288"/>
      <c r="L1" s="289"/>
      <c r="M1" s="181" t="s">
        <v>70</v>
      </c>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7"/>
      <c r="BD1" s="167"/>
      <c r="BE1" s="167"/>
      <c r="BF1" s="167"/>
      <c r="BG1" s="167"/>
      <c r="BH1" s="167"/>
      <c r="BI1" s="167"/>
      <c r="BJ1" s="167"/>
    </row>
    <row r="2" spans="1:62" ht="60" customHeight="1">
      <c r="A2" s="168" t="s">
        <v>47</v>
      </c>
      <c r="B2" s="168" t="s">
        <v>48</v>
      </c>
      <c r="C2" s="168" t="s">
        <v>49</v>
      </c>
      <c r="D2" s="168" t="s">
        <v>50</v>
      </c>
      <c r="E2" s="168" t="s">
        <v>51</v>
      </c>
      <c r="F2" s="168" t="s">
        <v>52</v>
      </c>
      <c r="G2" s="168" t="s">
        <v>53</v>
      </c>
      <c r="H2" s="168" t="s">
        <v>54</v>
      </c>
      <c r="I2" s="168" t="s">
        <v>55</v>
      </c>
      <c r="J2" s="168" t="s">
        <v>56</v>
      </c>
      <c r="K2" s="168" t="s">
        <v>328</v>
      </c>
      <c r="L2" s="168" t="s">
        <v>58</v>
      </c>
      <c r="M2" s="182" t="s">
        <v>70</v>
      </c>
      <c r="N2" s="166"/>
      <c r="O2" s="166"/>
      <c r="P2" s="166"/>
      <c r="Q2" s="166"/>
      <c r="R2" s="166"/>
      <c r="S2" s="166"/>
      <c r="T2" s="166"/>
      <c r="U2" s="166"/>
      <c r="V2" s="166"/>
      <c r="W2" s="166"/>
      <c r="X2" s="166"/>
      <c r="Y2" s="166"/>
      <c r="Z2" s="166"/>
      <c r="AA2" s="166"/>
      <c r="AB2" s="166"/>
      <c r="AC2" s="166"/>
      <c r="AD2" s="166"/>
      <c r="AE2" s="166"/>
      <c r="AF2" s="166"/>
      <c r="AG2" s="166"/>
      <c r="AH2" s="166"/>
      <c r="AI2" s="166"/>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row>
    <row r="3" spans="1:62" ht="60" customHeight="1">
      <c r="A3" s="242" t="s">
        <v>8</v>
      </c>
      <c r="B3" s="169" t="s">
        <v>329</v>
      </c>
      <c r="C3" s="170" t="s">
        <v>330</v>
      </c>
      <c r="D3" s="169" t="s">
        <v>331</v>
      </c>
      <c r="E3" s="169" t="s">
        <v>332</v>
      </c>
      <c r="F3" s="169" t="s">
        <v>333</v>
      </c>
      <c r="G3" s="183">
        <v>1</v>
      </c>
      <c r="H3" s="169" t="s">
        <v>329</v>
      </c>
      <c r="I3" s="184">
        <v>41565</v>
      </c>
      <c r="J3" s="187">
        <v>41716</v>
      </c>
      <c r="K3" s="173" t="s">
        <v>334</v>
      </c>
      <c r="L3" s="171">
        <v>106</v>
      </c>
      <c r="M3" s="182" t="s">
        <v>70</v>
      </c>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66"/>
      <c r="BC3" s="166"/>
      <c r="BD3" s="166"/>
      <c r="BE3" s="166"/>
      <c r="BF3" s="166"/>
      <c r="BG3" s="166"/>
      <c r="BH3" s="166"/>
      <c r="BI3" s="166"/>
      <c r="BJ3" s="166"/>
    </row>
    <row r="4" spans="1:62" ht="60" customHeight="1">
      <c r="A4" s="242"/>
      <c r="B4" s="169" t="s">
        <v>335</v>
      </c>
      <c r="C4" s="170">
        <v>71</v>
      </c>
      <c r="D4" s="169" t="s">
        <v>331</v>
      </c>
      <c r="E4" s="169" t="s">
        <v>336</v>
      </c>
      <c r="F4" s="169" t="s">
        <v>337</v>
      </c>
      <c r="G4" s="183">
        <v>1</v>
      </c>
      <c r="H4" s="169" t="s">
        <v>335</v>
      </c>
      <c r="I4" s="184">
        <v>42874</v>
      </c>
      <c r="J4" s="188">
        <v>43027</v>
      </c>
      <c r="K4" s="170" t="s">
        <v>338</v>
      </c>
      <c r="L4" s="171">
        <v>360</v>
      </c>
      <c r="M4" s="182" t="s">
        <v>70</v>
      </c>
      <c r="N4" s="166"/>
      <c r="O4" s="166"/>
      <c r="P4" s="166"/>
      <c r="Q4" s="166"/>
      <c r="R4" s="166"/>
      <c r="S4" s="166"/>
      <c r="T4" s="166"/>
      <c r="U4" s="166"/>
      <c r="V4" s="166"/>
      <c r="W4" s="166"/>
      <c r="X4" s="166"/>
      <c r="Y4" s="166"/>
      <c r="Z4" s="166"/>
      <c r="AA4" s="166"/>
      <c r="AB4" s="166"/>
      <c r="AC4" s="166"/>
      <c r="AD4" s="166"/>
      <c r="AE4" s="166"/>
      <c r="AF4" s="166"/>
      <c r="AG4" s="166"/>
      <c r="AH4" s="166"/>
      <c r="AI4" s="166"/>
      <c r="AJ4" s="166"/>
      <c r="AK4" s="166"/>
      <c r="AL4" s="166"/>
      <c r="AM4" s="166"/>
      <c r="AN4" s="166"/>
      <c r="AO4" s="166"/>
      <c r="AP4" s="166"/>
      <c r="AQ4" s="166"/>
      <c r="AR4" s="166"/>
      <c r="AS4" s="166"/>
      <c r="AT4" s="166"/>
      <c r="AU4" s="166"/>
      <c r="AV4" s="166"/>
      <c r="AW4" s="166"/>
      <c r="AX4" s="166"/>
      <c r="AY4" s="166"/>
      <c r="AZ4" s="166"/>
      <c r="BA4" s="166"/>
      <c r="BB4" s="166"/>
      <c r="BC4" s="166"/>
      <c r="BD4" s="166"/>
      <c r="BE4" s="166"/>
      <c r="BF4" s="166"/>
      <c r="BG4" s="166"/>
      <c r="BH4" s="166"/>
      <c r="BI4" s="166"/>
      <c r="BJ4" s="166"/>
    </row>
    <row r="5" spans="1:62" ht="60" customHeight="1">
      <c r="A5" s="243"/>
      <c r="B5" s="169" t="s">
        <v>329</v>
      </c>
      <c r="C5" s="170" t="s">
        <v>339</v>
      </c>
      <c r="D5" s="169" t="s">
        <v>331</v>
      </c>
      <c r="E5" s="169" t="s">
        <v>332</v>
      </c>
      <c r="F5" s="169" t="s">
        <v>340</v>
      </c>
      <c r="G5" s="183">
        <v>1</v>
      </c>
      <c r="H5" s="169" t="s">
        <v>329</v>
      </c>
      <c r="I5" s="184">
        <v>41597</v>
      </c>
      <c r="J5" s="184">
        <v>41532</v>
      </c>
      <c r="K5" s="170" t="s">
        <v>341</v>
      </c>
      <c r="L5" s="171">
        <v>198</v>
      </c>
      <c r="M5" s="182" t="s">
        <v>70</v>
      </c>
      <c r="N5" s="166"/>
      <c r="O5" s="166"/>
      <c r="P5" s="166"/>
      <c r="Q5" s="166"/>
      <c r="R5" s="166"/>
      <c r="S5" s="166"/>
      <c r="T5" s="166"/>
      <c r="U5" s="166"/>
      <c r="V5" s="166"/>
      <c r="W5" s="166"/>
      <c r="X5" s="166"/>
      <c r="Y5" s="166"/>
      <c r="Z5" s="166"/>
      <c r="AA5" s="166"/>
      <c r="AB5" s="166"/>
      <c r="AC5" s="166"/>
      <c r="AD5" s="166"/>
      <c r="AE5" s="166"/>
      <c r="AF5" s="166"/>
      <c r="AG5" s="166"/>
      <c r="AH5" s="166"/>
      <c r="AI5" s="166"/>
      <c r="AJ5" s="166"/>
      <c r="AK5" s="166"/>
      <c r="AL5" s="166"/>
      <c r="AM5" s="166"/>
      <c r="AN5" s="166"/>
      <c r="AO5" s="166"/>
      <c r="AP5" s="166"/>
      <c r="AQ5" s="166"/>
      <c r="AR5" s="166"/>
      <c r="AS5" s="166"/>
      <c r="AT5" s="166"/>
      <c r="AU5" s="166"/>
      <c r="AV5" s="166"/>
      <c r="AW5" s="166"/>
      <c r="AX5" s="166"/>
      <c r="AY5" s="166"/>
      <c r="AZ5" s="166"/>
      <c r="BA5" s="166"/>
      <c r="BB5" s="166"/>
      <c r="BC5" s="166"/>
      <c r="BD5" s="166"/>
      <c r="BE5" s="166"/>
      <c r="BF5" s="166"/>
      <c r="BG5" s="166"/>
      <c r="BH5" s="166"/>
      <c r="BI5" s="166"/>
      <c r="BJ5" s="166"/>
    </row>
    <row r="6" spans="1:62" ht="60" customHeight="1">
      <c r="A6" s="263" t="s">
        <v>69</v>
      </c>
      <c r="B6" s="263"/>
      <c r="C6" s="263"/>
      <c r="D6" s="263"/>
      <c r="E6" s="263"/>
      <c r="F6" s="263"/>
      <c r="G6" s="263"/>
      <c r="H6" s="263"/>
      <c r="I6" s="263"/>
      <c r="J6" s="263"/>
      <c r="K6" s="264"/>
      <c r="L6" s="168">
        <v>664</v>
      </c>
      <c r="M6" s="176" t="s">
        <v>70</v>
      </c>
      <c r="N6" s="166"/>
      <c r="O6" s="166"/>
      <c r="P6" s="166"/>
      <c r="Q6" s="166"/>
      <c r="R6" s="166"/>
      <c r="S6" s="166"/>
      <c r="T6" s="166"/>
      <c r="U6" s="166"/>
      <c r="V6" s="166"/>
      <c r="W6" s="166"/>
      <c r="X6" s="166"/>
      <c r="Y6" s="166"/>
      <c r="Z6" s="166"/>
      <c r="AA6" s="166"/>
      <c r="AB6" s="166"/>
      <c r="AC6" s="166"/>
      <c r="AD6" s="166"/>
      <c r="AE6" s="166"/>
      <c r="AF6" s="166"/>
      <c r="AG6" s="166"/>
      <c r="AH6" s="166"/>
      <c r="AI6" s="166"/>
      <c r="AJ6" s="166"/>
      <c r="AK6" s="166"/>
      <c r="AL6" s="166"/>
      <c r="AM6" s="166"/>
      <c r="AN6" s="166"/>
      <c r="AO6" s="166"/>
      <c r="AP6" s="166"/>
      <c r="AQ6" s="166"/>
      <c r="AR6" s="166"/>
      <c r="AS6" s="166"/>
      <c r="AT6" s="166"/>
      <c r="AU6" s="166"/>
      <c r="AV6" s="166"/>
      <c r="AW6" s="166"/>
      <c r="AX6" s="166"/>
      <c r="AY6" s="166"/>
      <c r="AZ6" s="166"/>
      <c r="BA6" s="166"/>
      <c r="BB6" s="166"/>
      <c r="BC6" s="166"/>
      <c r="BD6" s="166"/>
      <c r="BE6" s="166"/>
      <c r="BF6" s="166"/>
      <c r="BG6" s="166"/>
      <c r="BH6" s="166"/>
      <c r="BI6" s="166"/>
      <c r="BJ6" s="166"/>
    </row>
    <row r="7" spans="1:62" ht="60" customHeight="1">
      <c r="A7" s="166"/>
      <c r="B7" s="166"/>
      <c r="C7" s="166"/>
      <c r="D7" s="166"/>
      <c r="E7" s="166"/>
      <c r="F7" s="166"/>
      <c r="G7" s="166"/>
      <c r="H7" s="166"/>
      <c r="I7" s="166"/>
      <c r="J7" s="166"/>
      <c r="K7" s="166"/>
      <c r="L7" s="166"/>
      <c r="M7" s="166"/>
      <c r="N7" s="166"/>
      <c r="O7" s="166"/>
      <c r="P7" s="166"/>
      <c r="Q7" s="166"/>
      <c r="R7" s="166"/>
      <c r="S7" s="166"/>
      <c r="T7" s="166"/>
      <c r="U7" s="166"/>
      <c r="V7" s="166"/>
      <c r="W7" s="166"/>
      <c r="X7" s="166"/>
      <c r="Y7" s="166"/>
      <c r="Z7" s="166"/>
      <c r="AA7" s="166"/>
      <c r="AB7" s="166"/>
      <c r="AC7" s="166"/>
      <c r="AD7" s="166"/>
      <c r="AE7" s="166"/>
      <c r="AF7" s="166"/>
      <c r="AG7" s="166"/>
      <c r="AH7" s="166"/>
      <c r="AI7" s="166"/>
      <c r="AJ7" s="166"/>
      <c r="AK7" s="166"/>
      <c r="AL7" s="166"/>
      <c r="AM7" s="166"/>
      <c r="AN7" s="166"/>
      <c r="AO7" s="166"/>
      <c r="AP7" s="166"/>
      <c r="AQ7" s="166"/>
      <c r="AR7" s="166"/>
      <c r="AS7" s="166"/>
      <c r="AT7" s="166"/>
      <c r="AU7" s="166"/>
      <c r="AV7" s="166"/>
      <c r="AW7" s="166"/>
      <c r="AX7" s="166"/>
      <c r="AY7" s="166"/>
      <c r="AZ7" s="166"/>
      <c r="BA7" s="166"/>
      <c r="BB7" s="166"/>
      <c r="BC7" s="166"/>
      <c r="BD7" s="166"/>
      <c r="BE7" s="166"/>
      <c r="BF7" s="166"/>
      <c r="BG7" s="166"/>
      <c r="BH7" s="166"/>
      <c r="BI7" s="166"/>
      <c r="BJ7" s="166"/>
    </row>
    <row r="8" spans="1:62" ht="60" customHeight="1">
      <c r="A8" s="166"/>
      <c r="B8" s="166"/>
      <c r="C8" s="166"/>
      <c r="D8" s="166"/>
      <c r="E8" s="166"/>
      <c r="F8" s="166"/>
      <c r="G8" s="166"/>
      <c r="H8" s="166"/>
      <c r="I8" s="166"/>
      <c r="J8" s="166"/>
      <c r="K8" s="166"/>
      <c r="L8" s="166"/>
      <c r="M8" s="166"/>
      <c r="N8" s="166"/>
      <c r="O8" s="166"/>
      <c r="P8" s="166"/>
      <c r="Q8" s="166"/>
      <c r="R8" s="166"/>
      <c r="S8" s="166"/>
      <c r="T8" s="166"/>
      <c r="U8" s="166"/>
      <c r="V8" s="166"/>
      <c r="W8" s="166"/>
      <c r="X8" s="166"/>
      <c r="Y8" s="166"/>
      <c r="Z8" s="166"/>
      <c r="AA8" s="166"/>
      <c r="AB8" s="166"/>
      <c r="AC8" s="166"/>
      <c r="AD8" s="166"/>
      <c r="AE8" s="166"/>
      <c r="AF8" s="166"/>
      <c r="AG8" s="166"/>
      <c r="AH8" s="166"/>
      <c r="AI8" s="166"/>
      <c r="AJ8" s="166"/>
      <c r="AK8" s="166"/>
      <c r="AL8" s="166"/>
      <c r="AM8" s="166"/>
      <c r="AN8" s="166"/>
      <c r="AO8" s="166"/>
      <c r="AP8" s="166"/>
      <c r="AQ8" s="166"/>
      <c r="AR8" s="166"/>
      <c r="AS8" s="166"/>
      <c r="AT8" s="166"/>
      <c r="AU8" s="166"/>
      <c r="AV8" s="166"/>
      <c r="AW8" s="166"/>
      <c r="AX8" s="166"/>
      <c r="AY8" s="166"/>
      <c r="AZ8" s="166"/>
      <c r="BA8" s="166"/>
      <c r="BB8" s="166"/>
      <c r="BC8" s="166"/>
      <c r="BD8" s="166"/>
      <c r="BE8" s="166"/>
      <c r="BF8" s="166"/>
      <c r="BG8" s="166"/>
      <c r="BH8" s="166"/>
      <c r="BI8" s="166"/>
      <c r="BJ8" s="166"/>
    </row>
    <row r="9" spans="1:62" ht="60" customHeight="1">
      <c r="A9" s="284" t="s">
        <v>71</v>
      </c>
      <c r="B9" s="285"/>
      <c r="C9" s="285"/>
      <c r="D9" s="285"/>
      <c r="E9" s="285"/>
      <c r="F9" s="285"/>
      <c r="G9" s="285"/>
      <c r="H9" s="285"/>
      <c r="I9" s="286"/>
      <c r="J9" s="166"/>
      <c r="K9" s="284" t="s">
        <v>72</v>
      </c>
      <c r="L9" s="285"/>
      <c r="M9" s="285"/>
      <c r="N9" s="285"/>
      <c r="O9" s="285"/>
      <c r="P9" s="285"/>
      <c r="Q9" s="285"/>
      <c r="R9" s="285"/>
      <c r="S9" s="286"/>
      <c r="T9" s="166"/>
      <c r="U9" s="284" t="s">
        <v>73</v>
      </c>
      <c r="V9" s="285"/>
      <c r="W9" s="285"/>
      <c r="X9" s="285"/>
      <c r="Y9" s="285"/>
      <c r="Z9" s="285"/>
      <c r="AA9" s="285"/>
      <c r="AB9" s="285"/>
      <c r="AC9" s="286"/>
      <c r="AD9" s="166"/>
      <c r="AE9" s="284" t="s">
        <v>74</v>
      </c>
      <c r="AF9" s="285"/>
      <c r="AG9" s="285"/>
      <c r="AH9" s="285"/>
      <c r="AI9" s="285"/>
      <c r="AJ9" s="285"/>
      <c r="AK9" s="285"/>
      <c r="AL9" s="285"/>
      <c r="AM9" s="286"/>
      <c r="AN9" s="166"/>
      <c r="AO9" s="166"/>
      <c r="AP9" s="166"/>
      <c r="AQ9" s="166"/>
      <c r="AR9" s="166"/>
      <c r="AS9" s="166"/>
      <c r="AT9" s="166"/>
      <c r="AU9" s="166"/>
      <c r="AV9" s="166"/>
      <c r="AW9" s="166"/>
      <c r="AX9" s="166"/>
      <c r="AY9" s="166"/>
      <c r="AZ9" s="166"/>
      <c r="BA9" s="166"/>
      <c r="BB9" s="166"/>
      <c r="BC9" s="166"/>
      <c r="BD9" s="166"/>
      <c r="BE9" s="166"/>
      <c r="BF9" s="166"/>
      <c r="BG9" s="166"/>
      <c r="BH9" s="166"/>
      <c r="BI9" s="166"/>
      <c r="BJ9" s="166"/>
    </row>
    <row r="10" spans="1:62" ht="60" customHeight="1">
      <c r="A10" s="177" t="s">
        <v>48</v>
      </c>
      <c r="B10" s="168" t="s">
        <v>49</v>
      </c>
      <c r="C10" s="168" t="s">
        <v>50</v>
      </c>
      <c r="D10" s="168" t="s">
        <v>51</v>
      </c>
      <c r="E10" s="168" t="s">
        <v>75</v>
      </c>
      <c r="F10" s="168" t="s">
        <v>53</v>
      </c>
      <c r="G10" s="168" t="s">
        <v>54</v>
      </c>
      <c r="H10" s="168" t="s">
        <v>55</v>
      </c>
      <c r="I10" s="168" t="s">
        <v>56</v>
      </c>
      <c r="J10" s="166"/>
      <c r="K10" s="177" t="s">
        <v>48</v>
      </c>
      <c r="L10" s="168" t="s">
        <v>49</v>
      </c>
      <c r="M10" s="168" t="s">
        <v>50</v>
      </c>
      <c r="N10" s="168" t="s">
        <v>51</v>
      </c>
      <c r="O10" s="168" t="s">
        <v>75</v>
      </c>
      <c r="P10" s="168" t="s">
        <v>53</v>
      </c>
      <c r="Q10" s="168" t="s">
        <v>54</v>
      </c>
      <c r="R10" s="168" t="s">
        <v>55</v>
      </c>
      <c r="S10" s="168" t="s">
        <v>56</v>
      </c>
      <c r="T10" s="166"/>
      <c r="U10" s="177" t="s">
        <v>48</v>
      </c>
      <c r="V10" s="168" t="s">
        <v>49</v>
      </c>
      <c r="W10" s="168" t="s">
        <v>50</v>
      </c>
      <c r="X10" s="168" t="s">
        <v>51</v>
      </c>
      <c r="Y10" s="168" t="s">
        <v>75</v>
      </c>
      <c r="Z10" s="168" t="s">
        <v>53</v>
      </c>
      <c r="AA10" s="168" t="s">
        <v>54</v>
      </c>
      <c r="AB10" s="168" t="s">
        <v>55</v>
      </c>
      <c r="AC10" s="168" t="s">
        <v>56</v>
      </c>
      <c r="AD10" s="166"/>
      <c r="AE10" s="177" t="s">
        <v>48</v>
      </c>
      <c r="AF10" s="168" t="s">
        <v>49</v>
      </c>
      <c r="AG10" s="168" t="s">
        <v>50</v>
      </c>
      <c r="AH10" s="168" t="s">
        <v>51</v>
      </c>
      <c r="AI10" s="168" t="s">
        <v>75</v>
      </c>
      <c r="AJ10" s="168" t="s">
        <v>53</v>
      </c>
      <c r="AK10" s="168" t="s">
        <v>54</v>
      </c>
      <c r="AL10" s="168" t="s">
        <v>55</v>
      </c>
      <c r="AM10" s="168" t="s">
        <v>56</v>
      </c>
      <c r="AN10" s="166"/>
      <c r="AO10" s="166"/>
      <c r="AP10" s="166"/>
      <c r="AQ10" s="166"/>
      <c r="AR10" s="166"/>
      <c r="AS10" s="166"/>
      <c r="AT10" s="166"/>
      <c r="AU10" s="166"/>
      <c r="AV10" s="166"/>
      <c r="AW10" s="166"/>
      <c r="AX10" s="166"/>
      <c r="AY10" s="166"/>
      <c r="AZ10" s="166"/>
      <c r="BA10" s="166"/>
      <c r="BB10" s="166"/>
      <c r="BC10" s="166"/>
      <c r="BD10" s="166"/>
      <c r="BE10" s="166"/>
      <c r="BF10" s="166"/>
      <c r="BG10" s="166"/>
      <c r="BH10" s="166"/>
      <c r="BI10" s="166"/>
      <c r="BJ10" s="166"/>
    </row>
    <row r="11" spans="1:62" ht="60" customHeight="1">
      <c r="A11" s="178" t="s">
        <v>70</v>
      </c>
      <c r="B11" s="169" t="s">
        <v>70</v>
      </c>
      <c r="C11" s="169" t="s">
        <v>70</v>
      </c>
      <c r="D11" s="169" t="s">
        <v>70</v>
      </c>
      <c r="E11" s="169" t="s">
        <v>70</v>
      </c>
      <c r="F11" s="169" t="s">
        <v>70</v>
      </c>
      <c r="G11" s="169" t="s">
        <v>70</v>
      </c>
      <c r="H11" s="169" t="s">
        <v>70</v>
      </c>
      <c r="I11" s="169" t="s">
        <v>70</v>
      </c>
      <c r="J11" s="21"/>
      <c r="K11" s="178" t="s">
        <v>70</v>
      </c>
      <c r="L11" s="169" t="s">
        <v>70</v>
      </c>
      <c r="M11" s="169" t="s">
        <v>70</v>
      </c>
      <c r="N11" s="169" t="s">
        <v>70</v>
      </c>
      <c r="O11" s="169" t="s">
        <v>70</v>
      </c>
      <c r="P11" s="169" t="s">
        <v>70</v>
      </c>
      <c r="Q11" s="169" t="s">
        <v>70</v>
      </c>
      <c r="R11" s="169" t="s">
        <v>70</v>
      </c>
      <c r="S11" s="169" t="s">
        <v>70</v>
      </c>
      <c r="T11" s="21"/>
      <c r="U11" s="178" t="s">
        <v>70</v>
      </c>
      <c r="V11" s="169" t="s">
        <v>70</v>
      </c>
      <c r="W11" s="169" t="s">
        <v>70</v>
      </c>
      <c r="X11" s="169" t="s">
        <v>70</v>
      </c>
      <c r="Y11" s="169" t="s">
        <v>70</v>
      </c>
      <c r="Z11" s="169" t="s">
        <v>70</v>
      </c>
      <c r="AA11" s="169" t="s">
        <v>70</v>
      </c>
      <c r="AB11" s="169" t="s">
        <v>70</v>
      </c>
      <c r="AC11" s="169" t="s">
        <v>70</v>
      </c>
      <c r="AD11" s="21"/>
      <c r="AE11" s="178" t="s">
        <v>70</v>
      </c>
      <c r="AF11" s="169" t="s">
        <v>70</v>
      </c>
      <c r="AG11" s="169" t="s">
        <v>70</v>
      </c>
      <c r="AH11" s="169" t="s">
        <v>70</v>
      </c>
      <c r="AI11" s="169" t="s">
        <v>70</v>
      </c>
      <c r="AJ11" s="169" t="s">
        <v>70</v>
      </c>
      <c r="AK11" s="169" t="s">
        <v>70</v>
      </c>
      <c r="AL11" s="169" t="s">
        <v>70</v>
      </c>
      <c r="AM11" s="169" t="s">
        <v>70</v>
      </c>
      <c r="AN11" s="166"/>
      <c r="AO11" s="166"/>
      <c r="AP11" s="166"/>
      <c r="AQ11" s="166"/>
      <c r="AR11" s="166"/>
      <c r="AS11" s="166"/>
      <c r="AT11" s="166"/>
      <c r="AU11" s="166"/>
      <c r="AV11" s="166"/>
      <c r="AW11" s="166"/>
      <c r="AX11" s="166"/>
      <c r="AY11" s="166"/>
      <c r="AZ11" s="166"/>
      <c r="BA11" s="166"/>
      <c r="BB11" s="166"/>
      <c r="BC11" s="166"/>
      <c r="BD11" s="166"/>
      <c r="BE11" s="166"/>
      <c r="BF11" s="166"/>
      <c r="BG11" s="166"/>
      <c r="BH11" s="166"/>
      <c r="BI11" s="166"/>
      <c r="BJ11" s="166"/>
    </row>
    <row r="12" spans="1:62" ht="60" customHeight="1">
      <c r="A12" s="166"/>
      <c r="B12" s="166"/>
      <c r="C12" s="166"/>
      <c r="D12" s="166"/>
      <c r="E12" s="166"/>
      <c r="F12" s="166"/>
      <c r="G12" s="166"/>
      <c r="H12" s="166"/>
      <c r="I12" s="166"/>
      <c r="J12" s="166"/>
      <c r="K12" s="166"/>
      <c r="L12" s="166"/>
      <c r="M12" s="179" t="s">
        <v>70</v>
      </c>
      <c r="N12" s="166"/>
      <c r="O12" s="166"/>
      <c r="P12" s="166"/>
      <c r="Q12" s="166"/>
      <c r="R12" s="166"/>
      <c r="S12" s="166"/>
      <c r="T12" s="166"/>
      <c r="U12" s="166"/>
      <c r="V12" s="166"/>
      <c r="W12" s="166"/>
      <c r="X12" s="166"/>
      <c r="Y12" s="166"/>
      <c r="Z12" s="166"/>
      <c r="AA12" s="166"/>
      <c r="AB12" s="166"/>
      <c r="AC12" s="166"/>
      <c r="AD12" s="166"/>
      <c r="AE12" s="166"/>
      <c r="AF12" s="166"/>
      <c r="AG12" s="166"/>
      <c r="AH12" s="166"/>
      <c r="AI12" s="166"/>
      <c r="AJ12" s="166"/>
      <c r="AK12" s="166"/>
      <c r="AL12" s="166"/>
      <c r="AM12" s="166"/>
      <c r="AN12" s="166"/>
      <c r="AO12" s="166"/>
      <c r="AP12" s="166"/>
      <c r="AQ12" s="166"/>
      <c r="AR12" s="166"/>
      <c r="AS12" s="166"/>
      <c r="AT12" s="166"/>
      <c r="AU12" s="166"/>
      <c r="AV12" s="166"/>
      <c r="AW12" s="166"/>
      <c r="AX12" s="166"/>
      <c r="AY12" s="166"/>
      <c r="AZ12" s="166"/>
      <c r="BA12" s="166"/>
      <c r="BB12" s="166"/>
      <c r="BC12" s="166"/>
      <c r="BD12" s="166"/>
      <c r="BE12" s="166"/>
      <c r="BF12" s="166"/>
      <c r="BG12" s="166"/>
      <c r="BH12" s="166"/>
      <c r="BI12" s="166"/>
      <c r="BJ12" s="166"/>
    </row>
    <row r="13" spans="1:62" ht="60" customHeight="1">
      <c r="A13" s="166"/>
      <c r="B13" s="166"/>
      <c r="C13" s="166"/>
      <c r="D13" s="166"/>
      <c r="E13" s="166"/>
      <c r="F13" s="166"/>
      <c r="G13" s="166"/>
      <c r="H13" s="166"/>
      <c r="I13" s="166"/>
      <c r="J13" s="166"/>
      <c r="K13" s="166"/>
      <c r="L13" s="166"/>
      <c r="M13" s="179" t="s">
        <v>70</v>
      </c>
      <c r="N13" s="166"/>
      <c r="O13" s="166"/>
      <c r="P13" s="166"/>
      <c r="Q13" s="166"/>
      <c r="R13" s="166"/>
      <c r="S13" s="166"/>
      <c r="T13" s="166"/>
      <c r="U13" s="166"/>
      <c r="V13" s="166"/>
      <c r="W13" s="166"/>
      <c r="X13" s="166"/>
      <c r="Y13" s="166"/>
      <c r="Z13" s="166"/>
      <c r="AA13" s="166"/>
      <c r="AB13" s="166"/>
      <c r="AC13" s="166"/>
      <c r="AD13" s="166"/>
      <c r="AE13" s="166"/>
      <c r="AF13" s="166"/>
      <c r="AG13" s="166"/>
      <c r="AH13" s="166"/>
      <c r="AI13" s="166"/>
      <c r="AJ13" s="166"/>
      <c r="AK13" s="166"/>
      <c r="AL13" s="166"/>
      <c r="AM13" s="166"/>
      <c r="AN13" s="166"/>
      <c r="AO13" s="166"/>
      <c r="AP13" s="166"/>
      <c r="AQ13" s="166"/>
      <c r="AR13" s="166"/>
      <c r="AS13" s="166"/>
      <c r="AT13" s="166"/>
      <c r="AU13" s="166"/>
      <c r="AV13" s="166"/>
      <c r="AW13" s="166"/>
      <c r="AX13" s="166"/>
      <c r="AY13" s="166"/>
      <c r="AZ13" s="166"/>
      <c r="BA13" s="166"/>
      <c r="BB13" s="166"/>
      <c r="BC13" s="166"/>
      <c r="BD13" s="166"/>
      <c r="BE13" s="166"/>
      <c r="BF13" s="166"/>
      <c r="BG13" s="166"/>
      <c r="BH13" s="166"/>
      <c r="BI13" s="166"/>
      <c r="BJ13" s="166"/>
    </row>
    <row r="14" spans="1:62" ht="60" customHeight="1">
      <c r="A14" s="166"/>
      <c r="B14" s="166"/>
      <c r="C14" s="166"/>
      <c r="D14" s="166"/>
      <c r="E14" s="166"/>
      <c r="F14" s="166"/>
      <c r="G14" s="166"/>
      <c r="H14" s="166"/>
      <c r="I14" s="166"/>
      <c r="J14" s="166"/>
      <c r="K14" s="166"/>
      <c r="L14" s="166"/>
      <c r="M14" s="179" t="s">
        <v>70</v>
      </c>
      <c r="N14" s="166"/>
      <c r="O14" s="166"/>
      <c r="P14" s="166"/>
      <c r="Q14" s="166"/>
      <c r="R14" s="166"/>
      <c r="S14" s="166"/>
      <c r="T14" s="166"/>
      <c r="U14" s="166"/>
      <c r="V14" s="166"/>
      <c r="W14" s="166"/>
      <c r="X14" s="166"/>
      <c r="Y14" s="166"/>
      <c r="Z14" s="166"/>
      <c r="AA14" s="166"/>
      <c r="AB14" s="166"/>
      <c r="AC14" s="166"/>
      <c r="AD14" s="166"/>
      <c r="AE14" s="166"/>
      <c r="AF14" s="166"/>
      <c r="AG14" s="166"/>
      <c r="AH14" s="166"/>
      <c r="AI14" s="166"/>
      <c r="AJ14" s="166"/>
      <c r="AK14" s="166"/>
      <c r="AL14" s="166"/>
      <c r="AM14" s="166"/>
      <c r="AN14" s="166"/>
      <c r="AO14" s="166"/>
      <c r="AP14" s="166"/>
      <c r="AQ14" s="166"/>
      <c r="AR14" s="166"/>
      <c r="AS14" s="166"/>
      <c r="AT14" s="166"/>
      <c r="AU14" s="166"/>
      <c r="AV14" s="166"/>
      <c r="AW14" s="166"/>
      <c r="AX14" s="166"/>
      <c r="AY14" s="166"/>
      <c r="AZ14" s="166"/>
      <c r="BA14" s="166"/>
      <c r="BB14" s="166"/>
      <c r="BC14" s="166"/>
      <c r="BD14" s="166"/>
      <c r="BE14" s="166"/>
      <c r="BF14" s="166"/>
      <c r="BG14" s="166"/>
      <c r="BH14" s="166"/>
      <c r="BI14" s="166"/>
      <c r="BJ14" s="166"/>
    </row>
  </sheetData>
  <sheetProtection algorithmName="SHA-512" hashValue="PDyQqJtsEIG18G/Egv9Xdx+tzTw87MKjmBJN8d4us//pMbMkBIhEgw9aRb7h5cYBAwTcIUj3E8ilYnYs/8sHXA==" saltValue="CAt3bHFp8jjlB2ZZXpzyOg==" spinCount="100000" sheet="1" formatCells="0" formatColumns="0" formatRows="0" insertColumns="0" insertRows="0" insertHyperlinks="0" deleteColumns="0" deleteRows="0" sort="0" autoFilter="0" pivotTables="0"/>
  <mergeCells count="7">
    <mergeCell ref="AE9:AM9"/>
    <mergeCell ref="A1:L1"/>
    <mergeCell ref="A3:A5"/>
    <mergeCell ref="A6:K6"/>
    <mergeCell ref="A9:I9"/>
    <mergeCell ref="K9:S9"/>
    <mergeCell ref="U9:AC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485C75-A9F1-4347-95D3-44C1A9817669}">
  <sheetPr>
    <tabColor rgb="FF92D050"/>
  </sheetPr>
  <dimension ref="A1:L135"/>
  <sheetViews>
    <sheetView workbookViewId="0">
      <selection activeCell="F9" sqref="F9"/>
    </sheetView>
  </sheetViews>
  <sheetFormatPr baseColWidth="10" defaultColWidth="9" defaultRowHeight="12.75"/>
  <cols>
    <col min="1" max="1" width="14.83203125" style="21" customWidth="1"/>
    <col min="2" max="2" width="34.83203125" style="21" customWidth="1"/>
    <col min="3" max="3" width="43" style="21" customWidth="1"/>
    <col min="4" max="4" width="22.83203125" style="21" customWidth="1"/>
    <col min="5" max="5" width="21.83203125" style="21" customWidth="1"/>
    <col min="6" max="8" width="15" style="21" customWidth="1"/>
    <col min="9" max="9" width="18.83203125" style="21" customWidth="1"/>
    <col min="10" max="10" width="28" style="219" customWidth="1"/>
    <col min="11" max="11" width="32.83203125" style="219" customWidth="1"/>
    <col min="12" max="12" width="17.1640625" style="21" customWidth="1"/>
    <col min="13" max="16384" width="9" style="21"/>
  </cols>
  <sheetData>
    <row r="1" spans="1:12" ht="46.15" customHeight="1">
      <c r="A1" s="290" t="s">
        <v>342</v>
      </c>
      <c r="B1" s="290"/>
      <c r="C1" s="290"/>
      <c r="D1" s="290"/>
      <c r="E1" s="290"/>
      <c r="F1" s="290"/>
      <c r="G1" s="290"/>
      <c r="H1" s="290"/>
      <c r="I1" s="290"/>
      <c r="J1" s="290"/>
      <c r="K1" s="290"/>
      <c r="L1" s="290"/>
    </row>
    <row r="2" spans="1:12" s="1" customFormat="1" ht="72.75" customHeight="1">
      <c r="A2" s="246" t="s">
        <v>343</v>
      </c>
      <c r="B2" s="246"/>
      <c r="C2" s="246"/>
      <c r="D2" s="246"/>
      <c r="E2" s="246"/>
      <c r="F2" s="246"/>
      <c r="G2" s="246"/>
      <c r="H2" s="246"/>
      <c r="I2" s="246"/>
      <c r="J2" s="246"/>
      <c r="K2" s="246"/>
      <c r="L2" s="246"/>
    </row>
    <row r="3" spans="1:12" s="1" customFormat="1" ht="33.75" customHeight="1">
      <c r="A3" s="16" t="s">
        <v>78</v>
      </c>
      <c r="B3" s="16" t="s">
        <v>79</v>
      </c>
      <c r="C3" s="16" t="s">
        <v>80</v>
      </c>
      <c r="D3" s="17" t="s">
        <v>81</v>
      </c>
      <c r="E3" s="17" t="s">
        <v>82</v>
      </c>
      <c r="F3" s="17" t="s">
        <v>83</v>
      </c>
      <c r="G3" s="17" t="s">
        <v>84</v>
      </c>
      <c r="H3" s="249" t="s">
        <v>85</v>
      </c>
      <c r="I3" s="250"/>
      <c r="J3" s="18" t="s">
        <v>86</v>
      </c>
      <c r="K3" s="18" t="s">
        <v>87</v>
      </c>
      <c r="L3" s="19" t="s">
        <v>344</v>
      </c>
    </row>
    <row r="4" spans="1:12" s="7" customFormat="1" ht="39.75" customHeight="1">
      <c r="A4" s="6">
        <v>1</v>
      </c>
      <c r="B4" s="202" t="s">
        <v>345</v>
      </c>
      <c r="C4" s="203" t="s">
        <v>346</v>
      </c>
      <c r="D4" s="204">
        <v>35030</v>
      </c>
      <c r="E4" s="204">
        <v>35182</v>
      </c>
      <c r="F4" s="205">
        <f>+ROUNDDOWN((DAYS360($D4,$E4,FALSE)/360)*12,0)</f>
        <v>5</v>
      </c>
      <c r="G4" s="206">
        <f>+(((DAYS360($D4,$E4,FALSE)/360)*12)-(ROUNDDOWN((DAYS360($D4,$E4,FALSE)/360)*12,0)))*30</f>
        <v>0</v>
      </c>
      <c r="H4" s="111"/>
      <c r="I4" s="63"/>
      <c r="J4" s="6" t="s">
        <v>97</v>
      </c>
      <c r="K4" s="6" t="s">
        <v>97</v>
      </c>
      <c r="L4" s="6"/>
    </row>
    <row r="5" spans="1:12" s="7" customFormat="1" ht="57.75" customHeight="1">
      <c r="A5" s="6">
        <v>2</v>
      </c>
      <c r="B5" s="202" t="s">
        <v>347</v>
      </c>
      <c r="C5" s="203" t="s">
        <v>348</v>
      </c>
      <c r="D5" s="204">
        <v>35382</v>
      </c>
      <c r="E5" s="204">
        <v>35443</v>
      </c>
      <c r="F5" s="205">
        <f>+ROUNDDOWN((DAYS360($D5,$E5,FALSE)/360)*12,0)</f>
        <v>2</v>
      </c>
      <c r="G5" s="206">
        <f>+(((DAYS360($D5,$E5,FALSE)/360)*12)-(ROUNDDOWN((DAYS360($D5,$E5,FALSE)/360)*12,0)))*30</f>
        <v>0</v>
      </c>
      <c r="H5" s="111" t="s">
        <v>349</v>
      </c>
      <c r="I5" s="63"/>
      <c r="J5" s="6" t="s">
        <v>97</v>
      </c>
      <c r="K5" s="6"/>
      <c r="L5" s="6"/>
    </row>
    <row r="6" spans="1:12" s="7" customFormat="1" ht="58.5" customHeight="1">
      <c r="A6" s="6">
        <v>3</v>
      </c>
      <c r="B6" s="202" t="s">
        <v>350</v>
      </c>
      <c r="C6" s="203" t="s">
        <v>351</v>
      </c>
      <c r="D6" s="204">
        <v>35438</v>
      </c>
      <c r="E6" s="204">
        <v>35619</v>
      </c>
      <c r="F6" s="205">
        <f>+ROUNDDOWN((DAYS360($D6,$E6,FALSE)/360)*12,0)</f>
        <v>6</v>
      </c>
      <c r="G6" s="206">
        <f>+(((DAYS360($D6,$E6,FALSE)/360)*12)-(ROUNDDOWN((DAYS360($D6,$E6,FALSE)/360)*12,0)))*30</f>
        <v>0</v>
      </c>
      <c r="H6" s="111" t="s">
        <v>97</v>
      </c>
      <c r="I6" s="63"/>
      <c r="J6" s="6" t="s">
        <v>97</v>
      </c>
      <c r="K6" s="6"/>
      <c r="L6" s="6"/>
    </row>
    <row r="7" spans="1:12" s="7" customFormat="1" ht="69.75" customHeight="1">
      <c r="A7" s="6">
        <v>4</v>
      </c>
      <c r="B7" s="202" t="s">
        <v>352</v>
      </c>
      <c r="C7" s="203" t="s">
        <v>353</v>
      </c>
      <c r="D7" s="204">
        <v>35521</v>
      </c>
      <c r="E7" s="204">
        <v>35581</v>
      </c>
      <c r="F7" s="205">
        <v>0</v>
      </c>
      <c r="G7" s="206">
        <v>0</v>
      </c>
      <c r="H7" s="49" t="s">
        <v>354</v>
      </c>
      <c r="I7" s="50"/>
      <c r="J7" s="6"/>
      <c r="K7" s="6"/>
      <c r="L7" s="6"/>
    </row>
    <row r="8" spans="1:12" s="7" customFormat="1" ht="114" customHeight="1">
      <c r="A8" s="6">
        <v>5</v>
      </c>
      <c r="B8" s="202" t="s">
        <v>355</v>
      </c>
      <c r="C8" s="203" t="s">
        <v>356</v>
      </c>
      <c r="D8" s="204">
        <v>35582</v>
      </c>
      <c r="E8" s="204">
        <v>35643</v>
      </c>
      <c r="F8" s="205">
        <f t="shared" ref="F8:F16" si="0">+ROUNDDOWN((DAYS360($D8,$E8,FALSE)/360)*12,0)</f>
        <v>2</v>
      </c>
      <c r="G8" s="206">
        <f t="shared" ref="G8:G16" si="1">+(((DAYS360($D8,$E8,FALSE)/360)*12)-(ROUNDDOWN((DAYS360($D8,$E8,FALSE)/360)*12,0)))*30</f>
        <v>0</v>
      </c>
      <c r="H8" s="111" t="s">
        <v>357</v>
      </c>
      <c r="I8" s="63"/>
      <c r="J8" s="6" t="s">
        <v>97</v>
      </c>
      <c r="K8" s="6" t="s">
        <v>97</v>
      </c>
      <c r="L8" s="6"/>
    </row>
    <row r="9" spans="1:12" s="7" customFormat="1" ht="93" customHeight="1">
      <c r="A9" s="6">
        <v>6</v>
      </c>
      <c r="B9" s="202" t="s">
        <v>358</v>
      </c>
      <c r="C9" s="203" t="s">
        <v>359</v>
      </c>
      <c r="D9" s="204">
        <v>35755</v>
      </c>
      <c r="E9" s="204">
        <v>35900</v>
      </c>
      <c r="F9" s="205">
        <f t="shared" si="0"/>
        <v>4</v>
      </c>
      <c r="G9" s="206">
        <f t="shared" si="1"/>
        <v>24.000000000000021</v>
      </c>
      <c r="H9" s="111" t="s">
        <v>360</v>
      </c>
      <c r="I9" s="63"/>
      <c r="J9" s="6"/>
      <c r="K9" s="6"/>
      <c r="L9" s="6"/>
    </row>
    <row r="10" spans="1:12" s="7" customFormat="1" ht="111" customHeight="1">
      <c r="A10" s="6">
        <v>7</v>
      </c>
      <c r="B10" s="208" t="s">
        <v>361</v>
      </c>
      <c r="C10" s="209" t="s">
        <v>362</v>
      </c>
      <c r="D10" s="204">
        <v>35901</v>
      </c>
      <c r="E10" s="204">
        <v>36010</v>
      </c>
      <c r="F10" s="205">
        <f t="shared" si="0"/>
        <v>3</v>
      </c>
      <c r="G10" s="206">
        <f t="shared" si="1"/>
        <v>16.999999999999993</v>
      </c>
      <c r="H10" s="111" t="s">
        <v>363</v>
      </c>
      <c r="I10" s="63"/>
      <c r="J10" s="6" t="s">
        <v>97</v>
      </c>
      <c r="K10" s="6" t="s">
        <v>97</v>
      </c>
      <c r="L10" s="6"/>
    </row>
    <row r="11" spans="1:12" s="7" customFormat="1" ht="87" customHeight="1">
      <c r="A11" s="6">
        <v>8</v>
      </c>
      <c r="B11" s="208" t="s">
        <v>364</v>
      </c>
      <c r="C11" s="209" t="s">
        <v>365</v>
      </c>
      <c r="D11" s="204">
        <v>36845</v>
      </c>
      <c r="E11" s="204">
        <v>37072</v>
      </c>
      <c r="F11" s="205">
        <f t="shared" si="0"/>
        <v>7</v>
      </c>
      <c r="G11" s="206">
        <f t="shared" si="1"/>
        <v>15</v>
      </c>
      <c r="H11" s="111"/>
      <c r="I11" s="63"/>
      <c r="J11" s="6" t="s">
        <v>97</v>
      </c>
      <c r="K11" s="6" t="s">
        <v>97</v>
      </c>
      <c r="L11" s="6"/>
    </row>
    <row r="12" spans="1:12" s="7" customFormat="1" ht="90.75" customHeight="1">
      <c r="A12" s="6">
        <v>9</v>
      </c>
      <c r="B12" s="202" t="s">
        <v>366</v>
      </c>
      <c r="C12" s="203" t="s">
        <v>367</v>
      </c>
      <c r="D12" s="204">
        <v>37075</v>
      </c>
      <c r="E12" s="204">
        <v>37343</v>
      </c>
      <c r="F12" s="205">
        <f t="shared" si="0"/>
        <v>8</v>
      </c>
      <c r="G12" s="206">
        <f t="shared" si="1"/>
        <v>25.000000000000018</v>
      </c>
      <c r="H12" s="111"/>
      <c r="I12" s="63"/>
      <c r="J12" s="6" t="s">
        <v>97</v>
      </c>
      <c r="K12" s="6" t="s">
        <v>97</v>
      </c>
      <c r="L12" s="6"/>
    </row>
    <row r="13" spans="1:12" s="7" customFormat="1" ht="92.25" customHeight="1">
      <c r="A13" s="6">
        <v>10</v>
      </c>
      <c r="B13" s="208" t="s">
        <v>368</v>
      </c>
      <c r="C13" s="209" t="s">
        <v>369</v>
      </c>
      <c r="D13" s="204">
        <v>37399</v>
      </c>
      <c r="E13" s="204">
        <v>37590</v>
      </c>
      <c r="F13" s="205">
        <f t="shared" si="0"/>
        <v>6</v>
      </c>
      <c r="G13" s="206">
        <f t="shared" si="1"/>
        <v>7.0000000000000284</v>
      </c>
      <c r="H13" s="111"/>
      <c r="I13" s="63"/>
      <c r="J13" s="6" t="s">
        <v>97</v>
      </c>
      <c r="K13" s="6" t="s">
        <v>97</v>
      </c>
      <c r="L13" s="6"/>
    </row>
    <row r="14" spans="1:12" s="7" customFormat="1" ht="71.25" customHeight="1">
      <c r="A14" s="6">
        <v>11</v>
      </c>
      <c r="B14" s="208" t="s">
        <v>368</v>
      </c>
      <c r="C14" s="209" t="s">
        <v>370</v>
      </c>
      <c r="D14" s="204">
        <v>37636</v>
      </c>
      <c r="E14" s="204">
        <v>37695</v>
      </c>
      <c r="F14" s="205">
        <f t="shared" si="0"/>
        <v>2</v>
      </c>
      <c r="G14" s="206">
        <f t="shared" si="1"/>
        <v>0</v>
      </c>
      <c r="H14" s="111" t="s">
        <v>354</v>
      </c>
      <c r="I14" s="63"/>
      <c r="J14" s="6"/>
      <c r="K14" s="6"/>
      <c r="L14" s="6"/>
    </row>
    <row r="15" spans="1:12" s="7" customFormat="1" ht="100.5" customHeight="1">
      <c r="A15" s="6">
        <v>12</v>
      </c>
      <c r="B15" s="202" t="s">
        <v>371</v>
      </c>
      <c r="C15" s="203" t="s">
        <v>372</v>
      </c>
      <c r="D15" s="204">
        <v>37696</v>
      </c>
      <c r="E15" s="204">
        <v>37941</v>
      </c>
      <c r="F15" s="205">
        <f t="shared" si="0"/>
        <v>8</v>
      </c>
      <c r="G15" s="206">
        <f t="shared" si="1"/>
        <v>0</v>
      </c>
      <c r="H15" s="111" t="s">
        <v>373</v>
      </c>
      <c r="I15" s="63"/>
      <c r="J15" s="6" t="s">
        <v>97</v>
      </c>
      <c r="K15" s="6" t="s">
        <v>97</v>
      </c>
      <c r="L15" s="6"/>
    </row>
    <row r="16" spans="1:12" s="7" customFormat="1" ht="105.75" customHeight="1">
      <c r="A16" s="6">
        <v>13</v>
      </c>
      <c r="B16" s="208" t="s">
        <v>374</v>
      </c>
      <c r="C16" s="209" t="s">
        <v>375</v>
      </c>
      <c r="D16" s="204">
        <v>37942</v>
      </c>
      <c r="E16" s="204">
        <v>38148</v>
      </c>
      <c r="F16" s="205">
        <f t="shared" si="0"/>
        <v>6</v>
      </c>
      <c r="G16" s="206">
        <f t="shared" si="1"/>
        <v>23</v>
      </c>
      <c r="H16" s="111" t="s">
        <v>376</v>
      </c>
      <c r="I16" s="63"/>
      <c r="J16" s="6"/>
      <c r="K16" s="6"/>
      <c r="L16" s="6"/>
    </row>
    <row r="17" spans="1:12" s="7" customFormat="1" ht="41.25" customHeight="1">
      <c r="A17" s="6">
        <v>14</v>
      </c>
      <c r="B17" s="208" t="s">
        <v>377</v>
      </c>
      <c r="C17" s="209" t="s">
        <v>378</v>
      </c>
      <c r="D17" s="204">
        <v>37869</v>
      </c>
      <c r="E17" s="204">
        <v>37956</v>
      </c>
      <c r="F17" s="205">
        <v>0</v>
      </c>
      <c r="G17" s="206">
        <v>0</v>
      </c>
      <c r="H17" s="111" t="s">
        <v>379</v>
      </c>
      <c r="I17" s="63"/>
      <c r="J17" s="6" t="s">
        <v>97</v>
      </c>
      <c r="K17" s="6"/>
      <c r="L17" s="6"/>
    </row>
    <row r="18" spans="1:12" s="7" customFormat="1" ht="84.75" customHeight="1">
      <c r="A18" s="6">
        <v>15</v>
      </c>
      <c r="B18" s="202" t="s">
        <v>380</v>
      </c>
      <c r="C18" s="203" t="s">
        <v>381</v>
      </c>
      <c r="D18" s="204">
        <v>38189</v>
      </c>
      <c r="E18" s="204">
        <v>38312</v>
      </c>
      <c r="F18" s="205">
        <f>+ROUNDDOWN((DAYS360($D18,$E18,FALSE)/360)*12,0)</f>
        <v>4</v>
      </c>
      <c r="G18" s="206">
        <f>+(((DAYS360($D18,$E18,FALSE)/360)*12)-(ROUNDDOWN((DAYS360($D18,$E18,FALSE)/360)*12,0)))*30</f>
        <v>0</v>
      </c>
      <c r="H18" s="111"/>
      <c r="I18" s="63"/>
      <c r="J18" s="6" t="s">
        <v>97</v>
      </c>
      <c r="K18" s="6" t="s">
        <v>97</v>
      </c>
      <c r="L18" s="6"/>
    </row>
    <row r="19" spans="1:12" s="7" customFormat="1" ht="41.25" customHeight="1">
      <c r="A19" s="6">
        <v>16</v>
      </c>
      <c r="B19" s="208" t="s">
        <v>382</v>
      </c>
      <c r="C19" s="209" t="s">
        <v>383</v>
      </c>
      <c r="D19" s="204">
        <v>38313</v>
      </c>
      <c r="E19" s="204">
        <v>38399</v>
      </c>
      <c r="F19" s="205">
        <f>+ROUNDDOWN((DAYS360($D19,$E19,FALSE)/360)*12,0)</f>
        <v>2</v>
      </c>
      <c r="G19" s="206">
        <f>+(((DAYS360($D19,$E19,FALSE)/360)*12)-(ROUNDDOWN((DAYS360($D19,$E19,FALSE)/360)*12,0)))*30</f>
        <v>23.999999999999993</v>
      </c>
      <c r="H19" s="111" t="s">
        <v>384</v>
      </c>
      <c r="I19" s="63"/>
      <c r="J19" s="6" t="s">
        <v>97</v>
      </c>
      <c r="K19" s="6" t="s">
        <v>97</v>
      </c>
      <c r="L19" s="6"/>
    </row>
    <row r="20" spans="1:12" s="7" customFormat="1" ht="98.25" customHeight="1">
      <c r="A20" s="6">
        <v>17</v>
      </c>
      <c r="B20" s="202" t="s">
        <v>385</v>
      </c>
      <c r="C20" s="203" t="s">
        <v>386</v>
      </c>
      <c r="D20" s="204">
        <v>38400</v>
      </c>
      <c r="E20" s="204">
        <v>38514</v>
      </c>
      <c r="F20" s="205">
        <f>+ROUNDDOWN((DAYS360($D20,$E20,FALSE)/360)*12,0)</f>
        <v>3</v>
      </c>
      <c r="G20" s="206">
        <f>+(((DAYS360($D20,$E20,FALSE)/360)*12)-(ROUNDDOWN((DAYS360($D20,$E20,FALSE)/360)*12,0)))*30</f>
        <v>23.999999999999993</v>
      </c>
      <c r="H20" s="111" t="s">
        <v>387</v>
      </c>
      <c r="I20" s="63"/>
      <c r="J20" s="6"/>
      <c r="K20" s="6"/>
      <c r="L20" s="6"/>
    </row>
    <row r="21" spans="1:12" s="7" customFormat="1" ht="98.25" customHeight="1">
      <c r="A21" s="6">
        <v>18</v>
      </c>
      <c r="B21" s="208" t="s">
        <v>388</v>
      </c>
      <c r="C21" s="209" t="s">
        <v>389</v>
      </c>
      <c r="D21" s="204">
        <v>38393</v>
      </c>
      <c r="E21" s="204">
        <v>38513</v>
      </c>
      <c r="F21" s="205">
        <v>0</v>
      </c>
      <c r="G21" s="206">
        <v>0</v>
      </c>
      <c r="H21" s="111" t="s">
        <v>390</v>
      </c>
      <c r="I21" s="63"/>
      <c r="J21" s="6" t="s">
        <v>97</v>
      </c>
      <c r="K21" s="6" t="s">
        <v>97</v>
      </c>
      <c r="L21" s="6"/>
    </row>
    <row r="22" spans="1:12" s="7" customFormat="1" ht="84" customHeight="1">
      <c r="A22" s="6">
        <v>19</v>
      </c>
      <c r="B22" s="208" t="s">
        <v>391</v>
      </c>
      <c r="C22" s="209" t="s">
        <v>392</v>
      </c>
      <c r="D22" s="204">
        <v>38518</v>
      </c>
      <c r="E22" s="204">
        <v>38610</v>
      </c>
      <c r="F22" s="205">
        <f>+ROUNDDOWN((DAYS360($D22,$E22,FALSE)/360)*12,0)</f>
        <v>3</v>
      </c>
      <c r="G22" s="206">
        <f>+(((DAYS360($D22,$E22,FALSE)/360)*12)-(ROUNDDOWN((DAYS360($D22,$E22,FALSE)/360)*12,0)))*30</f>
        <v>0</v>
      </c>
      <c r="H22" s="111"/>
      <c r="I22" s="63"/>
      <c r="J22" s="6" t="s">
        <v>97</v>
      </c>
      <c r="K22" s="6" t="s">
        <v>97</v>
      </c>
      <c r="L22" s="6"/>
    </row>
    <row r="23" spans="1:12" s="7" customFormat="1" ht="104.25" customHeight="1">
      <c r="A23" s="6">
        <v>20</v>
      </c>
      <c r="B23" s="208" t="s">
        <v>393</v>
      </c>
      <c r="C23" s="209" t="s">
        <v>394</v>
      </c>
      <c r="D23" s="204">
        <v>38611</v>
      </c>
      <c r="E23" s="204">
        <v>38625</v>
      </c>
      <c r="F23" s="205">
        <f>+ROUNDDOWN((DAYS360($D23,$E23,FALSE)/360)*12,0)</f>
        <v>0</v>
      </c>
      <c r="G23" s="206">
        <f>+(((DAYS360($D23,$E23,FALSE)/360)*12)-(ROUNDDOWN((DAYS360($D23,$E23,FALSE)/360)*12,0)))*30</f>
        <v>14</v>
      </c>
      <c r="H23" s="111" t="s">
        <v>387</v>
      </c>
      <c r="I23" s="50"/>
      <c r="J23" s="6" t="s">
        <v>97</v>
      </c>
      <c r="K23" s="6" t="s">
        <v>97</v>
      </c>
      <c r="L23" s="6"/>
    </row>
    <row r="24" spans="1:12" s="7" customFormat="1" ht="110.25" customHeight="1">
      <c r="A24" s="6">
        <v>21</v>
      </c>
      <c r="B24" s="202" t="s">
        <v>395</v>
      </c>
      <c r="C24" s="203" t="s">
        <v>396</v>
      </c>
      <c r="D24" s="204">
        <v>38635</v>
      </c>
      <c r="E24" s="204">
        <v>38878</v>
      </c>
      <c r="F24" s="205">
        <f>+ROUNDDOWN((DAYS360($D24,$E24,FALSE)/360)*12,0)</f>
        <v>8</v>
      </c>
      <c r="G24" s="206">
        <f>+(((DAYS360($D24,$E24,FALSE)/360)*12)-(ROUNDDOWN((DAYS360($D24,$E24,FALSE)/360)*12,0)))*30</f>
        <v>0</v>
      </c>
      <c r="H24" s="49"/>
      <c r="I24" s="50"/>
      <c r="J24" s="6" t="s">
        <v>97</v>
      </c>
      <c r="K24" s="6" t="s">
        <v>97</v>
      </c>
      <c r="L24" s="6"/>
    </row>
    <row r="25" spans="1:12" s="7" customFormat="1" ht="92.25" customHeight="1">
      <c r="A25" s="6">
        <v>22</v>
      </c>
      <c r="B25" s="208" t="s">
        <v>397</v>
      </c>
      <c r="C25" s="209" t="s">
        <v>398</v>
      </c>
      <c r="D25" s="204">
        <v>38889</v>
      </c>
      <c r="E25" s="204">
        <v>39254</v>
      </c>
      <c r="F25" s="205">
        <f>+ROUNDDOWN((DAYS360($D25,$E25,FALSE)/360)*12,0)</f>
        <v>12</v>
      </c>
      <c r="G25" s="206">
        <f>+(((DAYS360($D25,$E25,FALSE)/360)*12)-(ROUNDDOWN((DAYS360($D25,$E25,FALSE)/360)*12,0)))*30</f>
        <v>0</v>
      </c>
      <c r="H25" s="49"/>
      <c r="I25" s="52"/>
      <c r="J25" s="51" t="s">
        <v>97</v>
      </c>
      <c r="K25" s="6" t="s">
        <v>97</v>
      </c>
      <c r="L25" s="6"/>
    </row>
    <row r="26" spans="1:12" s="7" customFormat="1" ht="69.75" customHeight="1">
      <c r="A26" s="6">
        <v>23</v>
      </c>
      <c r="B26" s="208" t="s">
        <v>399</v>
      </c>
      <c r="C26" s="209" t="s">
        <v>400</v>
      </c>
      <c r="D26" s="204">
        <v>38980</v>
      </c>
      <c r="E26" s="204">
        <v>39097</v>
      </c>
      <c r="F26" s="205">
        <v>0</v>
      </c>
      <c r="G26" s="206">
        <v>0</v>
      </c>
      <c r="H26" s="111" t="s">
        <v>401</v>
      </c>
      <c r="I26" s="50"/>
      <c r="J26" s="51"/>
      <c r="K26" s="6"/>
      <c r="L26" s="6"/>
    </row>
    <row r="27" spans="1:12" s="7" customFormat="1" ht="111.75" customHeight="1">
      <c r="A27" s="6">
        <v>24</v>
      </c>
      <c r="B27" s="208" t="s">
        <v>402</v>
      </c>
      <c r="C27" s="209" t="s">
        <v>403</v>
      </c>
      <c r="D27" s="204">
        <v>39284</v>
      </c>
      <c r="E27" s="204">
        <v>39436</v>
      </c>
      <c r="F27" s="205">
        <f>+ROUNDDOWN((DAYS360($D27,$E27,FALSE)/360)*12,0)</f>
        <v>4</v>
      </c>
      <c r="G27" s="206">
        <f>+(((DAYS360($D27,$E27,FALSE)/360)*12)-(ROUNDDOWN((DAYS360($D27,$E27,FALSE)/360)*12,0)))*30</f>
        <v>29.000000000000004</v>
      </c>
      <c r="H27" s="49"/>
      <c r="I27" s="50"/>
      <c r="J27" s="51" t="s">
        <v>97</v>
      </c>
      <c r="K27" s="6" t="s">
        <v>97</v>
      </c>
      <c r="L27" s="6"/>
    </row>
    <row r="28" spans="1:12" s="7" customFormat="1" ht="103.5" customHeight="1">
      <c r="A28" s="6">
        <v>25</v>
      </c>
      <c r="B28" s="208" t="s">
        <v>404</v>
      </c>
      <c r="C28" s="209" t="s">
        <v>405</v>
      </c>
      <c r="D28" s="204">
        <v>39437</v>
      </c>
      <c r="E28" s="204">
        <v>39498</v>
      </c>
      <c r="F28" s="205">
        <f>+ROUNDDOWN((DAYS360($D28,$E28,FALSE)/360)*12,0)</f>
        <v>1</v>
      </c>
      <c r="G28" s="206">
        <f>+(((DAYS360($D28,$E28,FALSE)/360)*12)-(ROUNDDOWN((DAYS360($D28,$E28,FALSE)/360)*12,0)))*30</f>
        <v>29.000000000000004</v>
      </c>
      <c r="H28" s="111" t="s">
        <v>406</v>
      </c>
      <c r="I28" s="63"/>
      <c r="J28" s="51" t="s">
        <v>97</v>
      </c>
      <c r="K28" s="6" t="s">
        <v>97</v>
      </c>
      <c r="L28" s="6"/>
    </row>
    <row r="29" spans="1:12" s="7" customFormat="1" ht="81.75" customHeight="1">
      <c r="A29" s="6">
        <v>26</v>
      </c>
      <c r="B29" s="208" t="s">
        <v>407</v>
      </c>
      <c r="C29" s="209" t="s">
        <v>408</v>
      </c>
      <c r="D29" s="204">
        <v>39535</v>
      </c>
      <c r="E29" s="204">
        <v>39644</v>
      </c>
      <c r="F29" s="205">
        <f>+ROUNDDOWN((DAYS360($D29,$E29,FALSE)/360)*12,0)</f>
        <v>3</v>
      </c>
      <c r="G29" s="206">
        <f>+(((DAYS360($D29,$E29,FALSE)/360)*12)-(ROUNDDOWN((DAYS360($D29,$E29,FALSE)/360)*12,0)))*30</f>
        <v>16.999999999999993</v>
      </c>
      <c r="H29" s="49"/>
      <c r="I29" s="52"/>
      <c r="J29" s="51" t="s">
        <v>97</v>
      </c>
      <c r="K29" s="6" t="s">
        <v>97</v>
      </c>
      <c r="L29" s="6"/>
    </row>
    <row r="30" spans="1:12" s="7" customFormat="1" ht="132" customHeight="1">
      <c r="A30" s="6">
        <v>27</v>
      </c>
      <c r="B30" s="208" t="s">
        <v>409</v>
      </c>
      <c r="C30" s="209" t="s">
        <v>410</v>
      </c>
      <c r="D30" s="204">
        <v>39645</v>
      </c>
      <c r="E30" s="204">
        <v>39995</v>
      </c>
      <c r="F30" s="205">
        <f>+ROUNDDOWN((DAYS360($D30,$E30,FALSE)/360)*12,0)</f>
        <v>11</v>
      </c>
      <c r="G30" s="206">
        <f>+(((DAYS360($D30,$E30,FALSE)/360)*12)-(ROUNDDOWN((DAYS360($D30,$E30,FALSE)/360)*12,0)))*30</f>
        <v>15</v>
      </c>
      <c r="H30" s="111" t="s">
        <v>411</v>
      </c>
      <c r="I30" s="52"/>
      <c r="J30" s="51" t="s">
        <v>97</v>
      </c>
      <c r="K30" s="6" t="s">
        <v>97</v>
      </c>
      <c r="L30" s="6"/>
    </row>
    <row r="31" spans="1:12" s="7" customFormat="1" ht="88.5" customHeight="1">
      <c r="A31" s="6">
        <v>28</v>
      </c>
      <c r="B31" s="208" t="s">
        <v>412</v>
      </c>
      <c r="C31" s="209" t="s">
        <v>413</v>
      </c>
      <c r="D31" s="204">
        <v>39681</v>
      </c>
      <c r="E31" s="204">
        <v>39834</v>
      </c>
      <c r="F31" s="205">
        <v>0</v>
      </c>
      <c r="G31" s="206">
        <v>0</v>
      </c>
      <c r="H31" s="111" t="s">
        <v>414</v>
      </c>
      <c r="I31" s="50"/>
      <c r="J31" s="51"/>
      <c r="K31" s="6"/>
      <c r="L31" s="6"/>
    </row>
    <row r="32" spans="1:12" s="7" customFormat="1" ht="82.5" customHeight="1">
      <c r="A32" s="6">
        <v>29</v>
      </c>
      <c r="B32" s="208" t="s">
        <v>415</v>
      </c>
      <c r="C32" s="209" t="s">
        <v>416</v>
      </c>
      <c r="D32" s="204">
        <v>39767</v>
      </c>
      <c r="E32" s="204">
        <v>39813</v>
      </c>
      <c r="F32" s="205">
        <f>+ROUNDDOWN((DAYS360($D32,$E32,FALSE)/360)*12,0)</f>
        <v>1</v>
      </c>
      <c r="G32" s="206">
        <f>+(((DAYS360($D32,$E32,FALSE)/360)*12)-(ROUNDDOWN((DAYS360($D32,$E32,FALSE)/360)*12,0)))*30</f>
        <v>15.999999999999996</v>
      </c>
      <c r="H32" s="111" t="s">
        <v>414</v>
      </c>
      <c r="I32" s="52"/>
      <c r="J32" s="51"/>
      <c r="K32" s="6"/>
      <c r="L32" s="6"/>
    </row>
    <row r="33" spans="1:12" s="7" customFormat="1" ht="92.25" customHeight="1">
      <c r="A33" s="6">
        <v>30</v>
      </c>
      <c r="B33" s="208" t="s">
        <v>417</v>
      </c>
      <c r="C33" s="209" t="s">
        <v>418</v>
      </c>
      <c r="D33" s="204">
        <v>39815</v>
      </c>
      <c r="E33" s="204">
        <v>39919</v>
      </c>
      <c r="F33" s="205">
        <f>+ROUNDDOWN((DAYS360($D33,$E33,FALSE)/360)*12,0)</f>
        <v>3</v>
      </c>
      <c r="G33" s="206">
        <f>+(((DAYS360($D33,$E33,FALSE)/360)*12)-(ROUNDDOWN((DAYS360($D33,$E33,FALSE)/360)*12,0)))*30</f>
        <v>13.999999999999989</v>
      </c>
      <c r="H33" s="49"/>
      <c r="I33" s="50"/>
      <c r="J33" s="51" t="s">
        <v>97</v>
      </c>
      <c r="K33" s="6" t="s">
        <v>97</v>
      </c>
      <c r="L33" s="6"/>
    </row>
    <row r="34" spans="1:12" s="7" customFormat="1" ht="72" customHeight="1">
      <c r="A34" s="6">
        <v>31</v>
      </c>
      <c r="B34" s="208" t="s">
        <v>419</v>
      </c>
      <c r="C34" s="209" t="s">
        <v>420</v>
      </c>
      <c r="D34" s="204">
        <v>39920</v>
      </c>
      <c r="E34" s="204">
        <v>40041</v>
      </c>
      <c r="F34" s="205">
        <f>+ROUNDDOWN((DAYS360($D34,$E34,FALSE)/360)*12,0)</f>
        <v>3</v>
      </c>
      <c r="G34" s="206">
        <f>+(((DAYS360($D34,$E34,FALSE)/360)*12)-(ROUNDDOWN((DAYS360($D34,$E34,FALSE)/360)*12,0)))*30</f>
        <v>29.000000000000004</v>
      </c>
      <c r="H34" s="111" t="s">
        <v>421</v>
      </c>
      <c r="I34" s="52"/>
      <c r="J34" s="51" t="s">
        <v>97</v>
      </c>
      <c r="K34" s="6" t="s">
        <v>97</v>
      </c>
      <c r="L34" s="6"/>
    </row>
    <row r="35" spans="1:12" s="7" customFormat="1" ht="57.75" customHeight="1">
      <c r="A35" s="6">
        <v>32</v>
      </c>
      <c r="B35" s="208" t="s">
        <v>422</v>
      </c>
      <c r="C35" s="209" t="s">
        <v>423</v>
      </c>
      <c r="D35" s="204">
        <v>40180</v>
      </c>
      <c r="E35" s="204">
        <v>40330</v>
      </c>
      <c r="F35" s="205">
        <f>+ROUNDDOWN((DAYS360($D35,$E35,FALSE)/360)*12,0)</f>
        <v>4</v>
      </c>
      <c r="G35" s="206">
        <f>+(((DAYS360($D35,$E35,FALSE)/360)*12)-(ROUNDDOWN((DAYS360($D35,$E35,FALSE)/360)*12,0)))*30</f>
        <v>29.000000000000004</v>
      </c>
      <c r="H35" s="49"/>
      <c r="I35" s="52"/>
      <c r="J35" s="51" t="s">
        <v>97</v>
      </c>
      <c r="K35" s="6" t="s">
        <v>97</v>
      </c>
      <c r="L35" s="6"/>
    </row>
    <row r="36" spans="1:12" s="7" customFormat="1" ht="87" customHeight="1">
      <c r="A36" s="6">
        <v>33</v>
      </c>
      <c r="B36" s="208" t="s">
        <v>424</v>
      </c>
      <c r="C36" s="209" t="s">
        <v>425</v>
      </c>
      <c r="D36" s="204">
        <v>40331</v>
      </c>
      <c r="E36" s="204">
        <v>40542</v>
      </c>
      <c r="F36" s="205">
        <f>+ROUNDDOWN((DAYS360($D36,$E36,FALSE)/360)*12,0)</f>
        <v>6</v>
      </c>
      <c r="G36" s="206">
        <f>+(((DAYS360($D36,$E36,FALSE)/360)*12)-(ROUNDDOWN((DAYS360($D36,$E36,FALSE)/360)*12,0)))*30</f>
        <v>27.999999999999979</v>
      </c>
      <c r="H36" s="111" t="s">
        <v>426</v>
      </c>
      <c r="I36" s="52"/>
      <c r="J36" s="51" t="s">
        <v>97</v>
      </c>
      <c r="K36" s="6" t="s">
        <v>97</v>
      </c>
      <c r="L36" s="6"/>
    </row>
    <row r="37" spans="1:12" s="7" customFormat="1" ht="87.75" customHeight="1">
      <c r="A37" s="6">
        <v>34</v>
      </c>
      <c r="B37" s="208" t="s">
        <v>427</v>
      </c>
      <c r="C37" s="209" t="s">
        <v>428</v>
      </c>
      <c r="D37" s="204">
        <v>40289</v>
      </c>
      <c r="E37" s="204">
        <v>40380</v>
      </c>
      <c r="F37" s="205">
        <v>0</v>
      </c>
      <c r="G37" s="206">
        <v>0</v>
      </c>
      <c r="H37" s="111" t="s">
        <v>429</v>
      </c>
      <c r="I37" s="52"/>
      <c r="J37" s="51"/>
      <c r="K37" s="6"/>
      <c r="L37" s="6"/>
    </row>
    <row r="38" spans="1:12" s="7" customFormat="1" ht="95.25" customHeight="1">
      <c r="A38" s="6">
        <v>35</v>
      </c>
      <c r="B38" s="210" t="s">
        <v>430</v>
      </c>
      <c r="C38" s="211" t="s">
        <v>431</v>
      </c>
      <c r="D38" s="212">
        <v>40381</v>
      </c>
      <c r="E38" s="212">
        <v>40438</v>
      </c>
      <c r="F38" s="205">
        <f>+ROUNDDOWN((DAYS360($D38,$E38,FALSE)/360)*12,0)</f>
        <v>1</v>
      </c>
      <c r="G38" s="206">
        <f>+(((DAYS360($D38,$E38,FALSE)/360)*12)-(ROUNDDOWN((DAYS360($D38,$E38,FALSE)/360)*12,0)))*30</f>
        <v>25.000000000000004</v>
      </c>
      <c r="H38" s="111" t="s">
        <v>432</v>
      </c>
      <c r="I38" s="52"/>
      <c r="J38" s="51" t="s">
        <v>97</v>
      </c>
      <c r="K38" s="6" t="s">
        <v>97</v>
      </c>
      <c r="L38" s="6"/>
    </row>
    <row r="39" spans="1:12" s="7" customFormat="1" ht="82.5" customHeight="1">
      <c r="A39" s="6">
        <v>36</v>
      </c>
      <c r="B39" s="203" t="s">
        <v>433</v>
      </c>
      <c r="C39" s="209" t="s">
        <v>434</v>
      </c>
      <c r="D39" s="204">
        <v>40439</v>
      </c>
      <c r="E39" s="204">
        <v>40481</v>
      </c>
      <c r="F39" s="205">
        <f>+ROUNDDOWN((DAYS360($D39,$E39,FALSE)/360)*12,0)</f>
        <v>1</v>
      </c>
      <c r="G39" s="206">
        <f>+(((DAYS360($D39,$E39,FALSE)/360)*12)-(ROUNDDOWN((DAYS360($D39,$E39,FALSE)/360)*12,0)))*30</f>
        <v>11.999999999999996</v>
      </c>
      <c r="H39" s="111" t="s">
        <v>435</v>
      </c>
      <c r="I39" s="52"/>
      <c r="J39" s="51" t="s">
        <v>97</v>
      </c>
      <c r="K39" s="6" t="s">
        <v>97</v>
      </c>
      <c r="L39" s="6"/>
    </row>
    <row r="40" spans="1:12" s="7" customFormat="1" ht="78.75" customHeight="1">
      <c r="A40" s="6">
        <v>37</v>
      </c>
      <c r="B40" s="203" t="s">
        <v>436</v>
      </c>
      <c r="C40" s="209" t="s">
        <v>437</v>
      </c>
      <c r="D40" s="204">
        <v>40482</v>
      </c>
      <c r="E40" s="204">
        <v>40573</v>
      </c>
      <c r="F40" s="205">
        <f>+ROUNDDOWN((DAYS360($D40,$E40,FALSE)/360)*12,0)</f>
        <v>3</v>
      </c>
      <c r="G40" s="206">
        <f>+(((DAYS360($D40,$E40,FALSE)/360)*12)-(ROUNDDOWN((DAYS360($D40,$E40,FALSE)/360)*12,0)))*30</f>
        <v>0</v>
      </c>
      <c r="H40" s="111" t="s">
        <v>438</v>
      </c>
      <c r="I40" s="52"/>
      <c r="J40" s="51" t="s">
        <v>97</v>
      </c>
      <c r="K40" s="6" t="s">
        <v>97</v>
      </c>
      <c r="L40" s="6"/>
    </row>
    <row r="41" spans="1:12" s="7" customFormat="1" ht="85.5" customHeight="1">
      <c r="A41" s="6">
        <v>38</v>
      </c>
      <c r="B41" s="203" t="s">
        <v>439</v>
      </c>
      <c r="C41" s="209" t="s">
        <v>440</v>
      </c>
      <c r="D41" s="204">
        <v>40422</v>
      </c>
      <c r="E41" s="204">
        <v>40513</v>
      </c>
      <c r="F41" s="205">
        <v>0</v>
      </c>
      <c r="G41" s="206">
        <v>0</v>
      </c>
      <c r="H41" s="111" t="s">
        <v>441</v>
      </c>
      <c r="I41" s="52"/>
      <c r="J41" s="51"/>
      <c r="K41" s="6"/>
      <c r="L41" s="6"/>
    </row>
    <row r="42" spans="1:12" s="7" customFormat="1" ht="95.25" customHeight="1">
      <c r="A42" s="6">
        <v>39</v>
      </c>
      <c r="B42" s="203" t="s">
        <v>442</v>
      </c>
      <c r="C42" s="209" t="s">
        <v>443</v>
      </c>
      <c r="D42" s="204">
        <v>40575</v>
      </c>
      <c r="E42" s="204">
        <v>40612</v>
      </c>
      <c r="F42" s="205">
        <f>+ROUNDDOWN((DAYS360($D42,$E42,FALSE)/360)*12,0)</f>
        <v>1</v>
      </c>
      <c r="G42" s="206">
        <f>+(((DAYS360($D42,$E42,FALSE)/360)*12)-(ROUNDDOWN((DAYS360($D42,$E42,FALSE)/360)*12,0)))*30</f>
        <v>9.0000000000000018</v>
      </c>
      <c r="H42" s="111" t="s">
        <v>444</v>
      </c>
      <c r="I42" s="52"/>
      <c r="J42" s="51" t="s">
        <v>97</v>
      </c>
      <c r="K42" s="6" t="s">
        <v>97</v>
      </c>
      <c r="L42" s="6"/>
    </row>
    <row r="43" spans="1:12" s="7" customFormat="1" ht="97.5" customHeight="1">
      <c r="A43" s="6">
        <v>40</v>
      </c>
      <c r="B43" s="203" t="s">
        <v>445</v>
      </c>
      <c r="C43" s="209" t="s">
        <v>446</v>
      </c>
      <c r="D43" s="204">
        <v>40613</v>
      </c>
      <c r="E43" s="204">
        <v>40746</v>
      </c>
      <c r="F43" s="205">
        <f>+ROUNDDOWN((DAYS360($D43,$E43,FALSE)/360)*12,0)</f>
        <v>4</v>
      </c>
      <c r="G43" s="206">
        <f>+(((DAYS360($D43,$E43,FALSE)/360)*12)-(ROUNDDOWN((DAYS360($D43,$E43,FALSE)/360)*12,0)))*30</f>
        <v>10.999999999999988</v>
      </c>
      <c r="H43" s="111" t="s">
        <v>447</v>
      </c>
      <c r="I43" s="52"/>
      <c r="J43" s="51" t="s">
        <v>97</v>
      </c>
      <c r="K43" s="6" t="s">
        <v>97</v>
      </c>
      <c r="L43" s="6"/>
    </row>
    <row r="44" spans="1:12" s="7" customFormat="1" ht="102" customHeight="1">
      <c r="A44" s="6">
        <v>41</v>
      </c>
      <c r="B44" s="203" t="s">
        <v>448</v>
      </c>
      <c r="C44" s="209" t="s">
        <v>449</v>
      </c>
      <c r="D44" s="204">
        <v>40522</v>
      </c>
      <c r="E44" s="204">
        <v>40612</v>
      </c>
      <c r="F44" s="205">
        <v>0</v>
      </c>
      <c r="G44" s="206">
        <v>0</v>
      </c>
      <c r="H44" s="111" t="s">
        <v>450</v>
      </c>
      <c r="I44" s="52"/>
      <c r="J44" s="51"/>
      <c r="K44" s="6"/>
      <c r="L44" s="6"/>
    </row>
    <row r="45" spans="1:12" s="7" customFormat="1" ht="103.5" customHeight="1">
      <c r="A45" s="6">
        <v>42</v>
      </c>
      <c r="B45" s="203" t="s">
        <v>451</v>
      </c>
      <c r="C45" s="209" t="s">
        <v>452</v>
      </c>
      <c r="D45" s="204">
        <v>40583</v>
      </c>
      <c r="E45" s="204">
        <v>40733</v>
      </c>
      <c r="F45" s="205">
        <v>0</v>
      </c>
      <c r="G45" s="206">
        <v>0</v>
      </c>
      <c r="H45" s="111" t="s">
        <v>450</v>
      </c>
      <c r="I45" s="52"/>
      <c r="J45" s="51"/>
      <c r="K45" s="6"/>
      <c r="L45" s="6"/>
    </row>
    <row r="46" spans="1:12" s="7" customFormat="1" ht="88.5" customHeight="1">
      <c r="A46" s="160">
        <v>43</v>
      </c>
      <c r="B46" s="213" t="s">
        <v>445</v>
      </c>
      <c r="C46" s="211" t="s">
        <v>453</v>
      </c>
      <c r="D46" s="212">
        <v>40802</v>
      </c>
      <c r="E46" s="212">
        <v>40893</v>
      </c>
      <c r="F46" s="205">
        <f>+ROUNDDOWN((DAYS360($D46,$E46,FALSE)/360)*12,0)</f>
        <v>3</v>
      </c>
      <c r="G46" s="206">
        <f>+(((DAYS360($D46,$E46,FALSE)/360)*12)-(ROUNDDOWN((DAYS360($D46,$E46,FALSE)/360)*12,0)))*30</f>
        <v>0</v>
      </c>
      <c r="H46" s="49"/>
      <c r="I46" s="52"/>
      <c r="J46" s="51" t="s">
        <v>97</v>
      </c>
      <c r="K46" s="6" t="s">
        <v>97</v>
      </c>
      <c r="L46" s="6"/>
    </row>
    <row r="47" spans="1:12" s="7" customFormat="1" ht="80.25" customHeight="1">
      <c r="A47" s="6">
        <v>44</v>
      </c>
      <c r="B47" s="203" t="s">
        <v>454</v>
      </c>
      <c r="C47" s="209" t="s">
        <v>455</v>
      </c>
      <c r="D47" s="204">
        <v>40865</v>
      </c>
      <c r="E47" s="204">
        <v>40894</v>
      </c>
      <c r="F47" s="205">
        <v>0</v>
      </c>
      <c r="G47" s="206">
        <v>0</v>
      </c>
      <c r="H47" s="111" t="s">
        <v>456</v>
      </c>
      <c r="I47" s="52"/>
      <c r="J47" s="51"/>
      <c r="K47" s="6"/>
      <c r="L47" s="6"/>
    </row>
    <row r="48" spans="1:12" s="7" customFormat="1" ht="99" customHeight="1">
      <c r="A48" s="6">
        <v>45</v>
      </c>
      <c r="B48" s="203" t="s">
        <v>424</v>
      </c>
      <c r="C48" s="209" t="s">
        <v>457</v>
      </c>
      <c r="D48" s="204">
        <v>40918</v>
      </c>
      <c r="E48" s="204">
        <v>41273</v>
      </c>
      <c r="F48" s="205">
        <f>+ROUNDDOWN((DAYS360($D48,$E48,FALSE)/360)*12,0)</f>
        <v>11</v>
      </c>
      <c r="G48" s="206">
        <f>+(((DAYS360($D48,$E48,FALSE)/360)*12)-(ROUNDDOWN((DAYS360($D48,$E48,FALSE)/360)*12,0)))*30</f>
        <v>19.999999999999982</v>
      </c>
      <c r="H48" s="49"/>
      <c r="I48" s="52"/>
      <c r="J48" s="51" t="s">
        <v>97</v>
      </c>
      <c r="K48" s="6" t="s">
        <v>97</v>
      </c>
      <c r="L48" s="6"/>
    </row>
    <row r="49" spans="1:12" s="7" customFormat="1" ht="79.5" customHeight="1">
      <c r="A49" s="160">
        <v>46</v>
      </c>
      <c r="B49" s="203" t="s">
        <v>458</v>
      </c>
      <c r="C49" s="209" t="s">
        <v>459</v>
      </c>
      <c r="D49" s="204">
        <v>41275</v>
      </c>
      <c r="E49" s="204">
        <v>41390</v>
      </c>
      <c r="F49" s="205">
        <f>+ROUNDDOWN((DAYS360($D49,$E49,FALSE)/360)*12,0)</f>
        <v>3</v>
      </c>
      <c r="G49" s="206">
        <f>+(((DAYS360($D49,$E49,FALSE)/360)*12)-(ROUNDDOWN((DAYS360($D49,$E49,FALSE)/360)*12,0)))*30</f>
        <v>24.999999999999993</v>
      </c>
      <c r="H49" s="111" t="s">
        <v>460</v>
      </c>
      <c r="I49" s="52"/>
      <c r="J49" s="51" t="s">
        <v>97</v>
      </c>
      <c r="K49" s="6" t="s">
        <v>97</v>
      </c>
      <c r="L49" s="6"/>
    </row>
    <row r="50" spans="1:12" s="7" customFormat="1" ht="85.5" customHeight="1">
      <c r="A50" s="6">
        <v>47</v>
      </c>
      <c r="B50" s="203" t="s">
        <v>461</v>
      </c>
      <c r="C50" s="209" t="s">
        <v>462</v>
      </c>
      <c r="D50" s="204">
        <v>41091</v>
      </c>
      <c r="E50" s="204">
        <v>41183</v>
      </c>
      <c r="F50" s="205">
        <v>0</v>
      </c>
      <c r="G50" s="206">
        <v>0</v>
      </c>
      <c r="H50" s="111" t="s">
        <v>463</v>
      </c>
      <c r="I50" s="52"/>
      <c r="J50" s="51"/>
      <c r="K50" s="6"/>
      <c r="L50" s="6"/>
    </row>
    <row r="51" spans="1:12" s="7" customFormat="1" ht="81.75" customHeight="1">
      <c r="A51" s="6">
        <v>48</v>
      </c>
      <c r="B51" s="203" t="s">
        <v>464</v>
      </c>
      <c r="C51" s="209" t="s">
        <v>465</v>
      </c>
      <c r="D51" s="204">
        <v>41149</v>
      </c>
      <c r="E51" s="204">
        <v>41233</v>
      </c>
      <c r="F51" s="205">
        <v>0</v>
      </c>
      <c r="G51" s="206">
        <v>0</v>
      </c>
      <c r="H51" s="111" t="s">
        <v>463</v>
      </c>
      <c r="I51" s="52"/>
      <c r="J51" s="51"/>
      <c r="K51" s="6"/>
      <c r="L51" s="6"/>
    </row>
    <row r="52" spans="1:12" s="7" customFormat="1" ht="82.5" customHeight="1">
      <c r="A52" s="160">
        <v>49</v>
      </c>
      <c r="B52" s="203" t="s">
        <v>466</v>
      </c>
      <c r="C52" s="209" t="s">
        <v>467</v>
      </c>
      <c r="D52" s="204">
        <v>41158</v>
      </c>
      <c r="E52" s="204">
        <v>41249</v>
      </c>
      <c r="F52" s="205">
        <f>+ROUNDDOWN((DAYS360($D52,$E52,FALSE)/360)*12,0)</f>
        <v>3</v>
      </c>
      <c r="G52" s="206">
        <f t="shared" ref="G52:G58" si="2">+(((DAYS360($D52,$E52,FALSE)/360)*12)-(ROUNDDOWN((DAYS360($D52,$E52,FALSE)/360)*12,0)))*30</f>
        <v>0</v>
      </c>
      <c r="H52" s="49"/>
      <c r="I52" s="52"/>
      <c r="J52" s="51" t="s">
        <v>97</v>
      </c>
      <c r="K52" s="6" t="s">
        <v>97</v>
      </c>
      <c r="L52" s="6"/>
    </row>
    <row r="53" spans="1:12" s="7" customFormat="1" ht="102.75" customHeight="1">
      <c r="A53" s="6">
        <v>50</v>
      </c>
      <c r="B53" s="203" t="s">
        <v>468</v>
      </c>
      <c r="C53" s="209" t="s">
        <v>469</v>
      </c>
      <c r="D53" s="204">
        <v>41172</v>
      </c>
      <c r="E53" s="204">
        <v>41233</v>
      </c>
      <c r="F53" s="205">
        <v>0</v>
      </c>
      <c r="G53" s="206">
        <f t="shared" si="2"/>
        <v>0</v>
      </c>
      <c r="H53" s="111" t="s">
        <v>470</v>
      </c>
      <c r="I53" s="52"/>
      <c r="J53" s="51" t="s">
        <v>97</v>
      </c>
      <c r="K53" s="6" t="s">
        <v>97</v>
      </c>
      <c r="L53" s="6"/>
    </row>
    <row r="54" spans="1:12" s="7" customFormat="1" ht="114.75" customHeight="1">
      <c r="A54" s="6">
        <v>51</v>
      </c>
      <c r="B54" s="203" t="s">
        <v>352</v>
      </c>
      <c r="C54" s="209" t="s">
        <v>471</v>
      </c>
      <c r="D54" s="204">
        <v>41234</v>
      </c>
      <c r="E54" s="204">
        <v>41244</v>
      </c>
      <c r="F54" s="205">
        <f>+ROUNDDOWN((DAYS360($D54,$E54,FALSE)/360)*12,0)</f>
        <v>0</v>
      </c>
      <c r="G54" s="206">
        <f t="shared" si="2"/>
        <v>10</v>
      </c>
      <c r="H54" s="111" t="s">
        <v>472</v>
      </c>
      <c r="I54" s="52"/>
      <c r="J54" s="51"/>
      <c r="K54" s="6"/>
      <c r="L54" s="6"/>
    </row>
    <row r="55" spans="1:12" s="7" customFormat="1" ht="113.25" customHeight="1">
      <c r="A55" s="160">
        <v>52</v>
      </c>
      <c r="B55" s="203" t="s">
        <v>352</v>
      </c>
      <c r="C55" s="209" t="s">
        <v>473</v>
      </c>
      <c r="D55" s="204">
        <v>41245</v>
      </c>
      <c r="E55" s="204">
        <v>41307</v>
      </c>
      <c r="F55" s="205">
        <f>+ROUNDDOWN((DAYS360($D55,$E55,FALSE)/360)*12,0)</f>
        <v>2</v>
      </c>
      <c r="G55" s="206">
        <f t="shared" si="2"/>
        <v>0</v>
      </c>
      <c r="H55" s="111" t="s">
        <v>474</v>
      </c>
      <c r="I55" s="52"/>
      <c r="J55" s="51" t="s">
        <v>97</v>
      </c>
      <c r="K55" s="6" t="s">
        <v>97</v>
      </c>
      <c r="L55" s="6"/>
    </row>
    <row r="56" spans="1:12" s="7" customFormat="1" ht="86.25" customHeight="1">
      <c r="A56" s="6">
        <v>53</v>
      </c>
      <c r="B56" s="213" t="s">
        <v>475</v>
      </c>
      <c r="C56" s="211" t="s">
        <v>476</v>
      </c>
      <c r="D56" s="212">
        <v>41379</v>
      </c>
      <c r="E56" s="212">
        <v>41547</v>
      </c>
      <c r="F56" s="205">
        <f>+ROUNDDOWN((DAYS360($D56,$E56,FALSE)/360)*12,0)</f>
        <v>5</v>
      </c>
      <c r="G56" s="206">
        <f t="shared" si="2"/>
        <v>15</v>
      </c>
      <c r="H56" s="49"/>
      <c r="I56" s="52"/>
      <c r="J56" s="51" t="s">
        <v>97</v>
      </c>
      <c r="K56" s="6" t="s">
        <v>97</v>
      </c>
      <c r="L56" s="6"/>
    </row>
    <row r="57" spans="1:12" s="7" customFormat="1" ht="80.25" customHeight="1">
      <c r="A57" s="6">
        <v>54</v>
      </c>
      <c r="B57" s="203" t="s">
        <v>477</v>
      </c>
      <c r="C57" s="209" t="s">
        <v>478</v>
      </c>
      <c r="D57" s="204">
        <v>41784</v>
      </c>
      <c r="E57" s="204">
        <v>41972</v>
      </c>
      <c r="F57" s="205">
        <f>+ROUNDDOWN((DAYS360($D57,$E57,FALSE)/360)*12,0)</f>
        <v>6</v>
      </c>
      <c r="G57" s="206">
        <f t="shared" si="2"/>
        <v>3.9999999999999858</v>
      </c>
      <c r="H57" s="49"/>
      <c r="I57" s="52"/>
      <c r="J57" s="51" t="s">
        <v>97</v>
      </c>
      <c r="K57" s="6" t="s">
        <v>97</v>
      </c>
      <c r="L57" s="6"/>
    </row>
    <row r="58" spans="1:12" s="7" customFormat="1" ht="71.25" customHeight="1">
      <c r="A58" s="160">
        <v>55</v>
      </c>
      <c r="B58" s="203" t="s">
        <v>479</v>
      </c>
      <c r="C58" s="209" t="s">
        <v>480</v>
      </c>
      <c r="D58" s="204">
        <v>41973</v>
      </c>
      <c r="E58" s="204">
        <v>42220</v>
      </c>
      <c r="F58" s="205">
        <f>+ROUNDDOWN((DAYS360($D58,$E58,FALSE)/360)*12,0)</f>
        <v>8</v>
      </c>
      <c r="G58" s="206">
        <f t="shared" si="2"/>
        <v>3.9999999999999858</v>
      </c>
      <c r="H58" s="111" t="s">
        <v>481</v>
      </c>
      <c r="I58" s="52"/>
      <c r="J58" s="51" t="s">
        <v>97</v>
      </c>
      <c r="K58" s="6" t="s">
        <v>97</v>
      </c>
      <c r="L58" s="6"/>
    </row>
    <row r="59" spans="1:12" s="7" customFormat="1" ht="88.5" customHeight="1">
      <c r="A59" s="6">
        <v>56</v>
      </c>
      <c r="B59" s="203" t="s">
        <v>482</v>
      </c>
      <c r="C59" s="209" t="s">
        <v>483</v>
      </c>
      <c r="D59" s="204">
        <v>41934</v>
      </c>
      <c r="E59" s="204">
        <v>42037</v>
      </c>
      <c r="F59" s="205">
        <v>0</v>
      </c>
      <c r="G59" s="206">
        <v>0</v>
      </c>
      <c r="H59" s="111" t="s">
        <v>484</v>
      </c>
      <c r="I59" s="52"/>
      <c r="J59" s="51"/>
      <c r="K59" s="6"/>
      <c r="L59" s="6"/>
    </row>
    <row r="60" spans="1:12" s="7" customFormat="1" ht="132.75" customHeight="1">
      <c r="A60" s="6">
        <v>57</v>
      </c>
      <c r="B60" s="203" t="s">
        <v>485</v>
      </c>
      <c r="C60" s="209" t="s">
        <v>486</v>
      </c>
      <c r="D60" s="204">
        <v>42249</v>
      </c>
      <c r="E60" s="204">
        <v>42371</v>
      </c>
      <c r="F60" s="205">
        <f>+ROUNDDOWN((DAYS360($D60,$E60,FALSE)/360)*12,0)</f>
        <v>4</v>
      </c>
      <c r="G60" s="206">
        <f>+(((DAYS360($D60,$E60,FALSE)/360)*12)-(ROUNDDOWN((DAYS360($D60,$E60,FALSE)/360)*12,0)))*30</f>
        <v>0</v>
      </c>
      <c r="H60" s="49"/>
      <c r="I60" s="52"/>
      <c r="J60" s="51" t="s">
        <v>97</v>
      </c>
      <c r="K60" s="6" t="s">
        <v>97</v>
      </c>
      <c r="L60" s="6"/>
    </row>
    <row r="61" spans="1:12" s="7" customFormat="1" ht="101.25" customHeight="1">
      <c r="A61" s="160">
        <v>58</v>
      </c>
      <c r="B61" s="203" t="s">
        <v>487</v>
      </c>
      <c r="C61" s="209" t="s">
        <v>488</v>
      </c>
      <c r="D61" s="204">
        <v>42372</v>
      </c>
      <c r="E61" s="204">
        <v>42760</v>
      </c>
      <c r="F61" s="205">
        <f>+ROUNDDOWN((DAYS360($D61,$E61,FALSE)/360)*12,0)</f>
        <v>12</v>
      </c>
      <c r="G61" s="206">
        <f>+(((DAYS360($D61,$E61,FALSE)/360)*12)-(ROUNDDOWN((DAYS360($D61,$E61,FALSE)/360)*12,0)))*30</f>
        <v>22.000000000000028</v>
      </c>
      <c r="H61" s="111" t="s">
        <v>489</v>
      </c>
      <c r="I61" s="52"/>
      <c r="J61" s="51" t="s">
        <v>97</v>
      </c>
      <c r="K61" s="6" t="s">
        <v>97</v>
      </c>
      <c r="L61" s="6"/>
    </row>
    <row r="62" spans="1:12" s="7" customFormat="1" ht="93" customHeight="1">
      <c r="A62" s="6">
        <v>59</v>
      </c>
      <c r="B62" s="203" t="s">
        <v>490</v>
      </c>
      <c r="C62" s="209" t="s">
        <v>491</v>
      </c>
      <c r="D62" s="204">
        <v>42874</v>
      </c>
      <c r="E62" s="204">
        <v>43027</v>
      </c>
      <c r="F62" s="205">
        <f>+ROUNDDOWN((DAYS360($D62,$E62,FALSE)/360)*12,0)</f>
        <v>5</v>
      </c>
      <c r="G62" s="206">
        <f>+(((DAYS360($D62,$E62,FALSE)/360)*12)-(ROUNDDOWN((DAYS360($D62,$E62,FALSE)/360)*12,0)))*30</f>
        <v>0</v>
      </c>
      <c r="H62" s="49"/>
      <c r="I62" s="52"/>
      <c r="J62" s="51" t="s">
        <v>97</v>
      </c>
      <c r="K62" s="6" t="s">
        <v>97</v>
      </c>
      <c r="L62" s="6"/>
    </row>
    <row r="63" spans="1:12" s="7" customFormat="1" ht="82.5" customHeight="1">
      <c r="A63" s="6">
        <v>60</v>
      </c>
      <c r="B63" s="203" t="s">
        <v>490</v>
      </c>
      <c r="C63" s="209" t="s">
        <v>492</v>
      </c>
      <c r="D63" s="204">
        <v>42874</v>
      </c>
      <c r="E63" s="204">
        <v>43027</v>
      </c>
      <c r="F63" s="205">
        <v>0</v>
      </c>
      <c r="G63" s="206">
        <v>0</v>
      </c>
      <c r="H63" s="111" t="s">
        <v>493</v>
      </c>
      <c r="I63" s="52"/>
      <c r="J63" s="51"/>
      <c r="K63" s="6"/>
      <c r="L63" s="6"/>
    </row>
    <row r="64" spans="1:12" s="7" customFormat="1" ht="101.25" customHeight="1">
      <c r="A64" s="160">
        <v>61</v>
      </c>
      <c r="B64" s="203" t="s">
        <v>494</v>
      </c>
      <c r="C64" s="209" t="s">
        <v>495</v>
      </c>
      <c r="D64" s="204">
        <v>43028</v>
      </c>
      <c r="E64" s="204">
        <v>43054</v>
      </c>
      <c r="F64" s="205">
        <f t="shared" ref="F64:F73" si="3">+ROUNDDOWN((DAYS360($D64,$E64,FALSE)/360)*12,0)</f>
        <v>0</v>
      </c>
      <c r="G64" s="206">
        <f t="shared" ref="G64:G73" si="4">+(((DAYS360($D64,$E64,FALSE)/360)*12)-(ROUNDDOWN((DAYS360($D64,$E64,FALSE)/360)*12,0)))*30</f>
        <v>25</v>
      </c>
      <c r="H64" s="111" t="s">
        <v>496</v>
      </c>
      <c r="I64" s="52"/>
      <c r="J64" s="51" t="s">
        <v>97</v>
      </c>
      <c r="K64" s="6" t="s">
        <v>97</v>
      </c>
      <c r="L64" s="6"/>
    </row>
    <row r="65" spans="1:12" s="7" customFormat="1" ht="97.5" customHeight="1">
      <c r="A65" s="6">
        <v>62</v>
      </c>
      <c r="B65" s="203" t="s">
        <v>497</v>
      </c>
      <c r="C65" s="209" t="s">
        <v>498</v>
      </c>
      <c r="D65" s="204">
        <v>43055</v>
      </c>
      <c r="E65" s="204">
        <v>43281</v>
      </c>
      <c r="F65" s="205">
        <f t="shared" si="3"/>
        <v>7</v>
      </c>
      <c r="G65" s="206">
        <f t="shared" si="4"/>
        <v>14.000000000000004</v>
      </c>
      <c r="H65" s="111" t="s">
        <v>499</v>
      </c>
      <c r="I65" s="52"/>
      <c r="J65" s="51" t="s">
        <v>97</v>
      </c>
      <c r="K65" s="6" t="s">
        <v>97</v>
      </c>
      <c r="L65" s="6"/>
    </row>
    <row r="66" spans="1:12" s="7" customFormat="1" ht="86.25" customHeight="1">
      <c r="A66" s="6">
        <v>63</v>
      </c>
      <c r="B66" s="203" t="s">
        <v>494</v>
      </c>
      <c r="C66" s="209" t="s">
        <v>500</v>
      </c>
      <c r="D66" s="204">
        <v>43282</v>
      </c>
      <c r="E66" s="204">
        <v>43427</v>
      </c>
      <c r="F66" s="205">
        <f t="shared" si="3"/>
        <v>4</v>
      </c>
      <c r="G66" s="206">
        <f t="shared" si="4"/>
        <v>22</v>
      </c>
      <c r="H66" s="111" t="s">
        <v>501</v>
      </c>
      <c r="I66" s="52"/>
      <c r="J66" s="51" t="s">
        <v>97</v>
      </c>
      <c r="K66" s="6" t="s">
        <v>97</v>
      </c>
      <c r="L66" s="6"/>
    </row>
    <row r="67" spans="1:12" s="7" customFormat="1" ht="88.5" customHeight="1">
      <c r="A67" s="160">
        <v>64</v>
      </c>
      <c r="B67" s="203" t="s">
        <v>502</v>
      </c>
      <c r="C67" s="209" t="s">
        <v>503</v>
      </c>
      <c r="D67" s="204">
        <v>43454</v>
      </c>
      <c r="E67" s="204">
        <v>43769</v>
      </c>
      <c r="F67" s="205">
        <f t="shared" si="3"/>
        <v>10</v>
      </c>
      <c r="G67" s="206">
        <f t="shared" si="4"/>
        <v>11.000000000000014</v>
      </c>
      <c r="H67" s="49"/>
      <c r="I67" s="52"/>
      <c r="J67" s="51" t="s">
        <v>97</v>
      </c>
      <c r="K67" s="6" t="s">
        <v>97</v>
      </c>
      <c r="L67" s="6"/>
    </row>
    <row r="68" spans="1:12" s="7" customFormat="1" ht="30" customHeight="1">
      <c r="A68" s="6">
        <v>65</v>
      </c>
      <c r="B68" s="203" t="s">
        <v>494</v>
      </c>
      <c r="C68" s="209" t="s">
        <v>504</v>
      </c>
      <c r="D68" s="204">
        <v>43770</v>
      </c>
      <c r="E68" s="204">
        <v>43791</v>
      </c>
      <c r="F68" s="205">
        <f t="shared" si="3"/>
        <v>0</v>
      </c>
      <c r="G68" s="206">
        <f t="shared" si="4"/>
        <v>21</v>
      </c>
      <c r="H68" s="111" t="s">
        <v>505</v>
      </c>
      <c r="I68" s="52"/>
      <c r="J68" s="51" t="s">
        <v>97</v>
      </c>
      <c r="K68" s="6" t="s">
        <v>97</v>
      </c>
      <c r="L68" s="6"/>
    </row>
    <row r="69" spans="1:12" s="7" customFormat="1" ht="70.5" customHeight="1">
      <c r="A69" s="6">
        <v>66</v>
      </c>
      <c r="B69" s="203" t="s">
        <v>506</v>
      </c>
      <c r="C69" s="209" t="s">
        <v>507</v>
      </c>
      <c r="D69" s="204">
        <v>43462</v>
      </c>
      <c r="E69" s="204">
        <v>43827</v>
      </c>
      <c r="F69" s="205">
        <f t="shared" si="3"/>
        <v>12</v>
      </c>
      <c r="G69" s="206">
        <f t="shared" si="4"/>
        <v>0</v>
      </c>
      <c r="H69" s="49"/>
      <c r="I69" s="52"/>
      <c r="J69" s="51"/>
      <c r="K69" s="6"/>
      <c r="L69" s="6"/>
    </row>
    <row r="70" spans="1:12" s="7" customFormat="1" ht="77.25" customHeight="1">
      <c r="A70" s="160">
        <v>67</v>
      </c>
      <c r="B70" s="203" t="s">
        <v>508</v>
      </c>
      <c r="C70" s="209" t="s">
        <v>509</v>
      </c>
      <c r="D70" s="204">
        <v>43892</v>
      </c>
      <c r="E70" s="204">
        <v>44014</v>
      </c>
      <c r="F70" s="205">
        <f t="shared" si="3"/>
        <v>4</v>
      </c>
      <c r="G70" s="206">
        <f t="shared" si="4"/>
        <v>0</v>
      </c>
      <c r="H70" s="49"/>
      <c r="I70" s="52"/>
      <c r="J70" s="51"/>
      <c r="K70" s="6"/>
      <c r="L70" s="6"/>
    </row>
    <row r="71" spans="1:12" s="7" customFormat="1" ht="81.75" customHeight="1">
      <c r="A71" s="6">
        <v>68</v>
      </c>
      <c r="B71" s="203" t="s">
        <v>352</v>
      </c>
      <c r="C71" s="209" t="s">
        <v>510</v>
      </c>
      <c r="D71" s="204">
        <v>44015</v>
      </c>
      <c r="E71" s="204">
        <v>44201</v>
      </c>
      <c r="F71" s="205">
        <f t="shared" si="3"/>
        <v>6</v>
      </c>
      <c r="G71" s="206">
        <f t="shared" si="4"/>
        <v>1.9999999999999929</v>
      </c>
      <c r="H71" s="111" t="s">
        <v>511</v>
      </c>
      <c r="I71" s="52"/>
      <c r="J71" s="51" t="s">
        <v>97</v>
      </c>
      <c r="K71" s="6" t="s">
        <v>97</v>
      </c>
      <c r="L71" s="6"/>
    </row>
    <row r="72" spans="1:12" s="7" customFormat="1" ht="87" customHeight="1">
      <c r="A72" s="6">
        <v>69</v>
      </c>
      <c r="B72" s="203" t="s">
        <v>512</v>
      </c>
      <c r="C72" s="209" t="s">
        <v>513</v>
      </c>
      <c r="D72" s="204">
        <v>44307</v>
      </c>
      <c r="E72" s="204">
        <v>44367</v>
      </c>
      <c r="F72" s="205">
        <f t="shared" si="3"/>
        <v>1</v>
      </c>
      <c r="G72" s="206">
        <f t="shared" si="4"/>
        <v>29.000000000000004</v>
      </c>
      <c r="H72" s="49"/>
      <c r="I72" s="52"/>
      <c r="J72" s="51" t="s">
        <v>97</v>
      </c>
      <c r="K72" s="6" t="s">
        <v>97</v>
      </c>
      <c r="L72" s="6"/>
    </row>
    <row r="73" spans="1:12" s="7" customFormat="1" ht="52.5" customHeight="1">
      <c r="A73" s="160">
        <v>70</v>
      </c>
      <c r="B73" s="203" t="s">
        <v>514</v>
      </c>
      <c r="C73" s="209" t="s">
        <v>515</v>
      </c>
      <c r="D73" s="204">
        <v>44390</v>
      </c>
      <c r="E73" s="204">
        <v>44630</v>
      </c>
      <c r="F73" s="205">
        <f t="shared" si="3"/>
        <v>7</v>
      </c>
      <c r="G73" s="206">
        <f t="shared" si="4"/>
        <v>27.000000000000011</v>
      </c>
      <c r="H73" s="49"/>
      <c r="I73" s="52"/>
      <c r="J73" s="51" t="s">
        <v>97</v>
      </c>
      <c r="K73" s="6" t="s">
        <v>97</v>
      </c>
      <c r="L73" s="6"/>
    </row>
    <row r="74" spans="1:12" s="7" customFormat="1" ht="89.25">
      <c r="A74" s="6">
        <v>71</v>
      </c>
      <c r="B74" s="213" t="s">
        <v>516</v>
      </c>
      <c r="C74" s="211" t="s">
        <v>517</v>
      </c>
      <c r="D74" s="212">
        <v>44390</v>
      </c>
      <c r="E74" s="212">
        <v>44630</v>
      </c>
      <c r="F74" s="205">
        <v>0</v>
      </c>
      <c r="G74" s="206">
        <v>0</v>
      </c>
      <c r="H74" s="111" t="s">
        <v>518</v>
      </c>
      <c r="I74" s="52"/>
      <c r="J74" s="51"/>
      <c r="K74" s="6"/>
      <c r="L74" s="6"/>
    </row>
    <row r="75" spans="1:12" s="7" customFormat="1" ht="74.25" customHeight="1">
      <c r="A75" s="6">
        <v>72</v>
      </c>
      <c r="B75" s="203" t="s">
        <v>519</v>
      </c>
      <c r="C75" s="209" t="s">
        <v>520</v>
      </c>
      <c r="D75" s="204">
        <v>44631</v>
      </c>
      <c r="E75" s="204">
        <v>45169</v>
      </c>
      <c r="F75" s="205">
        <f>+ROUNDDOWN((DAYS360($D75,$E75,FALSE)/360)*12,0)</f>
        <v>17</v>
      </c>
      <c r="G75" s="206">
        <f>+(((DAYS360($D75,$E75,FALSE)/360)*12)-(ROUNDDOWN((DAYS360($D75,$E75,FALSE)/360)*12,0)))*30</f>
        <v>20.000000000000036</v>
      </c>
      <c r="H75" s="111" t="s">
        <v>521</v>
      </c>
      <c r="I75" s="52"/>
      <c r="J75" s="51" t="s">
        <v>97</v>
      </c>
      <c r="K75" s="6" t="s">
        <v>97</v>
      </c>
      <c r="L75" s="6"/>
    </row>
    <row r="76" spans="1:12" s="7" customFormat="1" ht="89.25">
      <c r="A76" s="160">
        <v>73</v>
      </c>
      <c r="B76" s="203" t="s">
        <v>522</v>
      </c>
      <c r="C76" s="209" t="s">
        <v>523</v>
      </c>
      <c r="D76" s="204">
        <v>44733</v>
      </c>
      <c r="E76" s="204">
        <v>44825</v>
      </c>
      <c r="F76" s="205">
        <v>0</v>
      </c>
      <c r="G76" s="206">
        <v>0</v>
      </c>
      <c r="H76" s="111" t="s">
        <v>524</v>
      </c>
      <c r="I76" s="52"/>
      <c r="J76" s="51"/>
      <c r="K76" s="6"/>
      <c r="L76" s="6"/>
    </row>
    <row r="77" spans="1:12" s="7" customFormat="1" ht="65.25" customHeight="1">
      <c r="A77" s="6">
        <v>74</v>
      </c>
      <c r="B77" s="203" t="s">
        <v>525</v>
      </c>
      <c r="C77" s="209" t="s">
        <v>526</v>
      </c>
      <c r="D77" s="204">
        <v>44741</v>
      </c>
      <c r="E77" s="204">
        <v>44833</v>
      </c>
      <c r="F77" s="205">
        <v>0</v>
      </c>
      <c r="G77" s="206">
        <v>0</v>
      </c>
      <c r="H77" s="111" t="s">
        <v>524</v>
      </c>
      <c r="I77" s="52"/>
      <c r="J77" s="51"/>
      <c r="K77" s="6"/>
      <c r="L77" s="6"/>
    </row>
    <row r="78" spans="1:12" s="7" customFormat="1" ht="86.25" customHeight="1">
      <c r="A78" s="6">
        <v>75</v>
      </c>
      <c r="B78" s="203" t="s">
        <v>512</v>
      </c>
      <c r="C78" s="209" t="s">
        <v>527</v>
      </c>
      <c r="D78" s="204">
        <v>44768</v>
      </c>
      <c r="E78" s="204">
        <v>44890</v>
      </c>
      <c r="F78" s="205">
        <v>0</v>
      </c>
      <c r="G78" s="206">
        <v>0</v>
      </c>
      <c r="H78" s="111" t="s">
        <v>524</v>
      </c>
      <c r="I78" s="52"/>
      <c r="J78" s="51"/>
      <c r="K78" s="6"/>
      <c r="L78" s="6"/>
    </row>
    <row r="79" spans="1:12" s="7" customFormat="1" ht="84" customHeight="1">
      <c r="A79" s="160">
        <v>76</v>
      </c>
      <c r="B79" s="203" t="s">
        <v>528</v>
      </c>
      <c r="C79" s="209" t="s">
        <v>529</v>
      </c>
      <c r="D79" s="204">
        <v>45069</v>
      </c>
      <c r="E79" s="204">
        <v>45222</v>
      </c>
      <c r="F79" s="205">
        <f>+ROUNDDOWN((DAYS360($D79,$E79,FALSE)/360)*12,0)</f>
        <v>5</v>
      </c>
      <c r="G79" s="206">
        <f>+(((DAYS360($D79,$E79,FALSE)/360)*12)-(ROUNDDOWN((DAYS360($D79,$E79,FALSE)/360)*12,0)))*30</f>
        <v>0</v>
      </c>
      <c r="H79" s="49"/>
      <c r="I79" s="52"/>
      <c r="J79" s="51" t="s">
        <v>97</v>
      </c>
      <c r="K79" s="6" t="s">
        <v>97</v>
      </c>
      <c r="L79" s="6"/>
    </row>
    <row r="80" spans="1:12" s="7" customFormat="1" ht="89.25" customHeight="1">
      <c r="A80" s="6">
        <v>77</v>
      </c>
      <c r="B80" s="213" t="s">
        <v>530</v>
      </c>
      <c r="C80" s="211" t="s">
        <v>531</v>
      </c>
      <c r="D80" s="212">
        <v>45223</v>
      </c>
      <c r="E80" s="212">
        <v>45275</v>
      </c>
      <c r="F80" s="205">
        <f>+ROUNDDOWN((DAYS360($D80,$E80,FALSE)/360)*12,0)</f>
        <v>1</v>
      </c>
      <c r="G80" s="206">
        <f>+(((DAYS360($D80,$E80,FALSE)/360)*12)-(ROUNDDOWN((DAYS360($D80,$E80,FALSE)/360)*12,0)))*30</f>
        <v>21</v>
      </c>
      <c r="H80" s="49"/>
      <c r="I80" s="52"/>
      <c r="J80" s="51" t="s">
        <v>97</v>
      </c>
      <c r="K80" s="6" t="s">
        <v>97</v>
      </c>
      <c r="L80" s="6"/>
    </row>
    <row r="81" spans="1:12" s="7" customFormat="1" ht="89.25" customHeight="1">
      <c r="A81" s="160">
        <v>79</v>
      </c>
      <c r="B81" s="203" t="s">
        <v>532</v>
      </c>
      <c r="C81" s="209" t="s">
        <v>533</v>
      </c>
      <c r="D81" s="204"/>
      <c r="E81" s="204"/>
      <c r="F81" s="205">
        <v>0</v>
      </c>
      <c r="G81" s="206">
        <v>0</v>
      </c>
      <c r="H81" s="111" t="s">
        <v>534</v>
      </c>
      <c r="I81" s="63"/>
      <c r="J81" s="51"/>
      <c r="K81" s="6"/>
      <c r="L81" s="6"/>
    </row>
    <row r="82" spans="1:12" s="7" customFormat="1" ht="89.25" customHeight="1">
      <c r="A82" s="6">
        <v>80</v>
      </c>
      <c r="B82" s="214" t="s">
        <v>535</v>
      </c>
      <c r="C82" s="209" t="s">
        <v>536</v>
      </c>
      <c r="D82" s="204"/>
      <c r="E82" s="204"/>
      <c r="F82" s="205">
        <v>0</v>
      </c>
      <c r="G82" s="206">
        <v>0</v>
      </c>
      <c r="H82" s="111" t="s">
        <v>537</v>
      </c>
      <c r="I82" s="52"/>
      <c r="J82" s="51"/>
      <c r="K82" s="6"/>
      <c r="L82" s="6"/>
    </row>
    <row r="83" spans="1:12" s="1" customFormat="1" ht="50.25" customHeight="1">
      <c r="B83" s="7"/>
      <c r="C83" s="7"/>
      <c r="D83" s="7"/>
      <c r="E83" s="161" t="s">
        <v>92</v>
      </c>
      <c r="F83" s="148">
        <f>SUM(F4:F82)</f>
        <v>273</v>
      </c>
      <c r="G83" s="12">
        <f>SUM(G4:G82)</f>
        <v>728</v>
      </c>
      <c r="H83" s="11">
        <f>SUM(F4:F82)+IF(SUM(G4:G82)&gt;30,ROUNDDOWN(SUM(G83)/30,0),0)</f>
        <v>297</v>
      </c>
      <c r="I83" s="13">
        <f>SUM(G4:G82)-(INT(SUM(G4:G82)/30)*30)</f>
        <v>8</v>
      </c>
      <c r="J83" s="215" t="s">
        <v>538</v>
      </c>
      <c r="K83" s="216" t="s">
        <v>539</v>
      </c>
      <c r="L83" s="216" t="s">
        <v>69</v>
      </c>
    </row>
    <row r="84" spans="1:12" s="1" customFormat="1" ht="23.45" customHeight="1">
      <c r="J84" s="217"/>
      <c r="K84" s="218"/>
    </row>
    <row r="85" spans="1:12" s="1" customFormat="1" ht="94.5" customHeight="1">
      <c r="A85" s="253" t="s">
        <v>540</v>
      </c>
      <c r="B85" s="253"/>
      <c r="C85" s="253"/>
      <c r="D85" s="253"/>
      <c r="E85" s="253"/>
      <c r="F85" s="253"/>
      <c r="G85" s="253"/>
      <c r="H85" s="253"/>
      <c r="I85" s="253"/>
      <c r="J85" s="253"/>
      <c r="K85" s="253"/>
      <c r="L85" s="253"/>
    </row>
    <row r="86" spans="1:12" s="1" customFormat="1" ht="68.25" customHeight="1">
      <c r="A86" s="16" t="s">
        <v>78</v>
      </c>
      <c r="B86" s="16" t="s">
        <v>79</v>
      </c>
      <c r="C86" s="16" t="s">
        <v>80</v>
      </c>
      <c r="D86" s="17" t="s">
        <v>81</v>
      </c>
      <c r="E86" s="17" t="s">
        <v>82</v>
      </c>
      <c r="F86" s="17" t="s">
        <v>83</v>
      </c>
      <c r="G86" s="17" t="s">
        <v>84</v>
      </c>
      <c r="H86" s="249" t="s">
        <v>85</v>
      </c>
      <c r="I86" s="250"/>
      <c r="J86" s="201" t="s">
        <v>86</v>
      </c>
      <c r="K86" s="201" t="s">
        <v>87</v>
      </c>
      <c r="L86" s="19" t="s">
        <v>344</v>
      </c>
    </row>
    <row r="87" spans="1:12" s="1" customFormat="1" ht="153.75" customHeight="1">
      <c r="A87" s="6">
        <v>1</v>
      </c>
      <c r="B87" s="2" t="s">
        <v>541</v>
      </c>
      <c r="C87" s="2" t="s">
        <v>542</v>
      </c>
      <c r="D87" s="3">
        <v>38428</v>
      </c>
      <c r="E87" s="3">
        <v>41554</v>
      </c>
      <c r="F87" s="4">
        <f>+ROUNDDOWN((DAYS360($D87,$E87,FALSE)/360)*12,0)</f>
        <v>102</v>
      </c>
      <c r="G87" s="5">
        <f>+(((DAYS360($D87,$E87,FALSE)/360)*12)-(ROUNDDOWN((DAYS360($D87,$E87,FALSE)/360)*12,0)))*30</f>
        <v>19.999999999999716</v>
      </c>
      <c r="H87" s="251" t="s">
        <v>543</v>
      </c>
      <c r="I87" s="252"/>
      <c r="J87" s="207" t="s">
        <v>97</v>
      </c>
      <c r="K87" s="207" t="s">
        <v>97</v>
      </c>
      <c r="L87" s="6"/>
    </row>
    <row r="88" spans="1:12" s="1" customFormat="1" ht="23.45" customHeight="1">
      <c r="A88" s="6">
        <v>19</v>
      </c>
      <c r="B88" s="2"/>
      <c r="C88" s="8"/>
      <c r="D88" s="9"/>
      <c r="E88" s="9"/>
      <c r="F88" s="4">
        <f>+ROUNDDOWN((DAYS360($D88,$E88,FALSE)/360)*12,0)</f>
        <v>0</v>
      </c>
      <c r="G88" s="5">
        <f>+(((DAYS360($D88,$E88,FALSE)/360)*12)-(ROUNDDOWN((DAYS360($D88,$E88,FALSE)/360)*12,0)))*30</f>
        <v>0</v>
      </c>
      <c r="H88" s="247"/>
      <c r="I88" s="248"/>
      <c r="J88" s="207"/>
      <c r="K88" s="207"/>
      <c r="L88" s="6"/>
    </row>
    <row r="89" spans="1:12" s="1" customFormat="1" ht="23.45" customHeight="1">
      <c r="A89" s="6"/>
      <c r="B89" s="8"/>
      <c r="C89" s="2"/>
      <c r="D89" s="9"/>
      <c r="E89" s="9"/>
      <c r="F89" s="4">
        <f>+ROUNDDOWN((DAYS360($D89,$E89,FALSE)/360)*12,0)</f>
        <v>0</v>
      </c>
      <c r="G89" s="5">
        <f>+(((DAYS360($D89,$E89,FALSE)/360)*12)-(ROUNDDOWN((DAYS360($D89,$E89,FALSE)/360)*12,0)))*30</f>
        <v>0</v>
      </c>
      <c r="H89" s="247"/>
      <c r="I89" s="248"/>
      <c r="J89" s="207"/>
      <c r="K89" s="207"/>
      <c r="L89" s="6"/>
    </row>
    <row r="90" spans="1:12" s="1" customFormat="1" ht="23.45" customHeight="1">
      <c r="B90" s="7"/>
      <c r="C90" s="7"/>
      <c r="D90" s="7"/>
      <c r="E90" s="10" t="s">
        <v>92</v>
      </c>
      <c r="F90" s="11">
        <f>SUM(F87:F89)</f>
        <v>102</v>
      </c>
      <c r="G90" s="12">
        <f>SUM(G87:G89)</f>
        <v>19.999999999999716</v>
      </c>
      <c r="H90" s="11">
        <f>SUM(F87:F89)+IF(SUM(G87:G89)&gt;30,ROUNDDOWN(SUM(G90)/30,0),0)</f>
        <v>102</v>
      </c>
      <c r="I90" s="13">
        <f>SUM(G87:G89)-(INT(SUM(G87:G89)/30)*30)</f>
        <v>19.999999999999716</v>
      </c>
      <c r="J90" s="14" t="s">
        <v>544</v>
      </c>
      <c r="K90" s="14" t="s">
        <v>544</v>
      </c>
      <c r="L90" s="14" t="s">
        <v>69</v>
      </c>
    </row>
    <row r="91" spans="1:12" s="1" customFormat="1" ht="23.45" customHeight="1">
      <c r="J91" s="217"/>
      <c r="K91" s="217"/>
    </row>
    <row r="92" spans="1:12" s="1" customFormat="1" ht="138.75" customHeight="1">
      <c r="A92" s="291" t="s">
        <v>545</v>
      </c>
      <c r="B92" s="253"/>
      <c r="C92" s="253"/>
      <c r="D92" s="253"/>
      <c r="E92" s="253"/>
      <c r="F92" s="253"/>
      <c r="G92" s="253"/>
      <c r="H92" s="253"/>
      <c r="I92" s="253"/>
      <c r="J92" s="253"/>
      <c r="K92" s="253"/>
      <c r="L92" s="253"/>
    </row>
    <row r="93" spans="1:12" s="1" customFormat="1" ht="23.45" customHeight="1">
      <c r="A93" s="16" t="s">
        <v>78</v>
      </c>
      <c r="B93" s="16" t="s">
        <v>79</v>
      </c>
      <c r="C93" s="16" t="s">
        <v>80</v>
      </c>
      <c r="D93" s="17" t="s">
        <v>81</v>
      </c>
      <c r="E93" s="17" t="s">
        <v>82</v>
      </c>
      <c r="F93" s="17" t="s">
        <v>83</v>
      </c>
      <c r="G93" s="17" t="s">
        <v>84</v>
      </c>
      <c r="H93" s="249" t="s">
        <v>85</v>
      </c>
      <c r="I93" s="250"/>
      <c r="J93" s="201" t="s">
        <v>86</v>
      </c>
      <c r="K93" s="201" t="s">
        <v>87</v>
      </c>
      <c r="L93" s="19" t="s">
        <v>153</v>
      </c>
    </row>
    <row r="94" spans="1:12" s="1" customFormat="1" ht="120.75" customHeight="1">
      <c r="A94" s="6">
        <v>1</v>
      </c>
      <c r="B94" s="2" t="s">
        <v>546</v>
      </c>
      <c r="C94" s="77" t="s">
        <v>547</v>
      </c>
      <c r="D94" s="3">
        <v>41307</v>
      </c>
      <c r="E94" s="3">
        <v>44104</v>
      </c>
      <c r="F94" s="4">
        <f>+ROUNDDOWN((DAYS360($D94,$E94,FALSE)/360)*12,0)</f>
        <v>91</v>
      </c>
      <c r="G94" s="5">
        <f>+(((DAYS360($D94,$E94,FALSE)/360)*12)-(ROUNDDOWN((DAYS360($D94,$E94,FALSE)/360)*12,0)))*30</f>
        <v>28.000000000000114</v>
      </c>
      <c r="H94" s="292" t="s">
        <v>548</v>
      </c>
      <c r="I94" s="293"/>
      <c r="J94" s="221" t="s">
        <v>97</v>
      </c>
      <c r="K94" s="221" t="s">
        <v>97</v>
      </c>
      <c r="L94" s="6"/>
    </row>
    <row r="95" spans="1:12" s="1" customFormat="1" ht="23.45" customHeight="1">
      <c r="A95" s="6">
        <v>2</v>
      </c>
      <c r="B95" s="8"/>
      <c r="C95" s="2"/>
      <c r="D95" s="9"/>
      <c r="E95" s="9"/>
      <c r="F95" s="4">
        <f>+ROUNDDOWN((DAYS360($D95,$E95,FALSE)/360)*12,0)</f>
        <v>0</v>
      </c>
      <c r="G95" s="5">
        <f>+(((DAYS360($D95,$E95,FALSE)/360)*12)-(ROUNDDOWN((DAYS360($D95,$E95,FALSE)/360)*12,0)))*30</f>
        <v>0</v>
      </c>
      <c r="H95" s="247"/>
      <c r="I95" s="248"/>
      <c r="J95" s="207"/>
      <c r="K95" s="207"/>
      <c r="L95" s="6"/>
    </row>
    <row r="96" spans="1:12" s="1" customFormat="1" ht="23.45" customHeight="1">
      <c r="A96" s="6">
        <v>19</v>
      </c>
      <c r="B96" s="2"/>
      <c r="C96" s="8"/>
      <c r="D96" s="9"/>
      <c r="E96" s="9"/>
      <c r="F96" s="4">
        <f>+ROUNDDOWN((DAYS360($D96,$E96,FALSE)/360)*12,0)</f>
        <v>0</v>
      </c>
      <c r="G96" s="5">
        <f>+(((DAYS360($D96,$E96,FALSE)/360)*12)-(ROUNDDOWN((DAYS360($D96,$E96,FALSE)/360)*12,0)))*30</f>
        <v>0</v>
      </c>
      <c r="H96" s="247"/>
      <c r="I96" s="248"/>
      <c r="J96" s="207"/>
      <c r="K96" s="207"/>
      <c r="L96" s="6"/>
    </row>
    <row r="97" spans="1:12" s="1" customFormat="1" ht="23.45" customHeight="1">
      <c r="A97" s="6">
        <v>20</v>
      </c>
      <c r="B97" s="8"/>
      <c r="C97" s="2"/>
      <c r="D97" s="9"/>
      <c r="E97" s="9"/>
      <c r="F97" s="4">
        <f>+ROUNDDOWN((DAYS360($D97,$E97,FALSE)/360)*12,0)</f>
        <v>0</v>
      </c>
      <c r="G97" s="5">
        <f>+(((DAYS360($D97,$E97,FALSE)/360)*12)-(ROUNDDOWN((DAYS360($D97,$E97,FALSE)/360)*12,0)))*30</f>
        <v>0</v>
      </c>
      <c r="H97" s="247"/>
      <c r="I97" s="248"/>
      <c r="J97" s="207"/>
      <c r="K97" s="207"/>
      <c r="L97" s="6"/>
    </row>
    <row r="98" spans="1:12" s="1" customFormat="1" ht="23.45" customHeight="1">
      <c r="B98" s="7"/>
      <c r="C98" s="7"/>
      <c r="D98" s="7"/>
      <c r="E98" s="10" t="s">
        <v>92</v>
      </c>
      <c r="F98" s="11">
        <f>SUM(F94:F97)</f>
        <v>91</v>
      </c>
      <c r="G98" s="12">
        <f>SUM(G94,G97)</f>
        <v>28.000000000000114</v>
      </c>
      <c r="H98" s="11">
        <f>SUM(F94:F97)+IF(SUM(G94:G97)&gt;30,ROUNDDOWN(SUM(#REF!)/30,0),0)</f>
        <v>91</v>
      </c>
      <c r="I98" s="13">
        <f>SUM(G94:G97)-(INT(SUM(G94:G97)/30)*30)</f>
        <v>28.000000000000114</v>
      </c>
      <c r="J98" s="14" t="s">
        <v>549</v>
      </c>
      <c r="K98" s="14" t="s">
        <v>549</v>
      </c>
      <c r="L98" s="14" t="s">
        <v>69</v>
      </c>
    </row>
    <row r="99" spans="1:12" s="1" customFormat="1" ht="23.45" customHeight="1">
      <c r="J99" s="217"/>
      <c r="K99" s="217"/>
    </row>
    <row r="100" spans="1:12" s="1" customFormat="1" ht="23.45" customHeight="1">
      <c r="J100" s="217"/>
      <c r="K100" s="217"/>
    </row>
    <row r="101" spans="1:12" s="1" customFormat="1" ht="91.15" customHeight="1">
      <c r="A101" s="253" t="s">
        <v>550</v>
      </c>
      <c r="B101" s="253"/>
      <c r="C101" s="253"/>
      <c r="D101" s="253"/>
      <c r="E101" s="253"/>
      <c r="F101" s="253"/>
      <c r="G101" s="253"/>
      <c r="H101" s="253"/>
      <c r="I101" s="253"/>
      <c r="J101" s="253"/>
      <c r="K101" s="253"/>
      <c r="L101" s="253"/>
    </row>
    <row r="102" spans="1:12" s="1" customFormat="1" ht="23.45" customHeight="1">
      <c r="A102" s="16" t="s">
        <v>78</v>
      </c>
      <c r="B102" s="16" t="s">
        <v>79</v>
      </c>
      <c r="C102" s="16" t="s">
        <v>80</v>
      </c>
      <c r="D102" s="17" t="s">
        <v>81</v>
      </c>
      <c r="E102" s="17" t="s">
        <v>82</v>
      </c>
      <c r="F102" s="17" t="s">
        <v>83</v>
      </c>
      <c r="G102" s="17" t="s">
        <v>84</v>
      </c>
      <c r="H102" s="249" t="s">
        <v>85</v>
      </c>
      <c r="I102" s="250"/>
      <c r="J102" s="201" t="s">
        <v>86</v>
      </c>
      <c r="K102" s="201" t="s">
        <v>87</v>
      </c>
      <c r="L102" s="19" t="s">
        <v>344</v>
      </c>
    </row>
    <row r="103" spans="1:12" s="1" customFormat="1" ht="242.25" customHeight="1">
      <c r="A103" s="6">
        <v>1</v>
      </c>
      <c r="B103" s="2" t="s">
        <v>551</v>
      </c>
      <c r="C103" s="77" t="s">
        <v>552</v>
      </c>
      <c r="D103" s="3">
        <v>44949</v>
      </c>
      <c r="E103" s="3">
        <v>45313</v>
      </c>
      <c r="F103" s="4">
        <f>+ROUNDDOWN((DAYS360($D103,$E103,FALSE)/360)*12,0)</f>
        <v>11</v>
      </c>
      <c r="G103" s="5">
        <f>+(((DAYS360($D103,$E103,FALSE)/360)*12)-(ROUNDDOWN((DAYS360($D103,$E103,FALSE)/360)*12,0)))*30</f>
        <v>29.000000000000004</v>
      </c>
      <c r="H103" s="251" t="s">
        <v>553</v>
      </c>
      <c r="I103" s="252"/>
      <c r="J103" s="207" t="s">
        <v>97</v>
      </c>
      <c r="K103" s="207" t="s">
        <v>97</v>
      </c>
      <c r="L103" s="6"/>
    </row>
    <row r="104" spans="1:12" s="1" customFormat="1" ht="174.75" customHeight="1">
      <c r="A104" s="6">
        <v>2</v>
      </c>
      <c r="B104" s="8" t="s">
        <v>554</v>
      </c>
      <c r="C104" s="2" t="s">
        <v>555</v>
      </c>
      <c r="D104" s="9">
        <v>44238</v>
      </c>
      <c r="E104" s="9">
        <v>45291</v>
      </c>
      <c r="F104" s="4">
        <f>+ROUNDDOWN((DAYS360($D104,$E104,FALSE)/360)*12,0)</f>
        <v>34</v>
      </c>
      <c r="G104" s="5">
        <f>+(((DAYS360($D104,$E104,FALSE)/360)*12)-(ROUNDDOWN((DAYS360($D104,$E104,FALSE)/360)*12,0)))*30</f>
        <v>19.999999999999929</v>
      </c>
      <c r="H104" s="251" t="s">
        <v>556</v>
      </c>
      <c r="I104" s="252"/>
      <c r="J104" s="207" t="s">
        <v>97</v>
      </c>
      <c r="K104" s="207" t="s">
        <v>97</v>
      </c>
      <c r="L104" s="6"/>
    </row>
    <row r="105" spans="1:12" s="1" customFormat="1" ht="23.45" customHeight="1">
      <c r="A105" s="6">
        <v>3</v>
      </c>
      <c r="B105" s="8"/>
      <c r="C105" s="2"/>
      <c r="D105" s="9"/>
      <c r="E105" s="9"/>
      <c r="F105" s="4">
        <f>+ROUNDDOWN((DAYS360($D105,$E105,FALSE)/360)*12,0)</f>
        <v>0</v>
      </c>
      <c r="G105" s="5">
        <f>+(((DAYS360($D105,$E105,FALSE)/360)*12)-(ROUNDDOWN((DAYS360($D105,$E105,FALSE)/360)*12,0)))*30</f>
        <v>0</v>
      </c>
      <c r="H105" s="247"/>
      <c r="I105" s="248"/>
      <c r="J105" s="207"/>
      <c r="K105" s="207"/>
      <c r="L105" s="6"/>
    </row>
    <row r="106" spans="1:12" s="1" customFormat="1" ht="23.45" customHeight="1">
      <c r="A106" s="6">
        <v>19</v>
      </c>
      <c r="B106" s="2"/>
      <c r="C106" s="8"/>
      <c r="D106" s="9"/>
      <c r="E106" s="9"/>
      <c r="F106" s="4">
        <f>+ROUNDDOWN((DAYS360($D106,$E106,FALSE)/360)*12,0)</f>
        <v>0</v>
      </c>
      <c r="G106" s="5">
        <f>+(((DAYS360($D106,$E106,FALSE)/360)*12)-(ROUNDDOWN((DAYS360($D106,$E106,FALSE)/360)*12,0)))*30</f>
        <v>0</v>
      </c>
      <c r="H106" s="247"/>
      <c r="I106" s="248"/>
      <c r="J106" s="207"/>
      <c r="K106" s="207"/>
      <c r="L106" s="6"/>
    </row>
    <row r="107" spans="1:12" s="1" customFormat="1" ht="23.45" customHeight="1">
      <c r="A107" s="6">
        <v>20</v>
      </c>
      <c r="B107" s="8"/>
      <c r="C107" s="2"/>
      <c r="D107" s="9"/>
      <c r="E107" s="9"/>
      <c r="F107" s="4">
        <f>+ROUNDDOWN((DAYS360($D107,$E107,FALSE)/360)*12,0)</f>
        <v>0</v>
      </c>
      <c r="G107" s="5">
        <f>+(((DAYS360($D107,$E107,FALSE)/360)*12)-(ROUNDDOWN((DAYS360($D107,$E107,FALSE)/360)*12,0)))*30</f>
        <v>0</v>
      </c>
      <c r="H107" s="247"/>
      <c r="I107" s="248"/>
      <c r="J107" s="207"/>
      <c r="K107" s="207"/>
      <c r="L107" s="6"/>
    </row>
    <row r="108" spans="1:12" s="1" customFormat="1" ht="23.45" customHeight="1">
      <c r="B108" s="7"/>
      <c r="C108" s="7"/>
      <c r="D108" s="7"/>
      <c r="E108" s="10" t="s">
        <v>92</v>
      </c>
      <c r="F108" s="11">
        <f>SUM(F103:F107)</f>
        <v>45</v>
      </c>
      <c r="G108" s="12">
        <f>SUM(G103:G107)</f>
        <v>48.999999999999929</v>
      </c>
      <c r="H108" s="11">
        <f>SUM(F103:F107)+IF(SUM(G103:G107)&gt;30,ROUNDDOWN(SUM(G108)/30,0),0)</f>
        <v>46</v>
      </c>
      <c r="I108" s="13">
        <f>SUM(G103:G107)-(INT(SUM(G103:G107)/30)*30)</f>
        <v>18.999999999999929</v>
      </c>
      <c r="J108" s="14" t="s">
        <v>557</v>
      </c>
      <c r="K108" s="10" t="s">
        <v>558</v>
      </c>
      <c r="L108" s="10" t="s">
        <v>69</v>
      </c>
    </row>
    <row r="109" spans="1:12" s="1" customFormat="1" ht="23.45" customHeight="1">
      <c r="J109" s="217"/>
      <c r="K109" s="217"/>
    </row>
    <row r="110" spans="1:12" s="1" customFormat="1" ht="23.45" customHeight="1">
      <c r="J110" s="217"/>
      <c r="K110" s="217"/>
    </row>
    <row r="111" spans="1:12" s="1" customFormat="1" ht="90" customHeight="1">
      <c r="A111" s="253" t="s">
        <v>559</v>
      </c>
      <c r="B111" s="253"/>
      <c r="C111" s="253"/>
      <c r="D111" s="253"/>
      <c r="E111" s="253"/>
      <c r="F111" s="253"/>
      <c r="G111" s="253"/>
      <c r="H111" s="253"/>
      <c r="I111" s="253"/>
      <c r="J111" s="253"/>
      <c r="K111" s="253"/>
      <c r="L111" s="253"/>
    </row>
    <row r="112" spans="1:12" s="1" customFormat="1" ht="23.45" customHeight="1">
      <c r="A112" s="16" t="s">
        <v>78</v>
      </c>
      <c r="B112" s="16" t="s">
        <v>79</v>
      </c>
      <c r="C112" s="16" t="s">
        <v>80</v>
      </c>
      <c r="D112" s="17" t="s">
        <v>81</v>
      </c>
      <c r="E112" s="17" t="s">
        <v>82</v>
      </c>
      <c r="F112" s="17" t="s">
        <v>83</v>
      </c>
      <c r="G112" s="17" t="s">
        <v>84</v>
      </c>
      <c r="H112" s="249" t="s">
        <v>85</v>
      </c>
      <c r="I112" s="250"/>
      <c r="J112" s="201" t="s">
        <v>86</v>
      </c>
      <c r="K112" s="201" t="s">
        <v>87</v>
      </c>
      <c r="L112" s="19" t="s">
        <v>344</v>
      </c>
    </row>
    <row r="113" spans="1:12" s="1" customFormat="1" ht="23.45" customHeight="1">
      <c r="A113" s="6">
        <v>1</v>
      </c>
      <c r="B113" s="2" t="s">
        <v>560</v>
      </c>
      <c r="C113" s="2" t="s">
        <v>561</v>
      </c>
      <c r="D113" s="3">
        <v>37794</v>
      </c>
      <c r="E113" s="3">
        <v>45292</v>
      </c>
      <c r="F113" s="4">
        <f t="shared" ref="F113:F119" si="5">+ROUNDDOWN((DAYS360($D113,$E113,FALSE)/360)*12,0)</f>
        <v>246</v>
      </c>
      <c r="G113" s="5">
        <f t="shared" ref="G113:G119" si="6">+(((DAYS360($D113,$E113,FALSE)/360)*12)-(ROUNDDOWN((DAYS360($D113,$E113,FALSE)/360)*12,0)))*30</f>
        <v>8.9999999999994884</v>
      </c>
      <c r="H113" s="292"/>
      <c r="I113" s="293"/>
      <c r="J113" s="221" t="s">
        <v>97</v>
      </c>
      <c r="K113" s="220"/>
      <c r="L113" s="221"/>
    </row>
    <row r="114" spans="1:12" s="1" customFormat="1" ht="23.45" customHeight="1">
      <c r="A114" s="6">
        <v>2</v>
      </c>
      <c r="B114" s="8" t="s">
        <v>562</v>
      </c>
      <c r="C114" s="2" t="s">
        <v>561</v>
      </c>
      <c r="D114" s="9">
        <v>44958</v>
      </c>
      <c r="E114" s="9">
        <v>45107</v>
      </c>
      <c r="F114" s="4">
        <f t="shared" si="5"/>
        <v>4</v>
      </c>
      <c r="G114" s="5">
        <f t="shared" si="6"/>
        <v>29.000000000000004</v>
      </c>
      <c r="H114" s="292"/>
      <c r="I114" s="293"/>
      <c r="J114" s="221" t="s">
        <v>97</v>
      </c>
      <c r="K114" s="220"/>
      <c r="L114" s="221"/>
    </row>
    <row r="115" spans="1:12" s="1" customFormat="1" ht="23.45" customHeight="1">
      <c r="A115" s="6">
        <v>3</v>
      </c>
      <c r="B115" s="8" t="s">
        <v>563</v>
      </c>
      <c r="C115" s="2" t="s">
        <v>564</v>
      </c>
      <c r="D115" s="9">
        <v>44200</v>
      </c>
      <c r="E115" s="9">
        <v>44816</v>
      </c>
      <c r="F115" s="4">
        <f t="shared" si="5"/>
        <v>20</v>
      </c>
      <c r="G115" s="5">
        <f t="shared" si="6"/>
        <v>7.9999999999999716</v>
      </c>
      <c r="H115" s="292"/>
      <c r="I115" s="293"/>
      <c r="J115" s="221" t="s">
        <v>97</v>
      </c>
      <c r="K115" s="220"/>
      <c r="L115" s="221"/>
    </row>
    <row r="116" spans="1:12" s="1" customFormat="1" ht="23.45" customHeight="1">
      <c r="A116" s="6">
        <v>4</v>
      </c>
      <c r="B116" s="2" t="s">
        <v>565</v>
      </c>
      <c r="C116" s="2" t="s">
        <v>566</v>
      </c>
      <c r="D116" s="9">
        <v>43920</v>
      </c>
      <c r="E116" s="9">
        <v>44225</v>
      </c>
      <c r="F116" s="4">
        <f t="shared" si="5"/>
        <v>9</v>
      </c>
      <c r="G116" s="5">
        <f t="shared" si="6"/>
        <v>29.000000000000004</v>
      </c>
      <c r="H116" s="292"/>
      <c r="I116" s="293"/>
      <c r="J116" s="221" t="s">
        <v>97</v>
      </c>
      <c r="K116" s="220"/>
      <c r="L116" s="221"/>
    </row>
    <row r="117" spans="1:12" s="1" customFormat="1" ht="23.45" customHeight="1">
      <c r="A117" s="6">
        <v>5</v>
      </c>
      <c r="B117" s="8" t="s">
        <v>567</v>
      </c>
      <c r="C117" s="2" t="s">
        <v>568</v>
      </c>
      <c r="D117" s="9">
        <v>43643</v>
      </c>
      <c r="E117" s="9">
        <v>43886</v>
      </c>
      <c r="F117" s="4">
        <f t="shared" si="5"/>
        <v>7</v>
      </c>
      <c r="G117" s="5">
        <f t="shared" si="6"/>
        <v>28.000000000000007</v>
      </c>
      <c r="H117" s="292"/>
      <c r="I117" s="293"/>
      <c r="J117" s="221" t="s">
        <v>97</v>
      </c>
      <c r="K117" s="220"/>
      <c r="L117" s="221"/>
    </row>
    <row r="118" spans="1:12" s="1" customFormat="1" ht="23.45" customHeight="1">
      <c r="A118" s="6">
        <v>6</v>
      </c>
      <c r="B118" s="8"/>
      <c r="C118" s="2"/>
      <c r="D118" s="9"/>
      <c r="E118" s="9"/>
      <c r="F118" s="4">
        <f t="shared" si="5"/>
        <v>0</v>
      </c>
      <c r="G118" s="5">
        <f t="shared" si="6"/>
        <v>0</v>
      </c>
      <c r="H118" s="294"/>
      <c r="I118" s="295"/>
      <c r="J118" s="220"/>
      <c r="K118" s="220"/>
      <c r="L118" s="221"/>
    </row>
    <row r="119" spans="1:12" s="1" customFormat="1" ht="23.45" customHeight="1">
      <c r="A119" s="6">
        <v>20</v>
      </c>
      <c r="B119" s="8"/>
      <c r="C119" s="2"/>
      <c r="D119" s="9"/>
      <c r="E119" s="9"/>
      <c r="F119" s="4">
        <f t="shared" si="5"/>
        <v>0</v>
      </c>
      <c r="G119" s="5">
        <f t="shared" si="6"/>
        <v>0</v>
      </c>
      <c r="H119" s="294"/>
      <c r="I119" s="295"/>
      <c r="J119" s="220"/>
      <c r="K119" s="220"/>
      <c r="L119" s="221"/>
    </row>
    <row r="120" spans="1:12" s="1" customFormat="1" ht="23.45" customHeight="1">
      <c r="B120" s="7"/>
      <c r="C120" s="7"/>
      <c r="D120" s="7"/>
      <c r="E120" s="10" t="s">
        <v>92</v>
      </c>
      <c r="F120" s="11">
        <f>SUM(F113:F119)</f>
        <v>286</v>
      </c>
      <c r="G120" s="12">
        <f>SUM(G113:G119)</f>
        <v>102.99999999999946</v>
      </c>
      <c r="H120" s="12">
        <f>SUM(F113:F119)+IF(SUM(G113:G119)&gt;30,ROUNDDOWN(SUM(G120)/30,0),0)</f>
        <v>289</v>
      </c>
      <c r="I120" s="12">
        <f>SUM(G113:G119)-(INT(SUM(G113:G119)/30)*30)</f>
        <v>12.99999999999946</v>
      </c>
      <c r="J120" s="12" t="s">
        <v>569</v>
      </c>
      <c r="K120" s="12" t="s">
        <v>311</v>
      </c>
      <c r="L120" s="12" t="s">
        <v>69</v>
      </c>
    </row>
    <row r="121" spans="1:12" s="1" customFormat="1" ht="23.45" customHeight="1">
      <c r="J121" s="217"/>
      <c r="K121" s="217"/>
    </row>
    <row r="122" spans="1:12" s="1" customFormat="1" ht="23.45" customHeight="1">
      <c r="J122" s="217"/>
      <c r="K122" s="217"/>
    </row>
    <row r="123" spans="1:12" s="1" customFormat="1" ht="92.45" customHeight="1">
      <c r="A123" s="253" t="s">
        <v>570</v>
      </c>
      <c r="B123" s="253"/>
      <c r="C123" s="253"/>
      <c r="D123" s="253"/>
      <c r="E123" s="253"/>
      <c r="F123" s="253"/>
      <c r="G123" s="253"/>
      <c r="H123" s="253"/>
      <c r="I123" s="253"/>
      <c r="J123" s="253"/>
      <c r="K123" s="253"/>
      <c r="L123" s="253"/>
    </row>
    <row r="124" spans="1:12" s="1" customFormat="1" ht="23.45" customHeight="1">
      <c r="A124" s="16" t="s">
        <v>78</v>
      </c>
      <c r="B124" s="16" t="s">
        <v>79</v>
      </c>
      <c r="C124" s="16" t="s">
        <v>80</v>
      </c>
      <c r="D124" s="17" t="s">
        <v>81</v>
      </c>
      <c r="E124" s="17" t="s">
        <v>82</v>
      </c>
      <c r="F124" s="17" t="s">
        <v>83</v>
      </c>
      <c r="G124" s="17" t="s">
        <v>84</v>
      </c>
      <c r="H124" s="249" t="s">
        <v>85</v>
      </c>
      <c r="I124" s="250"/>
      <c r="J124" s="201" t="s">
        <v>86</v>
      </c>
      <c r="K124" s="201" t="s">
        <v>87</v>
      </c>
      <c r="L124" s="19" t="s">
        <v>344</v>
      </c>
    </row>
    <row r="125" spans="1:12" s="1" customFormat="1" ht="50.25" customHeight="1">
      <c r="A125" s="6">
        <v>1</v>
      </c>
      <c r="B125" s="2" t="s">
        <v>571</v>
      </c>
      <c r="C125" s="222" t="s">
        <v>572</v>
      </c>
      <c r="D125" s="223">
        <v>38718</v>
      </c>
      <c r="E125" s="223">
        <v>39385</v>
      </c>
      <c r="F125" s="224">
        <f>+ROUNDDOWN((DAYS360($D125,$E125,FALSE)/360)*12,0)</f>
        <v>21</v>
      </c>
      <c r="G125" s="225">
        <f>+(((DAYS360($D125,$E125,FALSE)/360)*12)-(ROUNDDOWN((DAYS360($D125,$E125,FALSE)/360)*12,0)))*30</f>
        <v>28.99999999999995</v>
      </c>
      <c r="H125" s="292"/>
      <c r="I125" s="293"/>
      <c r="J125" s="221" t="s">
        <v>97</v>
      </c>
      <c r="K125" s="221" t="s">
        <v>97</v>
      </c>
      <c r="L125" s="221"/>
    </row>
    <row r="126" spans="1:12" s="1" customFormat="1" ht="23.45" customHeight="1">
      <c r="A126" s="6">
        <v>2</v>
      </c>
      <c r="B126" s="8"/>
      <c r="C126" s="222"/>
      <c r="D126" s="226"/>
      <c r="E126" s="226"/>
      <c r="F126" s="224">
        <f>+ROUNDDOWN((DAYS360($D126,$E126,FALSE)/360)*12,0)</f>
        <v>0</v>
      </c>
      <c r="G126" s="225">
        <f>+(((DAYS360($D126,$E126,FALSE)/360)*12)-(ROUNDDOWN((DAYS360($D126,$E126,FALSE)/360)*12,0)))*30</f>
        <v>0</v>
      </c>
      <c r="H126" s="294"/>
      <c r="I126" s="295"/>
      <c r="J126" s="220"/>
      <c r="K126" s="220"/>
      <c r="L126" s="221"/>
    </row>
    <row r="127" spans="1:12" s="1" customFormat="1" ht="23.45" customHeight="1">
      <c r="A127" s="6">
        <v>18</v>
      </c>
      <c r="B127" s="8"/>
      <c r="C127" s="222"/>
      <c r="D127" s="226"/>
      <c r="E127" s="226"/>
      <c r="F127" s="224">
        <f>+ROUNDDOWN((DAYS360($D127,$E127,FALSE)/360)*12,0)</f>
        <v>0</v>
      </c>
      <c r="G127" s="225">
        <f>+(((DAYS360($D127,$E127,FALSE)/360)*12)-(ROUNDDOWN((DAYS360($D127,$E127,FALSE)/360)*12,0)))*30</f>
        <v>0</v>
      </c>
      <c r="H127" s="294"/>
      <c r="I127" s="295"/>
      <c r="J127" s="220"/>
      <c r="K127" s="220"/>
      <c r="L127" s="221"/>
    </row>
    <row r="128" spans="1:12" s="1" customFormat="1" ht="23.45" customHeight="1">
      <c r="A128" s="6">
        <v>20</v>
      </c>
      <c r="B128" s="8"/>
      <c r="C128" s="222"/>
      <c r="D128" s="226"/>
      <c r="E128" s="226"/>
      <c r="F128" s="224">
        <f>+ROUNDDOWN((DAYS360($D128,$E128,FALSE)/360)*12,0)</f>
        <v>0</v>
      </c>
      <c r="G128" s="225">
        <f>+(((DAYS360($D128,$E128,FALSE)/360)*12)-(ROUNDDOWN((DAYS360($D128,$E128,FALSE)/360)*12,0)))*30</f>
        <v>0</v>
      </c>
      <c r="H128" s="294"/>
      <c r="I128" s="295"/>
      <c r="J128" s="220"/>
      <c r="K128" s="220"/>
      <c r="L128" s="221"/>
    </row>
    <row r="129" spans="2:12" s="1" customFormat="1" ht="23.45" customHeight="1">
      <c r="B129" s="7"/>
      <c r="C129" s="7"/>
      <c r="D129" s="7"/>
      <c r="E129" s="10" t="s">
        <v>92</v>
      </c>
      <c r="F129" s="11">
        <f>SUM(F125:F128)</f>
        <v>21</v>
      </c>
      <c r="G129" s="12">
        <f>SUM(G125,G128)</f>
        <v>28.99999999999995</v>
      </c>
      <c r="H129" s="11">
        <f>SUM(F125:F128)+IF(SUM(G125:G128)&gt;30,ROUNDDOWN(SUM(#REF!)/30,0),0)</f>
        <v>21</v>
      </c>
      <c r="I129" s="13">
        <f>SUM(G125:G128)-(INT(SUM(G125:G128)/30)*30)</f>
        <v>28.99999999999995</v>
      </c>
      <c r="J129" s="14" t="s">
        <v>573</v>
      </c>
      <c r="K129" s="14" t="s">
        <v>573</v>
      </c>
      <c r="L129" s="14" t="s">
        <v>574</v>
      </c>
    </row>
    <row r="130" spans="2:12" s="1" customFormat="1" ht="23.45" customHeight="1">
      <c r="J130" s="217"/>
      <c r="K130" s="217"/>
    </row>
    <row r="131" spans="2:12" s="1" customFormat="1" ht="23.45" customHeight="1">
      <c r="J131" s="217"/>
      <c r="K131" s="217"/>
    </row>
    <row r="132" spans="2:12" s="1" customFormat="1" ht="23.45" customHeight="1">
      <c r="J132" s="217"/>
      <c r="K132" s="217"/>
    </row>
    <row r="133" spans="2:12" s="1" customFormat="1" ht="23.45" customHeight="1">
      <c r="J133" s="217"/>
      <c r="K133" s="217"/>
    </row>
    <row r="134" spans="2:12" s="1" customFormat="1" ht="23.45" customHeight="1">
      <c r="J134" s="217"/>
      <c r="K134" s="217"/>
    </row>
    <row r="135" spans="2:12" s="1" customFormat="1" ht="23.45" customHeight="1">
      <c r="J135" s="217"/>
      <c r="K135" s="217"/>
    </row>
  </sheetData>
  <sheetProtection algorithmName="SHA-512" hashValue="x2e94gNeikH2pTPrWsU7YawtyZuirkqLdjxAP1VpUJQeauprWfedhndHlJKosKAX8X6cAzrtXQiL7BNIQAM0uQ==" saltValue="20v248Z5mGLZIkueNc49DA==" spinCount="100000" sheet="1" formatCells="0" formatColumns="0" formatRows="0" insertColumns="0" insertRows="0" insertHyperlinks="0" deleteColumns="0" deleteRows="0" sort="0" autoFilter="0" pivotTables="0"/>
  <mergeCells count="36">
    <mergeCell ref="H88:I88"/>
    <mergeCell ref="H127:I127"/>
    <mergeCell ref="H106:I106"/>
    <mergeCell ref="H107:I107"/>
    <mergeCell ref="A111:L111"/>
    <mergeCell ref="H112:I112"/>
    <mergeCell ref="H113:I113"/>
    <mergeCell ref="H114:I114"/>
    <mergeCell ref="H115:I115"/>
    <mergeCell ref="H116:I116"/>
    <mergeCell ref="H105:I105"/>
    <mergeCell ref="H117:I117"/>
    <mergeCell ref="H118:I118"/>
    <mergeCell ref="H96:I96"/>
    <mergeCell ref="H97:I97"/>
    <mergeCell ref="A101:L101"/>
    <mergeCell ref="H128:I128"/>
    <mergeCell ref="H119:I119"/>
    <mergeCell ref="A123:L123"/>
    <mergeCell ref="H124:I124"/>
    <mergeCell ref="H125:I125"/>
    <mergeCell ref="H126:I126"/>
    <mergeCell ref="H102:I102"/>
    <mergeCell ref="H103:I103"/>
    <mergeCell ref="H104:I104"/>
    <mergeCell ref="H89:I89"/>
    <mergeCell ref="A92:L92"/>
    <mergeCell ref="H93:I93"/>
    <mergeCell ref="H94:I94"/>
    <mergeCell ref="H95:I95"/>
    <mergeCell ref="A1:L1"/>
    <mergeCell ref="A85:L85"/>
    <mergeCell ref="H86:I86"/>
    <mergeCell ref="H87:I87"/>
    <mergeCell ref="A2:L2"/>
    <mergeCell ref="H3:I3"/>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DC6E3B-8B78-4941-AAB4-487F71FC57C9}">
  <sheetPr>
    <tabColor theme="5" tint="0.39997558519241921"/>
  </sheetPr>
  <dimension ref="A1:BJ13"/>
  <sheetViews>
    <sheetView zoomScale="60" zoomScaleNormal="60" workbookViewId="0">
      <selection activeCell="G23" sqref="G23"/>
    </sheetView>
  </sheetViews>
  <sheetFormatPr baseColWidth="10" defaultColWidth="25.33203125" defaultRowHeight="12.75"/>
  <cols>
    <col min="1" max="5" width="25.33203125" style="85"/>
    <col min="6" max="6" width="47" style="85" customWidth="1"/>
    <col min="7" max="16384" width="25.33203125" style="85"/>
  </cols>
  <sheetData>
    <row r="1" spans="1:62" ht="48" customHeight="1">
      <c r="A1" s="299" t="s">
        <v>575</v>
      </c>
      <c r="B1" s="299"/>
      <c r="C1" s="299"/>
      <c r="D1" s="299"/>
      <c r="E1" s="299"/>
      <c r="F1" s="299"/>
      <c r="G1" s="299"/>
      <c r="H1" s="299"/>
      <c r="I1" s="299"/>
      <c r="J1" s="299"/>
      <c r="K1" s="299"/>
      <c r="L1" s="299"/>
      <c r="M1" s="181" t="s">
        <v>70</v>
      </c>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6"/>
      <c r="AZ1" s="166"/>
      <c r="BA1" s="166"/>
      <c r="BB1" s="166"/>
      <c r="BC1" s="167"/>
      <c r="BD1" s="167"/>
      <c r="BE1" s="167"/>
      <c r="BF1" s="167"/>
      <c r="BG1" s="167"/>
      <c r="BH1" s="167"/>
      <c r="BI1" s="167"/>
      <c r="BJ1" s="167"/>
    </row>
    <row r="2" spans="1:62" ht="51">
      <c r="A2" s="168" t="s">
        <v>47</v>
      </c>
      <c r="B2" s="168" t="s">
        <v>48</v>
      </c>
      <c r="C2" s="168" t="s">
        <v>49</v>
      </c>
      <c r="D2" s="168" t="s">
        <v>50</v>
      </c>
      <c r="E2" s="168" t="s">
        <v>51</v>
      </c>
      <c r="F2" s="168" t="s">
        <v>52</v>
      </c>
      <c r="G2" s="168" t="s">
        <v>53</v>
      </c>
      <c r="H2" s="168" t="s">
        <v>54</v>
      </c>
      <c r="I2" s="168" t="s">
        <v>55</v>
      </c>
      <c r="J2" s="168" t="s">
        <v>56</v>
      </c>
      <c r="K2" s="168" t="s">
        <v>576</v>
      </c>
      <c r="L2" s="168" t="s">
        <v>58</v>
      </c>
      <c r="M2" s="182" t="s">
        <v>70</v>
      </c>
      <c r="N2" s="166"/>
      <c r="O2" s="166"/>
      <c r="P2" s="166"/>
      <c r="Q2" s="166"/>
      <c r="R2" s="166"/>
      <c r="S2" s="166"/>
      <c r="T2" s="166"/>
      <c r="U2" s="166"/>
      <c r="V2" s="166"/>
      <c r="W2" s="166"/>
      <c r="X2" s="166"/>
      <c r="Y2" s="166"/>
      <c r="Z2" s="166"/>
      <c r="AA2" s="166"/>
      <c r="AB2" s="166"/>
      <c r="AC2" s="166"/>
      <c r="AD2" s="166"/>
      <c r="AE2" s="166"/>
      <c r="AF2" s="166"/>
      <c r="AG2" s="166"/>
      <c r="AH2" s="166"/>
      <c r="AI2" s="166"/>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row>
    <row r="3" spans="1:62" ht="245.25" customHeight="1">
      <c r="A3" s="242" t="s">
        <v>577</v>
      </c>
      <c r="B3" s="169" t="s">
        <v>578</v>
      </c>
      <c r="C3" s="170">
        <v>25</v>
      </c>
      <c r="D3" s="169" t="s">
        <v>579</v>
      </c>
      <c r="E3" s="169" t="s">
        <v>580</v>
      </c>
      <c r="F3" s="169" t="s">
        <v>581</v>
      </c>
      <c r="G3" s="183">
        <v>1</v>
      </c>
      <c r="H3" s="169" t="s">
        <v>582</v>
      </c>
      <c r="I3" s="184">
        <v>44675</v>
      </c>
      <c r="J3" s="184">
        <v>44981</v>
      </c>
      <c r="K3" s="170" t="s">
        <v>583</v>
      </c>
      <c r="L3" s="171">
        <v>115</v>
      </c>
      <c r="M3" s="182" t="s">
        <v>70</v>
      </c>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66"/>
      <c r="BC3" s="166"/>
      <c r="BD3" s="166"/>
      <c r="BE3" s="166"/>
      <c r="BF3" s="166"/>
      <c r="BG3" s="166"/>
      <c r="BH3" s="166"/>
      <c r="BI3" s="166"/>
      <c r="BJ3" s="166"/>
    </row>
    <row r="4" spans="1:62" ht="106.5" customHeight="1">
      <c r="A4" s="243"/>
      <c r="B4" s="169" t="s">
        <v>584</v>
      </c>
      <c r="C4" s="170">
        <v>63</v>
      </c>
      <c r="D4" s="169" t="s">
        <v>579</v>
      </c>
      <c r="E4" s="169" t="s">
        <v>585</v>
      </c>
      <c r="F4" s="169" t="s">
        <v>586</v>
      </c>
      <c r="G4" s="183">
        <v>1</v>
      </c>
      <c r="H4" s="169" t="s">
        <v>584</v>
      </c>
      <c r="I4" s="184">
        <v>44470</v>
      </c>
      <c r="J4" s="184">
        <v>44845</v>
      </c>
      <c r="K4" s="170">
        <v>1227999407</v>
      </c>
      <c r="L4" s="171">
        <v>945</v>
      </c>
      <c r="M4" s="182" t="s">
        <v>70</v>
      </c>
      <c r="N4" s="166"/>
      <c r="O4" s="166"/>
      <c r="P4" s="166"/>
      <c r="Q4" s="166"/>
      <c r="R4" s="166"/>
      <c r="S4" s="166"/>
      <c r="T4" s="166"/>
      <c r="U4" s="166"/>
      <c r="V4" s="166"/>
      <c r="W4" s="166"/>
      <c r="X4" s="166"/>
      <c r="Y4" s="166"/>
      <c r="Z4" s="166"/>
      <c r="AA4" s="166"/>
      <c r="AB4" s="166"/>
      <c r="AC4" s="166"/>
      <c r="AD4" s="166"/>
      <c r="AE4" s="166"/>
      <c r="AF4" s="166"/>
      <c r="AG4" s="166"/>
      <c r="AH4" s="166"/>
      <c r="AI4" s="166"/>
      <c r="AJ4" s="166"/>
      <c r="AK4" s="166"/>
      <c r="AL4" s="166"/>
      <c r="AM4" s="166"/>
      <c r="AN4" s="166"/>
      <c r="AO4" s="166"/>
      <c r="AP4" s="166"/>
      <c r="AQ4" s="166"/>
      <c r="AR4" s="166"/>
      <c r="AS4" s="166"/>
      <c r="AT4" s="166"/>
      <c r="AU4" s="166"/>
      <c r="AV4" s="166"/>
      <c r="AW4" s="166"/>
      <c r="AX4" s="166"/>
      <c r="AY4" s="166"/>
      <c r="AZ4" s="166"/>
      <c r="BA4" s="166"/>
      <c r="BB4" s="166"/>
      <c r="BC4" s="166"/>
      <c r="BD4" s="166"/>
      <c r="BE4" s="166"/>
      <c r="BF4" s="166"/>
      <c r="BG4" s="166"/>
      <c r="BH4" s="166"/>
      <c r="BI4" s="166"/>
      <c r="BJ4" s="166"/>
    </row>
    <row r="5" spans="1:62" ht="16.5">
      <c r="A5" s="263" t="s">
        <v>69</v>
      </c>
      <c r="B5" s="263"/>
      <c r="C5" s="263"/>
      <c r="D5" s="263"/>
      <c r="E5" s="263"/>
      <c r="F5" s="263"/>
      <c r="G5" s="263"/>
      <c r="H5" s="263"/>
      <c r="I5" s="263"/>
      <c r="J5" s="263"/>
      <c r="K5" s="264"/>
      <c r="L5" s="168">
        <v>1060</v>
      </c>
      <c r="M5" s="176" t="s">
        <v>70</v>
      </c>
      <c r="N5" s="166"/>
      <c r="O5" s="166"/>
      <c r="P5" s="166"/>
      <c r="Q5" s="166"/>
      <c r="R5" s="166"/>
      <c r="S5" s="166"/>
      <c r="T5" s="166"/>
      <c r="U5" s="166"/>
      <c r="V5" s="166"/>
      <c r="W5" s="166"/>
      <c r="X5" s="166"/>
      <c r="Y5" s="166"/>
      <c r="Z5" s="166"/>
      <c r="AA5" s="166"/>
      <c r="AB5" s="166"/>
      <c r="AC5" s="166"/>
      <c r="AD5" s="166"/>
      <c r="AE5" s="166"/>
      <c r="AF5" s="166"/>
      <c r="AG5" s="166"/>
      <c r="AH5" s="166"/>
      <c r="AI5" s="166"/>
      <c r="AJ5" s="166"/>
      <c r="AK5" s="166"/>
      <c r="AL5" s="166"/>
      <c r="AM5" s="166"/>
      <c r="AN5" s="166"/>
      <c r="AO5" s="166"/>
      <c r="AP5" s="166"/>
      <c r="AQ5" s="166"/>
      <c r="AR5" s="166"/>
      <c r="AS5" s="166"/>
      <c r="AT5" s="166"/>
      <c r="AU5" s="166"/>
      <c r="AV5" s="166"/>
      <c r="AW5" s="166"/>
      <c r="AX5" s="166"/>
      <c r="AY5" s="166"/>
      <c r="AZ5" s="166"/>
      <c r="BA5" s="166"/>
      <c r="BB5" s="166"/>
      <c r="BC5" s="166"/>
      <c r="BD5" s="166"/>
      <c r="BE5" s="166"/>
      <c r="BF5" s="166"/>
      <c r="BG5" s="166"/>
      <c r="BH5" s="166"/>
      <c r="BI5" s="166"/>
      <c r="BJ5" s="166"/>
    </row>
    <row r="6" spans="1:62">
      <c r="A6" s="166"/>
      <c r="B6" s="166"/>
      <c r="C6" s="166"/>
      <c r="D6" s="166"/>
      <c r="E6" s="166"/>
      <c r="F6" s="166"/>
      <c r="G6" s="166"/>
      <c r="H6" s="166"/>
      <c r="I6" s="166"/>
      <c r="J6" s="166"/>
      <c r="K6" s="166"/>
      <c r="L6" s="166"/>
      <c r="M6" s="166"/>
      <c r="N6" s="166"/>
      <c r="O6" s="166"/>
      <c r="P6" s="166"/>
      <c r="Q6" s="166"/>
      <c r="R6" s="166"/>
      <c r="S6" s="166"/>
      <c r="T6" s="166"/>
      <c r="U6" s="166"/>
      <c r="V6" s="166"/>
      <c r="W6" s="166"/>
      <c r="X6" s="166"/>
      <c r="Y6" s="166"/>
      <c r="Z6" s="166"/>
      <c r="AA6" s="166"/>
      <c r="AB6" s="166"/>
      <c r="AC6" s="166"/>
      <c r="AD6" s="166"/>
      <c r="AE6" s="166"/>
      <c r="AF6" s="166"/>
      <c r="AG6" s="166"/>
      <c r="AH6" s="166"/>
      <c r="AI6" s="166"/>
      <c r="AJ6" s="166"/>
      <c r="AK6" s="166"/>
      <c r="AL6" s="166"/>
      <c r="AM6" s="166"/>
      <c r="AN6" s="166"/>
      <c r="AO6" s="166"/>
      <c r="AP6" s="166"/>
      <c r="AQ6" s="166"/>
      <c r="AR6" s="166"/>
      <c r="AS6" s="166"/>
      <c r="AT6" s="166"/>
      <c r="AU6" s="166"/>
      <c r="AV6" s="166"/>
      <c r="AW6" s="166"/>
      <c r="AX6" s="166"/>
      <c r="AY6" s="166"/>
      <c r="AZ6" s="166"/>
      <c r="BA6" s="166"/>
      <c r="BB6" s="166"/>
      <c r="BC6" s="166"/>
      <c r="BD6" s="166"/>
      <c r="BE6" s="166"/>
      <c r="BF6" s="166"/>
      <c r="BG6" s="166"/>
      <c r="BH6" s="166"/>
      <c r="BI6" s="166"/>
      <c r="BJ6" s="166"/>
    </row>
    <row r="7" spans="1:62">
      <c r="A7" s="166"/>
      <c r="B7" s="166"/>
      <c r="C7" s="166"/>
      <c r="D7" s="166"/>
      <c r="E7" s="166"/>
      <c r="F7" s="166"/>
      <c r="G7" s="166"/>
      <c r="H7" s="166"/>
      <c r="I7" s="166"/>
      <c r="J7" s="166"/>
      <c r="K7" s="166"/>
      <c r="L7" s="166"/>
      <c r="M7" s="166"/>
      <c r="N7" s="166"/>
      <c r="O7" s="166"/>
      <c r="P7" s="166"/>
      <c r="Q7" s="166"/>
      <c r="R7" s="166"/>
      <c r="S7" s="166"/>
      <c r="T7" s="166"/>
      <c r="U7" s="166"/>
      <c r="V7" s="166"/>
      <c r="W7" s="166"/>
      <c r="X7" s="166"/>
      <c r="Y7" s="166"/>
      <c r="Z7" s="166"/>
      <c r="AA7" s="166"/>
      <c r="AB7" s="166"/>
      <c r="AC7" s="166"/>
      <c r="AD7" s="166"/>
      <c r="AE7" s="166"/>
      <c r="AF7" s="166"/>
      <c r="AG7" s="166"/>
      <c r="AH7" s="166"/>
      <c r="AI7" s="166"/>
      <c r="AJ7" s="166"/>
      <c r="AK7" s="166"/>
      <c r="AL7" s="166"/>
      <c r="AM7" s="166"/>
      <c r="AN7" s="166"/>
      <c r="AO7" s="166"/>
      <c r="AP7" s="166"/>
      <c r="AQ7" s="166"/>
      <c r="AR7" s="166"/>
      <c r="AS7" s="166"/>
      <c r="AT7" s="166"/>
      <c r="AU7" s="166"/>
      <c r="AV7" s="166"/>
      <c r="AW7" s="166"/>
      <c r="AX7" s="166"/>
      <c r="AY7" s="166"/>
      <c r="AZ7" s="166"/>
      <c r="BA7" s="166"/>
      <c r="BB7" s="166"/>
      <c r="BC7" s="166"/>
      <c r="BD7" s="166"/>
      <c r="BE7" s="166"/>
      <c r="BF7" s="166"/>
      <c r="BG7" s="166"/>
      <c r="BH7" s="166"/>
      <c r="BI7" s="166"/>
      <c r="BJ7" s="166"/>
    </row>
    <row r="8" spans="1:62" ht="12.75" customHeight="1">
      <c r="A8" s="296" t="s">
        <v>71</v>
      </c>
      <c r="B8" s="297"/>
      <c r="C8" s="297"/>
      <c r="D8" s="297"/>
      <c r="E8" s="297"/>
      <c r="F8" s="297"/>
      <c r="G8" s="297"/>
      <c r="H8" s="297"/>
      <c r="I8" s="298"/>
      <c r="J8" s="166"/>
      <c r="K8" s="296" t="s">
        <v>72</v>
      </c>
      <c r="L8" s="297"/>
      <c r="M8" s="297"/>
      <c r="N8" s="297"/>
      <c r="O8" s="297"/>
      <c r="P8" s="297"/>
      <c r="Q8" s="297"/>
      <c r="R8" s="297"/>
      <c r="S8" s="298"/>
      <c r="T8" s="166"/>
      <c r="U8" s="296" t="s">
        <v>73</v>
      </c>
      <c r="V8" s="297"/>
      <c r="W8" s="297"/>
      <c r="X8" s="297"/>
      <c r="Y8" s="297"/>
      <c r="Z8" s="297"/>
      <c r="AA8" s="297"/>
      <c r="AB8" s="297"/>
      <c r="AC8" s="298"/>
      <c r="AD8" s="166"/>
      <c r="AE8" s="296" t="s">
        <v>74</v>
      </c>
      <c r="AF8" s="297"/>
      <c r="AG8" s="297"/>
      <c r="AH8" s="297"/>
      <c r="AI8" s="297"/>
      <c r="AJ8" s="297"/>
      <c r="AK8" s="297"/>
      <c r="AL8" s="297"/>
      <c r="AM8" s="298"/>
      <c r="AN8" s="166"/>
      <c r="AO8" s="166"/>
      <c r="AP8" s="166"/>
      <c r="AQ8" s="166"/>
      <c r="AR8" s="166"/>
      <c r="AS8" s="166"/>
      <c r="AT8" s="166"/>
      <c r="AU8" s="166"/>
      <c r="AV8" s="166"/>
      <c r="AW8" s="166"/>
      <c r="AX8" s="166"/>
      <c r="AY8" s="166"/>
      <c r="AZ8" s="166"/>
      <c r="BA8" s="166"/>
      <c r="BB8" s="166"/>
      <c r="BC8" s="166"/>
      <c r="BD8" s="166"/>
      <c r="BE8" s="166"/>
      <c r="BF8" s="166"/>
      <c r="BG8" s="166"/>
      <c r="BH8" s="166"/>
      <c r="BI8" s="166"/>
      <c r="BJ8" s="166"/>
    </row>
    <row r="9" spans="1:62" ht="38.25">
      <c r="A9" s="177" t="s">
        <v>48</v>
      </c>
      <c r="B9" s="168" t="s">
        <v>49</v>
      </c>
      <c r="C9" s="168" t="s">
        <v>50</v>
      </c>
      <c r="D9" s="168" t="s">
        <v>51</v>
      </c>
      <c r="E9" s="168" t="s">
        <v>75</v>
      </c>
      <c r="F9" s="168" t="s">
        <v>53</v>
      </c>
      <c r="G9" s="168" t="s">
        <v>54</v>
      </c>
      <c r="H9" s="168" t="s">
        <v>55</v>
      </c>
      <c r="I9" s="168" t="s">
        <v>56</v>
      </c>
      <c r="J9" s="166"/>
      <c r="K9" s="177" t="s">
        <v>48</v>
      </c>
      <c r="L9" s="168" t="s">
        <v>49</v>
      </c>
      <c r="M9" s="168" t="s">
        <v>50</v>
      </c>
      <c r="N9" s="168" t="s">
        <v>51</v>
      </c>
      <c r="O9" s="168" t="s">
        <v>75</v>
      </c>
      <c r="P9" s="168" t="s">
        <v>53</v>
      </c>
      <c r="Q9" s="168" t="s">
        <v>54</v>
      </c>
      <c r="R9" s="168" t="s">
        <v>55</v>
      </c>
      <c r="S9" s="168" t="s">
        <v>56</v>
      </c>
      <c r="T9" s="166"/>
      <c r="U9" s="177" t="s">
        <v>48</v>
      </c>
      <c r="V9" s="168" t="s">
        <v>49</v>
      </c>
      <c r="W9" s="168" t="s">
        <v>50</v>
      </c>
      <c r="X9" s="168" t="s">
        <v>51</v>
      </c>
      <c r="Y9" s="168" t="s">
        <v>75</v>
      </c>
      <c r="Z9" s="168" t="s">
        <v>53</v>
      </c>
      <c r="AA9" s="168" t="s">
        <v>54</v>
      </c>
      <c r="AB9" s="168" t="s">
        <v>55</v>
      </c>
      <c r="AC9" s="168" t="s">
        <v>56</v>
      </c>
      <c r="AD9" s="166"/>
      <c r="AE9" s="177" t="s">
        <v>48</v>
      </c>
      <c r="AF9" s="168" t="s">
        <v>49</v>
      </c>
      <c r="AG9" s="168" t="s">
        <v>50</v>
      </c>
      <c r="AH9" s="168" t="s">
        <v>51</v>
      </c>
      <c r="AI9" s="168" t="s">
        <v>75</v>
      </c>
      <c r="AJ9" s="168" t="s">
        <v>53</v>
      </c>
      <c r="AK9" s="168" t="s">
        <v>54</v>
      </c>
      <c r="AL9" s="168" t="s">
        <v>55</v>
      </c>
      <c r="AM9" s="168" t="s">
        <v>56</v>
      </c>
      <c r="AN9" s="166"/>
      <c r="AO9" s="166"/>
      <c r="AP9" s="166"/>
      <c r="AQ9" s="166"/>
      <c r="AR9" s="166"/>
      <c r="AS9" s="166"/>
      <c r="AT9" s="166"/>
      <c r="AU9" s="166"/>
      <c r="AV9" s="166"/>
      <c r="AW9" s="166"/>
      <c r="AX9" s="166"/>
      <c r="AY9" s="166"/>
      <c r="AZ9" s="166"/>
      <c r="BA9" s="166"/>
      <c r="BB9" s="166"/>
      <c r="BC9" s="166"/>
      <c r="BD9" s="166"/>
      <c r="BE9" s="166"/>
      <c r="BF9" s="166"/>
      <c r="BG9" s="166"/>
      <c r="BH9" s="166"/>
      <c r="BI9" s="166"/>
      <c r="BJ9" s="166"/>
    </row>
    <row r="10" spans="1:62">
      <c r="A10" s="178" t="s">
        <v>70</v>
      </c>
      <c r="B10" s="169" t="s">
        <v>70</v>
      </c>
      <c r="C10" s="169" t="s">
        <v>70</v>
      </c>
      <c r="D10" s="169" t="s">
        <v>70</v>
      </c>
      <c r="E10" s="169" t="s">
        <v>70</v>
      </c>
      <c r="F10" s="169" t="s">
        <v>70</v>
      </c>
      <c r="G10" s="169" t="s">
        <v>70</v>
      </c>
      <c r="H10" s="169" t="s">
        <v>70</v>
      </c>
      <c r="I10" s="169" t="s">
        <v>70</v>
      </c>
      <c r="J10" s="21"/>
      <c r="K10" s="178" t="s">
        <v>70</v>
      </c>
      <c r="L10" s="169" t="s">
        <v>70</v>
      </c>
      <c r="M10" s="169" t="s">
        <v>70</v>
      </c>
      <c r="N10" s="169" t="s">
        <v>70</v>
      </c>
      <c r="O10" s="169" t="s">
        <v>70</v>
      </c>
      <c r="P10" s="169" t="s">
        <v>70</v>
      </c>
      <c r="Q10" s="169" t="s">
        <v>70</v>
      </c>
      <c r="R10" s="169" t="s">
        <v>70</v>
      </c>
      <c r="S10" s="169" t="s">
        <v>70</v>
      </c>
      <c r="T10" s="21"/>
      <c r="U10" s="178" t="s">
        <v>70</v>
      </c>
      <c r="V10" s="169" t="s">
        <v>70</v>
      </c>
      <c r="W10" s="169" t="s">
        <v>70</v>
      </c>
      <c r="X10" s="169" t="s">
        <v>70</v>
      </c>
      <c r="Y10" s="169" t="s">
        <v>70</v>
      </c>
      <c r="Z10" s="169" t="s">
        <v>70</v>
      </c>
      <c r="AA10" s="169" t="s">
        <v>70</v>
      </c>
      <c r="AB10" s="169" t="s">
        <v>70</v>
      </c>
      <c r="AC10" s="169" t="s">
        <v>70</v>
      </c>
      <c r="AD10" s="21"/>
      <c r="AE10" s="178" t="s">
        <v>70</v>
      </c>
      <c r="AF10" s="169" t="s">
        <v>70</v>
      </c>
      <c r="AG10" s="169" t="s">
        <v>70</v>
      </c>
      <c r="AH10" s="169" t="s">
        <v>70</v>
      </c>
      <c r="AI10" s="169" t="s">
        <v>70</v>
      </c>
      <c r="AJ10" s="169" t="s">
        <v>70</v>
      </c>
      <c r="AK10" s="169" t="s">
        <v>70</v>
      </c>
      <c r="AL10" s="169" t="s">
        <v>70</v>
      </c>
      <c r="AM10" s="169" t="s">
        <v>70</v>
      </c>
      <c r="AN10" s="166"/>
      <c r="AO10" s="166"/>
      <c r="AP10" s="166"/>
      <c r="AQ10" s="166"/>
      <c r="AR10" s="166"/>
      <c r="AS10" s="166"/>
      <c r="AT10" s="166"/>
      <c r="AU10" s="166"/>
      <c r="AV10" s="166"/>
      <c r="AW10" s="166"/>
      <c r="AX10" s="166"/>
      <c r="AY10" s="166"/>
      <c r="AZ10" s="166"/>
      <c r="BA10" s="166"/>
      <c r="BB10" s="166"/>
      <c r="BC10" s="166"/>
      <c r="BD10" s="166"/>
      <c r="BE10" s="166"/>
      <c r="BF10" s="166"/>
      <c r="BG10" s="166"/>
      <c r="BH10" s="166"/>
      <c r="BI10" s="166"/>
      <c r="BJ10" s="166"/>
    </row>
    <row r="11" spans="1:62">
      <c r="A11" s="166"/>
      <c r="B11" s="166"/>
      <c r="C11" s="166"/>
      <c r="D11" s="166"/>
      <c r="E11" s="166"/>
      <c r="F11" s="166"/>
      <c r="G11" s="166"/>
      <c r="H11" s="166"/>
      <c r="I11" s="166"/>
      <c r="J11" s="166"/>
      <c r="K11" s="166"/>
      <c r="L11" s="166"/>
      <c r="M11" s="179" t="s">
        <v>70</v>
      </c>
      <c r="N11" s="166"/>
      <c r="O11" s="166"/>
      <c r="P11" s="166"/>
      <c r="Q11" s="166"/>
      <c r="R11" s="166"/>
      <c r="S11" s="166"/>
      <c r="T11" s="166"/>
      <c r="U11" s="166"/>
      <c r="V11" s="166"/>
      <c r="W11" s="166"/>
      <c r="X11" s="166"/>
      <c r="Y11" s="166"/>
      <c r="Z11" s="166"/>
      <c r="AA11" s="166"/>
      <c r="AB11" s="166"/>
      <c r="AC11" s="166"/>
      <c r="AD11" s="166"/>
      <c r="AE11" s="166"/>
      <c r="AF11" s="166"/>
      <c r="AG11" s="166"/>
      <c r="AH11" s="166"/>
      <c r="AI11" s="166"/>
      <c r="AJ11" s="166"/>
      <c r="AK11" s="166"/>
      <c r="AL11" s="166"/>
      <c r="AM11" s="166"/>
      <c r="AN11" s="166"/>
      <c r="AO11" s="166"/>
      <c r="AP11" s="166"/>
      <c r="AQ11" s="166"/>
      <c r="AR11" s="166"/>
      <c r="AS11" s="166"/>
      <c r="AT11" s="166"/>
      <c r="AU11" s="166"/>
      <c r="AV11" s="166"/>
      <c r="AW11" s="166"/>
      <c r="AX11" s="166"/>
      <c r="AY11" s="166"/>
      <c r="AZ11" s="166"/>
      <c r="BA11" s="166"/>
      <c r="BB11" s="166"/>
      <c r="BC11" s="166"/>
      <c r="BD11" s="166"/>
      <c r="BE11" s="166"/>
      <c r="BF11" s="166"/>
      <c r="BG11" s="166"/>
      <c r="BH11" s="166"/>
      <c r="BI11" s="166"/>
      <c r="BJ11" s="166"/>
    </row>
    <row r="12" spans="1:62">
      <c r="A12" s="166"/>
      <c r="B12" s="166"/>
      <c r="C12" s="166"/>
      <c r="D12" s="166"/>
      <c r="E12" s="166"/>
      <c r="F12" s="166"/>
      <c r="G12" s="166"/>
      <c r="H12" s="166"/>
      <c r="I12" s="166"/>
      <c r="J12" s="166"/>
      <c r="K12" s="166"/>
      <c r="L12" s="166"/>
      <c r="M12" s="179" t="s">
        <v>70</v>
      </c>
      <c r="N12" s="166"/>
      <c r="O12" s="166"/>
      <c r="P12" s="166"/>
      <c r="Q12" s="166"/>
      <c r="R12" s="166"/>
      <c r="S12" s="166"/>
      <c r="T12" s="166"/>
      <c r="U12" s="166"/>
      <c r="V12" s="166"/>
      <c r="W12" s="166"/>
      <c r="X12" s="166"/>
      <c r="Y12" s="166"/>
      <c r="Z12" s="166"/>
      <c r="AA12" s="166"/>
      <c r="AB12" s="166"/>
      <c r="AC12" s="166"/>
      <c r="AD12" s="166"/>
      <c r="AE12" s="166"/>
      <c r="AF12" s="166"/>
      <c r="AG12" s="166"/>
      <c r="AH12" s="166"/>
      <c r="AI12" s="166"/>
      <c r="AJ12" s="166"/>
      <c r="AK12" s="166"/>
      <c r="AL12" s="166"/>
      <c r="AM12" s="166"/>
      <c r="AN12" s="166"/>
      <c r="AO12" s="166"/>
      <c r="AP12" s="166"/>
      <c r="AQ12" s="166"/>
      <c r="AR12" s="166"/>
      <c r="AS12" s="166"/>
      <c r="AT12" s="166"/>
      <c r="AU12" s="166"/>
      <c r="AV12" s="166"/>
      <c r="AW12" s="166"/>
      <c r="AX12" s="166"/>
      <c r="AY12" s="166"/>
      <c r="AZ12" s="166"/>
      <c r="BA12" s="166"/>
      <c r="BB12" s="166"/>
      <c r="BC12" s="166"/>
      <c r="BD12" s="166"/>
      <c r="BE12" s="166"/>
      <c r="BF12" s="166"/>
      <c r="BG12" s="166"/>
      <c r="BH12" s="166"/>
      <c r="BI12" s="166"/>
      <c r="BJ12" s="166"/>
    </row>
    <row r="13" spans="1:62">
      <c r="A13" s="166"/>
      <c r="B13" s="166"/>
      <c r="C13" s="166"/>
      <c r="D13" s="166"/>
      <c r="E13" s="166"/>
      <c r="F13" s="189"/>
      <c r="G13" s="166"/>
      <c r="H13" s="166"/>
      <c r="I13" s="166"/>
      <c r="J13" s="166"/>
      <c r="K13" s="166"/>
      <c r="L13" s="166"/>
      <c r="M13" s="179"/>
      <c r="N13" s="166"/>
      <c r="O13" s="166"/>
      <c r="P13" s="166"/>
      <c r="Q13" s="166"/>
      <c r="R13" s="166"/>
      <c r="S13" s="166"/>
      <c r="T13" s="166"/>
      <c r="U13" s="166"/>
      <c r="V13" s="166"/>
      <c r="W13" s="166"/>
      <c r="X13" s="166"/>
      <c r="Y13" s="166"/>
      <c r="Z13" s="166"/>
      <c r="AA13" s="166"/>
      <c r="AB13" s="166"/>
      <c r="AC13" s="166"/>
      <c r="AD13" s="166"/>
      <c r="AE13" s="166"/>
      <c r="AF13" s="166"/>
      <c r="AG13" s="166"/>
      <c r="AH13" s="166"/>
      <c r="AI13" s="166"/>
      <c r="AJ13" s="166"/>
      <c r="AK13" s="166"/>
      <c r="AL13" s="166"/>
      <c r="AM13" s="166"/>
      <c r="AN13" s="166"/>
      <c r="AO13" s="166"/>
      <c r="AP13" s="166"/>
      <c r="AQ13" s="166"/>
      <c r="AR13" s="166"/>
      <c r="AS13" s="166"/>
      <c r="AT13" s="166"/>
      <c r="AU13" s="166"/>
      <c r="AV13" s="166"/>
      <c r="AW13" s="166"/>
      <c r="AX13" s="166"/>
      <c r="AY13" s="166"/>
      <c r="AZ13" s="166"/>
      <c r="BA13" s="166"/>
      <c r="BB13" s="166"/>
      <c r="BC13" s="166"/>
      <c r="BD13" s="166"/>
      <c r="BE13" s="166"/>
      <c r="BF13" s="166"/>
      <c r="BG13" s="166"/>
      <c r="BH13" s="166"/>
      <c r="BI13" s="166"/>
      <c r="BJ13" s="166"/>
    </row>
  </sheetData>
  <sheetProtection algorithmName="SHA-512" hashValue="PnnTSptkz5iV1sQByB75pmMKcSNbGDaWVciFrw46CLQs9TipwQGAHKrPm69YjbK7jvGmEggCQ82BJHV/k9TZDA==" saltValue="AUrj/HHGeBYZSTFV2ZlbIg==" spinCount="100000" sheet="1" formatCells="0" formatColumns="0" formatRows="0" insertColumns="0" insertRows="0" insertHyperlinks="0" deleteColumns="0" deleteRows="0" sort="0" autoFilter="0" pivotTables="0"/>
  <mergeCells count="7">
    <mergeCell ref="AE8:AM8"/>
    <mergeCell ref="A1:L1"/>
    <mergeCell ref="A3:A4"/>
    <mergeCell ref="A5:K5"/>
    <mergeCell ref="A8:I8"/>
    <mergeCell ref="K8:S8"/>
    <mergeCell ref="U8:AC8"/>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5E15C-3986-4F6A-9A1B-5199F98035AE}">
  <sheetPr>
    <tabColor theme="5" tint="0.39997558519241921"/>
  </sheetPr>
  <dimension ref="A1:L49"/>
  <sheetViews>
    <sheetView workbookViewId="0">
      <selection activeCell="C5" sqref="C5"/>
    </sheetView>
  </sheetViews>
  <sheetFormatPr baseColWidth="10" defaultColWidth="9.33203125" defaultRowHeight="12.75"/>
  <cols>
    <col min="1" max="1" width="12.1640625" style="85" customWidth="1"/>
    <col min="2" max="2" width="22.1640625" style="85" customWidth="1"/>
    <col min="3" max="3" width="76.83203125" style="85" customWidth="1"/>
    <col min="4" max="4" width="12.6640625" style="85" customWidth="1"/>
    <col min="5" max="5" width="12.5" style="85" customWidth="1"/>
    <col min="6" max="7" width="10.6640625" style="85" customWidth="1"/>
    <col min="8" max="8" width="18.83203125" style="85" customWidth="1"/>
    <col min="9" max="9" width="15.6640625" style="85" customWidth="1"/>
    <col min="10" max="10" width="18.5" style="85" customWidth="1"/>
    <col min="11" max="11" width="16.5" style="85" customWidth="1"/>
    <col min="12" max="12" width="16.33203125" style="85" customWidth="1"/>
    <col min="13" max="16384" width="9.33203125" style="85"/>
  </cols>
  <sheetData>
    <row r="1" spans="1:12" ht="34.5" customHeight="1">
      <c r="A1" s="300" t="s">
        <v>587</v>
      </c>
      <c r="B1" s="300"/>
      <c r="C1" s="300"/>
      <c r="D1" s="300"/>
      <c r="E1" s="300"/>
      <c r="F1" s="300"/>
      <c r="G1" s="300"/>
      <c r="H1" s="300"/>
      <c r="I1" s="300"/>
      <c r="J1" s="300"/>
      <c r="K1" s="300"/>
      <c r="L1" s="300"/>
    </row>
    <row r="2" spans="1:12">
      <c r="A2" s="303" t="s">
        <v>588</v>
      </c>
      <c r="B2" s="303"/>
      <c r="C2" s="303"/>
      <c r="D2" s="303"/>
      <c r="E2" s="303"/>
      <c r="F2" s="303"/>
      <c r="G2" s="303"/>
      <c r="H2" s="303"/>
      <c r="I2" s="303"/>
      <c r="J2" s="303"/>
      <c r="K2" s="303"/>
      <c r="L2" s="303"/>
    </row>
    <row r="3" spans="1:12" ht="53.25" customHeight="1">
      <c r="A3" s="165" t="s">
        <v>78</v>
      </c>
      <c r="B3" s="81" t="s">
        <v>589</v>
      </c>
      <c r="C3" s="81" t="s">
        <v>80</v>
      </c>
      <c r="D3" s="81" t="s">
        <v>590</v>
      </c>
      <c r="E3" s="81" t="s">
        <v>591</v>
      </c>
      <c r="F3" s="82" t="s">
        <v>83</v>
      </c>
      <c r="G3" s="82" t="s">
        <v>84</v>
      </c>
      <c r="H3" s="304" t="s">
        <v>85</v>
      </c>
      <c r="I3" s="305"/>
      <c r="J3" s="83" t="s">
        <v>86</v>
      </c>
      <c r="K3" s="83" t="s">
        <v>87</v>
      </c>
      <c r="L3" s="84" t="s">
        <v>592</v>
      </c>
    </row>
    <row r="4" spans="1:12" ht="33.75" customHeight="1">
      <c r="A4" s="86">
        <v>1</v>
      </c>
      <c r="B4" s="87" t="s">
        <v>593</v>
      </c>
      <c r="C4" s="87" t="s">
        <v>594</v>
      </c>
      <c r="D4" s="88">
        <v>38158</v>
      </c>
      <c r="E4" s="88">
        <v>38720</v>
      </c>
      <c r="F4" s="4">
        <f t="shared" ref="F4:F9" si="0">+ROUNDDOWN((DAYS360($D4,$E4,FALSE)/360)*12,0)</f>
        <v>18</v>
      </c>
      <c r="G4" s="5">
        <f t="shared" ref="G4:G9" si="1">+(((DAYS360($D4,$E4,FALSE)/360)*12)-(ROUNDDOWN((DAYS360($D4,$E4,FALSE)/360)*12,0)))*30</f>
        <v>13.000000000000007</v>
      </c>
      <c r="H4" s="306" t="s">
        <v>70</v>
      </c>
      <c r="I4" s="307"/>
      <c r="J4" s="103" t="s">
        <v>97</v>
      </c>
      <c r="K4" s="103" t="s">
        <v>70</v>
      </c>
      <c r="L4" s="103" t="s">
        <v>70</v>
      </c>
    </row>
    <row r="5" spans="1:12" ht="123" customHeight="1">
      <c r="A5" s="86">
        <v>2</v>
      </c>
      <c r="B5" s="90" t="s">
        <v>595</v>
      </c>
      <c r="C5" s="87" t="s">
        <v>596</v>
      </c>
      <c r="D5" s="91">
        <v>44260</v>
      </c>
      <c r="E5" s="91">
        <v>45511</v>
      </c>
      <c r="F5" s="4">
        <f t="shared" si="0"/>
        <v>41</v>
      </c>
      <c r="G5" s="5">
        <f t="shared" si="1"/>
        <v>1.9999999999998863</v>
      </c>
      <c r="H5" s="308"/>
      <c r="I5" s="309"/>
      <c r="J5" s="103" t="s">
        <v>97</v>
      </c>
      <c r="K5" s="103" t="s">
        <v>97</v>
      </c>
      <c r="L5" s="103" t="s">
        <v>70</v>
      </c>
    </row>
    <row r="6" spans="1:12" ht="56.25" customHeight="1">
      <c r="A6" s="86">
        <v>3</v>
      </c>
      <c r="B6" s="90" t="s">
        <v>597</v>
      </c>
      <c r="C6" s="87" t="s">
        <v>598</v>
      </c>
      <c r="D6" s="91">
        <v>39022</v>
      </c>
      <c r="E6" s="91">
        <v>39752</v>
      </c>
      <c r="F6" s="4">
        <f t="shared" si="0"/>
        <v>24</v>
      </c>
      <c r="G6" s="5">
        <f t="shared" si="1"/>
        <v>0</v>
      </c>
      <c r="H6" s="301"/>
      <c r="I6" s="302"/>
      <c r="J6" s="103" t="s">
        <v>91</v>
      </c>
      <c r="K6" s="103" t="s">
        <v>70</v>
      </c>
      <c r="L6" s="103" t="s">
        <v>70</v>
      </c>
    </row>
    <row r="7" spans="1:12" ht="59.25" customHeight="1">
      <c r="A7" s="86">
        <v>4</v>
      </c>
      <c r="B7" s="92" t="s">
        <v>597</v>
      </c>
      <c r="C7" s="93" t="s">
        <v>599</v>
      </c>
      <c r="D7" s="94">
        <v>39938</v>
      </c>
      <c r="E7" s="94">
        <v>41033</v>
      </c>
      <c r="F7" s="4">
        <f t="shared" si="0"/>
        <v>35</v>
      </c>
      <c r="G7" s="5">
        <f t="shared" si="1"/>
        <v>29.000000000000057</v>
      </c>
      <c r="H7" s="301"/>
      <c r="I7" s="302"/>
      <c r="J7" s="103" t="s">
        <v>91</v>
      </c>
      <c r="K7" s="103" t="s">
        <v>70</v>
      </c>
      <c r="L7" s="103" t="s">
        <v>70</v>
      </c>
    </row>
    <row r="8" spans="1:12" ht="82.5" customHeight="1">
      <c r="A8" s="86">
        <v>5</v>
      </c>
      <c r="B8" s="96" t="s">
        <v>600</v>
      </c>
      <c r="C8" s="97" t="s">
        <v>601</v>
      </c>
      <c r="D8" s="98">
        <v>40753</v>
      </c>
      <c r="E8" s="98">
        <v>41850</v>
      </c>
      <c r="F8" s="4">
        <f t="shared" si="0"/>
        <v>36</v>
      </c>
      <c r="G8" s="5">
        <f t="shared" si="1"/>
        <v>0.99999999999994316</v>
      </c>
      <c r="H8" s="301"/>
      <c r="I8" s="302"/>
      <c r="J8" s="105" t="s">
        <v>97</v>
      </c>
      <c r="K8" s="106" t="s">
        <v>97</v>
      </c>
      <c r="L8" s="103"/>
    </row>
    <row r="9" spans="1:12" ht="78.75" customHeight="1">
      <c r="A9" s="86">
        <v>6</v>
      </c>
      <c r="B9" s="89" t="s">
        <v>602</v>
      </c>
      <c r="C9" s="89" t="s">
        <v>603</v>
      </c>
      <c r="D9" s="88">
        <v>41852</v>
      </c>
      <c r="E9" s="88">
        <v>44531</v>
      </c>
      <c r="F9" s="4">
        <f t="shared" si="0"/>
        <v>88</v>
      </c>
      <c r="G9" s="5">
        <f t="shared" si="1"/>
        <v>0</v>
      </c>
      <c r="H9" s="301"/>
      <c r="I9" s="302"/>
      <c r="J9" s="105" t="s">
        <v>97</v>
      </c>
      <c r="K9" s="106" t="s">
        <v>97</v>
      </c>
      <c r="L9" s="103"/>
    </row>
    <row r="10" spans="1:12">
      <c r="B10" s="95"/>
      <c r="C10" s="95"/>
      <c r="D10" s="95"/>
      <c r="E10" s="99" t="s">
        <v>92</v>
      </c>
      <c r="F10" s="11">
        <f>SUM(F4:F9)</f>
        <v>242</v>
      </c>
      <c r="G10" s="12">
        <f>SUM(G4:G9)</f>
        <v>44.999999999999893</v>
      </c>
      <c r="H10" s="11">
        <f>SUM(F4:F9)+IF(SUM(G4:G9)&gt;30,ROUNDDOWN(SUM(G10)/30,0),0)</f>
        <v>243</v>
      </c>
      <c r="I10" s="13">
        <f>SUM(G4:G9)-(INT(SUM(G4:G9)/30)*30)</f>
        <v>14.999999999999893</v>
      </c>
      <c r="J10" s="13" t="s">
        <v>604</v>
      </c>
      <c r="K10" s="13" t="s">
        <v>605</v>
      </c>
      <c r="L10" s="13" t="s">
        <v>69</v>
      </c>
    </row>
    <row r="11" spans="1:12">
      <c r="A11" s="1"/>
      <c r="B11" s="1"/>
      <c r="C11" s="1"/>
      <c r="D11" s="1"/>
      <c r="E11" s="1"/>
      <c r="F11" s="1"/>
      <c r="G11" s="1"/>
      <c r="H11" s="1"/>
      <c r="I11" s="1"/>
      <c r="J11" s="1"/>
      <c r="K11" s="1" t="s">
        <v>70</v>
      </c>
      <c r="L11" s="1"/>
    </row>
    <row r="12" spans="1:12" ht="71.25" customHeight="1">
      <c r="A12" s="303" t="s">
        <v>606</v>
      </c>
      <c r="B12" s="303"/>
      <c r="C12" s="303"/>
      <c r="D12" s="303"/>
      <c r="E12" s="303"/>
      <c r="F12" s="303"/>
      <c r="G12" s="303"/>
      <c r="H12" s="303"/>
      <c r="I12" s="303"/>
      <c r="J12" s="303"/>
      <c r="K12" s="303"/>
      <c r="L12" s="303"/>
    </row>
    <row r="13" spans="1:12" ht="49.5" customHeight="1">
      <c r="A13" s="116" t="s">
        <v>78</v>
      </c>
      <c r="B13" s="116" t="s">
        <v>589</v>
      </c>
      <c r="C13" s="116" t="s">
        <v>80</v>
      </c>
      <c r="D13" s="116" t="s">
        <v>590</v>
      </c>
      <c r="E13" s="116" t="s">
        <v>591</v>
      </c>
      <c r="F13" s="117" t="s">
        <v>83</v>
      </c>
      <c r="G13" s="117" t="s">
        <v>84</v>
      </c>
      <c r="H13" s="310" t="s">
        <v>85</v>
      </c>
      <c r="I13" s="310"/>
      <c r="J13" s="118" t="s">
        <v>86</v>
      </c>
      <c r="K13" s="118" t="s">
        <v>87</v>
      </c>
      <c r="L13" s="119" t="s">
        <v>592</v>
      </c>
    </row>
    <row r="14" spans="1:12" ht="111" customHeight="1">
      <c r="A14" s="100">
        <v>1</v>
      </c>
      <c r="B14" s="1" t="s">
        <v>607</v>
      </c>
      <c r="C14" s="101" t="s">
        <v>608</v>
      </c>
      <c r="D14" s="88">
        <v>44842</v>
      </c>
      <c r="E14" s="88">
        <v>45183</v>
      </c>
      <c r="F14" s="70">
        <f>+ROUNDDOWN((DAYS360($D14,$E14,FALSE)/360)*12,0)</f>
        <v>11</v>
      </c>
      <c r="G14" s="134">
        <f>+(((DAYS360($D14,$E14,FALSE)/360)*12)-(ROUNDDOWN((DAYS360($D14,$E14,FALSE)/360)*12,0)))*30</f>
        <v>5.9999999999999787</v>
      </c>
      <c r="H14" s="311"/>
      <c r="I14" s="312"/>
      <c r="J14" s="103" t="s">
        <v>97</v>
      </c>
      <c r="K14" s="103" t="s">
        <v>97</v>
      </c>
      <c r="L14" s="103" t="s">
        <v>70</v>
      </c>
    </row>
    <row r="15" spans="1:12" ht="136.5" customHeight="1">
      <c r="A15" s="100">
        <v>2</v>
      </c>
      <c r="B15" s="102" t="s">
        <v>607</v>
      </c>
      <c r="C15" s="87" t="s">
        <v>609</v>
      </c>
      <c r="D15" s="91">
        <v>45184</v>
      </c>
      <c r="E15" s="91">
        <v>45529</v>
      </c>
      <c r="F15" s="4">
        <f>+ROUNDDOWN((DAYS360($D15,$E15,FALSE)/360)*12,0)</f>
        <v>11</v>
      </c>
      <c r="G15" s="5">
        <f>+(((DAYS360($D15,$E15,FALSE)/360)*12)-(ROUNDDOWN((DAYS360($D15,$E15,FALSE)/360)*12,0)))*30</f>
        <v>9.9999999999999645</v>
      </c>
      <c r="H15" s="301"/>
      <c r="I15" s="302"/>
      <c r="J15" s="103" t="s">
        <v>97</v>
      </c>
      <c r="K15" s="103" t="s">
        <v>97</v>
      </c>
      <c r="L15" s="103" t="s">
        <v>70</v>
      </c>
    </row>
    <row r="16" spans="1:12" ht="95.25" customHeight="1">
      <c r="A16" s="100">
        <v>3</v>
      </c>
      <c r="B16" s="90" t="s">
        <v>610</v>
      </c>
      <c r="C16" s="87" t="s">
        <v>611</v>
      </c>
      <c r="D16" s="91">
        <v>44259</v>
      </c>
      <c r="E16" s="91">
        <v>44411</v>
      </c>
      <c r="F16" s="4">
        <f>+ROUNDDOWN((DAYS360($D16,$E16,FALSE)/360)*12,0)</f>
        <v>4</v>
      </c>
      <c r="G16" s="5">
        <f>+(((DAYS360($D16,$E16,FALSE)/360)*12)-(ROUNDDOWN((DAYS360($D16,$E16,FALSE)/360)*12,0)))*30</f>
        <v>29.000000000000004</v>
      </c>
      <c r="H16" s="301"/>
      <c r="I16" s="302"/>
      <c r="J16" s="103" t="s">
        <v>97</v>
      </c>
      <c r="K16" s="103" t="s">
        <v>97</v>
      </c>
      <c r="L16" s="103" t="s">
        <v>70</v>
      </c>
    </row>
    <row r="17" spans="1:12" ht="87.75" customHeight="1">
      <c r="A17" s="100">
        <v>4</v>
      </c>
      <c r="B17" s="87" t="s">
        <v>612</v>
      </c>
      <c r="C17" s="90" t="s">
        <v>613</v>
      </c>
      <c r="D17" s="91">
        <v>42377</v>
      </c>
      <c r="E17" s="91">
        <v>44183</v>
      </c>
      <c r="F17" s="4">
        <f>+ROUNDDOWN((DAYS360($D17,$E17,FALSE)/360)*12,0)</f>
        <v>59</v>
      </c>
      <c r="G17" s="5">
        <f>+(((DAYS360($D17,$E17,FALSE)/360)*12)-(ROUNDDOWN((DAYS360($D17,$E17,FALSE)/360)*12,0)))*30</f>
        <v>10.000000000000071</v>
      </c>
      <c r="H17" s="301"/>
      <c r="I17" s="302"/>
      <c r="J17" s="103" t="s">
        <v>97</v>
      </c>
      <c r="K17" s="103" t="s">
        <v>97</v>
      </c>
      <c r="L17" s="103"/>
    </row>
    <row r="18" spans="1:12" ht="204.75" customHeight="1">
      <c r="A18" s="100">
        <v>5</v>
      </c>
      <c r="B18" s="90" t="s">
        <v>614</v>
      </c>
      <c r="C18" s="87" t="s">
        <v>615</v>
      </c>
      <c r="D18" s="91">
        <v>40357</v>
      </c>
      <c r="E18" s="91">
        <v>40539</v>
      </c>
      <c r="F18" s="4">
        <f>+ROUNDDOWN((DAYS360($D18,$E18,FALSE)/360)*12,0)</f>
        <v>5</v>
      </c>
      <c r="G18" s="5">
        <f>+(((DAYS360($D18,$E18,FALSE)/360)*12)-(ROUNDDOWN((DAYS360($D18,$E18,FALSE)/360)*12,0)))*30</f>
        <v>29.000000000000004</v>
      </c>
      <c r="H18" s="301"/>
      <c r="I18" s="302"/>
      <c r="J18" s="103" t="s">
        <v>97</v>
      </c>
      <c r="K18" s="103" t="s">
        <v>97</v>
      </c>
      <c r="L18" s="115"/>
    </row>
    <row r="19" spans="1:12">
      <c r="B19" s="95"/>
      <c r="C19" s="95"/>
      <c r="D19" s="95"/>
      <c r="E19" s="99" t="s">
        <v>92</v>
      </c>
      <c r="F19" s="11">
        <f>SUM(F14:F18)</f>
        <v>90</v>
      </c>
      <c r="G19" s="12">
        <f>SUM(G14:G18)</f>
        <v>84.000000000000014</v>
      </c>
      <c r="H19" s="11">
        <f>SUM(F14:F18)+IF(SUM(G14:G18)&gt;30,ROUNDDOWN(SUM(G19)/30,0),0)</f>
        <v>92</v>
      </c>
      <c r="I19" s="13">
        <f>SUM(G14:G18)-(INT(SUM(G14:G18)/30)*30)</f>
        <v>24.000000000000014</v>
      </c>
      <c r="J19" s="13" t="s">
        <v>616</v>
      </c>
      <c r="K19" s="13" t="s">
        <v>616</v>
      </c>
      <c r="L19" s="13" t="s">
        <v>69</v>
      </c>
    </row>
    <row r="20" spans="1:12">
      <c r="A20" s="1"/>
      <c r="B20" s="1"/>
      <c r="C20" s="1"/>
      <c r="D20" s="1"/>
      <c r="E20" s="1"/>
      <c r="F20" s="1"/>
      <c r="G20" s="1"/>
      <c r="H20" s="1"/>
      <c r="I20" s="1"/>
      <c r="J20" s="1"/>
      <c r="K20" s="1"/>
      <c r="L20" s="1"/>
    </row>
    <row r="21" spans="1:12" ht="78.75" customHeight="1">
      <c r="A21" s="314" t="s">
        <v>617</v>
      </c>
      <c r="B21" s="315"/>
      <c r="C21" s="315"/>
      <c r="D21" s="315"/>
      <c r="E21" s="315"/>
      <c r="F21" s="315"/>
      <c r="G21" s="315"/>
      <c r="H21" s="315"/>
      <c r="I21" s="315"/>
      <c r="J21" s="315"/>
      <c r="K21" s="315"/>
      <c r="L21" s="316"/>
    </row>
    <row r="22" spans="1:12" ht="54.75" customHeight="1">
      <c r="A22" s="80" t="s">
        <v>78</v>
      </c>
      <c r="B22" s="81" t="s">
        <v>589</v>
      </c>
      <c r="C22" s="81" t="s">
        <v>80</v>
      </c>
      <c r="D22" s="81" t="s">
        <v>590</v>
      </c>
      <c r="E22" s="81" t="s">
        <v>591</v>
      </c>
      <c r="F22" s="82" t="s">
        <v>83</v>
      </c>
      <c r="G22" s="82" t="s">
        <v>84</v>
      </c>
      <c r="H22" s="317" t="s">
        <v>85</v>
      </c>
      <c r="I22" s="318"/>
      <c r="J22" s="83" t="s">
        <v>86</v>
      </c>
      <c r="K22" s="83" t="s">
        <v>87</v>
      </c>
      <c r="L22" s="84" t="s">
        <v>592</v>
      </c>
    </row>
    <row r="23" spans="1:12" ht="165" customHeight="1">
      <c r="A23" s="100">
        <v>1</v>
      </c>
      <c r="B23" s="87" t="s">
        <v>618</v>
      </c>
      <c r="C23" s="87" t="s">
        <v>619</v>
      </c>
      <c r="D23" s="88">
        <v>42075</v>
      </c>
      <c r="E23" s="88">
        <v>43555</v>
      </c>
      <c r="F23" s="4">
        <f>+ROUNDDOWN((DAYS360($D23,$E23,FALSE)/360)*12,0)</f>
        <v>48</v>
      </c>
      <c r="G23" s="5">
        <f>+(((DAYS360($D23,$E23,FALSE)/360)*12)-(ROUNDDOWN((DAYS360($D23,$E23,FALSE)/360)*12,0)))*30</f>
        <v>19.000000000000199</v>
      </c>
      <c r="H23" s="301"/>
      <c r="I23" s="302"/>
      <c r="J23" s="103" t="s">
        <v>97</v>
      </c>
      <c r="K23" s="115" t="s">
        <v>97</v>
      </c>
      <c r="L23" s="103"/>
    </row>
    <row r="24" spans="1:12">
      <c r="B24" s="95"/>
      <c r="C24" s="95"/>
      <c r="D24" s="95"/>
      <c r="E24" s="99" t="s">
        <v>92</v>
      </c>
      <c r="F24" s="11">
        <f>SUM(F23:F23)</f>
        <v>48</v>
      </c>
      <c r="G24" s="12">
        <f>SUM(G23:G23)</f>
        <v>19.000000000000199</v>
      </c>
      <c r="H24" s="11">
        <f>SUM(F23:F23)+IF(SUM(G23:G23)&gt;30,ROUNDDOWN(SUM(G24)/30,0),0)</f>
        <v>48</v>
      </c>
      <c r="I24" s="13">
        <f>SUM(G23:G23)-(INT(SUM(G23:G23)/30)*30)</f>
        <v>19.000000000000199</v>
      </c>
      <c r="J24" s="13" t="s">
        <v>620</v>
      </c>
      <c r="K24" s="13" t="s">
        <v>620</v>
      </c>
      <c r="L24" s="13" t="s">
        <v>69</v>
      </c>
    </row>
    <row r="25" spans="1:12">
      <c r="A25" s="1"/>
      <c r="B25" s="1"/>
      <c r="C25" s="1"/>
      <c r="D25" s="1"/>
      <c r="E25" s="1"/>
      <c r="F25" s="1"/>
      <c r="G25" s="1"/>
      <c r="H25" s="1"/>
      <c r="I25" s="1"/>
      <c r="J25" s="1"/>
      <c r="K25" s="1"/>
      <c r="L25" s="1"/>
    </row>
    <row r="26" spans="1:12">
      <c r="A26" s="1"/>
      <c r="B26" s="1"/>
      <c r="C26" s="1"/>
      <c r="D26" s="1"/>
      <c r="E26" s="1"/>
      <c r="F26" s="1"/>
      <c r="G26" s="1"/>
      <c r="H26" s="1"/>
      <c r="I26" s="1"/>
      <c r="J26" s="1"/>
      <c r="K26" s="1"/>
      <c r="L26" s="1"/>
    </row>
    <row r="27" spans="1:12" ht="69" customHeight="1">
      <c r="A27" s="303" t="s">
        <v>621</v>
      </c>
      <c r="B27" s="303"/>
      <c r="C27" s="303"/>
      <c r="D27" s="303"/>
      <c r="E27" s="303"/>
      <c r="F27" s="303"/>
      <c r="G27" s="303"/>
      <c r="H27" s="303"/>
      <c r="I27" s="303"/>
      <c r="J27" s="303"/>
      <c r="K27" s="303"/>
      <c r="L27" s="303"/>
    </row>
    <row r="28" spans="1:12" ht="75" customHeight="1">
      <c r="A28" s="123" t="s">
        <v>78</v>
      </c>
      <c r="B28" s="123" t="s">
        <v>589</v>
      </c>
      <c r="C28" s="123" t="s">
        <v>80</v>
      </c>
      <c r="D28" s="123" t="s">
        <v>590</v>
      </c>
      <c r="E28" s="123" t="s">
        <v>591</v>
      </c>
      <c r="F28" s="124" t="s">
        <v>83</v>
      </c>
      <c r="G28" s="124" t="s">
        <v>84</v>
      </c>
      <c r="H28" s="321" t="s">
        <v>85</v>
      </c>
      <c r="I28" s="321"/>
      <c r="J28" s="125" t="s">
        <v>86</v>
      </c>
      <c r="K28" s="125" t="s">
        <v>87</v>
      </c>
      <c r="L28" s="126" t="s">
        <v>592</v>
      </c>
    </row>
    <row r="29" spans="1:12" ht="80.25" customHeight="1">
      <c r="A29" s="86">
        <v>1</v>
      </c>
      <c r="B29" s="120" t="s">
        <v>622</v>
      </c>
      <c r="C29" s="120" t="s">
        <v>623</v>
      </c>
      <c r="D29" s="121">
        <v>41852</v>
      </c>
      <c r="E29" s="121">
        <v>42003</v>
      </c>
      <c r="F29" s="4">
        <f t="shared" ref="F29:F35" si="2">+ROUNDDOWN((DAYS360($D29,$E29,FALSE)/360)*12,0)</f>
        <v>4</v>
      </c>
      <c r="G29" s="5">
        <f t="shared" ref="G29:G35" si="3">+(((DAYS360($D29,$E29,FALSE)/360)*12)-(ROUNDDOWN((DAYS360($D29,$E29,FALSE)/360)*12,0)))*30</f>
        <v>29.000000000000004</v>
      </c>
      <c r="H29" s="313"/>
      <c r="I29" s="313"/>
      <c r="J29" s="122" t="s">
        <v>97</v>
      </c>
      <c r="K29" s="122" t="s">
        <v>97</v>
      </c>
      <c r="L29" s="122" t="s">
        <v>70</v>
      </c>
    </row>
    <row r="30" spans="1:12" ht="306.75" customHeight="1">
      <c r="A30" s="86">
        <v>2</v>
      </c>
      <c r="B30" s="86" t="s">
        <v>624</v>
      </c>
      <c r="C30" s="120" t="s">
        <v>625</v>
      </c>
      <c r="D30" s="121">
        <v>42567</v>
      </c>
      <c r="E30" s="121">
        <v>44394</v>
      </c>
      <c r="F30" s="4">
        <f t="shared" si="2"/>
        <v>60</v>
      </c>
      <c r="G30" s="5">
        <f t="shared" si="3"/>
        <v>1.0000000000001563</v>
      </c>
      <c r="H30" s="313"/>
      <c r="I30" s="313"/>
      <c r="J30" s="122" t="s">
        <v>97</v>
      </c>
      <c r="K30" s="122" t="s">
        <v>97</v>
      </c>
      <c r="L30" s="122"/>
    </row>
    <row r="31" spans="1:12" ht="75.75" customHeight="1">
      <c r="A31" s="86">
        <v>3</v>
      </c>
      <c r="B31" s="86" t="s">
        <v>626</v>
      </c>
      <c r="C31" s="120" t="s">
        <v>627</v>
      </c>
      <c r="D31" s="121">
        <v>44113</v>
      </c>
      <c r="E31" s="121">
        <v>44195</v>
      </c>
      <c r="F31" s="4">
        <f t="shared" si="2"/>
        <v>2</v>
      </c>
      <c r="G31" s="5">
        <f t="shared" si="3"/>
        <v>21.000000000000007</v>
      </c>
      <c r="H31" s="313"/>
      <c r="I31" s="313"/>
      <c r="J31" s="122" t="s">
        <v>97</v>
      </c>
      <c r="K31" s="122" t="s">
        <v>70</v>
      </c>
      <c r="L31" s="122" t="s">
        <v>70</v>
      </c>
    </row>
    <row r="32" spans="1:12" ht="56.25" customHeight="1">
      <c r="A32" s="86">
        <v>4</v>
      </c>
      <c r="B32" s="120" t="s">
        <v>626</v>
      </c>
      <c r="C32" s="120" t="s">
        <v>628</v>
      </c>
      <c r="D32" s="121">
        <v>43937</v>
      </c>
      <c r="E32" s="121">
        <v>44112</v>
      </c>
      <c r="F32" s="4">
        <f t="shared" si="2"/>
        <v>5</v>
      </c>
      <c r="G32" s="5">
        <f t="shared" si="3"/>
        <v>22</v>
      </c>
      <c r="H32" s="313"/>
      <c r="I32" s="313"/>
      <c r="J32" s="122" t="s">
        <v>97</v>
      </c>
      <c r="K32" s="122" t="s">
        <v>70</v>
      </c>
      <c r="L32" s="122" t="s">
        <v>70</v>
      </c>
    </row>
    <row r="33" spans="1:12" ht="56.25" customHeight="1">
      <c r="A33" s="86">
        <v>5</v>
      </c>
      <c r="B33" s="120" t="s">
        <v>626</v>
      </c>
      <c r="C33" s="120" t="s">
        <v>628</v>
      </c>
      <c r="D33" s="121">
        <v>43896</v>
      </c>
      <c r="E33" s="121">
        <v>43936</v>
      </c>
      <c r="F33" s="4">
        <f t="shared" si="2"/>
        <v>1</v>
      </c>
      <c r="G33" s="5">
        <f t="shared" si="3"/>
        <v>9.0000000000000018</v>
      </c>
      <c r="H33" s="313"/>
      <c r="I33" s="313"/>
      <c r="J33" s="122" t="s">
        <v>97</v>
      </c>
      <c r="K33" s="122" t="s">
        <v>70</v>
      </c>
      <c r="L33" s="122" t="s">
        <v>70</v>
      </c>
    </row>
    <row r="34" spans="1:12" ht="106.5" customHeight="1">
      <c r="A34" s="86">
        <v>6</v>
      </c>
      <c r="B34" s="86" t="s">
        <v>629</v>
      </c>
      <c r="C34" s="120" t="s">
        <v>630</v>
      </c>
      <c r="D34" s="121">
        <v>44470</v>
      </c>
      <c r="E34" s="121">
        <v>44562</v>
      </c>
      <c r="F34" s="4">
        <f t="shared" si="2"/>
        <v>3</v>
      </c>
      <c r="G34" s="5">
        <f t="shared" si="3"/>
        <v>0</v>
      </c>
      <c r="H34" s="313"/>
      <c r="I34" s="313"/>
      <c r="J34" s="122" t="s">
        <v>97</v>
      </c>
      <c r="K34" s="122" t="s">
        <v>97</v>
      </c>
      <c r="L34" s="122" t="s">
        <v>70</v>
      </c>
    </row>
    <row r="35" spans="1:12" ht="107.25" customHeight="1">
      <c r="A35" s="86">
        <v>7</v>
      </c>
      <c r="B35" s="86" t="s">
        <v>629</v>
      </c>
      <c r="C35" s="120" t="s">
        <v>631</v>
      </c>
      <c r="D35" s="121">
        <v>44564</v>
      </c>
      <c r="E35" s="121">
        <v>44776</v>
      </c>
      <c r="F35" s="4">
        <f t="shared" si="2"/>
        <v>7</v>
      </c>
      <c r="G35" s="5">
        <f t="shared" si="3"/>
        <v>0</v>
      </c>
      <c r="H35" s="313"/>
      <c r="I35" s="313"/>
      <c r="J35" s="122" t="s">
        <v>97</v>
      </c>
      <c r="K35" s="122" t="s">
        <v>97</v>
      </c>
      <c r="L35" s="122" t="s">
        <v>70</v>
      </c>
    </row>
    <row r="36" spans="1:12" ht="26.25" customHeight="1">
      <c r="A36" s="1"/>
      <c r="B36" s="95" t="s">
        <v>70</v>
      </c>
      <c r="C36" s="95" t="s">
        <v>70</v>
      </c>
      <c r="D36" s="95" t="s">
        <v>70</v>
      </c>
      <c r="E36" s="99" t="s">
        <v>92</v>
      </c>
      <c r="F36" s="11">
        <f>SUM(F29:F35)</f>
        <v>82</v>
      </c>
      <c r="G36" s="12">
        <f>SUM(G29:G35)</f>
        <v>82.000000000000171</v>
      </c>
      <c r="H36" s="11">
        <f>SUM(F29:F35)+IF(SUM(G29:G35)&gt;30,ROUNDDOWN(SUM(G36)/30,0),0)</f>
        <v>84</v>
      </c>
      <c r="I36" s="13">
        <f>SUM(G29:G35)-(INT(SUM(G29:G35)/30)*30)</f>
        <v>22.000000000000171</v>
      </c>
      <c r="J36" s="13" t="s">
        <v>632</v>
      </c>
      <c r="K36" s="13" t="s">
        <v>633</v>
      </c>
      <c r="L36" s="13" t="s">
        <v>69</v>
      </c>
    </row>
    <row r="37" spans="1:12">
      <c r="B37" s="1"/>
      <c r="C37" s="1"/>
      <c r="D37" s="1"/>
      <c r="E37" s="1"/>
      <c r="F37" s="1"/>
      <c r="G37" s="1"/>
      <c r="H37" s="1"/>
      <c r="I37" s="1"/>
      <c r="J37" s="1"/>
      <c r="K37" s="1"/>
      <c r="L37" s="1"/>
    </row>
    <row r="38" spans="1:12" ht="49.5" customHeight="1">
      <c r="A38" s="1"/>
      <c r="B38" s="1"/>
      <c r="C38" s="1"/>
      <c r="D38" s="1"/>
      <c r="E38" s="1"/>
      <c r="F38" s="1"/>
      <c r="G38" s="1"/>
      <c r="H38" s="1"/>
      <c r="I38" s="1"/>
      <c r="J38" s="1"/>
      <c r="K38" s="1"/>
      <c r="L38" s="1"/>
    </row>
    <row r="39" spans="1:12" ht="85.5" customHeight="1">
      <c r="A39" s="303" t="s">
        <v>634</v>
      </c>
      <c r="B39" s="303"/>
      <c r="C39" s="303"/>
      <c r="D39" s="303"/>
      <c r="E39" s="303"/>
      <c r="F39" s="303"/>
      <c r="G39" s="303"/>
      <c r="H39" s="303"/>
      <c r="I39" s="303"/>
      <c r="J39" s="303"/>
      <c r="K39" s="303"/>
      <c r="L39" s="303"/>
    </row>
    <row r="40" spans="1:12" ht="69.75" customHeight="1">
      <c r="A40" s="116" t="s">
        <v>78</v>
      </c>
      <c r="B40" s="116" t="s">
        <v>589</v>
      </c>
      <c r="C40" s="116" t="s">
        <v>80</v>
      </c>
      <c r="D40" s="116" t="s">
        <v>590</v>
      </c>
      <c r="E40" s="116" t="s">
        <v>591</v>
      </c>
      <c r="F40" s="117" t="s">
        <v>83</v>
      </c>
      <c r="G40" s="117" t="s">
        <v>84</v>
      </c>
      <c r="H40" s="310" t="s">
        <v>85</v>
      </c>
      <c r="I40" s="310"/>
      <c r="J40" s="118" t="s">
        <v>86</v>
      </c>
      <c r="K40" s="118" t="s">
        <v>87</v>
      </c>
      <c r="L40" s="119" t="s">
        <v>635</v>
      </c>
    </row>
    <row r="41" spans="1:12" ht="42" customHeight="1">
      <c r="A41" s="100">
        <v>1</v>
      </c>
      <c r="B41" s="87" t="s">
        <v>636</v>
      </c>
      <c r="C41" s="87" t="s">
        <v>636</v>
      </c>
      <c r="D41" s="121"/>
      <c r="E41" s="121"/>
      <c r="F41" s="4">
        <f>+ROUNDDOWN((DAYS360($D41,$E41,FALSE)/360)*12,0)</f>
        <v>0</v>
      </c>
      <c r="G41" s="5">
        <f>+(((DAYS360($D41,$E41,FALSE)/360)*12)-(ROUNDDOWN((DAYS360($D41,$E41,FALSE)/360)*12,0)))*30</f>
        <v>0</v>
      </c>
      <c r="H41" s="319" t="s">
        <v>70</v>
      </c>
      <c r="I41" s="320"/>
      <c r="J41" s="89" t="s">
        <v>70</v>
      </c>
      <c r="K41" s="89" t="s">
        <v>70</v>
      </c>
      <c r="L41" s="89" t="s">
        <v>70</v>
      </c>
    </row>
    <row r="42" spans="1:12" ht="22.5" customHeight="1">
      <c r="A42" s="1"/>
      <c r="B42" s="95" t="s">
        <v>70</v>
      </c>
      <c r="C42" s="95" t="s">
        <v>70</v>
      </c>
      <c r="D42" s="95" t="s">
        <v>70</v>
      </c>
      <c r="E42" s="99" t="s">
        <v>92</v>
      </c>
      <c r="F42" s="11">
        <f>SUM(F41:F41)</f>
        <v>0</v>
      </c>
      <c r="G42" s="12">
        <f>SUM(G41:G41)</f>
        <v>0</v>
      </c>
      <c r="H42" s="11">
        <f>SUM(F41:F41)+IF(SUM(G41:G41)&gt;30,ROUNDDOWN(SUM(G42)/30,0),0)</f>
        <v>0</v>
      </c>
      <c r="I42" s="13">
        <f>SUM(G41:G41)-(INT(SUM(G41:G41)/30)*30)</f>
        <v>0</v>
      </c>
      <c r="J42" s="104" t="s">
        <v>70</v>
      </c>
      <c r="K42" s="99" t="s">
        <v>70</v>
      </c>
      <c r="L42" s="128" t="s">
        <v>637</v>
      </c>
    </row>
    <row r="43" spans="1:12" ht="20.25" customHeight="1">
      <c r="B43" s="1"/>
      <c r="C43" s="1"/>
      <c r="D43" s="1"/>
      <c r="E43" s="1"/>
      <c r="F43" s="1"/>
      <c r="G43" s="1"/>
      <c r="H43" s="1"/>
      <c r="I43" s="1"/>
      <c r="J43" s="1"/>
      <c r="K43" s="1"/>
      <c r="L43" s="1"/>
    </row>
    <row r="44" spans="1:12">
      <c r="A44" s="1"/>
      <c r="B44" s="1"/>
      <c r="C44" s="1"/>
      <c r="D44" s="1"/>
      <c r="E44" s="1"/>
      <c r="F44" s="1"/>
      <c r="G44" s="1"/>
      <c r="H44" s="1"/>
      <c r="I44" s="1"/>
      <c r="J44" s="1"/>
      <c r="K44" s="1"/>
      <c r="L44" s="1"/>
    </row>
    <row r="45" spans="1:12" ht="80.25" customHeight="1">
      <c r="A45" s="303" t="s">
        <v>638</v>
      </c>
      <c r="B45" s="303"/>
      <c r="C45" s="303"/>
      <c r="D45" s="303"/>
      <c r="E45" s="303"/>
      <c r="F45" s="303"/>
      <c r="G45" s="303"/>
      <c r="H45" s="303"/>
      <c r="I45" s="303"/>
      <c r="J45" s="303"/>
      <c r="K45" s="303"/>
      <c r="L45" s="303"/>
    </row>
    <row r="46" spans="1:12" ht="54.75" customHeight="1">
      <c r="A46" s="116" t="s">
        <v>78</v>
      </c>
      <c r="B46" s="116" t="s">
        <v>589</v>
      </c>
      <c r="C46" s="116" t="s">
        <v>80</v>
      </c>
      <c r="D46" s="116" t="s">
        <v>590</v>
      </c>
      <c r="E46" s="116" t="s">
        <v>591</v>
      </c>
      <c r="F46" s="117" t="s">
        <v>83</v>
      </c>
      <c r="G46" s="117" t="s">
        <v>84</v>
      </c>
      <c r="H46" s="310" t="s">
        <v>85</v>
      </c>
      <c r="I46" s="310"/>
      <c r="J46" s="118" t="s">
        <v>86</v>
      </c>
      <c r="K46" s="118" t="s">
        <v>87</v>
      </c>
      <c r="L46" s="119" t="s">
        <v>635</v>
      </c>
    </row>
    <row r="47" spans="1:12" ht="63.75" customHeight="1">
      <c r="A47" s="86">
        <v>1</v>
      </c>
      <c r="B47" s="120" t="s">
        <v>639</v>
      </c>
      <c r="C47" s="120" t="s">
        <v>640</v>
      </c>
      <c r="D47" s="121">
        <v>41386</v>
      </c>
      <c r="E47" s="121">
        <v>41719</v>
      </c>
      <c r="F47" s="4">
        <f>+ROUNDDOWN((DAYS360($D47,$E47,FALSE)/360)*12,0)</f>
        <v>10</v>
      </c>
      <c r="G47" s="5">
        <f>+(((DAYS360($D47,$E47,FALSE)/360)*12)-(ROUNDDOWN((DAYS360($D47,$E47,FALSE)/360)*12,0)))*30</f>
        <v>29.000000000000004</v>
      </c>
      <c r="H47" s="313"/>
      <c r="I47" s="313"/>
      <c r="J47" s="122" t="s">
        <v>97</v>
      </c>
      <c r="K47" s="86" t="s">
        <v>70</v>
      </c>
      <c r="L47" s="86" t="s">
        <v>70</v>
      </c>
    </row>
    <row r="48" spans="1:12" ht="90.75" customHeight="1">
      <c r="A48" s="86">
        <v>2</v>
      </c>
      <c r="B48" s="86" t="s">
        <v>641</v>
      </c>
      <c r="C48" s="129" t="s">
        <v>642</v>
      </c>
      <c r="D48" s="121">
        <v>45293</v>
      </c>
      <c r="E48" s="121">
        <v>45529</v>
      </c>
      <c r="F48" s="4">
        <f>+ROUNDDOWN((DAYS360($D48,$E48,FALSE)/360)*12,0)</f>
        <v>7</v>
      </c>
      <c r="G48" s="5">
        <f>+(((DAYS360($D48,$E48,FALSE)/360)*12)-(ROUNDDOWN((DAYS360($D48,$E48,FALSE)/360)*12,0)))*30</f>
        <v>23.000000000000025</v>
      </c>
      <c r="H48" s="313"/>
      <c r="I48" s="313"/>
      <c r="J48" s="122" t="s">
        <v>97</v>
      </c>
      <c r="K48" s="86" t="s">
        <v>70</v>
      </c>
      <c r="L48" s="86" t="s">
        <v>70</v>
      </c>
    </row>
    <row r="49" spans="1:12">
      <c r="A49" s="1"/>
      <c r="B49" s="95" t="s">
        <v>70</v>
      </c>
      <c r="C49" s="95" t="s">
        <v>70</v>
      </c>
      <c r="D49" s="95" t="s">
        <v>70</v>
      </c>
      <c r="E49" s="99" t="s">
        <v>92</v>
      </c>
      <c r="F49" s="11">
        <f>SUM(F47:F48)</f>
        <v>17</v>
      </c>
      <c r="G49" s="12">
        <f>SUM(G47:G48)</f>
        <v>52.000000000000028</v>
      </c>
      <c r="H49" s="11">
        <f>SUM(F47:F48)+IF(SUM(G47:G48)&gt;30,ROUNDDOWN(SUM(G49)/30,0),0)</f>
        <v>18</v>
      </c>
      <c r="I49" s="13">
        <f>SUM(G48:G48)-(INT(SUM(G48:G48)/30)*30)</f>
        <v>23.000000000000025</v>
      </c>
      <c r="J49" s="162" t="s">
        <v>643</v>
      </c>
      <c r="K49" s="99" t="s">
        <v>70</v>
      </c>
      <c r="L49" s="128" t="s">
        <v>637</v>
      </c>
    </row>
  </sheetData>
  <sheetProtection algorithmName="SHA-512" hashValue="Ldw6PrikIQSwShOYLMgms2mTbEjhQI6XHsiYcb8cBe2U3rGdfalX6Y5sgGkCkFFTFTOT4CS60rfDrlvH8HySjw==" saltValue="9y6yo57ytSh7vq3r2LjKJw==" spinCount="100000" sheet="1" formatCells="0" formatColumns="0" formatRows="0" insertColumns="0" insertRows="0" insertHyperlinks="0" deleteColumns="0" deleteRows="0" sort="0" autoFilter="0" pivotTables="0"/>
  <mergeCells count="35">
    <mergeCell ref="H41:I41"/>
    <mergeCell ref="H46:I46"/>
    <mergeCell ref="H47:I47"/>
    <mergeCell ref="H48:I48"/>
    <mergeCell ref="A12:L12"/>
    <mergeCell ref="A27:L27"/>
    <mergeCell ref="A39:L39"/>
    <mergeCell ref="A45:L45"/>
    <mergeCell ref="H32:I32"/>
    <mergeCell ref="H33:I33"/>
    <mergeCell ref="H34:I34"/>
    <mergeCell ref="H35:I35"/>
    <mergeCell ref="H40:I40"/>
    <mergeCell ref="H23:I23"/>
    <mergeCell ref="H28:I28"/>
    <mergeCell ref="H29:I29"/>
    <mergeCell ref="H30:I30"/>
    <mergeCell ref="H31:I31"/>
    <mergeCell ref="H15:I15"/>
    <mergeCell ref="H16:I16"/>
    <mergeCell ref="H17:I17"/>
    <mergeCell ref="H18:I18"/>
    <mergeCell ref="A21:L21"/>
    <mergeCell ref="H22:I22"/>
    <mergeCell ref="H7:I7"/>
    <mergeCell ref="H8:I8"/>
    <mergeCell ref="H9:I9"/>
    <mergeCell ref="H13:I13"/>
    <mergeCell ref="H14:I14"/>
    <mergeCell ref="A1:L1"/>
    <mergeCell ref="H6:I6"/>
    <mergeCell ref="A2:L2"/>
    <mergeCell ref="H3:I3"/>
    <mergeCell ref="H4:I4"/>
    <mergeCell ref="H5:I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a22fc180-de48-4a46-9ce7-777d7cabf0cd">
      <Terms xmlns="http://schemas.microsoft.com/office/infopath/2007/PartnerControls"/>
    </lcf76f155ced4ddcb4097134ff3c332f>
    <TaxCatchAll xmlns="5c4714ae-99d1-4ef4-924e-0052ad2f9f1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816F5376A896F4EA0E5FBE48F22CD69" ma:contentTypeVersion="13" ma:contentTypeDescription="Crear nuevo documento." ma:contentTypeScope="" ma:versionID="958d4e634d3106397576b777d639c336">
  <xsd:schema xmlns:xsd="http://www.w3.org/2001/XMLSchema" xmlns:xs="http://www.w3.org/2001/XMLSchema" xmlns:p="http://schemas.microsoft.com/office/2006/metadata/properties" xmlns:ns2="a22fc180-de48-4a46-9ce7-777d7cabf0cd" xmlns:ns3="5c4714ae-99d1-4ef4-924e-0052ad2f9f10" targetNamespace="http://schemas.microsoft.com/office/2006/metadata/properties" ma:root="true" ma:fieldsID="85c0c12ef05fae88dc107d0ee2ede475" ns2:_="" ns3:_="">
    <xsd:import namespace="a22fc180-de48-4a46-9ce7-777d7cabf0cd"/>
    <xsd:import namespace="5c4714ae-99d1-4ef4-924e-0052ad2f9f1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Locatio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22fc180-de48-4a46-9ce7-777d7cabf0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948fd872-4201-4751-be84-a58890461714"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c4714ae-99d1-4ef4-924e-0052ad2f9f1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c09f703f-2ed5-4d3e-a670-202f96bd9eaa}" ma:internalName="TaxCatchAll" ma:showField="CatchAllData" ma:web="5c4714ae-99d1-4ef4-924e-0052ad2f9f1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C2E60D3-3A76-493A-8B58-4F45E51FC4C3}">
  <ds:schemaRefs>
    <ds:schemaRef ds:uri="http://schemas.microsoft.com/office/2006/documentManagement/types"/>
    <ds:schemaRef ds:uri="http://purl.org/dc/terms/"/>
    <ds:schemaRef ds:uri="http://schemas.openxmlformats.org/package/2006/metadata/core-properties"/>
    <ds:schemaRef ds:uri="http://schemas.microsoft.com/office/2006/metadata/properties"/>
    <ds:schemaRef ds:uri="http://purl.org/dc/dcmitype/"/>
    <ds:schemaRef ds:uri="http://schemas.microsoft.com/office/infopath/2007/PartnerControls"/>
    <ds:schemaRef ds:uri="http://purl.org/dc/elements/1.1/"/>
    <ds:schemaRef ds:uri="a22fc180-de48-4a46-9ce7-777d7cabf0cd"/>
    <ds:schemaRef ds:uri="5c4714ae-99d1-4ef4-924e-0052ad2f9f10"/>
    <ds:schemaRef ds:uri="http://www.w3.org/XML/1998/namespace"/>
  </ds:schemaRefs>
</ds:datastoreItem>
</file>

<file path=customXml/itemProps2.xml><?xml version="1.0" encoding="utf-8"?>
<ds:datastoreItem xmlns:ds="http://schemas.openxmlformats.org/officeDocument/2006/customXml" ds:itemID="{DF3C17AA-98C2-45DA-85A7-B6E24206C6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22fc180-de48-4a46-9ce7-777d7cabf0cd"/>
    <ds:schemaRef ds:uri="5c4714ae-99d1-4ef4-924e-0052ad2f9f1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05F590C-65F3-4C4C-B458-8E831319666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EVALUACIÓN PRELIMIN HABILITANTE</vt:lpstr>
      <vt:lpstr>EXPE PROPO McKHERN INTERNATIONA</vt:lpstr>
      <vt:lpstr>EQUIP DE TRABAJO McKHERN INTERN</vt:lpstr>
      <vt:lpstr>EXP PROPO CONS INVESCOR-EU</vt:lpstr>
      <vt:lpstr>EQ DE TRAB CONSRCIO INVESCOR-EU</vt:lpstr>
      <vt:lpstr>EXP PROPO CONSORCIO DA SOCIAL</vt:lpstr>
      <vt:lpstr>EQ TRAB CONSORCIO D.A SOCIAL</vt:lpstr>
      <vt:lpstr>EXP PROPO CONSULTORES 9010</vt:lpstr>
      <vt:lpstr>EQ DE TRA CONSULTORES 9010.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Rivadeneira</dc:creator>
  <cp:keywords/>
  <dc:description/>
  <cp:lastModifiedBy>Jose Leonardo Herrera Viancha</cp:lastModifiedBy>
  <cp:revision/>
  <dcterms:created xsi:type="dcterms:W3CDTF">2024-09-01T23:23:19Z</dcterms:created>
  <dcterms:modified xsi:type="dcterms:W3CDTF">2024-09-05T21:16:46Z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0x010100F816F5376A896F4EA0E5FBE48F22CD69</vt:lpwstr>
  </property>
</Properties>
</file>