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E:\Users\L1Acosta\Desktop\COMPRAS\2024\9. SEPTIEMBRE\NT UTA RAUL\"/>
    </mc:Choice>
  </mc:AlternateContent>
  <xr:revisionPtr revIDLastSave="0" documentId="13_ncr:1_{DAF5974E-8DC5-4B27-9A4D-01961C6BE9BC}" xr6:coauthVersionLast="36" xr6:coauthVersionMax="47" xr10:uidLastSave="{00000000-0000-0000-0000-000000000000}"/>
  <bookViews>
    <workbookView xWindow="-105" yWindow="-105" windowWidth="19425" windowHeight="10425" xr2:uid="{00000000-000D-0000-FFFF-FFFF00000000}"/>
  </bookViews>
  <sheets>
    <sheet name="Hoja1" sheetId="1" r:id="rId1"/>
  </sheets>
  <definedNames>
    <definedName name="_Hlk157000607" localSheetId="0">Hoja1!$D$10</definedName>
    <definedName name="_xlnm.Print_Area" localSheetId="0">Hoja1!$A$1:$I$96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3" i="1" l="1"/>
  <c r="H53" i="1"/>
  <c r="I53" i="1"/>
  <c r="G57" i="1"/>
  <c r="H57" i="1" s="1"/>
  <c r="I57" i="1" s="1"/>
  <c r="G61" i="1"/>
  <c r="H61" i="1"/>
  <c r="I61" i="1"/>
  <c r="G65" i="1"/>
  <c r="H65" i="1" s="1"/>
  <c r="I65" i="1" s="1"/>
  <c r="G69" i="1"/>
  <c r="H69" i="1"/>
  <c r="I69" i="1"/>
  <c r="G73" i="1"/>
  <c r="H73" i="1" s="1"/>
  <c r="I73" i="1" s="1"/>
  <c r="G77" i="1"/>
  <c r="H77" i="1"/>
  <c r="I77" i="1"/>
  <c r="G81" i="1"/>
  <c r="H81" i="1" s="1"/>
  <c r="I81" i="1" s="1"/>
  <c r="G13" i="1" l="1"/>
  <c r="H13" i="1" s="1"/>
  <c r="I13" i="1" s="1"/>
  <c r="G17" i="1"/>
  <c r="H17" i="1" s="1"/>
  <c r="I17" i="1" s="1"/>
  <c r="G21" i="1"/>
  <c r="H21" i="1"/>
  <c r="I21" i="1"/>
  <c r="G25" i="1"/>
  <c r="H25" i="1" s="1"/>
  <c r="I25" i="1" s="1"/>
  <c r="G29" i="1"/>
  <c r="H29" i="1"/>
  <c r="I29" i="1" s="1"/>
  <c r="G33" i="1"/>
  <c r="H33" i="1" s="1"/>
  <c r="I33" i="1" s="1"/>
  <c r="G37" i="1"/>
  <c r="H37" i="1"/>
  <c r="I37" i="1" s="1"/>
  <c r="G41" i="1"/>
  <c r="H41" i="1" s="1"/>
  <c r="I41" i="1" s="1"/>
  <c r="G45" i="1"/>
  <c r="H45" i="1" s="1"/>
  <c r="I45" i="1" s="1"/>
  <c r="G49" i="1"/>
  <c r="H49" i="1" s="1"/>
  <c r="I49" i="1" s="1"/>
  <c r="G85" i="1"/>
  <c r="H85" i="1"/>
  <c r="I85" i="1" s="1"/>
  <c r="G89" i="1"/>
  <c r="H89" i="1" s="1"/>
  <c r="I89" i="1" s="1"/>
  <c r="G93" i="1"/>
  <c r="H93" i="1"/>
  <c r="I93" i="1"/>
  <c r="G9" i="1" l="1"/>
  <c r="H9" i="1" s="1"/>
  <c r="I9" i="1" s="1"/>
  <c r="F97" i="1" l="1"/>
</calcChain>
</file>

<file path=xl/sharedStrings.xml><?xml version="1.0" encoding="utf-8"?>
<sst xmlns="http://schemas.openxmlformats.org/spreadsheetml/2006/main" count="124" uniqueCount="105">
  <si>
    <t>No.</t>
  </si>
  <si>
    <t xml:space="preserve">ÍTEM </t>
  </si>
  <si>
    <t>CARACTERISTICA</t>
  </si>
  <si>
    <t>CANTIDAD</t>
  </si>
  <si>
    <t>Unitario</t>
  </si>
  <si>
    <t>IVA*</t>
  </si>
  <si>
    <t xml:space="preserve">Total  </t>
  </si>
  <si>
    <t>unitario</t>
  </si>
  <si>
    <t>Total</t>
  </si>
  <si>
    <t>TOTAL</t>
  </si>
  <si>
    <r>
      <rPr>
        <b/>
        <sz val="11"/>
        <rFont val="Arial"/>
        <family val="2"/>
      </rPr>
      <t xml:space="preserve">1. Especificaciones Técnicas: </t>
    </r>
    <r>
      <rPr>
        <sz val="11"/>
        <rFont val="Arial"/>
        <family val="2"/>
      </rPr>
      <t xml:space="preserve">El interesado debe cotizar, de acuerdo a la ficha técnica en formato excel que es parte integral del proceso.
</t>
    </r>
    <r>
      <rPr>
        <b/>
        <sz val="11"/>
        <rFont val="Arial"/>
        <family val="2"/>
      </rPr>
      <t>Nota</t>
    </r>
    <r>
      <rPr>
        <sz val="11"/>
        <rFont val="Arial"/>
        <family val="2"/>
      </rPr>
      <t>: La cotización en archivo excel es adicional a la presentación en papel membretado de acuerdo al Numeral No. 3 de la presente invitación</t>
    </r>
  </si>
  <si>
    <t>ANEXO. ESPECIFICACIONES TÉCNICAS</t>
  </si>
  <si>
    <t>*IVA: Impuesto Valor Agregado</t>
  </si>
  <si>
    <r>
      <t xml:space="preserve">* Si adicional al IVA aplica otro impuesto, se solicita adicionar una columna para discriminar el valor e indicar el nombre del impuesto. 
El cotizante deberá anexar a su cotización este formato Excel debidamente diligenciado. En caso de discrepancia entre la información reportada en la cotización y el archivo en formato Excel, el IDCBIS  aclara que los valores que serán tenidos en cuenta son los que indiquen menor valor
* Presentar la cotización indicando los valores solicitados en la ficha técnica en valores entero, </t>
    </r>
    <r>
      <rPr>
        <i/>
        <u/>
        <sz val="11"/>
        <color theme="1"/>
        <rFont val="Arial"/>
        <family val="2"/>
      </rPr>
      <t>no colocar decimales.</t>
    </r>
    <r>
      <rPr>
        <sz val="11"/>
        <color theme="1"/>
        <rFont val="Arial"/>
        <family val="2"/>
      </rPr>
      <t xml:space="preserve">
</t>
    </r>
  </si>
  <si>
    <t>7-AAD Viability Staining Solution</t>
  </si>
  <si>
    <r>
      <t xml:space="preserve">Descripción: </t>
    </r>
    <r>
      <rPr>
        <sz val="10"/>
        <color rgb="FF000000"/>
        <rFont val="Arial"/>
        <family val="2"/>
      </rPr>
      <t>Tinción diferencial de células vivas y muertas para citometría de flujo.</t>
    </r>
  </si>
  <si>
    <r>
      <t xml:space="preserve">Marca: </t>
    </r>
    <r>
      <rPr>
        <sz val="10"/>
        <color rgb="FF000000"/>
        <rFont val="Arial"/>
        <family val="2"/>
      </rPr>
      <t>Biolegend</t>
    </r>
  </si>
  <si>
    <r>
      <t>Referencia:</t>
    </r>
    <r>
      <rPr>
        <sz val="10"/>
        <color rgb="FF000000"/>
        <rFont val="Arial"/>
        <family val="2"/>
      </rPr>
      <t xml:space="preserve"> 420404</t>
    </r>
  </si>
  <si>
    <r>
      <t xml:space="preserve">Presentación: </t>
    </r>
    <r>
      <rPr>
        <sz val="10"/>
        <color rgb="FF000000"/>
        <rFont val="Arial"/>
        <family val="2"/>
      </rPr>
      <t>Vial x 500 test</t>
    </r>
  </si>
  <si>
    <t>PE anti-CD105 (Endoglin) Antibody (SN6h)</t>
  </si>
  <si>
    <r>
      <t xml:space="preserve">Descripción: </t>
    </r>
    <r>
      <rPr>
        <sz val="10"/>
        <color rgb="FF000000"/>
        <rFont val="Arial"/>
        <family val="2"/>
      </rPr>
      <t>Anticuerpo para citometría de flujo.</t>
    </r>
  </si>
  <si>
    <r>
      <t xml:space="preserve">Referencia: </t>
    </r>
    <r>
      <rPr>
        <sz val="10"/>
        <color rgb="FF000000"/>
        <rFont val="Arial"/>
        <family val="2"/>
      </rPr>
      <t>800504</t>
    </r>
    <r>
      <rPr>
        <b/>
        <sz val="10"/>
        <color rgb="FF000000"/>
        <rFont val="Arial"/>
        <family val="2"/>
      </rPr>
      <t xml:space="preserve"> </t>
    </r>
  </si>
  <si>
    <r>
      <t xml:space="preserve">Presentación: </t>
    </r>
    <r>
      <rPr>
        <sz val="10"/>
        <color rgb="FF000000"/>
        <rFont val="Arial"/>
        <family val="2"/>
      </rPr>
      <t>Vial x 100 test</t>
    </r>
  </si>
  <si>
    <t>PE anti-human CD274 (B7-H1, PD-L1) Antibody (29E2A3)</t>
  </si>
  <si>
    <r>
      <t xml:space="preserve">Descripción: </t>
    </r>
    <r>
      <rPr>
        <sz val="10"/>
        <color rgb="FF000000"/>
        <rFont val="Arial"/>
        <family val="2"/>
      </rPr>
      <t>Anticuerpo para citometría de flujo</t>
    </r>
  </si>
  <si>
    <r>
      <t xml:space="preserve">Referencia: </t>
    </r>
    <r>
      <rPr>
        <sz val="10"/>
        <color rgb="FF000000"/>
        <rFont val="Arial"/>
        <family val="2"/>
      </rPr>
      <t>329706</t>
    </r>
  </si>
  <si>
    <t>PE/Cyanine7 anti-human CD3 Antibody (HIT3a)</t>
  </si>
  <si>
    <r>
      <t xml:space="preserve">Referencia: </t>
    </r>
    <r>
      <rPr>
        <sz val="10"/>
        <color rgb="FF000000"/>
        <rFont val="Arial"/>
        <family val="2"/>
      </rPr>
      <t xml:space="preserve">300316 </t>
    </r>
  </si>
  <si>
    <t>APC anti-DYKDDDDK Tag Antibody (L5)</t>
  </si>
  <si>
    <r>
      <t xml:space="preserve">Referencia: </t>
    </r>
    <r>
      <rPr>
        <sz val="10"/>
        <color rgb="FF000000"/>
        <rFont val="Arial"/>
        <family val="2"/>
      </rPr>
      <t>637308</t>
    </r>
  </si>
  <si>
    <r>
      <t xml:space="preserve">Presentación: </t>
    </r>
    <r>
      <rPr>
        <sz val="10"/>
        <color rgb="FF000000"/>
        <rFont val="Arial"/>
        <family val="2"/>
      </rPr>
      <t>Vial x 100 µg</t>
    </r>
  </si>
  <si>
    <t>PE anti-human CD14 Antibody (63D3)</t>
  </si>
  <si>
    <r>
      <t xml:space="preserve">Referencia: </t>
    </r>
    <r>
      <rPr>
        <sz val="10"/>
        <color rgb="FF000000"/>
        <rFont val="Arial"/>
        <family val="2"/>
      </rPr>
      <t>367104</t>
    </r>
  </si>
  <si>
    <t>redFluor™ 710 Anti-Human/Mouse CD11b (M1/70)</t>
  </si>
  <si>
    <r>
      <t xml:space="preserve">Marca: </t>
    </r>
    <r>
      <rPr>
        <sz val="10"/>
        <color rgb="FF000000"/>
        <rFont val="Arial"/>
        <family val="2"/>
      </rPr>
      <t>Cytek</t>
    </r>
  </si>
  <si>
    <r>
      <t xml:space="preserve">Referencia: </t>
    </r>
    <r>
      <rPr>
        <sz val="10"/>
        <color rgb="FF000000"/>
        <rFont val="Arial"/>
        <family val="2"/>
      </rPr>
      <t>80-0112-U025</t>
    </r>
  </si>
  <si>
    <r>
      <t xml:space="preserve">Presentación: </t>
    </r>
    <r>
      <rPr>
        <sz val="10"/>
        <color rgb="FF000000"/>
        <rFont val="Arial"/>
        <family val="2"/>
      </rPr>
      <t>Vial por 25 µg</t>
    </r>
  </si>
  <si>
    <t>CD56 (NCAM) Monoclonal Antibody (TULY56), Super Bright™ 436, eBioscience™</t>
  </si>
  <si>
    <r>
      <t xml:space="preserve">Marca: </t>
    </r>
    <r>
      <rPr>
        <sz val="10"/>
        <color rgb="FF000000"/>
        <rFont val="Arial"/>
        <family val="2"/>
      </rPr>
      <t>eBioscience</t>
    </r>
  </si>
  <si>
    <r>
      <t>Referencia:</t>
    </r>
    <r>
      <rPr>
        <sz val="10"/>
        <color rgb="FF000000"/>
        <rFont val="Arial"/>
        <family val="2"/>
      </rPr>
      <t xml:space="preserve"> 62-0566-42</t>
    </r>
  </si>
  <si>
    <r>
      <t xml:space="preserve">Descripción: </t>
    </r>
    <r>
      <rPr>
        <sz val="10"/>
        <color rgb="FF000000"/>
        <rFont val="Arial"/>
        <family val="2"/>
      </rPr>
      <t>Fracción V de albumina bovina preparada en buffer fosfato salino</t>
    </r>
  </si>
  <si>
    <r>
      <t>Marca:</t>
    </r>
    <r>
      <rPr>
        <sz val="10"/>
        <color rgb="FF000000"/>
        <rFont val="Arial"/>
        <family val="2"/>
      </rPr>
      <t xml:space="preserve"> Gibco</t>
    </r>
  </si>
  <si>
    <r>
      <t xml:space="preserve">Referencia: </t>
    </r>
    <r>
      <rPr>
        <sz val="10"/>
        <color rgb="FF000000"/>
        <rFont val="Arial"/>
        <family val="2"/>
      </rPr>
      <t>15260-037</t>
    </r>
  </si>
  <si>
    <r>
      <t xml:space="preserve">Presentación: </t>
    </r>
    <r>
      <rPr>
        <sz val="10"/>
        <color rgb="FF000000"/>
        <rFont val="Arial"/>
        <family val="2"/>
      </rPr>
      <t>Frasco x 100mL</t>
    </r>
  </si>
  <si>
    <t>SYBR™ Safe DNA Gel Stain</t>
  </si>
  <si>
    <r>
      <t xml:space="preserve">Descripción: </t>
    </r>
    <r>
      <rPr>
        <sz val="10"/>
        <color rgb="FF000000"/>
        <rFont val="Arial"/>
        <family val="2"/>
      </rPr>
      <t>Tinción de alta sensibilidad para la visualización de DNA en geles de agarosa</t>
    </r>
  </si>
  <si>
    <r>
      <t xml:space="preserve">Marca: </t>
    </r>
    <r>
      <rPr>
        <sz val="10"/>
        <color rgb="FF000000"/>
        <rFont val="Arial"/>
        <family val="2"/>
      </rPr>
      <t>Invitrogen</t>
    </r>
  </si>
  <si>
    <r>
      <t xml:space="preserve">Referencia: </t>
    </r>
    <r>
      <rPr>
        <sz val="10"/>
        <color rgb="FF000000"/>
        <rFont val="Arial"/>
        <family val="2"/>
      </rPr>
      <t>S33102</t>
    </r>
  </si>
  <si>
    <r>
      <t xml:space="preserve">Presentación: </t>
    </r>
    <r>
      <rPr>
        <sz val="10"/>
        <color rgb="FF000000"/>
        <rFont val="Arial"/>
        <family val="2"/>
      </rPr>
      <t>Vial x 400uL</t>
    </r>
  </si>
  <si>
    <t>Agua libre de nucleasas</t>
  </si>
  <si>
    <r>
      <t xml:space="preserve">Descripción: </t>
    </r>
    <r>
      <rPr>
        <sz val="10"/>
        <color rgb="FF000000"/>
        <rFont val="Arial"/>
        <family val="2"/>
      </rPr>
      <t>Agua estéril para aplicaciones en biología celular y molecular</t>
    </r>
    <r>
      <rPr>
        <b/>
        <sz val="10"/>
        <color rgb="FF000000"/>
        <rFont val="Arial"/>
        <family val="2"/>
      </rPr>
      <t xml:space="preserve"> </t>
    </r>
  </si>
  <si>
    <r>
      <t xml:space="preserve">Marca: </t>
    </r>
    <r>
      <rPr>
        <sz val="10"/>
        <color rgb="FF000000"/>
        <rFont val="Arial"/>
        <family val="2"/>
      </rPr>
      <t>New England Biolabs</t>
    </r>
  </si>
  <si>
    <r>
      <t xml:space="preserve">Referencia: </t>
    </r>
    <r>
      <rPr>
        <sz val="10"/>
        <color rgb="FF000000"/>
        <rFont val="Arial"/>
        <family val="2"/>
      </rPr>
      <t>B1500L</t>
    </r>
  </si>
  <si>
    <r>
      <t xml:space="preserve">Presentación: </t>
    </r>
    <r>
      <rPr>
        <sz val="10"/>
        <color rgb="FF000000"/>
        <rFont val="Arial"/>
        <family val="2"/>
      </rPr>
      <t xml:space="preserve">100mL </t>
    </r>
  </si>
  <si>
    <t>OneTaq quick load 2X Master mix with Standar buffer</t>
  </si>
  <si>
    <r>
      <t>Referencia:</t>
    </r>
    <r>
      <rPr>
        <sz val="10"/>
        <color rgb="FF000000"/>
        <rFont val="Arial"/>
        <family val="2"/>
      </rPr>
      <t xml:space="preserve"> M0486S</t>
    </r>
  </si>
  <si>
    <r>
      <t xml:space="preserve">Presentación: </t>
    </r>
    <r>
      <rPr>
        <sz val="10"/>
        <color rgb="FF000000"/>
        <rFont val="Arial"/>
        <family val="2"/>
      </rPr>
      <t>Kit x 2 viales (100 reacciones)</t>
    </r>
  </si>
  <si>
    <t>UltraPure™ Agarose</t>
  </si>
  <si>
    <r>
      <t xml:space="preserve">Descripción: </t>
    </r>
    <r>
      <rPr>
        <sz val="10"/>
        <color rgb="FF000000"/>
        <rFont val="Arial"/>
        <family val="2"/>
      </rPr>
      <t xml:space="preserve">polisacárido para separación basada en el tamaño de ácidos nucleicos en electroforesis </t>
    </r>
  </si>
  <si>
    <r>
      <t xml:space="preserve">Referencia: </t>
    </r>
    <r>
      <rPr>
        <sz val="10"/>
        <color rgb="FF000000"/>
        <rFont val="Arial"/>
        <family val="2"/>
      </rPr>
      <t>16500-500</t>
    </r>
  </si>
  <si>
    <r>
      <t xml:space="preserve">Presentación: </t>
    </r>
    <r>
      <rPr>
        <sz val="10"/>
        <color rgb="FF000000"/>
        <rFont val="Arial"/>
        <family val="2"/>
      </rPr>
      <t>pack x 500g</t>
    </r>
  </si>
  <si>
    <t>UltraPure™ DNA Typing Grade™ 50X TAE Buffer</t>
  </si>
  <si>
    <r>
      <t xml:space="preserve">Descripción: </t>
    </r>
    <r>
      <rPr>
        <sz val="10"/>
        <color rgb="FF000000"/>
        <rFont val="Arial"/>
        <family val="2"/>
      </rPr>
      <t xml:space="preserve">solución tampón de electroforesis de ácidos nucleicos </t>
    </r>
  </si>
  <si>
    <r>
      <t xml:space="preserve">Referencia: </t>
    </r>
    <r>
      <rPr>
        <sz val="10"/>
        <color rgb="FF000000"/>
        <rFont val="Arial"/>
        <family val="2"/>
      </rPr>
      <t>24710030</t>
    </r>
  </si>
  <si>
    <r>
      <t xml:space="preserve">Presentación: </t>
    </r>
    <r>
      <rPr>
        <sz val="10"/>
        <color rgb="FF000000"/>
        <rFont val="Arial"/>
        <family val="2"/>
      </rPr>
      <t>Frasco x 1000 mL</t>
    </r>
  </si>
  <si>
    <t>HyperLadder 100pb</t>
  </si>
  <si>
    <r>
      <t xml:space="preserve">Descripción: </t>
    </r>
    <r>
      <rPr>
        <sz val="10"/>
        <color rgb="FF000000"/>
        <rFont val="Arial"/>
        <family val="2"/>
      </rPr>
      <t>Escalera de peso molecular</t>
    </r>
  </si>
  <si>
    <r>
      <t xml:space="preserve">Marca: </t>
    </r>
    <r>
      <rPr>
        <sz val="10"/>
        <color rgb="FF000000"/>
        <rFont val="Arial"/>
        <family val="2"/>
      </rPr>
      <t>Bioline</t>
    </r>
  </si>
  <si>
    <r>
      <t xml:space="preserve">Referencia: </t>
    </r>
    <r>
      <rPr>
        <sz val="10"/>
        <color rgb="FF000000"/>
        <rFont val="Arial"/>
        <family val="2"/>
      </rPr>
      <t>BIO-33030</t>
    </r>
  </si>
  <si>
    <r>
      <t xml:space="preserve">Presentación: </t>
    </r>
    <r>
      <rPr>
        <sz val="10"/>
        <color rgb="FF000000"/>
        <rFont val="Arial"/>
        <family val="2"/>
      </rPr>
      <t>500 líneas</t>
    </r>
  </si>
  <si>
    <t>Suero Fetal Bovino (FBS) Sudamérica, Premium</t>
  </si>
  <si>
    <r>
      <t xml:space="preserve">Descripción: </t>
    </r>
    <r>
      <rPr>
        <sz val="10"/>
        <color rgb="FF000000"/>
        <rFont val="Arial"/>
        <family val="2"/>
      </rPr>
      <t>Suplemento para medios de cultivo</t>
    </r>
  </si>
  <si>
    <r>
      <t xml:space="preserve">Marca: </t>
    </r>
    <r>
      <rPr>
        <sz val="10"/>
        <color rgb="FF000000"/>
        <rFont val="Arial"/>
        <family val="2"/>
      </rPr>
      <t>Biowest</t>
    </r>
  </si>
  <si>
    <r>
      <t xml:space="preserve">Referencia: </t>
    </r>
    <r>
      <rPr>
        <sz val="10"/>
        <color rgb="FF000000"/>
        <rFont val="Arial"/>
        <family val="2"/>
      </rPr>
      <t>S181B</t>
    </r>
  </si>
  <si>
    <r>
      <t xml:space="preserve">Presentación: </t>
    </r>
    <r>
      <rPr>
        <sz val="10"/>
        <color rgb="FF000000"/>
        <rFont val="Arial"/>
        <family val="2"/>
      </rPr>
      <t>Frasco x 500 mL</t>
    </r>
  </si>
  <si>
    <t>Cartuchos individuales inhibición/potenciación</t>
  </si>
  <si>
    <r>
      <t xml:space="preserve">Descripción: </t>
    </r>
    <r>
      <rPr>
        <sz val="10"/>
        <color rgb="FF000000"/>
        <rFont val="Arial"/>
        <family val="2"/>
      </rPr>
      <t>Cartuchos individuales, Inhibición/potenciación, para ensayos de detección de endotoxinas</t>
    </r>
  </si>
  <si>
    <r>
      <t xml:space="preserve">Marca: </t>
    </r>
    <r>
      <rPr>
        <sz val="10"/>
        <color rgb="FF000000"/>
        <rFont val="Arial"/>
        <family val="2"/>
      </rPr>
      <t>Charles River</t>
    </r>
  </si>
  <si>
    <r>
      <t xml:space="preserve">Referencia: </t>
    </r>
    <r>
      <rPr>
        <sz val="10"/>
        <color rgb="FF000000"/>
        <rFont val="Arial"/>
        <family val="2"/>
      </rPr>
      <t>PTS220</t>
    </r>
  </si>
  <si>
    <r>
      <t xml:space="preserve">Presentación: </t>
    </r>
    <r>
      <rPr>
        <sz val="10"/>
        <color rgb="FF000000"/>
        <rFont val="Arial"/>
        <family val="2"/>
      </rPr>
      <t>Caja x 10 U</t>
    </r>
  </si>
  <si>
    <t>Tubos apirógenos de vidrio de borosilicato</t>
  </si>
  <si>
    <r>
      <t xml:space="preserve">Descripción: </t>
    </r>
    <r>
      <rPr>
        <sz val="10"/>
        <color rgb="FF000000"/>
        <rFont val="Arial"/>
        <family val="2"/>
      </rPr>
      <t>Tubos apirógenos de vidrio borosilicato 10 x 75mm, volumen 4 mL</t>
    </r>
  </si>
  <si>
    <r>
      <t xml:space="preserve">Referencia: </t>
    </r>
    <r>
      <rPr>
        <sz val="10"/>
        <color rgb="FF000000"/>
        <rFont val="Arial"/>
        <family val="2"/>
      </rPr>
      <t>T400</t>
    </r>
  </si>
  <si>
    <r>
      <t xml:space="preserve">Presentación: </t>
    </r>
    <r>
      <rPr>
        <sz val="10"/>
        <color rgb="FF000000"/>
        <rFont val="Arial"/>
        <family val="2"/>
      </rPr>
      <t>Caja x 50 tubos</t>
    </r>
  </si>
  <si>
    <t>T Cell Activation &amp; Expansion Kit (human)</t>
  </si>
  <si>
    <r>
      <t xml:space="preserve">Descripción: </t>
    </r>
    <r>
      <rPr>
        <sz val="10"/>
        <color rgb="FF000000"/>
        <rFont val="Arial"/>
        <family val="2"/>
      </rPr>
      <t>Kit para activación de linfocitos T</t>
    </r>
  </si>
  <si>
    <r>
      <t xml:space="preserve">Marca: </t>
    </r>
    <r>
      <rPr>
        <sz val="10"/>
        <color rgb="FF000000"/>
        <rFont val="Arial"/>
        <family val="2"/>
      </rPr>
      <t>Miltenyi</t>
    </r>
  </si>
  <si>
    <r>
      <t xml:space="preserve">Referencia: </t>
    </r>
    <r>
      <rPr>
        <sz val="10"/>
        <color rgb="FF000000"/>
        <rFont val="Arial"/>
        <family val="2"/>
      </rPr>
      <t>130-091-441</t>
    </r>
  </si>
  <si>
    <r>
      <t xml:space="preserve">Presentación: </t>
    </r>
    <r>
      <rPr>
        <sz val="10"/>
        <color rgb="FF000000"/>
        <rFont val="Arial"/>
        <family val="2"/>
      </rPr>
      <t>Kit</t>
    </r>
  </si>
  <si>
    <t>Caja de cultivo de 1 nivel (CELLSTACK 1 Nivel)</t>
  </si>
  <si>
    <r>
      <t xml:space="preserve">Descripción: </t>
    </r>
    <r>
      <rPr>
        <sz val="10"/>
        <color rgb="FF000000"/>
        <rFont val="Arial"/>
        <family val="2"/>
      </rPr>
      <t>Caja de cultivo de un nivel. Área 636 cm</t>
    </r>
    <r>
      <rPr>
        <vertAlign val="superscript"/>
        <sz val="10"/>
        <color rgb="FF000000"/>
        <rFont val="Arial"/>
        <family val="2"/>
      </rPr>
      <t xml:space="preserve">2 </t>
    </r>
  </si>
  <si>
    <r>
      <t xml:space="preserve">Marca: </t>
    </r>
    <r>
      <rPr>
        <sz val="10"/>
        <color rgb="FF000000"/>
        <rFont val="Arial"/>
        <family val="2"/>
      </rPr>
      <t>Corning</t>
    </r>
  </si>
  <si>
    <r>
      <t xml:space="preserve">Referencia: </t>
    </r>
    <r>
      <rPr>
        <sz val="10"/>
        <color rgb="FF000000"/>
        <rFont val="Arial"/>
        <family val="2"/>
      </rPr>
      <t>3268</t>
    </r>
  </si>
  <si>
    <r>
      <t xml:space="preserve">Presentación: </t>
    </r>
    <r>
      <rPr>
        <sz val="10"/>
        <color rgb="FF000000"/>
        <rFont val="Arial"/>
        <family val="2"/>
      </rPr>
      <t>Caja x 8 unidades</t>
    </r>
  </si>
  <si>
    <t>DMEM, high glucose</t>
  </si>
  <si>
    <r>
      <t xml:space="preserve">Descripción: </t>
    </r>
    <r>
      <rPr>
        <sz val="10"/>
        <color rgb="FF000000"/>
        <rFont val="Arial"/>
        <family val="2"/>
      </rPr>
      <t>Medio de cultivo celular</t>
    </r>
    <r>
      <rPr>
        <b/>
        <sz val="10"/>
        <color rgb="FF000000"/>
        <rFont val="Arial"/>
        <family val="2"/>
      </rPr>
      <t xml:space="preserve"> </t>
    </r>
  </si>
  <si>
    <r>
      <t xml:space="preserve">Marca: </t>
    </r>
    <r>
      <rPr>
        <sz val="10"/>
        <color rgb="FF000000"/>
        <rFont val="Arial"/>
        <family val="2"/>
      </rPr>
      <t>Gibco</t>
    </r>
  </si>
  <si>
    <r>
      <t xml:space="preserve">Referencia: </t>
    </r>
    <r>
      <rPr>
        <sz val="10"/>
        <color rgb="FF000000"/>
        <rFont val="Arial"/>
        <family val="2"/>
      </rPr>
      <t>11965-084</t>
    </r>
  </si>
  <si>
    <r>
      <t xml:space="preserve">Presentación: </t>
    </r>
    <r>
      <rPr>
        <sz val="10"/>
        <color rgb="FF000000"/>
        <rFont val="Arial"/>
        <family val="2"/>
      </rPr>
      <t>Frasco de 1 L</t>
    </r>
  </si>
  <si>
    <t>ZymoPURE II Plasmid Gigaprep Kit</t>
  </si>
  <si>
    <r>
      <t xml:space="preserve">Descripcion: </t>
    </r>
    <r>
      <rPr>
        <sz val="10"/>
        <color theme="1"/>
        <rFont val="Arial"/>
        <family val="2"/>
      </rPr>
      <t>Kit para aislar ADN plasmídico</t>
    </r>
  </si>
  <si>
    <r>
      <t xml:space="preserve">Marca: </t>
    </r>
    <r>
      <rPr>
        <sz val="10"/>
        <color theme="1"/>
        <rFont val="Arial"/>
        <family val="2"/>
      </rPr>
      <t>Zymo Research</t>
    </r>
  </si>
  <si>
    <r>
      <t xml:space="preserve">Referencia: </t>
    </r>
    <r>
      <rPr>
        <sz val="10"/>
        <color theme="1"/>
        <rFont val="Arial"/>
        <family val="2"/>
      </rPr>
      <t>D4204</t>
    </r>
  </si>
  <si>
    <r>
      <t xml:space="preserve">Presentación: </t>
    </r>
    <r>
      <rPr>
        <sz val="10"/>
        <color theme="1"/>
        <rFont val="Arial"/>
        <family val="2"/>
      </rPr>
      <t>Kit por 5 preparaciones</t>
    </r>
  </si>
  <si>
    <t>Bovine Albumin Fraction V  (7.5% solution)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</si>
</sst>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\ #,##0;\-&quot;$&quot;\ #,##0"/>
    <numFmt numFmtId="42" formatCode="_-&quot;$&quot;\ * #,##0_-;\-&quot;$&quot;\ * #,##0_-;_-&quot;$&quot;\ * &quot;-&quot;_-;_-@_-"/>
    <numFmt numFmtId="164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u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vertAlign val="superscript"/>
      <sz val="10"/>
      <color rgb="FF000000"/>
      <name val="Arial"/>
      <family val="2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8" fillId="0" borderId="4" xfId="0" applyFont="1" applyBorder="1" applyAlignment="1">
      <alignment horizontal="center"/>
    </xf>
    <xf numFmtId="164" fontId="9" fillId="0" borderId="4" xfId="1" applyNumberFormat="1" applyFont="1" applyBorder="1" applyAlignment="1">
      <alignment horizontal="center" vertical="center"/>
    </xf>
    <xf numFmtId="5" fontId="9" fillId="0" borderId="4" xfId="1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156883</xdr:colOff>
      <xdr:row>0</xdr:row>
      <xdr:rowOff>89647</xdr:rowOff>
    </xdr:from>
    <xdr:to>
      <xdr:col>2</xdr:col>
      <xdr:colOff>1190187</xdr:colOff>
      <xdr:row>2</xdr:row>
      <xdr:rowOff>496047</xdr:rowOff>
    </xdr:to>
    <xdr:pic>
      <xdr:nvPicPr>
        <xdr:cNvPr id="2" name="Imagen 1" descr="C:\Users\ncamacho\Pictures\Logo IDCBIS - Positiv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18" y="89647"/>
          <a:ext cx="1454785" cy="787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01"/>
  <sheetViews>
    <sheetView tabSelected="1" topLeftCell="A73" zoomScale="110" zoomScaleNormal="110" zoomScaleSheetLayoutView="85" workbookViewId="0">
      <selection activeCell="F97" sqref="F97:I97"/>
    </sheetView>
  </sheetViews>
  <sheetFormatPr baseColWidth="10" defaultColWidth="10.85546875" defaultRowHeight="15" x14ac:dyDescent="0.25"/>
  <cols>
    <col min="1" max="1" width="1" customWidth="1"/>
    <col min="2" max="2" width="6.28515625" customWidth="1"/>
    <col min="3" max="3" width="23.140625" customWidth="1"/>
    <col min="4" max="4" width="47.140625" customWidth="1"/>
    <col min="6" max="6" width="15.140625" bestFit="1" customWidth="1"/>
    <col min="7" max="7" width="13.5703125" bestFit="1" customWidth="1"/>
    <col min="8" max="8" width="15.140625" bestFit="1" customWidth="1"/>
    <col min="9" max="9" width="18.140625" customWidth="1"/>
  </cols>
  <sheetData>
    <row r="1" spans="2:9" x14ac:dyDescent="0.25">
      <c r="B1" s="5" t="s">
        <v>11</v>
      </c>
      <c r="C1" s="5"/>
      <c r="D1" s="5"/>
      <c r="E1" s="5"/>
      <c r="F1" s="5"/>
      <c r="G1" s="5"/>
      <c r="H1" s="5"/>
      <c r="I1" s="5"/>
    </row>
    <row r="2" spans="2:9" x14ac:dyDescent="0.25">
      <c r="B2" s="5"/>
      <c r="C2" s="5"/>
      <c r="D2" s="5"/>
      <c r="E2" s="5"/>
      <c r="F2" s="5"/>
      <c r="G2" s="5"/>
      <c r="H2" s="5"/>
      <c r="I2" s="5"/>
    </row>
    <row r="3" spans="2:9" ht="49.5" customHeight="1" x14ac:dyDescent="0.25">
      <c r="B3" s="5"/>
      <c r="C3" s="5"/>
      <c r="D3" s="5"/>
      <c r="E3" s="5"/>
      <c r="F3" s="5"/>
      <c r="G3" s="5"/>
      <c r="H3" s="5"/>
      <c r="I3" s="5"/>
    </row>
    <row r="5" spans="2:9" ht="99.75" customHeight="1" x14ac:dyDescent="0.25">
      <c r="B5" s="6" t="s">
        <v>10</v>
      </c>
      <c r="C5" s="7"/>
      <c r="D5" s="7"/>
      <c r="E5" s="7"/>
      <c r="F5" s="7"/>
      <c r="G5" s="7"/>
      <c r="H5" s="7"/>
      <c r="I5" s="7"/>
    </row>
    <row r="6" spans="2:9" x14ac:dyDescent="0.25">
      <c r="B6" s="8" t="s">
        <v>0</v>
      </c>
      <c r="C6" s="8" t="s">
        <v>1</v>
      </c>
      <c r="D6" s="8" t="s">
        <v>2</v>
      </c>
      <c r="E6" s="10" t="s">
        <v>3</v>
      </c>
      <c r="F6" s="10"/>
      <c r="G6" s="10"/>
      <c r="H6" s="10"/>
      <c r="I6" s="10"/>
    </row>
    <row r="7" spans="2:9" x14ac:dyDescent="0.25">
      <c r="B7" s="9"/>
      <c r="C7" s="9"/>
      <c r="D7" s="9"/>
      <c r="E7" s="10"/>
      <c r="F7" s="10" t="s">
        <v>4</v>
      </c>
      <c r="G7" s="10" t="s">
        <v>5</v>
      </c>
      <c r="H7" s="2" t="s">
        <v>6</v>
      </c>
      <c r="I7" s="12" t="s">
        <v>8</v>
      </c>
    </row>
    <row r="8" spans="2:9" x14ac:dyDescent="0.25">
      <c r="B8" s="9"/>
      <c r="C8" s="9"/>
      <c r="D8" s="9"/>
      <c r="E8" s="11"/>
      <c r="F8" s="11"/>
      <c r="G8" s="11"/>
      <c r="H8" s="3" t="s">
        <v>7</v>
      </c>
      <c r="I8" s="13"/>
    </row>
    <row r="9" spans="2:9" ht="25.5" x14ac:dyDescent="0.25">
      <c r="B9" s="4">
        <v>1</v>
      </c>
      <c r="C9" s="4" t="s">
        <v>14</v>
      </c>
      <c r="D9" s="21" t="s">
        <v>15</v>
      </c>
      <c r="E9" s="20">
        <v>1</v>
      </c>
      <c r="F9" s="4">
        <v>0</v>
      </c>
      <c r="G9" s="4">
        <f>+F9*19%</f>
        <v>0</v>
      </c>
      <c r="H9" s="4">
        <f>+G9+F9</f>
        <v>0</v>
      </c>
      <c r="I9" s="4">
        <f>INT(H9*E9)</f>
        <v>0</v>
      </c>
    </row>
    <row r="10" spans="2:9" x14ac:dyDescent="0.25">
      <c r="B10" s="4"/>
      <c r="C10" s="4"/>
      <c r="D10" s="21" t="s">
        <v>16</v>
      </c>
      <c r="E10" s="20"/>
      <c r="F10" s="4"/>
      <c r="G10" s="4"/>
      <c r="H10" s="4"/>
      <c r="I10" s="4"/>
    </row>
    <row r="11" spans="2:9" x14ac:dyDescent="0.25">
      <c r="B11" s="4"/>
      <c r="C11" s="4"/>
      <c r="D11" s="21" t="s">
        <v>17</v>
      </c>
      <c r="E11" s="20"/>
      <c r="F11" s="4"/>
      <c r="G11" s="4"/>
      <c r="H11" s="4"/>
      <c r="I11" s="4"/>
    </row>
    <row r="12" spans="2:9" x14ac:dyDescent="0.25">
      <c r="B12" s="4"/>
      <c r="C12" s="4"/>
      <c r="D12" s="22" t="s">
        <v>18</v>
      </c>
      <c r="E12" s="20"/>
      <c r="F12" s="4"/>
      <c r="G12" s="4"/>
      <c r="H12" s="4"/>
      <c r="I12" s="4"/>
    </row>
    <row r="13" spans="2:9" x14ac:dyDescent="0.25">
      <c r="B13" s="23">
        <v>2</v>
      </c>
      <c r="C13" s="23" t="s">
        <v>19</v>
      </c>
      <c r="D13" s="21" t="s">
        <v>20</v>
      </c>
      <c r="E13" s="20">
        <v>1</v>
      </c>
      <c r="F13" s="4">
        <v>0</v>
      </c>
      <c r="G13" s="4">
        <f t="shared" ref="G13" si="0">+F13*19%</f>
        <v>0</v>
      </c>
      <c r="H13" s="4">
        <f t="shared" ref="H13" si="1">+G13+F13</f>
        <v>0</v>
      </c>
      <c r="I13" s="4">
        <f t="shared" ref="I13" si="2">INT(H13*E13)</f>
        <v>0</v>
      </c>
    </row>
    <row r="14" spans="2:9" x14ac:dyDescent="0.25">
      <c r="B14" s="23"/>
      <c r="C14" s="23"/>
      <c r="D14" s="21" t="s">
        <v>16</v>
      </c>
      <c r="E14" s="20"/>
      <c r="F14" s="4"/>
      <c r="G14" s="4"/>
      <c r="H14" s="4"/>
      <c r="I14" s="4"/>
    </row>
    <row r="15" spans="2:9" x14ac:dyDescent="0.25">
      <c r="B15" s="23"/>
      <c r="C15" s="23"/>
      <c r="D15" s="21" t="s">
        <v>21</v>
      </c>
      <c r="E15" s="20"/>
      <c r="F15" s="4"/>
      <c r="G15" s="4"/>
      <c r="H15" s="4"/>
      <c r="I15" s="4"/>
    </row>
    <row r="16" spans="2:9" x14ac:dyDescent="0.25">
      <c r="B16" s="23"/>
      <c r="C16" s="23"/>
      <c r="D16" s="22" t="s">
        <v>22</v>
      </c>
      <c r="E16" s="20"/>
      <c r="F16" s="4"/>
      <c r="G16" s="4"/>
      <c r="H16" s="4"/>
      <c r="I16" s="4"/>
    </row>
    <row r="17" spans="2:9" x14ac:dyDescent="0.25">
      <c r="B17" s="23">
        <v>3</v>
      </c>
      <c r="C17" s="23" t="s">
        <v>23</v>
      </c>
      <c r="D17" s="21" t="s">
        <v>24</v>
      </c>
      <c r="E17" s="20">
        <v>1</v>
      </c>
      <c r="F17" s="4">
        <v>0</v>
      </c>
      <c r="G17" s="4">
        <f t="shared" ref="G17" si="3">+F17*19%</f>
        <v>0</v>
      </c>
      <c r="H17" s="4">
        <f t="shared" ref="H17" si="4">+G17+F17</f>
        <v>0</v>
      </c>
      <c r="I17" s="4">
        <f t="shared" ref="I17" si="5">INT(H17*E17)</f>
        <v>0</v>
      </c>
    </row>
    <row r="18" spans="2:9" x14ac:dyDescent="0.25">
      <c r="B18" s="23"/>
      <c r="C18" s="23"/>
      <c r="D18" s="21" t="s">
        <v>16</v>
      </c>
      <c r="E18" s="20"/>
      <c r="F18" s="4"/>
      <c r="G18" s="4"/>
      <c r="H18" s="4"/>
      <c r="I18" s="4"/>
    </row>
    <row r="19" spans="2:9" x14ac:dyDescent="0.25">
      <c r="B19" s="23"/>
      <c r="C19" s="23"/>
      <c r="D19" s="21" t="s">
        <v>25</v>
      </c>
      <c r="E19" s="20"/>
      <c r="F19" s="4"/>
      <c r="G19" s="4"/>
      <c r="H19" s="4"/>
      <c r="I19" s="4"/>
    </row>
    <row r="20" spans="2:9" x14ac:dyDescent="0.25">
      <c r="B20" s="23"/>
      <c r="C20" s="23"/>
      <c r="D20" s="22" t="s">
        <v>22</v>
      </c>
      <c r="E20" s="20"/>
      <c r="F20" s="4"/>
      <c r="G20" s="4"/>
      <c r="H20" s="4"/>
      <c r="I20" s="4"/>
    </row>
    <row r="21" spans="2:9" x14ac:dyDescent="0.25">
      <c r="B21" s="23">
        <v>4</v>
      </c>
      <c r="C21" s="23" t="s">
        <v>26</v>
      </c>
      <c r="D21" s="21" t="s">
        <v>24</v>
      </c>
      <c r="E21" s="20">
        <v>1</v>
      </c>
      <c r="F21" s="4">
        <v>0</v>
      </c>
      <c r="G21" s="4">
        <f t="shared" ref="G21" si="6">+F21*19%</f>
        <v>0</v>
      </c>
      <c r="H21" s="4">
        <f t="shared" ref="H21" si="7">+G21+F21</f>
        <v>0</v>
      </c>
      <c r="I21" s="4">
        <f t="shared" ref="I21" si="8">INT(H21*E21)</f>
        <v>0</v>
      </c>
    </row>
    <row r="22" spans="2:9" x14ac:dyDescent="0.25">
      <c r="B22" s="23"/>
      <c r="C22" s="23"/>
      <c r="D22" s="21" t="s">
        <v>16</v>
      </c>
      <c r="E22" s="20"/>
      <c r="F22" s="4"/>
      <c r="G22" s="4"/>
      <c r="H22" s="4"/>
      <c r="I22" s="4"/>
    </row>
    <row r="23" spans="2:9" x14ac:dyDescent="0.25">
      <c r="B23" s="23"/>
      <c r="C23" s="23"/>
      <c r="D23" s="21" t="s">
        <v>27</v>
      </c>
      <c r="E23" s="20"/>
      <c r="F23" s="4"/>
      <c r="G23" s="4"/>
      <c r="H23" s="4"/>
      <c r="I23" s="4"/>
    </row>
    <row r="24" spans="2:9" x14ac:dyDescent="0.25">
      <c r="B24" s="23"/>
      <c r="C24" s="23"/>
      <c r="D24" s="22" t="s">
        <v>22</v>
      </c>
      <c r="E24" s="20"/>
      <c r="F24" s="4"/>
      <c r="G24" s="4"/>
      <c r="H24" s="4"/>
      <c r="I24" s="4"/>
    </row>
    <row r="25" spans="2:9" x14ac:dyDescent="0.25">
      <c r="B25" s="23">
        <v>5</v>
      </c>
      <c r="C25" s="23" t="s">
        <v>28</v>
      </c>
      <c r="D25" s="21" t="s">
        <v>24</v>
      </c>
      <c r="E25" s="20">
        <v>1</v>
      </c>
      <c r="F25" s="4">
        <v>0</v>
      </c>
      <c r="G25" s="4">
        <f t="shared" ref="G25" si="9">+F25*19%</f>
        <v>0</v>
      </c>
      <c r="H25" s="4">
        <f t="shared" ref="H25" si="10">+G25+F25</f>
        <v>0</v>
      </c>
      <c r="I25" s="4">
        <f t="shared" ref="I25" si="11">INT(H25*E25)</f>
        <v>0</v>
      </c>
    </row>
    <row r="26" spans="2:9" x14ac:dyDescent="0.25">
      <c r="B26" s="23"/>
      <c r="C26" s="23"/>
      <c r="D26" s="21" t="s">
        <v>16</v>
      </c>
      <c r="E26" s="20"/>
      <c r="F26" s="4"/>
      <c r="G26" s="4"/>
      <c r="H26" s="4"/>
      <c r="I26" s="4"/>
    </row>
    <row r="27" spans="2:9" x14ac:dyDescent="0.25">
      <c r="B27" s="23"/>
      <c r="C27" s="23"/>
      <c r="D27" s="21" t="s">
        <v>29</v>
      </c>
      <c r="E27" s="20"/>
      <c r="F27" s="4"/>
      <c r="G27" s="4"/>
      <c r="H27" s="4"/>
      <c r="I27" s="4"/>
    </row>
    <row r="28" spans="2:9" x14ac:dyDescent="0.25">
      <c r="B28" s="23"/>
      <c r="C28" s="23"/>
      <c r="D28" s="22" t="s">
        <v>30</v>
      </c>
      <c r="E28" s="20"/>
      <c r="F28" s="4"/>
      <c r="G28" s="4"/>
      <c r="H28" s="4"/>
      <c r="I28" s="4"/>
    </row>
    <row r="29" spans="2:9" x14ac:dyDescent="0.25">
      <c r="B29" s="23">
        <v>6</v>
      </c>
      <c r="C29" s="23" t="s">
        <v>31</v>
      </c>
      <c r="D29" s="21" t="s">
        <v>24</v>
      </c>
      <c r="E29" s="20">
        <v>1</v>
      </c>
      <c r="F29" s="4">
        <v>0</v>
      </c>
      <c r="G29" s="4">
        <f t="shared" ref="G29" si="12">+F29*19%</f>
        <v>0</v>
      </c>
      <c r="H29" s="4">
        <f t="shared" ref="H29" si="13">+G29+F29</f>
        <v>0</v>
      </c>
      <c r="I29" s="4">
        <f t="shared" ref="I29" si="14">INT(H29*E29)</f>
        <v>0</v>
      </c>
    </row>
    <row r="30" spans="2:9" x14ac:dyDescent="0.25">
      <c r="B30" s="23"/>
      <c r="C30" s="23"/>
      <c r="D30" s="21" t="s">
        <v>16</v>
      </c>
      <c r="E30" s="20"/>
      <c r="F30" s="4"/>
      <c r="G30" s="4"/>
      <c r="H30" s="4"/>
      <c r="I30" s="4"/>
    </row>
    <row r="31" spans="2:9" x14ac:dyDescent="0.25">
      <c r="B31" s="23"/>
      <c r="C31" s="23"/>
      <c r="D31" s="21" t="s">
        <v>32</v>
      </c>
      <c r="E31" s="20"/>
      <c r="F31" s="4"/>
      <c r="G31" s="4"/>
      <c r="H31" s="4"/>
      <c r="I31" s="4"/>
    </row>
    <row r="32" spans="2:9" x14ac:dyDescent="0.25">
      <c r="B32" s="23"/>
      <c r="C32" s="23"/>
      <c r="D32" s="21" t="s">
        <v>22</v>
      </c>
      <c r="E32" s="20"/>
      <c r="F32" s="4"/>
      <c r="G32" s="4"/>
      <c r="H32" s="4"/>
      <c r="I32" s="4"/>
    </row>
    <row r="33" spans="2:9" x14ac:dyDescent="0.25">
      <c r="B33" s="23">
        <v>7</v>
      </c>
      <c r="C33" s="23" t="s">
        <v>33</v>
      </c>
      <c r="D33" s="21" t="s">
        <v>24</v>
      </c>
      <c r="E33" s="20">
        <v>1</v>
      </c>
      <c r="F33" s="4">
        <v>0</v>
      </c>
      <c r="G33" s="4">
        <f t="shared" ref="G33" si="15">+F33*19%</f>
        <v>0</v>
      </c>
      <c r="H33" s="4">
        <f t="shared" ref="H33" si="16">+G33+F33</f>
        <v>0</v>
      </c>
      <c r="I33" s="4">
        <f t="shared" ref="I33" si="17">INT(H33*E33)</f>
        <v>0</v>
      </c>
    </row>
    <row r="34" spans="2:9" x14ac:dyDescent="0.25">
      <c r="B34" s="23"/>
      <c r="C34" s="23"/>
      <c r="D34" s="21" t="s">
        <v>34</v>
      </c>
      <c r="E34" s="20"/>
      <c r="F34" s="4"/>
      <c r="G34" s="4"/>
      <c r="H34" s="4"/>
      <c r="I34" s="4"/>
    </row>
    <row r="35" spans="2:9" x14ac:dyDescent="0.25">
      <c r="B35" s="23"/>
      <c r="C35" s="23"/>
      <c r="D35" s="21" t="s">
        <v>35</v>
      </c>
      <c r="E35" s="20"/>
      <c r="F35" s="4"/>
      <c r="G35" s="4"/>
      <c r="H35" s="4"/>
      <c r="I35" s="4"/>
    </row>
    <row r="36" spans="2:9" x14ac:dyDescent="0.25">
      <c r="B36" s="23"/>
      <c r="C36" s="23"/>
      <c r="D36" s="21" t="s">
        <v>36</v>
      </c>
      <c r="E36" s="20"/>
      <c r="F36" s="4"/>
      <c r="G36" s="4"/>
      <c r="H36" s="4"/>
      <c r="I36" s="4"/>
    </row>
    <row r="37" spans="2:9" x14ac:dyDescent="0.25">
      <c r="B37" s="23">
        <v>8</v>
      </c>
      <c r="C37" s="23" t="s">
        <v>37</v>
      </c>
      <c r="D37" s="21" t="s">
        <v>24</v>
      </c>
      <c r="E37" s="20">
        <v>1</v>
      </c>
      <c r="F37" s="4">
        <v>0</v>
      </c>
      <c r="G37" s="4">
        <f t="shared" ref="G37" si="18">+F37*19%</f>
        <v>0</v>
      </c>
      <c r="H37" s="4">
        <f t="shared" ref="H37" si="19">+G37+F37</f>
        <v>0</v>
      </c>
      <c r="I37" s="4">
        <f t="shared" ref="I37" si="20">INT(H37*E37)</f>
        <v>0</v>
      </c>
    </row>
    <row r="38" spans="2:9" x14ac:dyDescent="0.25">
      <c r="B38" s="23"/>
      <c r="C38" s="23"/>
      <c r="D38" s="21" t="s">
        <v>38</v>
      </c>
      <c r="E38" s="20"/>
      <c r="F38" s="4"/>
      <c r="G38" s="4"/>
      <c r="H38" s="4"/>
      <c r="I38" s="4"/>
    </row>
    <row r="39" spans="2:9" x14ac:dyDescent="0.25">
      <c r="B39" s="23"/>
      <c r="C39" s="23"/>
      <c r="D39" s="21" t="s">
        <v>39</v>
      </c>
      <c r="E39" s="20"/>
      <c r="F39" s="4"/>
      <c r="G39" s="4"/>
      <c r="H39" s="4"/>
      <c r="I39" s="4"/>
    </row>
    <row r="40" spans="2:9" x14ac:dyDescent="0.25">
      <c r="B40" s="23"/>
      <c r="C40" s="23"/>
      <c r="D40" s="21" t="s">
        <v>22</v>
      </c>
      <c r="E40" s="20"/>
      <c r="F40" s="4"/>
      <c r="G40" s="4"/>
      <c r="H40" s="4"/>
      <c r="I40" s="4"/>
    </row>
    <row r="41" spans="2:9" ht="25.5" x14ac:dyDescent="0.25">
      <c r="B41" s="23">
        <v>9</v>
      </c>
      <c r="C41" s="23" t="s">
        <v>104</v>
      </c>
      <c r="D41" s="21" t="s">
        <v>40</v>
      </c>
      <c r="E41" s="20">
        <v>1</v>
      </c>
      <c r="F41" s="4">
        <v>0</v>
      </c>
      <c r="G41" s="4">
        <f t="shared" ref="G41" si="21">+F41*19%</f>
        <v>0</v>
      </c>
      <c r="H41" s="4">
        <f t="shared" ref="H41" si="22">+G41+F41</f>
        <v>0</v>
      </c>
      <c r="I41" s="4">
        <f t="shared" ref="I41" si="23">INT(H41*E41)</f>
        <v>0</v>
      </c>
    </row>
    <row r="42" spans="2:9" x14ac:dyDescent="0.25">
      <c r="B42" s="23"/>
      <c r="C42" s="23"/>
      <c r="D42" s="21" t="s">
        <v>41</v>
      </c>
      <c r="E42" s="20"/>
      <c r="F42" s="4"/>
      <c r="G42" s="4"/>
      <c r="H42" s="4"/>
      <c r="I42" s="4"/>
    </row>
    <row r="43" spans="2:9" x14ac:dyDescent="0.25">
      <c r="B43" s="23"/>
      <c r="C43" s="23"/>
      <c r="D43" s="21" t="s">
        <v>42</v>
      </c>
      <c r="E43" s="20"/>
      <c r="F43" s="4"/>
      <c r="G43" s="4"/>
      <c r="H43" s="4"/>
      <c r="I43" s="4"/>
    </row>
    <row r="44" spans="2:9" x14ac:dyDescent="0.25">
      <c r="B44" s="23"/>
      <c r="C44" s="23"/>
      <c r="D44" s="21" t="s">
        <v>43</v>
      </c>
      <c r="E44" s="20"/>
      <c r="F44" s="4"/>
      <c r="G44" s="4"/>
      <c r="H44" s="4"/>
      <c r="I44" s="4"/>
    </row>
    <row r="45" spans="2:9" ht="25.5" x14ac:dyDescent="0.25">
      <c r="B45" s="23">
        <v>10</v>
      </c>
      <c r="C45" s="23" t="s">
        <v>44</v>
      </c>
      <c r="D45" s="21" t="s">
        <v>45</v>
      </c>
      <c r="E45" s="20">
        <v>1</v>
      </c>
      <c r="F45" s="4">
        <v>0</v>
      </c>
      <c r="G45" s="4">
        <f t="shared" ref="G45" si="24">+F45*19%</f>
        <v>0</v>
      </c>
      <c r="H45" s="4">
        <f t="shared" ref="H45" si="25">+G45+F45</f>
        <v>0</v>
      </c>
      <c r="I45" s="4">
        <f t="shared" ref="I45" si="26">INT(H45*E45)</f>
        <v>0</v>
      </c>
    </row>
    <row r="46" spans="2:9" x14ac:dyDescent="0.25">
      <c r="B46" s="23"/>
      <c r="C46" s="23"/>
      <c r="D46" s="21" t="s">
        <v>46</v>
      </c>
      <c r="E46" s="20"/>
      <c r="F46" s="4"/>
      <c r="G46" s="4"/>
      <c r="H46" s="4"/>
      <c r="I46" s="4"/>
    </row>
    <row r="47" spans="2:9" x14ac:dyDescent="0.25">
      <c r="B47" s="23"/>
      <c r="C47" s="23"/>
      <c r="D47" s="21" t="s">
        <v>47</v>
      </c>
      <c r="E47" s="20"/>
      <c r="F47" s="4"/>
      <c r="G47" s="4"/>
      <c r="H47" s="4"/>
      <c r="I47" s="4"/>
    </row>
    <row r="48" spans="2:9" x14ac:dyDescent="0.25">
      <c r="B48" s="23"/>
      <c r="C48" s="23"/>
      <c r="D48" s="21" t="s">
        <v>48</v>
      </c>
      <c r="E48" s="20"/>
      <c r="F48" s="4"/>
      <c r="G48" s="4"/>
      <c r="H48" s="4"/>
      <c r="I48" s="4"/>
    </row>
    <row r="49" spans="2:9" ht="25.5" x14ac:dyDescent="0.25">
      <c r="B49" s="23">
        <v>11</v>
      </c>
      <c r="C49" s="23" t="s">
        <v>49</v>
      </c>
      <c r="D49" s="21" t="s">
        <v>50</v>
      </c>
      <c r="E49" s="20">
        <v>1</v>
      </c>
      <c r="F49" s="4">
        <v>0</v>
      </c>
      <c r="G49" s="4">
        <f t="shared" ref="G49" si="27">+F49*19%</f>
        <v>0</v>
      </c>
      <c r="H49" s="4">
        <f t="shared" ref="H49" si="28">+G49+F49</f>
        <v>0</v>
      </c>
      <c r="I49" s="4">
        <f t="shared" ref="I49" si="29">INT(H49*E49)</f>
        <v>0</v>
      </c>
    </row>
    <row r="50" spans="2:9" x14ac:dyDescent="0.25">
      <c r="B50" s="23"/>
      <c r="C50" s="23"/>
      <c r="D50" s="21" t="s">
        <v>51</v>
      </c>
      <c r="E50" s="20"/>
      <c r="F50" s="4"/>
      <c r="G50" s="4"/>
      <c r="H50" s="4"/>
      <c r="I50" s="4"/>
    </row>
    <row r="51" spans="2:9" x14ac:dyDescent="0.25">
      <c r="B51" s="23"/>
      <c r="C51" s="23"/>
      <c r="D51" s="21" t="s">
        <v>52</v>
      </c>
      <c r="E51" s="20"/>
      <c r="F51" s="4"/>
      <c r="G51" s="4"/>
      <c r="H51" s="4"/>
      <c r="I51" s="4"/>
    </row>
    <row r="52" spans="2:9" x14ac:dyDescent="0.25">
      <c r="B52" s="23"/>
      <c r="C52" s="23"/>
      <c r="D52" s="21" t="s">
        <v>53</v>
      </c>
      <c r="E52" s="20"/>
      <c r="F52" s="4"/>
      <c r="G52" s="4"/>
      <c r="H52" s="4"/>
      <c r="I52" s="4"/>
    </row>
    <row r="53" spans="2:9" ht="25.5" x14ac:dyDescent="0.25">
      <c r="B53" s="23">
        <v>12</v>
      </c>
      <c r="C53" s="23" t="s">
        <v>54</v>
      </c>
      <c r="D53" s="21" t="s">
        <v>50</v>
      </c>
      <c r="E53" s="20">
        <v>1</v>
      </c>
      <c r="F53" s="4">
        <v>0</v>
      </c>
      <c r="G53" s="4">
        <f t="shared" ref="G53:G84" si="30">+F53*19%</f>
        <v>0</v>
      </c>
      <c r="H53" s="4">
        <f t="shared" ref="H53:H84" si="31">+G53+F53</f>
        <v>0</v>
      </c>
      <c r="I53" s="4">
        <f t="shared" ref="I53:I84" si="32">INT(H53*E53)</f>
        <v>0</v>
      </c>
    </row>
    <row r="54" spans="2:9" x14ac:dyDescent="0.25">
      <c r="B54" s="23"/>
      <c r="C54" s="23"/>
      <c r="D54" s="21" t="s">
        <v>51</v>
      </c>
      <c r="E54" s="20"/>
      <c r="F54" s="4"/>
      <c r="G54" s="4"/>
      <c r="H54" s="4"/>
      <c r="I54" s="4"/>
    </row>
    <row r="55" spans="2:9" x14ac:dyDescent="0.25">
      <c r="B55" s="23"/>
      <c r="C55" s="23"/>
      <c r="D55" s="21" t="s">
        <v>55</v>
      </c>
      <c r="E55" s="20"/>
      <c r="F55" s="4"/>
      <c r="G55" s="4"/>
      <c r="H55" s="4"/>
      <c r="I55" s="4"/>
    </row>
    <row r="56" spans="2:9" x14ac:dyDescent="0.25">
      <c r="B56" s="23"/>
      <c r="C56" s="23"/>
      <c r="D56" s="21" t="s">
        <v>56</v>
      </c>
      <c r="E56" s="20"/>
      <c r="F56" s="4"/>
      <c r="G56" s="4"/>
      <c r="H56" s="4"/>
      <c r="I56" s="4"/>
    </row>
    <row r="57" spans="2:9" ht="25.5" x14ac:dyDescent="0.25">
      <c r="B57" s="23">
        <v>13</v>
      </c>
      <c r="C57" s="23" t="s">
        <v>57</v>
      </c>
      <c r="D57" s="21" t="s">
        <v>58</v>
      </c>
      <c r="E57" s="20">
        <v>1</v>
      </c>
      <c r="F57" s="4">
        <v>0</v>
      </c>
      <c r="G57" s="4">
        <f t="shared" ref="G57:G84" si="33">+F57*19%</f>
        <v>0</v>
      </c>
      <c r="H57" s="4">
        <f t="shared" ref="H57:H84" si="34">+G57+F57</f>
        <v>0</v>
      </c>
      <c r="I57" s="4">
        <f t="shared" ref="I57:I84" si="35">INT(H57*E57)</f>
        <v>0</v>
      </c>
    </row>
    <row r="58" spans="2:9" x14ac:dyDescent="0.25">
      <c r="B58" s="23"/>
      <c r="C58" s="23"/>
      <c r="D58" s="21" t="s">
        <v>46</v>
      </c>
      <c r="E58" s="20"/>
      <c r="F58" s="4"/>
      <c r="G58" s="4"/>
      <c r="H58" s="4"/>
      <c r="I58" s="4"/>
    </row>
    <row r="59" spans="2:9" x14ac:dyDescent="0.25">
      <c r="B59" s="23"/>
      <c r="C59" s="23"/>
      <c r="D59" s="21" t="s">
        <v>59</v>
      </c>
      <c r="E59" s="20"/>
      <c r="F59" s="4"/>
      <c r="G59" s="4"/>
      <c r="H59" s="4"/>
      <c r="I59" s="4"/>
    </row>
    <row r="60" spans="2:9" x14ac:dyDescent="0.25">
      <c r="B60" s="23"/>
      <c r="C60" s="23"/>
      <c r="D60" s="21" t="s">
        <v>60</v>
      </c>
      <c r="E60" s="20"/>
      <c r="F60" s="4"/>
      <c r="G60" s="4"/>
      <c r="H60" s="4"/>
      <c r="I60" s="4"/>
    </row>
    <row r="61" spans="2:9" ht="25.5" x14ac:dyDescent="0.25">
      <c r="B61" s="23">
        <v>14</v>
      </c>
      <c r="C61" s="23" t="s">
        <v>61</v>
      </c>
      <c r="D61" s="21" t="s">
        <v>62</v>
      </c>
      <c r="E61" s="20">
        <v>1</v>
      </c>
      <c r="F61" s="4">
        <v>0</v>
      </c>
      <c r="G61" s="4">
        <f t="shared" ref="G61:G84" si="36">+F61*19%</f>
        <v>0</v>
      </c>
      <c r="H61" s="4">
        <f t="shared" ref="H61:H84" si="37">+G61+F61</f>
        <v>0</v>
      </c>
      <c r="I61" s="4">
        <f t="shared" ref="I61:I84" si="38">INT(H61*E61)</f>
        <v>0</v>
      </c>
    </row>
    <row r="62" spans="2:9" x14ac:dyDescent="0.25">
      <c r="B62" s="23"/>
      <c r="C62" s="23"/>
      <c r="D62" s="21" t="s">
        <v>46</v>
      </c>
      <c r="E62" s="20"/>
      <c r="F62" s="4"/>
      <c r="G62" s="4"/>
      <c r="H62" s="4"/>
      <c r="I62" s="4"/>
    </row>
    <row r="63" spans="2:9" x14ac:dyDescent="0.25">
      <c r="B63" s="23"/>
      <c r="C63" s="23"/>
      <c r="D63" s="21" t="s">
        <v>63</v>
      </c>
      <c r="E63" s="20"/>
      <c r="F63" s="4"/>
      <c r="G63" s="4"/>
      <c r="H63" s="4"/>
      <c r="I63" s="4"/>
    </row>
    <row r="64" spans="2:9" x14ac:dyDescent="0.25">
      <c r="B64" s="23"/>
      <c r="C64" s="23"/>
      <c r="D64" s="21" t="s">
        <v>64</v>
      </c>
      <c r="E64" s="20"/>
      <c r="F64" s="4"/>
      <c r="G64" s="4"/>
      <c r="H64" s="4"/>
      <c r="I64" s="4"/>
    </row>
    <row r="65" spans="2:9" x14ac:dyDescent="0.25">
      <c r="B65" s="23">
        <v>15</v>
      </c>
      <c r="C65" s="23" t="s">
        <v>65</v>
      </c>
      <c r="D65" s="21" t="s">
        <v>66</v>
      </c>
      <c r="E65" s="20">
        <v>1</v>
      </c>
      <c r="F65" s="4">
        <v>0</v>
      </c>
      <c r="G65" s="4">
        <f t="shared" ref="G65:G84" si="39">+F65*19%</f>
        <v>0</v>
      </c>
      <c r="H65" s="4">
        <f t="shared" ref="H65:H84" si="40">+G65+F65</f>
        <v>0</v>
      </c>
      <c r="I65" s="4">
        <f t="shared" ref="I65:I84" si="41">INT(H65*E65)</f>
        <v>0</v>
      </c>
    </row>
    <row r="66" spans="2:9" x14ac:dyDescent="0.25">
      <c r="B66" s="23"/>
      <c r="C66" s="23"/>
      <c r="D66" s="21" t="s">
        <v>67</v>
      </c>
      <c r="E66" s="20"/>
      <c r="F66" s="4"/>
      <c r="G66" s="4"/>
      <c r="H66" s="4"/>
      <c r="I66" s="4"/>
    </row>
    <row r="67" spans="2:9" x14ac:dyDescent="0.25">
      <c r="B67" s="23"/>
      <c r="C67" s="23"/>
      <c r="D67" s="21" t="s">
        <v>68</v>
      </c>
      <c r="E67" s="20"/>
      <c r="F67" s="4"/>
      <c r="G67" s="4"/>
      <c r="H67" s="4"/>
      <c r="I67" s="4"/>
    </row>
    <row r="68" spans="2:9" x14ac:dyDescent="0.25">
      <c r="B68" s="23"/>
      <c r="C68" s="23"/>
      <c r="D68" s="21" t="s">
        <v>69</v>
      </c>
      <c r="E68" s="20"/>
      <c r="F68" s="4"/>
      <c r="G68" s="4"/>
      <c r="H68" s="4"/>
      <c r="I68" s="4"/>
    </row>
    <row r="69" spans="2:9" x14ac:dyDescent="0.25">
      <c r="B69" s="23">
        <v>16</v>
      </c>
      <c r="C69" s="23" t="s">
        <v>70</v>
      </c>
      <c r="D69" s="21" t="s">
        <v>71</v>
      </c>
      <c r="E69" s="20">
        <v>1</v>
      </c>
      <c r="F69" s="4">
        <v>0</v>
      </c>
      <c r="G69" s="4">
        <f t="shared" ref="G69:G84" si="42">+F69*19%</f>
        <v>0</v>
      </c>
      <c r="H69" s="4">
        <f t="shared" ref="H69:H84" si="43">+G69+F69</f>
        <v>0</v>
      </c>
      <c r="I69" s="4">
        <f t="shared" ref="I69:I84" si="44">INT(H69*E69)</f>
        <v>0</v>
      </c>
    </row>
    <row r="70" spans="2:9" x14ac:dyDescent="0.25">
      <c r="B70" s="23"/>
      <c r="C70" s="23"/>
      <c r="D70" s="21" t="s">
        <v>72</v>
      </c>
      <c r="E70" s="20"/>
      <c r="F70" s="4"/>
      <c r="G70" s="4"/>
      <c r="H70" s="4"/>
      <c r="I70" s="4"/>
    </row>
    <row r="71" spans="2:9" x14ac:dyDescent="0.25">
      <c r="B71" s="23"/>
      <c r="C71" s="23"/>
      <c r="D71" s="21" t="s">
        <v>73</v>
      </c>
      <c r="E71" s="20"/>
      <c r="F71" s="4"/>
      <c r="G71" s="4"/>
      <c r="H71" s="4"/>
      <c r="I71" s="4"/>
    </row>
    <row r="72" spans="2:9" x14ac:dyDescent="0.25">
      <c r="B72" s="23"/>
      <c r="C72" s="23"/>
      <c r="D72" s="21" t="s">
        <v>74</v>
      </c>
      <c r="E72" s="20"/>
      <c r="F72" s="4"/>
      <c r="G72" s="4"/>
      <c r="H72" s="4"/>
      <c r="I72" s="4"/>
    </row>
    <row r="73" spans="2:9" ht="38.25" x14ac:dyDescent="0.25">
      <c r="B73" s="23">
        <v>17</v>
      </c>
      <c r="C73" s="23" t="s">
        <v>75</v>
      </c>
      <c r="D73" s="21" t="s">
        <v>76</v>
      </c>
      <c r="E73" s="20">
        <v>1</v>
      </c>
      <c r="F73" s="4">
        <v>0</v>
      </c>
      <c r="G73" s="4">
        <f t="shared" ref="G73:G84" si="45">+F73*19%</f>
        <v>0</v>
      </c>
      <c r="H73" s="4">
        <f t="shared" ref="H73:H84" si="46">+G73+F73</f>
        <v>0</v>
      </c>
      <c r="I73" s="4">
        <f t="shared" ref="I73:I84" si="47">INT(H73*E73)</f>
        <v>0</v>
      </c>
    </row>
    <row r="74" spans="2:9" x14ac:dyDescent="0.25">
      <c r="B74" s="23"/>
      <c r="C74" s="23"/>
      <c r="D74" s="21" t="s">
        <v>77</v>
      </c>
      <c r="E74" s="20"/>
      <c r="F74" s="4"/>
      <c r="G74" s="4"/>
      <c r="H74" s="4"/>
      <c r="I74" s="4"/>
    </row>
    <row r="75" spans="2:9" x14ac:dyDescent="0.25">
      <c r="B75" s="23"/>
      <c r="C75" s="23"/>
      <c r="D75" s="21" t="s">
        <v>78</v>
      </c>
      <c r="E75" s="20"/>
      <c r="F75" s="4"/>
      <c r="G75" s="4"/>
      <c r="H75" s="4"/>
      <c r="I75" s="4"/>
    </row>
    <row r="76" spans="2:9" x14ac:dyDescent="0.25">
      <c r="B76" s="23"/>
      <c r="C76" s="23"/>
      <c r="D76" s="21" t="s">
        <v>79</v>
      </c>
      <c r="E76" s="20"/>
      <c r="F76" s="4"/>
      <c r="G76" s="4"/>
      <c r="H76" s="4"/>
      <c r="I76" s="4"/>
    </row>
    <row r="77" spans="2:9" ht="25.5" x14ac:dyDescent="0.25">
      <c r="B77" s="23">
        <v>18</v>
      </c>
      <c r="C77" s="23" t="s">
        <v>80</v>
      </c>
      <c r="D77" s="21" t="s">
        <v>81</v>
      </c>
      <c r="E77" s="20">
        <v>1</v>
      </c>
      <c r="F77" s="4">
        <v>0</v>
      </c>
      <c r="G77" s="4">
        <f t="shared" ref="G77:G84" si="48">+F77*19%</f>
        <v>0</v>
      </c>
      <c r="H77" s="4">
        <f t="shared" ref="H77:H84" si="49">+G77+F77</f>
        <v>0</v>
      </c>
      <c r="I77" s="4">
        <f t="shared" ref="I77:I84" si="50">INT(H77*E77)</f>
        <v>0</v>
      </c>
    </row>
    <row r="78" spans="2:9" x14ac:dyDescent="0.25">
      <c r="B78" s="23"/>
      <c r="C78" s="23"/>
      <c r="D78" s="21" t="s">
        <v>77</v>
      </c>
      <c r="E78" s="20"/>
      <c r="F78" s="4"/>
      <c r="G78" s="4"/>
      <c r="H78" s="4"/>
      <c r="I78" s="4"/>
    </row>
    <row r="79" spans="2:9" x14ac:dyDescent="0.25">
      <c r="B79" s="23"/>
      <c r="C79" s="23"/>
      <c r="D79" s="21" t="s">
        <v>82</v>
      </c>
      <c r="E79" s="20"/>
      <c r="F79" s="4"/>
      <c r="G79" s="4"/>
      <c r="H79" s="4"/>
      <c r="I79" s="4"/>
    </row>
    <row r="80" spans="2:9" x14ac:dyDescent="0.25">
      <c r="B80" s="23"/>
      <c r="C80" s="23"/>
      <c r="D80" s="21" t="s">
        <v>83</v>
      </c>
      <c r="E80" s="20"/>
      <c r="F80" s="4"/>
      <c r="G80" s="4"/>
      <c r="H80" s="4"/>
      <c r="I80" s="4"/>
    </row>
    <row r="81" spans="2:9" x14ac:dyDescent="0.25">
      <c r="B81" s="23">
        <v>19</v>
      </c>
      <c r="C81" s="23" t="s">
        <v>84</v>
      </c>
      <c r="D81" s="21" t="s">
        <v>85</v>
      </c>
      <c r="E81" s="20">
        <v>1</v>
      </c>
      <c r="F81" s="4">
        <v>0</v>
      </c>
      <c r="G81" s="4">
        <f t="shared" ref="G81:G84" si="51">+F81*19%</f>
        <v>0</v>
      </c>
      <c r="H81" s="4">
        <f t="shared" ref="H81:H84" si="52">+G81+F81</f>
        <v>0</v>
      </c>
      <c r="I81" s="4">
        <f t="shared" ref="I81:I84" si="53">INT(H81*E81)</f>
        <v>0</v>
      </c>
    </row>
    <row r="82" spans="2:9" x14ac:dyDescent="0.25">
      <c r="B82" s="23"/>
      <c r="C82" s="23"/>
      <c r="D82" s="21" t="s">
        <v>86</v>
      </c>
      <c r="E82" s="20"/>
      <c r="F82" s="4"/>
      <c r="G82" s="4"/>
      <c r="H82" s="4"/>
      <c r="I82" s="4"/>
    </row>
    <row r="83" spans="2:9" x14ac:dyDescent="0.25">
      <c r="B83" s="23"/>
      <c r="C83" s="23"/>
      <c r="D83" s="21" t="s">
        <v>87</v>
      </c>
      <c r="E83" s="20"/>
      <c r="F83" s="4"/>
      <c r="G83" s="4"/>
      <c r="H83" s="4"/>
      <c r="I83" s="4"/>
    </row>
    <row r="84" spans="2:9" x14ac:dyDescent="0.25">
      <c r="B84" s="23"/>
      <c r="C84" s="23"/>
      <c r="D84" s="21" t="s">
        <v>88</v>
      </c>
      <c r="E84" s="20"/>
      <c r="F84" s="4"/>
      <c r="G84" s="4"/>
      <c r="H84" s="4"/>
      <c r="I84" s="4"/>
    </row>
    <row r="85" spans="2:9" ht="27" x14ac:dyDescent="0.25">
      <c r="B85" s="23">
        <v>20</v>
      </c>
      <c r="C85" s="23" t="s">
        <v>89</v>
      </c>
      <c r="D85" s="21" t="s">
        <v>90</v>
      </c>
      <c r="E85" s="20">
        <v>1</v>
      </c>
      <c r="F85" s="4">
        <v>0</v>
      </c>
      <c r="G85" s="4">
        <f t="shared" ref="G85" si="54">+F85*19%</f>
        <v>0</v>
      </c>
      <c r="H85" s="4">
        <f t="shared" ref="H85" si="55">+G85+F85</f>
        <v>0</v>
      </c>
      <c r="I85" s="4">
        <f t="shared" ref="I85" si="56">INT(H85*E85)</f>
        <v>0</v>
      </c>
    </row>
    <row r="86" spans="2:9" x14ac:dyDescent="0.25">
      <c r="B86" s="23"/>
      <c r="C86" s="23"/>
      <c r="D86" s="21" t="s">
        <v>91</v>
      </c>
      <c r="E86" s="20"/>
      <c r="F86" s="4"/>
      <c r="G86" s="4"/>
      <c r="H86" s="4"/>
      <c r="I86" s="4"/>
    </row>
    <row r="87" spans="2:9" x14ac:dyDescent="0.25">
      <c r="B87" s="23"/>
      <c r="C87" s="23"/>
      <c r="D87" s="21" t="s">
        <v>92</v>
      </c>
      <c r="E87" s="20"/>
      <c r="F87" s="4"/>
      <c r="G87" s="4"/>
      <c r="H87" s="4"/>
      <c r="I87" s="4"/>
    </row>
    <row r="88" spans="2:9" x14ac:dyDescent="0.25">
      <c r="B88" s="23"/>
      <c r="C88" s="23"/>
      <c r="D88" s="21" t="s">
        <v>93</v>
      </c>
      <c r="E88" s="20"/>
      <c r="F88" s="4"/>
      <c r="G88" s="4"/>
      <c r="H88" s="4"/>
      <c r="I88" s="4"/>
    </row>
    <row r="89" spans="2:9" x14ac:dyDescent="0.25">
      <c r="B89" s="23">
        <v>21</v>
      </c>
      <c r="C89" s="23" t="s">
        <v>94</v>
      </c>
      <c r="D89" s="21" t="s">
        <v>95</v>
      </c>
      <c r="E89" s="20">
        <v>1</v>
      </c>
      <c r="F89" s="4">
        <v>0</v>
      </c>
      <c r="G89" s="4">
        <f t="shared" ref="G89" si="57">+F89*19%</f>
        <v>0</v>
      </c>
      <c r="H89" s="4">
        <f t="shared" ref="H89" si="58">+G89+F89</f>
        <v>0</v>
      </c>
      <c r="I89" s="4">
        <f t="shared" ref="I89" si="59">INT(H89*E89)</f>
        <v>0</v>
      </c>
    </row>
    <row r="90" spans="2:9" x14ac:dyDescent="0.25">
      <c r="B90" s="23"/>
      <c r="C90" s="23"/>
      <c r="D90" s="21" t="s">
        <v>96</v>
      </c>
      <c r="E90" s="20"/>
      <c r="F90" s="4"/>
      <c r="G90" s="4"/>
      <c r="H90" s="4"/>
      <c r="I90" s="4"/>
    </row>
    <row r="91" spans="2:9" x14ac:dyDescent="0.25">
      <c r="B91" s="23"/>
      <c r="C91" s="23"/>
      <c r="D91" s="21" t="s">
        <v>97</v>
      </c>
      <c r="E91" s="20"/>
      <c r="F91" s="4"/>
      <c r="G91" s="4"/>
      <c r="H91" s="4"/>
      <c r="I91" s="4"/>
    </row>
    <row r="92" spans="2:9" x14ac:dyDescent="0.25">
      <c r="B92" s="23"/>
      <c r="C92" s="23"/>
      <c r="D92" s="21" t="s">
        <v>98</v>
      </c>
      <c r="E92" s="20"/>
      <c r="F92" s="4"/>
      <c r="G92" s="4"/>
      <c r="H92" s="4"/>
      <c r="I92" s="4"/>
    </row>
    <row r="93" spans="2:9" x14ac:dyDescent="0.25">
      <c r="B93" s="4">
        <v>22</v>
      </c>
      <c r="C93" s="24" t="s">
        <v>99</v>
      </c>
      <c r="D93" s="25" t="s">
        <v>100</v>
      </c>
      <c r="E93" s="20">
        <v>1</v>
      </c>
      <c r="F93" s="4">
        <v>0</v>
      </c>
      <c r="G93" s="4">
        <f t="shared" ref="G93" si="60">+F93*19%</f>
        <v>0</v>
      </c>
      <c r="H93" s="4">
        <f t="shared" ref="H93" si="61">+G93+F93</f>
        <v>0</v>
      </c>
      <c r="I93" s="4">
        <f t="shared" ref="I93" si="62">INT(H93*E93)</f>
        <v>0</v>
      </c>
    </row>
    <row r="94" spans="2:9" x14ac:dyDescent="0.25">
      <c r="B94" s="4"/>
      <c r="C94" s="24"/>
      <c r="D94" s="25" t="s">
        <v>101</v>
      </c>
      <c r="E94" s="20"/>
      <c r="F94" s="4"/>
      <c r="G94" s="4"/>
      <c r="H94" s="4"/>
      <c r="I94" s="4"/>
    </row>
    <row r="95" spans="2:9" x14ac:dyDescent="0.25">
      <c r="B95" s="4"/>
      <c r="C95" s="24"/>
      <c r="D95" s="25" t="s">
        <v>102</v>
      </c>
      <c r="E95" s="20"/>
      <c r="F95" s="4"/>
      <c r="G95" s="4"/>
      <c r="H95" s="4"/>
      <c r="I95" s="4"/>
    </row>
    <row r="96" spans="2:9" x14ac:dyDescent="0.25">
      <c r="B96" s="4"/>
      <c r="C96" s="24"/>
      <c r="D96" s="25" t="s">
        <v>103</v>
      </c>
      <c r="E96" s="20"/>
      <c r="F96" s="4"/>
      <c r="G96" s="4"/>
      <c r="H96" s="4"/>
      <c r="I96" s="4"/>
    </row>
    <row r="97" spans="2:9" x14ac:dyDescent="0.25">
      <c r="B97" s="16" t="s">
        <v>9</v>
      </c>
      <c r="C97" s="16"/>
      <c r="D97" s="16"/>
      <c r="E97" s="16"/>
      <c r="F97" s="17">
        <f>SUM(I9:I96)</f>
        <v>0</v>
      </c>
      <c r="G97" s="18"/>
      <c r="H97" s="18"/>
      <c r="I97" s="18"/>
    </row>
    <row r="98" spans="2:9" x14ac:dyDescent="0.25">
      <c r="B98" s="1"/>
      <c r="C98" s="1"/>
      <c r="D98" s="1"/>
      <c r="E98" s="1"/>
      <c r="F98" s="1"/>
      <c r="G98" s="1"/>
      <c r="H98" s="1"/>
      <c r="I98" s="1"/>
    </row>
    <row r="99" spans="2:9" x14ac:dyDescent="0.25">
      <c r="B99" s="1"/>
      <c r="C99" s="1"/>
      <c r="D99" s="1"/>
      <c r="E99" s="1"/>
      <c r="F99" s="1"/>
      <c r="G99" s="1"/>
      <c r="H99" s="1"/>
      <c r="I99" s="1"/>
    </row>
    <row r="100" spans="2:9" x14ac:dyDescent="0.25">
      <c r="B100" s="19" t="s">
        <v>12</v>
      </c>
      <c r="C100" s="19"/>
      <c r="D100" s="19"/>
      <c r="E100" s="19"/>
      <c r="F100" s="19"/>
      <c r="G100" s="19"/>
      <c r="H100" s="19"/>
      <c r="I100" s="19"/>
    </row>
    <row r="101" spans="2:9" ht="79.5" customHeight="1" x14ac:dyDescent="0.25">
      <c r="B101" s="14" t="s">
        <v>13</v>
      </c>
      <c r="C101" s="15"/>
      <c r="D101" s="15"/>
      <c r="E101" s="15"/>
      <c r="F101" s="15"/>
      <c r="G101" s="15"/>
      <c r="H101" s="15"/>
      <c r="I101" s="15"/>
    </row>
  </sheetData>
  <mergeCells count="168">
    <mergeCell ref="E81:E84"/>
    <mergeCell ref="F81:F84"/>
    <mergeCell ref="G81:G84"/>
    <mergeCell ref="H81:H84"/>
    <mergeCell ref="I81:I84"/>
    <mergeCell ref="E73:E76"/>
    <mergeCell ref="F73:F76"/>
    <mergeCell ref="G73:G76"/>
    <mergeCell ref="H73:H76"/>
    <mergeCell ref="I73:I76"/>
    <mergeCell ref="E77:E80"/>
    <mergeCell ref="F77:F80"/>
    <mergeCell ref="G77:G80"/>
    <mergeCell ref="H77:H80"/>
    <mergeCell ref="I77:I80"/>
    <mergeCell ref="E65:E68"/>
    <mergeCell ref="F65:F68"/>
    <mergeCell ref="G65:G68"/>
    <mergeCell ref="H65:H68"/>
    <mergeCell ref="I65:I68"/>
    <mergeCell ref="E69:E72"/>
    <mergeCell ref="F69:F72"/>
    <mergeCell ref="G69:G72"/>
    <mergeCell ref="H69:H72"/>
    <mergeCell ref="I69:I72"/>
    <mergeCell ref="H53:H56"/>
    <mergeCell ref="I53:I56"/>
    <mergeCell ref="E57:E60"/>
    <mergeCell ref="F57:F60"/>
    <mergeCell ref="G57:G60"/>
    <mergeCell ref="H57:H60"/>
    <mergeCell ref="I57:I60"/>
    <mergeCell ref="E61:E64"/>
    <mergeCell ref="F61:F64"/>
    <mergeCell ref="G61:G64"/>
    <mergeCell ref="H61:H64"/>
    <mergeCell ref="I61:I64"/>
    <mergeCell ref="B101:I101"/>
    <mergeCell ref="B97:E97"/>
    <mergeCell ref="F97:I97"/>
    <mergeCell ref="B100:I100"/>
    <mergeCell ref="C25:C28"/>
    <mergeCell ref="C29:C32"/>
    <mergeCell ref="C33:C36"/>
    <mergeCell ref="C37:C40"/>
    <mergeCell ref="C45:C48"/>
    <mergeCell ref="B69:B72"/>
    <mergeCell ref="C69:C72"/>
    <mergeCell ref="B73:B76"/>
    <mergeCell ref="C73:C76"/>
    <mergeCell ref="B77:B80"/>
    <mergeCell ref="C77:C80"/>
    <mergeCell ref="B81:B84"/>
    <mergeCell ref="C81:C84"/>
    <mergeCell ref="B85:B88"/>
    <mergeCell ref="C85:C88"/>
    <mergeCell ref="B89:B92"/>
    <mergeCell ref="C89:C92"/>
    <mergeCell ref="B93:B96"/>
    <mergeCell ref="C93:C96"/>
    <mergeCell ref="C41:C44"/>
    <mergeCell ref="I9:I12"/>
    <mergeCell ref="E9:E12"/>
    <mergeCell ref="F9:F12"/>
    <mergeCell ref="G9:G12"/>
    <mergeCell ref="H9:H12"/>
    <mergeCell ref="C9:C12"/>
    <mergeCell ref="B9:B12"/>
    <mergeCell ref="B1:I3"/>
    <mergeCell ref="B5:I5"/>
    <mergeCell ref="B6:B8"/>
    <mergeCell ref="C6:C8"/>
    <mergeCell ref="D6:D8"/>
    <mergeCell ref="E6:E8"/>
    <mergeCell ref="F6:I6"/>
    <mergeCell ref="F7:F8"/>
    <mergeCell ref="G7:G8"/>
    <mergeCell ref="I7:I8"/>
    <mergeCell ref="F29:F32"/>
    <mergeCell ref="G29:G32"/>
    <mergeCell ref="H29:H32"/>
    <mergeCell ref="I29:I32"/>
    <mergeCell ref="E33:E36"/>
    <mergeCell ref="F33:F36"/>
    <mergeCell ref="G33:G36"/>
    <mergeCell ref="H33:H36"/>
    <mergeCell ref="I33:I36"/>
    <mergeCell ref="E45:E48"/>
    <mergeCell ref="F45:F48"/>
    <mergeCell ref="G45:G48"/>
    <mergeCell ref="H45:H48"/>
    <mergeCell ref="I45:I48"/>
    <mergeCell ref="E49:E52"/>
    <mergeCell ref="F49:F52"/>
    <mergeCell ref="G49:G52"/>
    <mergeCell ref="H49:H52"/>
    <mergeCell ref="B13:B16"/>
    <mergeCell ref="B17:B20"/>
    <mergeCell ref="C17:C20"/>
    <mergeCell ref="B21:B24"/>
    <mergeCell ref="C21:C24"/>
    <mergeCell ref="B25:B28"/>
    <mergeCell ref="B29:B32"/>
    <mergeCell ref="B33:B36"/>
    <mergeCell ref="B37:B40"/>
    <mergeCell ref="B41:B44"/>
    <mergeCell ref="B45:B48"/>
    <mergeCell ref="B49:B52"/>
    <mergeCell ref="C49:C52"/>
    <mergeCell ref="B53:B56"/>
    <mergeCell ref="C53:C56"/>
    <mergeCell ref="B57:B60"/>
    <mergeCell ref="C57:C60"/>
    <mergeCell ref="B61:B64"/>
    <mergeCell ref="C61:C64"/>
    <mergeCell ref="B65:B68"/>
    <mergeCell ref="C65:C68"/>
    <mergeCell ref="C13:C16"/>
    <mergeCell ref="E13:E16"/>
    <mergeCell ref="F13:F16"/>
    <mergeCell ref="G13:G16"/>
    <mergeCell ref="H13:H16"/>
    <mergeCell ref="I13:I16"/>
    <mergeCell ref="E17:E20"/>
    <mergeCell ref="F17:F20"/>
    <mergeCell ref="G17:G20"/>
    <mergeCell ref="H17:H20"/>
    <mergeCell ref="I17:I20"/>
    <mergeCell ref="E21:E24"/>
    <mergeCell ref="F21:F24"/>
    <mergeCell ref="G21:G24"/>
    <mergeCell ref="H21:H24"/>
    <mergeCell ref="I21:I24"/>
    <mergeCell ref="E25:E28"/>
    <mergeCell ref="F25:F28"/>
    <mergeCell ref="G25:G28"/>
    <mergeCell ref="H25:H28"/>
    <mergeCell ref="I25:I28"/>
    <mergeCell ref="E29:E32"/>
    <mergeCell ref="F37:F40"/>
    <mergeCell ref="G37:G40"/>
    <mergeCell ref="H37:H40"/>
    <mergeCell ref="I37:I40"/>
    <mergeCell ref="E41:E44"/>
    <mergeCell ref="F41:F44"/>
    <mergeCell ref="G41:G44"/>
    <mergeCell ref="H41:H44"/>
    <mergeCell ref="I41:I44"/>
    <mergeCell ref="E37:E40"/>
    <mergeCell ref="I93:I96"/>
    <mergeCell ref="I49:I52"/>
    <mergeCell ref="E85:E88"/>
    <mergeCell ref="F85:F88"/>
    <mergeCell ref="G85:G88"/>
    <mergeCell ref="H85:H88"/>
    <mergeCell ref="I85:I88"/>
    <mergeCell ref="E89:E92"/>
    <mergeCell ref="F89:F92"/>
    <mergeCell ref="G89:G92"/>
    <mergeCell ref="H89:H92"/>
    <mergeCell ref="I89:I92"/>
    <mergeCell ref="E93:E96"/>
    <mergeCell ref="F93:F96"/>
    <mergeCell ref="G93:G96"/>
    <mergeCell ref="H93:H96"/>
    <mergeCell ref="E53:E56"/>
    <mergeCell ref="F53:F56"/>
    <mergeCell ref="G53:G56"/>
  </mergeCells>
  <pageMargins left="0.7" right="0.7" top="0.75" bottom="0.75" header="0.3" footer="0.3"/>
  <pageSetup scale="6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Hoja1!_Hlk157000607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Valle Arrieta, Catherine</dc:creator>
  <cp:lastModifiedBy>Lorena, Acosta Galeano</cp:lastModifiedBy>
  <cp:lastPrinted>2024-09-05T19:35:29Z</cp:lastPrinted>
  <dcterms:created xsi:type="dcterms:W3CDTF">2019-10-08T16:22:10Z</dcterms:created>
  <dcterms:modified xsi:type="dcterms:W3CDTF">2024-09-26T14:16:55Z</dcterms:modified>
</cp:coreProperties>
</file>