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FISCALIA\FEAB\UPS\"/>
    </mc:Choice>
  </mc:AlternateContent>
  <bookViews>
    <workbookView xWindow="0" yWindow="0" windowWidth="20490" windowHeight="7755"/>
  </bookViews>
  <sheets>
    <sheet name="matriz.riesgo" sheetId="1" r:id="rId1"/>
    <sheet name="clasificadores" sheetId="2" r:id="rId2"/>
  </sheets>
  <externalReferences>
    <externalReference r:id="rId3"/>
  </externalReferences>
  <definedNames>
    <definedName name="_xlnm.Print_Area" localSheetId="0">matriz.riesgo!$A$1:$W$12</definedName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8" i="1" l="1"/>
  <c r="K7" i="1" l="1"/>
  <c r="K6" i="1" l="1"/>
  <c r="K5" i="1"/>
  <c r="K28" i="2" l="1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S14" i="1" l="1"/>
</calcChain>
</file>

<file path=xl/sharedStrings.xml><?xml version="1.0" encoding="utf-8"?>
<sst xmlns="http://schemas.openxmlformats.org/spreadsheetml/2006/main" count="300" uniqueCount="126">
  <si>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</si>
  <si>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</si>
  <si>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</si>
  <si>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</si>
  <si>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</si>
  <si>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</si>
  <si>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</si>
  <si>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</si>
  <si>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</si>
  <si>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</si>
  <si>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</si>
  <si>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</si>
  <si>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</si>
  <si>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</si>
  <si>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</si>
  <si>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</si>
  <si>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</si>
  <si>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</si>
  <si>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</si>
  <si>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</si>
  <si>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</si>
  <si>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</si>
  <si>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</si>
  <si>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</si>
  <si>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</si>
  <si>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</si>
  <si>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</si>
  <si>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</si>
  <si>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</si>
  <si>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</si>
  <si>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</si>
  <si>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</si>
  <si>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</si>
  <si>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</si>
  <si>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</si>
  <si>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</si>
  <si>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</si>
  <si>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</si>
  <si>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</si>
  <si>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</si>
  <si>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</si>
  <si>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</si>
  <si>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</si>
  <si>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</si>
  <si>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</si>
  <si>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</si>
  <si>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</si>
  <si>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</si>
  <si>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</si>
  <si>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</si>
  <si>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</si>
  <si>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ó</t>
  </si>
  <si>
    <t>Operacionales</t>
  </si>
  <si>
    <t>Probabilidad.</t>
  </si>
  <si>
    <t>Impacto.</t>
  </si>
  <si>
    <t>Tabla  1. Analisis de Riesgos.</t>
  </si>
  <si>
    <t>Fuente:</t>
  </si>
  <si>
    <t>Elaborado por Fiscalía General de la Nación</t>
  </si>
  <si>
    <t>Fecha de Análisis:</t>
  </si>
  <si>
    <t>Supervisor del Contrato por parte de la Entidad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</si>
  <si>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</si>
  <si>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</si>
  <si>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</si>
  <si>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</si>
  <si>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</si>
  <si>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</si>
  <si>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</si>
  <si>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</si>
  <si>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</si>
  <si>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</si>
  <si>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</si>
  <si>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</si>
  <si>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</si>
  <si>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</si>
  <si>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</si>
  <si>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</si>
  <si>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</si>
  <si>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</si>
  <si>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</si>
  <si>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</si>
  <si>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</si>
  <si>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</si>
  <si>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</si>
  <si>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Que el contratista incumpla el objeto del contrato declarando la insolvencia</t>
  </si>
  <si>
    <t>Afectacion del desarrollo de  la actividad de la entidad</t>
  </si>
  <si>
    <t>Hasta la vigencia del contrato</t>
  </si>
  <si>
    <t>Implementación de nuevos tributos y cambios en el marco regulatorio o normativo al contrato a celebrar</t>
  </si>
  <si>
    <t>informe del desarrollo del contrato</t>
  </si>
  <si>
    <t>informe periodico   del desarrollo del contrato</t>
  </si>
  <si>
    <t>con el tramite de la unica cuenta</t>
  </si>
  <si>
    <t>incumplimiento del contrato</t>
  </si>
  <si>
    <t>SI</t>
  </si>
  <si>
    <t>inmediato cuando se presente</t>
  </si>
  <si>
    <t>unico</t>
  </si>
  <si>
    <t>Movimientos sociales, que podrian bloquear las líneas de suministro de los equipos</t>
  </si>
  <si>
    <t>El daño del sistema derivado de la instalación de accesorios con diferente tecnologia o tecnologias no compatibles.</t>
  </si>
  <si>
    <t xml:space="preserve">Incumplimiento en los requisitos y normas ambientales nacionales e internacionales </t>
  </si>
  <si>
    <t>Retraso en el cronograma de mantenimiento dentro de las fechas pactadas</t>
  </si>
  <si>
    <t>¿Afecta la ejecución del contrato?</t>
  </si>
  <si>
    <t>Contratista</t>
  </si>
  <si>
    <t>Informe  del desarrollo del contrato</t>
  </si>
  <si>
    <t xml:space="preserve">Con el tramite de la unica cuenta </t>
  </si>
  <si>
    <t>A partir del cumplimiento de los requisitos de ejecución del contrato</t>
  </si>
  <si>
    <t xml:space="preserve">Obstruye la ejecución del contrato sustancialmente, pero aún así, permite la consecución del objeto contractual </t>
  </si>
  <si>
    <t>Pliego definitivo, Informe del desarrollo del contrato</t>
  </si>
  <si>
    <t>Demora en la entrega por no cumplir con las especificaciones requeridas</t>
  </si>
  <si>
    <t>pliego definitivo, informes periodicos   del desarrollo del contrato</t>
  </si>
  <si>
    <t>NO</t>
  </si>
  <si>
    <t xml:space="preserve">El daño del equipo derivado del inadecuado mantenimiento </t>
  </si>
  <si>
    <t>Mala calidad del servicio, demoras en la prestacion del servicio.</t>
  </si>
  <si>
    <t>Al finalizar la visita de mantenimiento de los equipos objeto del contrato.</t>
  </si>
  <si>
    <t>Con la terminacion de la ejecucion del contrato</t>
  </si>
  <si>
    <t>Al finalizar el mantenimiento correctivo de los equipos objeto del contrato, se verificara el estado final de funcionamiento de los mismos</t>
  </si>
  <si>
    <t>Al finalizar el mantenimiento de los equipos objeto del contrato.</t>
  </si>
  <si>
    <t>Conductas relacionadas con posibles actos de corrupción del proponente y / o contratista</t>
  </si>
  <si>
    <t>Afectación al proceso de selección y/o en la ejecución contractual y/o poscontractual</t>
  </si>
  <si>
    <t>posible</t>
  </si>
  <si>
    <t>moderado</t>
  </si>
  <si>
    <t>Comité Evaluador y / o Supervisor del Contrato</t>
  </si>
  <si>
    <t>Del inicio del proceso de selección</t>
  </si>
  <si>
    <t xml:space="preserve">Liquidación </t>
  </si>
  <si>
    <t>Seguimiento al proceso de selección y / o  debida ejecución contractal hasta la liquidación</t>
  </si>
  <si>
    <t>Permanente</t>
  </si>
  <si>
    <t>Descripción                                         (Qué puede pasar y, cómo puede ocurrir)</t>
  </si>
  <si>
    <t>No preveer las variaciones de las tasas representativas del mercado (TRM), que generen sobrecostos en las importaciones de los repuestos para los equipos.</t>
  </si>
  <si>
    <t>MANTENIMIENTO DE UPS PEI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</si>
</sst>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9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0" fillId="5" borderId="0" xfId="0" applyFill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5" borderId="1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5" borderId="0" xfId="0" applyFont="1" applyFill="1" applyBorder="1"/>
    <xf numFmtId="0" fontId="1" fillId="5" borderId="0" xfId="0" applyFont="1" applyFill="1"/>
    <xf numFmtId="0" fontId="1" fillId="6" borderId="9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2" fillId="9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1" fillId="10" borderId="1" xfId="0" applyFont="1" applyFill="1" applyBorder="1"/>
    <xf numFmtId="0" fontId="1" fillId="7" borderId="1" xfId="0" applyFont="1" applyFill="1" applyBorder="1"/>
    <xf numFmtId="0" fontId="1" fillId="11" borderId="1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12" borderId="1" xfId="0" applyFont="1" applyFill="1" applyBorder="1"/>
    <xf numFmtId="0" fontId="1" fillId="0" borderId="0" xfId="0" applyFont="1"/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justify" vertical="center" wrapText="1"/>
    </xf>
    <xf numFmtId="0" fontId="4" fillId="0" borderId="1" xfId="0" applyNumberFormat="1" applyFont="1" applyFill="1" applyBorder="1" applyAlignment="1">
      <alignment horizontal="justify" vertical="center" wrapText="1"/>
    </xf>
    <xf numFmtId="164" fontId="4" fillId="0" borderId="1" xfId="0" applyNumberFormat="1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0" fillId="6" borderId="1" xfId="0" applyFont="1" applyFill="1" applyBorder="1" applyAlignment="1">
      <alignment horizontal="justify" vertical="center" wrapText="1"/>
    </xf>
    <xf numFmtId="0" fontId="0" fillId="6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textRotation="90" wrapText="1"/>
    </xf>
    <xf numFmtId="164" fontId="6" fillId="8" borderId="1" xfId="0" applyNumberFormat="1" applyFont="1" applyFill="1" applyBorder="1" applyAlignment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0" fontId="6" fillId="8" borderId="1" xfId="0" applyFont="1" applyFill="1" applyBorder="1" applyAlignment="1" applyProtection="1">
      <alignment horizontal="center" vertical="center" textRotation="90" wrapText="1"/>
      <protection locked="0"/>
    </xf>
    <xf numFmtId="164" fontId="6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6" borderId="1" xfId="0" applyNumberFormat="1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lizara\Documents\veh&#237;culos\Contrataci&#243;n\2014\multimarca\multimarca\matriz%20riesgo%20cce%20v3%20mantenimiento%20multimarca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.riesgo"/>
      <sheetName val="clasificadores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3" name="Tabla3" displayName="Tabla3" ref="B5:K10" totalsRowShown="0" headerRowDxfId="19" dataDxfId="17" headerRowBorderDxfId="18">
  <autoFilter ref="B5:K10"/>
  <tableColumns count="10">
    <tableColumn id="1" name="Clase" dataDxfId="16"/>
    <tableColumn id="2" name="Fuente" dataDxfId="15"/>
    <tableColumn id="3" name="Etapa" dataDxfId="14"/>
    <tableColumn id="4" name="Tipo" dataDxfId="13"/>
    <tableColumn id="5" name="Probabilidad" dataDxfId="12"/>
    <tableColumn id="6" name="Valoracion Probabilidad" dataDxfId="11"/>
    <tableColumn id="7" name="Impacto" dataDxfId="10"/>
    <tableColumn id="8" name="Valoración Impacto" dataDxfId="9"/>
    <tableColumn id="9" name="0" dataDxfId="8"/>
    <tableColumn id="10" name="Tratamiento/Controles a ser implementado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a4" displayName="Tabla4" ref="L5:M14" totalsRowShown="0" headerRowDxfId="6" dataDxfId="4" headerRowBorderDxfId="5" tableBorderDxfId="3" totalsRowBorderDxfId="2">
  <autoFilter ref="L5:M14"/>
  <tableColumns count="2">
    <tableColumn id="1" name="Calificación total" dataDxfId="1"/>
    <tableColumn id="2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F25"/>
  <sheetViews>
    <sheetView tabSelected="1" view="pageBreakPreview" zoomScale="80" zoomScaleNormal="70" zoomScaleSheetLayoutView="80" workbookViewId="0">
      <selection activeCell="A2" sqref="A2:W2"/>
    </sheetView>
  </sheetViews>
  <sheetFormatPr baseColWidth="10" defaultColWidth="5.7109375" defaultRowHeight="12.75" x14ac:dyDescent="0.25"/>
  <cols>
    <col min="1" max="1" width="4.140625" style="48" customWidth="1"/>
    <col min="2" max="5" width="5.28515625" style="48" bestFit="1" customWidth="1"/>
    <col min="6" max="6" width="30.5703125" style="48" customWidth="1"/>
    <col min="7" max="7" width="20.5703125" style="48" customWidth="1"/>
    <col min="8" max="8" width="13.85546875" style="48" customWidth="1"/>
    <col min="9" max="9" width="9.28515625" style="48" customWidth="1"/>
    <col min="10" max="10" width="7.28515625" style="48" bestFit="1" customWidth="1"/>
    <col min="11" max="11" width="5.28515625" style="47" bestFit="1" customWidth="1"/>
    <col min="12" max="12" width="7.28515625" style="46" bestFit="1" customWidth="1"/>
    <col min="13" max="13" width="11.140625" style="48" bestFit="1" customWidth="1"/>
    <col min="14" max="14" width="12.5703125" style="48" bestFit="1" customWidth="1"/>
    <col min="15" max="15" width="5.28515625" style="48" bestFit="1" customWidth="1"/>
    <col min="16" max="16" width="7.28515625" style="48" bestFit="1" customWidth="1"/>
    <col min="17" max="17" width="5.28515625" style="48" bestFit="1" customWidth="1"/>
    <col min="18" max="18" width="13.42578125" style="48" bestFit="1" customWidth="1"/>
    <col min="19" max="19" width="18" style="49" customWidth="1"/>
    <col min="20" max="20" width="18.140625" style="49" customWidth="1"/>
    <col min="21" max="21" width="13.42578125" style="48" bestFit="1" customWidth="1"/>
    <col min="22" max="22" width="20.85546875" style="48" customWidth="1"/>
    <col min="23" max="23" width="15.85546875" style="48" customWidth="1"/>
    <col min="24" max="16384" width="5.7109375" style="48"/>
  </cols>
  <sheetData>
    <row r="1" spans="1:32" ht="15" x14ac:dyDescent="0.25">
      <c r="A1" s="79" t="s">
        <v>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</row>
    <row r="2" spans="1:32" ht="35.25" customHeight="1" x14ac:dyDescent="0.25">
      <c r="A2" s="78" t="s">
        <v>125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2" ht="37.5" customHeight="1" x14ac:dyDescent="0.25">
      <c r="A3" s="70"/>
      <c r="B3" s="70"/>
      <c r="C3" s="70"/>
      <c r="D3" s="70"/>
      <c r="E3" s="70"/>
      <c r="F3" s="71"/>
      <c r="G3" s="70"/>
      <c r="H3" s="71"/>
      <c r="I3" s="71"/>
      <c r="J3" s="70"/>
      <c r="K3" s="70"/>
      <c r="L3" s="72"/>
      <c r="M3" s="73"/>
      <c r="N3" s="77" t="s">
        <v>34</v>
      </c>
      <c r="O3" s="77"/>
      <c r="P3" s="77"/>
      <c r="Q3" s="77"/>
      <c r="R3" s="72"/>
      <c r="S3" s="74"/>
      <c r="T3" s="74"/>
      <c r="U3" s="74"/>
      <c r="V3" s="77" t="s">
        <v>38</v>
      </c>
      <c r="W3" s="77"/>
    </row>
    <row r="4" spans="1:32" ht="126.75" customHeight="1" x14ac:dyDescent="0.25">
      <c r="A4" s="64" t="s">
        <v>12</v>
      </c>
      <c r="B4" s="63" t="s">
        <v>0</v>
      </c>
      <c r="C4" s="63" t="s">
        <v>1</v>
      </c>
      <c r="D4" s="63" t="s">
        <v>2</v>
      </c>
      <c r="E4" s="63" t="s">
        <v>3</v>
      </c>
      <c r="F4" s="64" t="s">
        <v>123</v>
      </c>
      <c r="G4" s="64" t="s">
        <v>4</v>
      </c>
      <c r="H4" s="64" t="s">
        <v>5</v>
      </c>
      <c r="I4" s="64" t="s">
        <v>6</v>
      </c>
      <c r="J4" s="63" t="s">
        <v>70</v>
      </c>
      <c r="K4" s="63" t="s">
        <v>46</v>
      </c>
      <c r="L4" s="65" t="s">
        <v>8</v>
      </c>
      <c r="M4" s="65" t="s">
        <v>9</v>
      </c>
      <c r="N4" s="65" t="s">
        <v>53</v>
      </c>
      <c r="O4" s="65" t="s">
        <v>54</v>
      </c>
      <c r="P4" s="65" t="s">
        <v>70</v>
      </c>
      <c r="Q4" s="65" t="s">
        <v>46</v>
      </c>
      <c r="R4" s="65" t="s">
        <v>98</v>
      </c>
      <c r="S4" s="65" t="s">
        <v>35</v>
      </c>
      <c r="T4" s="66" t="s">
        <v>36</v>
      </c>
      <c r="U4" s="66" t="s">
        <v>37</v>
      </c>
      <c r="V4" s="65" t="s">
        <v>10</v>
      </c>
      <c r="W4" s="65" t="s">
        <v>11</v>
      </c>
      <c r="X4" s="47"/>
      <c r="Y4" s="47"/>
      <c r="AF4" s="47"/>
    </row>
    <row r="5" spans="1:32" s="56" customFormat="1" ht="78.75" customHeight="1" x14ac:dyDescent="0.25">
      <c r="A5" s="54">
        <v>1</v>
      </c>
      <c r="B5" s="51" t="s">
        <v>13</v>
      </c>
      <c r="C5" s="51" t="s">
        <v>16</v>
      </c>
      <c r="D5" s="51" t="s">
        <v>20</v>
      </c>
      <c r="E5" s="51" t="s">
        <v>23</v>
      </c>
      <c r="F5" s="57" t="s">
        <v>83</v>
      </c>
      <c r="G5" s="58" t="s">
        <v>84</v>
      </c>
      <c r="H5" s="53" t="s">
        <v>72</v>
      </c>
      <c r="I5" s="51" t="s">
        <v>30</v>
      </c>
      <c r="J5" s="54">
        <v>7</v>
      </c>
      <c r="K5" s="51">
        <f t="shared" ref="K5:K7" si="0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</f>
        <v>0</v>
      </c>
      <c r="L5" s="53" t="s">
        <v>69</v>
      </c>
      <c r="M5" s="54" t="s">
        <v>41</v>
      </c>
      <c r="N5" s="53" t="s">
        <v>72</v>
      </c>
      <c r="O5" s="51" t="s">
        <v>28</v>
      </c>
      <c r="P5" s="54">
        <v>4</v>
      </c>
      <c r="Q5" s="51" t="s">
        <v>78</v>
      </c>
      <c r="R5" s="54" t="s">
        <v>91</v>
      </c>
      <c r="S5" s="55" t="s">
        <v>99</v>
      </c>
      <c r="T5" s="59" t="s">
        <v>102</v>
      </c>
      <c r="U5" s="59" t="s">
        <v>85</v>
      </c>
      <c r="V5" s="60" t="s">
        <v>100</v>
      </c>
      <c r="W5" s="60" t="s">
        <v>101</v>
      </c>
    </row>
    <row r="6" spans="1:32" s="56" customFormat="1" ht="83.25" customHeight="1" x14ac:dyDescent="0.25">
      <c r="A6" s="54">
        <v>2</v>
      </c>
      <c r="B6" s="51" t="s">
        <v>14</v>
      </c>
      <c r="C6" s="51" t="s">
        <v>16</v>
      </c>
      <c r="D6" s="51" t="s">
        <v>20</v>
      </c>
      <c r="E6" s="51" t="s">
        <v>21</v>
      </c>
      <c r="F6" s="52" t="s">
        <v>124</v>
      </c>
      <c r="G6" s="58" t="s">
        <v>103</v>
      </c>
      <c r="H6" s="53" t="s">
        <v>72</v>
      </c>
      <c r="I6" s="51" t="s">
        <v>30</v>
      </c>
      <c r="J6" s="54">
        <v>7</v>
      </c>
      <c r="K6" s="51">
        <f t="shared" si="0"/>
        <v>0</v>
      </c>
      <c r="L6" s="53" t="s">
        <v>69</v>
      </c>
      <c r="M6" s="54" t="s">
        <v>41</v>
      </c>
      <c r="N6" s="53" t="s">
        <v>72</v>
      </c>
      <c r="O6" s="51" t="s">
        <v>28</v>
      </c>
      <c r="P6" s="54">
        <v>4</v>
      </c>
      <c r="Q6" s="51" t="s">
        <v>78</v>
      </c>
      <c r="R6" s="54" t="s">
        <v>91</v>
      </c>
      <c r="S6" s="55" t="s">
        <v>99</v>
      </c>
      <c r="T6" s="59" t="s">
        <v>102</v>
      </c>
      <c r="U6" s="59" t="s">
        <v>85</v>
      </c>
      <c r="V6" s="60" t="s">
        <v>87</v>
      </c>
      <c r="W6" s="60" t="s">
        <v>89</v>
      </c>
    </row>
    <row r="7" spans="1:32" s="56" customFormat="1" ht="87" customHeight="1" x14ac:dyDescent="0.25">
      <c r="A7" s="54">
        <v>3</v>
      </c>
      <c r="B7" s="51" t="s">
        <v>13</v>
      </c>
      <c r="C7" s="51" t="s">
        <v>16</v>
      </c>
      <c r="D7" s="51" t="s">
        <v>19</v>
      </c>
      <c r="E7" s="51" t="s">
        <v>24</v>
      </c>
      <c r="F7" s="52" t="s">
        <v>86</v>
      </c>
      <c r="G7" s="58" t="s">
        <v>103</v>
      </c>
      <c r="H7" s="53" t="s">
        <v>72</v>
      </c>
      <c r="I7" s="51" t="s">
        <v>31</v>
      </c>
      <c r="J7" s="54">
        <v>7</v>
      </c>
      <c r="K7" s="51" t="str">
        <f t="shared" si="0"/>
        <v>Riesgo Alto</v>
      </c>
      <c r="L7" s="53" t="s">
        <v>69</v>
      </c>
      <c r="M7" s="54" t="s">
        <v>41</v>
      </c>
      <c r="N7" s="53" t="s">
        <v>72</v>
      </c>
      <c r="O7" s="51" t="s">
        <v>28</v>
      </c>
      <c r="P7" s="54">
        <v>4</v>
      </c>
      <c r="Q7" s="51" t="s">
        <v>78</v>
      </c>
      <c r="R7" s="54" t="s">
        <v>91</v>
      </c>
      <c r="S7" s="55" t="s">
        <v>99</v>
      </c>
      <c r="T7" s="59" t="s">
        <v>102</v>
      </c>
      <c r="U7" s="59" t="s">
        <v>85</v>
      </c>
      <c r="V7" s="60" t="s">
        <v>104</v>
      </c>
      <c r="W7" s="60" t="s">
        <v>101</v>
      </c>
    </row>
    <row r="8" spans="1:32" s="56" customFormat="1" ht="67.5" customHeight="1" x14ac:dyDescent="0.25">
      <c r="A8" s="54">
        <v>4</v>
      </c>
      <c r="B8" s="51" t="s">
        <v>13</v>
      </c>
      <c r="C8" s="51" t="s">
        <v>16</v>
      </c>
      <c r="D8" s="51" t="s">
        <v>19</v>
      </c>
      <c r="E8" s="51" t="s">
        <v>22</v>
      </c>
      <c r="F8" s="52" t="s">
        <v>94</v>
      </c>
      <c r="G8" s="58" t="s">
        <v>97</v>
      </c>
      <c r="H8" s="53" t="s">
        <v>72</v>
      </c>
      <c r="I8" s="51" t="s">
        <v>31</v>
      </c>
      <c r="J8" s="54">
        <v>7</v>
      </c>
      <c r="K8" s="51" t="str">
        <f t="shared" ref="K8" si="1">+IF(AND(H8=Raro,I8=Insignificante),"Riesgo Bajo",IF(AND(H8=Raro,I8=Menor),"Riesgo Bajo",IF(AND(H8=Raro,I8=Moderado),"Riesgo Bajo",IF(AND(H8=Raro,I8=Mayor),"Riesgo Medio",IF(AND(H8=Raro,I8=Catastrofico),"Riesgo Alto",IF(AND(H8=Improbable,I8=Insignificante),"Riesgo Bajo",IF(AND(H8=Improbable,I8=Menor),"Riesgo Bajo",IF(AND(H8=Improbable,I8=Moderado),"Riesgo Medio",IF(AND(H8=Improbable,I8=Catastrofico),"Riesgo Alto",IF(AND(H8=Posible,I8=Insignificante),"Riesgo Bajo",IF(AND(H8=Posible,I8=Menor),"Riesgo Medio",IF(AND(H8=Posible,I8=Moderado),"Riesgo Alto",IF(AND(H8=Posible,I8=Mayor),"Riesgo Alto",IF(AND(H8=Posible,I8=Catastrofico),"Riesgo Extremo",IF(AND(H8=Probable,I8=Insignificante),"Riesgo Medio",IF(AND(H8=Probable,I8=Menor),"Riesgo Alto",IF(AND(H8=Probable,I8=Moderado),"Riesgo Extremo",IF(AND(H8=Probable,I8=Mayor),"Riesgo Extremo",IF(AND(H8=Probable,I8=Catastrofico),"Riesgo Extremo",IF(AND(H8=Casi,I8=Insignificante),"Riesgo Alto",IF(AND(H8=Casi,I8=Menor),"Riesgo Alto",IF(AND(H8=Casi,I8=Moderado),"Riesgo Extremo",IF(AND(H8=Casi,I8=Mayor),"Riesgo Extremo",IF(AND(H8=Casi,I8=Catastrofico),"Riesgo Extremo",0))))))))))))))))))))))))</f>
        <v>Riesgo Alto</v>
      </c>
      <c r="L8" s="53" t="s">
        <v>68</v>
      </c>
      <c r="M8" s="54" t="s">
        <v>42</v>
      </c>
      <c r="N8" s="53" t="s">
        <v>72</v>
      </c>
      <c r="O8" s="51" t="s">
        <v>28</v>
      </c>
      <c r="P8" s="54">
        <v>4</v>
      </c>
      <c r="Q8" s="51" t="s">
        <v>78</v>
      </c>
      <c r="R8" s="54" t="s">
        <v>107</v>
      </c>
      <c r="S8" s="55" t="s">
        <v>59</v>
      </c>
      <c r="T8" s="59" t="s">
        <v>102</v>
      </c>
      <c r="U8" s="59" t="s">
        <v>85</v>
      </c>
      <c r="V8" s="60" t="s">
        <v>88</v>
      </c>
      <c r="W8" s="60" t="s">
        <v>92</v>
      </c>
    </row>
    <row r="9" spans="1:32" s="56" customFormat="1" ht="74.25" customHeight="1" x14ac:dyDescent="0.25">
      <c r="A9" s="54">
        <v>5</v>
      </c>
      <c r="B9" s="51" t="s">
        <v>14</v>
      </c>
      <c r="C9" s="51" t="s">
        <v>15</v>
      </c>
      <c r="D9" s="51" t="s">
        <v>20</v>
      </c>
      <c r="E9" s="51" t="s">
        <v>26</v>
      </c>
      <c r="F9" s="57" t="s">
        <v>95</v>
      </c>
      <c r="G9" s="58" t="s">
        <v>105</v>
      </c>
      <c r="H9" s="53" t="s">
        <v>72</v>
      </c>
      <c r="I9" s="51" t="s">
        <v>30</v>
      </c>
      <c r="J9" s="54">
        <v>7</v>
      </c>
      <c r="K9" s="51" t="s">
        <v>80</v>
      </c>
      <c r="L9" s="53" t="s">
        <v>69</v>
      </c>
      <c r="M9" s="54" t="s">
        <v>41</v>
      </c>
      <c r="N9" s="53" t="s">
        <v>72</v>
      </c>
      <c r="O9" s="51" t="s">
        <v>28</v>
      </c>
      <c r="P9" s="54">
        <v>4</v>
      </c>
      <c r="Q9" s="51" t="s">
        <v>78</v>
      </c>
      <c r="R9" s="54" t="s">
        <v>107</v>
      </c>
      <c r="S9" s="55" t="s">
        <v>99</v>
      </c>
      <c r="T9" s="59" t="s">
        <v>102</v>
      </c>
      <c r="U9" s="59" t="s">
        <v>85</v>
      </c>
      <c r="V9" s="60" t="s">
        <v>88</v>
      </c>
      <c r="W9" s="60" t="s">
        <v>89</v>
      </c>
    </row>
    <row r="10" spans="1:32" s="56" customFormat="1" ht="74.25" customHeight="1" x14ac:dyDescent="0.25">
      <c r="A10" s="54">
        <v>6</v>
      </c>
      <c r="B10" s="51" t="s">
        <v>14</v>
      </c>
      <c r="C10" s="51" t="s">
        <v>16</v>
      </c>
      <c r="D10" s="51" t="s">
        <v>20</v>
      </c>
      <c r="E10" s="51" t="s">
        <v>25</v>
      </c>
      <c r="F10" s="57" t="s">
        <v>96</v>
      </c>
      <c r="G10" s="58" t="s">
        <v>90</v>
      </c>
      <c r="H10" s="53" t="s">
        <v>72</v>
      </c>
      <c r="I10" s="51" t="s">
        <v>31</v>
      </c>
      <c r="J10" s="54">
        <v>7</v>
      </c>
      <c r="K10" s="51" t="s">
        <v>80</v>
      </c>
      <c r="L10" s="53" t="s">
        <v>69</v>
      </c>
      <c r="M10" s="54" t="s">
        <v>41</v>
      </c>
      <c r="N10" s="53" t="s">
        <v>72</v>
      </c>
      <c r="O10" s="51" t="s">
        <v>28</v>
      </c>
      <c r="P10" s="54">
        <v>4</v>
      </c>
      <c r="Q10" s="51" t="s">
        <v>78</v>
      </c>
      <c r="R10" s="54" t="s">
        <v>91</v>
      </c>
      <c r="S10" s="55" t="s">
        <v>99</v>
      </c>
      <c r="T10" s="59" t="s">
        <v>102</v>
      </c>
      <c r="U10" s="59" t="s">
        <v>85</v>
      </c>
      <c r="V10" s="60" t="s">
        <v>106</v>
      </c>
      <c r="W10" s="55" t="s">
        <v>93</v>
      </c>
    </row>
    <row r="11" spans="1:32" s="56" customFormat="1" ht="133.5" customHeight="1" x14ac:dyDescent="0.25">
      <c r="A11" s="54">
        <v>7</v>
      </c>
      <c r="B11" s="51" t="s">
        <v>13</v>
      </c>
      <c r="C11" s="51" t="s">
        <v>16</v>
      </c>
      <c r="D11" s="51" t="s">
        <v>20</v>
      </c>
      <c r="E11" s="51" t="s">
        <v>39</v>
      </c>
      <c r="F11" s="57" t="s">
        <v>108</v>
      </c>
      <c r="G11" s="58" t="s">
        <v>109</v>
      </c>
      <c r="H11" s="53" t="s">
        <v>72</v>
      </c>
      <c r="I11" s="51" t="s">
        <v>30</v>
      </c>
      <c r="J11" s="54">
        <v>5</v>
      </c>
      <c r="K11" s="51" t="s">
        <v>80</v>
      </c>
      <c r="L11" s="53" t="s">
        <v>69</v>
      </c>
      <c r="M11" s="54" t="s">
        <v>41</v>
      </c>
      <c r="N11" s="53" t="s">
        <v>72</v>
      </c>
      <c r="O11" s="51" t="s">
        <v>28</v>
      </c>
      <c r="P11" s="54">
        <v>2</v>
      </c>
      <c r="Q11" s="51" t="s">
        <v>78</v>
      </c>
      <c r="R11" s="54" t="s">
        <v>91</v>
      </c>
      <c r="S11" s="55" t="s">
        <v>99</v>
      </c>
      <c r="T11" s="75" t="s">
        <v>110</v>
      </c>
      <c r="U11" s="75" t="s">
        <v>111</v>
      </c>
      <c r="V11" s="76" t="s">
        <v>112</v>
      </c>
      <c r="W11" s="76" t="s">
        <v>113</v>
      </c>
    </row>
    <row r="12" spans="1:32" ht="86.25" customHeight="1" x14ac:dyDescent="0.25">
      <c r="A12" s="67">
        <v>8</v>
      </c>
      <c r="B12" s="51" t="s">
        <v>13</v>
      </c>
      <c r="C12" s="51" t="s">
        <v>16</v>
      </c>
      <c r="D12" s="51" t="s">
        <v>20</v>
      </c>
      <c r="E12" s="51" t="s">
        <v>52</v>
      </c>
      <c r="F12" s="61" t="s">
        <v>114</v>
      </c>
      <c r="G12" s="62" t="s">
        <v>115</v>
      </c>
      <c r="H12" s="53" t="s">
        <v>116</v>
      </c>
      <c r="I12" s="51" t="s">
        <v>117</v>
      </c>
      <c r="J12" s="67">
        <v>6</v>
      </c>
      <c r="K12" s="68" t="s">
        <v>48</v>
      </c>
      <c r="L12" s="53" t="s">
        <v>69</v>
      </c>
      <c r="M12" s="54" t="s">
        <v>41</v>
      </c>
      <c r="N12" s="53" t="s">
        <v>72</v>
      </c>
      <c r="O12" s="51" t="s">
        <v>28</v>
      </c>
      <c r="P12" s="54">
        <v>3</v>
      </c>
      <c r="Q12" s="51" t="s">
        <v>78</v>
      </c>
      <c r="R12" s="67" t="s">
        <v>91</v>
      </c>
      <c r="S12" s="55" t="s">
        <v>118</v>
      </c>
      <c r="T12" s="69" t="s">
        <v>119</v>
      </c>
      <c r="U12" s="69" t="s">
        <v>120</v>
      </c>
      <c r="V12" s="69" t="s">
        <v>121</v>
      </c>
      <c r="W12" s="69" t="s">
        <v>122</v>
      </c>
    </row>
    <row r="13" spans="1:32" x14ac:dyDescent="0.25">
      <c r="R13" s="48" t="s">
        <v>56</v>
      </c>
      <c r="S13" s="48" t="s">
        <v>57</v>
      </c>
    </row>
    <row r="14" spans="1:32" ht="25.5" x14ac:dyDescent="0.25">
      <c r="G14" s="50"/>
      <c r="R14" s="46" t="s">
        <v>58</v>
      </c>
      <c r="S14" s="50">
        <f ca="1">+TODAY()</f>
        <v>43941</v>
      </c>
    </row>
    <row r="25" spans="2:2" x14ac:dyDescent="0.25">
      <c r="B25" s="48" t="s">
        <v>51</v>
      </c>
    </row>
  </sheetData>
  <mergeCells count="4">
    <mergeCell ref="V3:W3"/>
    <mergeCell ref="N3:Q3"/>
    <mergeCell ref="A2:W2"/>
    <mergeCell ref="A1:W1"/>
  </mergeCells>
  <printOptions horizontalCentered="1" verticalCentered="1"/>
  <pageMargins left="0.25" right="0.25" top="0.75" bottom="0.75" header="0.3" footer="0.3"/>
  <pageSetup scale="45" orientation="landscape" horizontalDpi="4294967294" verticalDpi="300" r:id="rId1"/>
  <rowBreaks count="1" manualBreakCount="1">
    <brk id="14" max="16383" man="1"/>
  </rowBreak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clasificadores!$F$6:$F$10</xm:f>
          </x14:formula1>
          <xm:sqref>N11:N12 H11 N5:N9 H5:H8</xm:sqref>
        </x14:dataValidation>
        <x14:dataValidation type="list" allowBlank="1" showInputMessage="1" showErrorMessage="1">
          <x14:formula1>
            <xm:f>clasificadores!$H$6:$H$10</xm:f>
          </x14:formula1>
          <xm:sqref>I11 O11:O12 O5:O9 I5:I9</xm:sqref>
        </x14:dataValidation>
        <x14:dataValidation type="list" allowBlank="1" showInputMessage="1" showErrorMessage="1">
          <x14:formula1>
            <xm:f>clasificadores!$B$6:$B$7</xm:f>
          </x14:formula1>
          <xm:sqref>B11:B12 B5:B9</xm:sqref>
        </x14:dataValidation>
        <x14:dataValidation type="list" allowBlank="1" showInputMessage="1" showErrorMessage="1">
          <x14:formula1>
            <xm:f>clasificadores!$C$6:$C$7</xm:f>
          </x14:formula1>
          <xm:sqref>C11:C12 C5:C9</xm:sqref>
        </x14:dataValidation>
        <x14:dataValidation type="list" allowBlank="1" showInputMessage="1" showErrorMessage="1">
          <x14:formula1>
            <xm:f>clasificadores!$D$6:$D$9</xm:f>
          </x14:formula1>
          <xm:sqref>D11:D12 D5:D9</xm:sqref>
        </x14:dataValidation>
        <x14:dataValidation type="list" allowBlank="1" showInputMessage="1" showErrorMessage="1">
          <x14:formula1>
            <xm:f>clasificadores!$E$6:$E$13</xm:f>
          </x14:formula1>
          <xm:sqref>E11:E12 E5:E9</xm:sqref>
        </x14:dataValidation>
        <x14:dataValidation type="list" allowBlank="1" showInputMessage="1" showErrorMessage="1">
          <x14:formula1>
            <xm:f>clasificadores!$K$6:$K$10</xm:f>
          </x14:formula1>
          <xm:sqref>M5:M9</xm:sqref>
        </x14:dataValidation>
        <x14:dataValidation type="list" allowBlank="1" showInputMessage="1" showErrorMessage="1">
          <x14:formula1>
            <xm:f>clasificadores!$J$6:$J$16</xm:f>
          </x14:formula1>
          <xm:sqref>L11:L12 L5:L9</xm:sqref>
        </x14:dataValidation>
        <x14:dataValidation type="list" allowBlank="1" showInputMessage="1" showErrorMessage="1">
          <x14:formula1>
            <xm:f>[1]clasificadores!#REF!</xm:f>
          </x14:formula1>
          <xm:sqref>H10:I10 B10:E10 L10:O10 M11:M12 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N37"/>
  <sheetViews>
    <sheetView topLeftCell="A19" workbookViewId="0">
      <selection activeCell="I35" sqref="I35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2.42578125" customWidth="1"/>
    <col min="13" max="13" width="17.28515625" customWidth="1"/>
    <col min="14" max="14" width="20.5703125" bestFit="1" customWidth="1"/>
  </cols>
  <sheetData>
    <row r="1" spans="1:14" x14ac:dyDescent="0.25">
      <c r="A1" s="2"/>
      <c r="B1" s="2"/>
      <c r="C1" s="2"/>
      <c r="D1" s="2"/>
      <c r="E1" s="2"/>
      <c r="F1" s="2"/>
      <c r="G1" s="2"/>
      <c r="H1" s="2"/>
      <c r="I1" s="2" t="s">
        <v>75</v>
      </c>
      <c r="J1" s="2"/>
      <c r="K1" s="2"/>
      <c r="L1" s="2"/>
      <c r="M1" s="2"/>
      <c r="N1" s="2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1.2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" customFormat="1" ht="35.25" customHeight="1" thickBot="1" x14ac:dyDescent="0.3">
      <c r="A5" s="2"/>
      <c r="B5" s="3" t="s">
        <v>0</v>
      </c>
      <c r="C5" s="4" t="s">
        <v>1</v>
      </c>
      <c r="D5" s="5" t="s">
        <v>2</v>
      </c>
      <c r="E5" s="5" t="s">
        <v>3</v>
      </c>
      <c r="F5" s="5" t="s">
        <v>5</v>
      </c>
      <c r="G5" s="6" t="s">
        <v>32</v>
      </c>
      <c r="H5" s="5" t="s">
        <v>6</v>
      </c>
      <c r="I5" s="6" t="s">
        <v>33</v>
      </c>
      <c r="J5" s="7" t="s">
        <v>82</v>
      </c>
      <c r="K5" s="7" t="s">
        <v>9</v>
      </c>
      <c r="L5" s="8" t="s">
        <v>7</v>
      </c>
      <c r="M5" s="9" t="s">
        <v>46</v>
      </c>
      <c r="N5" s="2"/>
    </row>
    <row r="6" spans="1:14" ht="16.5" x14ac:dyDescent="0.25">
      <c r="A6" s="2"/>
      <c r="B6" s="10" t="s">
        <v>13</v>
      </c>
      <c r="C6" s="11" t="s">
        <v>15</v>
      </c>
      <c r="D6" s="11" t="s">
        <v>17</v>
      </c>
      <c r="E6" s="10" t="s">
        <v>21</v>
      </c>
      <c r="F6" s="12" t="s">
        <v>71</v>
      </c>
      <c r="G6" s="10">
        <v>1</v>
      </c>
      <c r="H6" s="10" t="s">
        <v>27</v>
      </c>
      <c r="I6" s="10">
        <v>1</v>
      </c>
      <c r="J6" s="10" t="s">
        <v>68</v>
      </c>
      <c r="K6" s="13" t="s">
        <v>40</v>
      </c>
      <c r="L6" s="14">
        <v>10</v>
      </c>
      <c r="M6" s="14" t="s">
        <v>47</v>
      </c>
      <c r="N6" s="2"/>
    </row>
    <row r="7" spans="1:14" ht="17.25" thickBot="1" x14ac:dyDescent="0.3">
      <c r="A7" s="2"/>
      <c r="B7" s="15" t="s">
        <v>14</v>
      </c>
      <c r="C7" s="16" t="s">
        <v>16</v>
      </c>
      <c r="D7" s="17" t="s">
        <v>18</v>
      </c>
      <c r="E7" s="18" t="s">
        <v>22</v>
      </c>
      <c r="F7" s="19" t="s">
        <v>72</v>
      </c>
      <c r="G7" s="18">
        <v>2</v>
      </c>
      <c r="H7" s="18" t="s">
        <v>28</v>
      </c>
      <c r="I7" s="18">
        <v>2</v>
      </c>
      <c r="J7" s="18" t="s">
        <v>69</v>
      </c>
      <c r="K7" s="20" t="s">
        <v>41</v>
      </c>
      <c r="L7" s="21">
        <v>9</v>
      </c>
      <c r="M7" s="21" t="s">
        <v>48</v>
      </c>
      <c r="N7" s="2"/>
    </row>
    <row r="8" spans="1:14" ht="17.25" thickBot="1" x14ac:dyDescent="0.3">
      <c r="A8" s="2"/>
      <c r="B8" s="22"/>
      <c r="C8" s="22"/>
      <c r="D8" s="20" t="s">
        <v>19</v>
      </c>
      <c r="E8" s="18" t="s">
        <v>52</v>
      </c>
      <c r="F8" s="19" t="s">
        <v>74</v>
      </c>
      <c r="G8" s="18">
        <v>3</v>
      </c>
      <c r="H8" s="18" t="s">
        <v>29</v>
      </c>
      <c r="I8" s="18">
        <v>3</v>
      </c>
      <c r="J8" s="23" t="s">
        <v>45</v>
      </c>
      <c r="K8" s="20" t="s">
        <v>42</v>
      </c>
      <c r="L8" s="21">
        <v>8</v>
      </c>
      <c r="M8" s="21" t="s">
        <v>48</v>
      </c>
      <c r="N8" s="2"/>
    </row>
    <row r="9" spans="1:14" ht="33.75" customHeight="1" thickBot="1" x14ac:dyDescent="0.3">
      <c r="A9" s="2"/>
      <c r="B9" s="24"/>
      <c r="C9" s="24"/>
      <c r="D9" s="25" t="s">
        <v>20</v>
      </c>
      <c r="E9" s="18" t="s">
        <v>23</v>
      </c>
      <c r="F9" s="19" t="s">
        <v>73</v>
      </c>
      <c r="G9" s="18">
        <v>4</v>
      </c>
      <c r="H9" s="18" t="s">
        <v>30</v>
      </c>
      <c r="I9" s="18">
        <v>4</v>
      </c>
      <c r="J9" s="23" t="s">
        <v>60</v>
      </c>
      <c r="K9" s="20" t="s">
        <v>43</v>
      </c>
      <c r="L9" s="21">
        <v>7</v>
      </c>
      <c r="M9" s="21" t="s">
        <v>48</v>
      </c>
      <c r="N9" s="2"/>
    </row>
    <row r="10" spans="1:14" ht="17.25" thickBot="1" x14ac:dyDescent="0.3">
      <c r="A10" s="2"/>
      <c r="B10" s="26"/>
      <c r="C10" s="26"/>
      <c r="D10" s="27"/>
      <c r="E10" s="28" t="s">
        <v>24</v>
      </c>
      <c r="F10" s="23" t="s">
        <v>76</v>
      </c>
      <c r="G10" s="15">
        <v>5</v>
      </c>
      <c r="H10" s="15" t="s">
        <v>31</v>
      </c>
      <c r="I10" s="15">
        <v>5</v>
      </c>
      <c r="J10" s="29" t="s">
        <v>61</v>
      </c>
      <c r="K10" s="25" t="s">
        <v>44</v>
      </c>
      <c r="L10" s="21">
        <v>6</v>
      </c>
      <c r="M10" s="21" t="s">
        <v>49</v>
      </c>
      <c r="N10" s="2"/>
    </row>
    <row r="11" spans="1:14" ht="17.25" thickBot="1" x14ac:dyDescent="0.3">
      <c r="A11" s="2"/>
      <c r="B11" s="30"/>
      <c r="C11" s="30"/>
      <c r="D11" s="30"/>
      <c r="E11" s="18" t="s">
        <v>39</v>
      </c>
      <c r="F11" s="31"/>
      <c r="G11" s="31"/>
      <c r="H11" s="31"/>
      <c r="I11" s="31"/>
      <c r="J11" s="32" t="s">
        <v>62</v>
      </c>
      <c r="K11" s="31"/>
      <c r="L11" s="21">
        <v>5</v>
      </c>
      <c r="M11" s="21" t="s">
        <v>49</v>
      </c>
      <c r="N11" s="2"/>
    </row>
    <row r="12" spans="1:14" ht="17.25" thickBot="1" x14ac:dyDescent="0.3">
      <c r="A12" s="2"/>
      <c r="B12" s="30"/>
      <c r="C12" s="30"/>
      <c r="D12" s="30"/>
      <c r="E12" s="33" t="s">
        <v>25</v>
      </c>
      <c r="F12" s="31"/>
      <c r="G12" s="31"/>
      <c r="H12" s="31"/>
      <c r="I12" s="31"/>
      <c r="J12" s="29" t="s">
        <v>63</v>
      </c>
      <c r="K12" s="31"/>
      <c r="L12" s="21">
        <v>4</v>
      </c>
      <c r="M12" s="21" t="s">
        <v>50</v>
      </c>
      <c r="N12" s="2"/>
    </row>
    <row r="13" spans="1:14" ht="17.25" thickBot="1" x14ac:dyDescent="0.3">
      <c r="A13" s="2"/>
      <c r="B13" s="30"/>
      <c r="C13" s="30"/>
      <c r="D13" s="30"/>
      <c r="E13" s="15" t="s">
        <v>26</v>
      </c>
      <c r="F13" s="31"/>
      <c r="G13" s="31"/>
      <c r="H13" s="31"/>
      <c r="I13" s="31"/>
      <c r="J13" s="32" t="s">
        <v>64</v>
      </c>
      <c r="K13" s="31"/>
      <c r="L13" s="21">
        <v>3</v>
      </c>
      <c r="M13" s="21" t="s">
        <v>50</v>
      </c>
      <c r="N13" s="2"/>
    </row>
    <row r="14" spans="1:14" ht="17.25" thickBot="1" x14ac:dyDescent="0.3">
      <c r="A14" s="2"/>
      <c r="B14" s="30"/>
      <c r="C14" s="30"/>
      <c r="D14" s="30"/>
      <c r="E14" s="31"/>
      <c r="F14" s="31"/>
      <c r="G14" s="31"/>
      <c r="H14" s="31"/>
      <c r="I14" s="31"/>
      <c r="J14" s="29" t="s">
        <v>65</v>
      </c>
      <c r="K14" s="31"/>
      <c r="L14" s="34">
        <v>2</v>
      </c>
      <c r="M14" s="34" t="s">
        <v>50</v>
      </c>
      <c r="N14" s="2"/>
    </row>
    <row r="15" spans="1:14" ht="17.25" thickBot="1" x14ac:dyDescent="0.3">
      <c r="A15" s="2"/>
      <c r="B15" s="30"/>
      <c r="C15" s="30"/>
      <c r="D15" s="30"/>
      <c r="E15" s="30"/>
      <c r="F15" s="30"/>
      <c r="G15" s="30"/>
      <c r="H15" s="30"/>
      <c r="I15" s="30"/>
      <c r="J15" s="32" t="s">
        <v>66</v>
      </c>
      <c r="K15" s="30"/>
      <c r="L15" s="30"/>
      <c r="M15" s="30"/>
      <c r="N15" s="2"/>
    </row>
    <row r="16" spans="1:14" ht="17.25" thickBot="1" x14ac:dyDescent="0.3">
      <c r="A16" s="2"/>
      <c r="B16" s="30"/>
      <c r="C16" s="30"/>
      <c r="D16" s="30"/>
      <c r="E16" s="30"/>
      <c r="F16" s="30"/>
      <c r="G16" s="30"/>
      <c r="H16" s="30"/>
      <c r="I16" s="30"/>
      <c r="J16" s="29" t="s">
        <v>67</v>
      </c>
      <c r="K16" s="30"/>
      <c r="L16" s="30"/>
      <c r="M16" s="30"/>
      <c r="N16" s="2"/>
    </row>
    <row r="17" spans="1:1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2" spans="1:14" x14ac:dyDescent="0.25">
      <c r="E22" s="35" t="s">
        <v>46</v>
      </c>
      <c r="F22" s="35" t="s">
        <v>77</v>
      </c>
      <c r="G22" s="36" t="s">
        <v>27</v>
      </c>
      <c r="H22" s="37" t="s">
        <v>28</v>
      </c>
      <c r="I22" s="36" t="s">
        <v>29</v>
      </c>
      <c r="J22" s="37" t="s">
        <v>30</v>
      </c>
      <c r="K22" s="36" t="s">
        <v>31</v>
      </c>
    </row>
    <row r="23" spans="1:14" x14ac:dyDescent="0.25">
      <c r="E23" s="35"/>
      <c r="F23" s="35"/>
      <c r="G23" s="38">
        <v>1</v>
      </c>
      <c r="H23" s="38">
        <v>2</v>
      </c>
      <c r="I23" s="38">
        <v>3</v>
      </c>
      <c r="J23" s="38">
        <v>4</v>
      </c>
      <c r="K23" s="38">
        <v>5</v>
      </c>
    </row>
    <row r="24" spans="1:14" ht="16.5" x14ac:dyDescent="0.25">
      <c r="E24" s="39" t="s">
        <v>71</v>
      </c>
      <c r="F24" s="38">
        <v>1</v>
      </c>
      <c r="G24" s="40">
        <f>+G23+$F$24</f>
        <v>2</v>
      </c>
      <c r="H24" s="40">
        <f t="shared" ref="H24:K24" si="0">+H23+$F$24</f>
        <v>3</v>
      </c>
      <c r="I24" s="40">
        <f t="shared" si="0"/>
        <v>4</v>
      </c>
      <c r="J24" s="41">
        <f t="shared" si="0"/>
        <v>5</v>
      </c>
      <c r="K24" s="42">
        <f t="shared" si="0"/>
        <v>6</v>
      </c>
    </row>
    <row r="25" spans="1:14" ht="16.5" x14ac:dyDescent="0.25">
      <c r="E25" s="43" t="s">
        <v>72</v>
      </c>
      <c r="F25" s="38">
        <v>2</v>
      </c>
      <c r="G25" s="40">
        <f>+G23+$F$25</f>
        <v>3</v>
      </c>
      <c r="H25" s="40">
        <f t="shared" ref="H25:K25" si="1">+H23+$F$25</f>
        <v>4</v>
      </c>
      <c r="I25" s="41">
        <f t="shared" si="1"/>
        <v>5</v>
      </c>
      <c r="J25" s="42">
        <f t="shared" si="1"/>
        <v>6</v>
      </c>
      <c r="K25" s="42">
        <f t="shared" si="1"/>
        <v>7</v>
      </c>
    </row>
    <row r="26" spans="1:14" ht="16.5" x14ac:dyDescent="0.25">
      <c r="E26" s="39" t="s">
        <v>74</v>
      </c>
      <c r="F26" s="38">
        <v>3</v>
      </c>
      <c r="G26" s="40">
        <f>+G23+$F$26</f>
        <v>4</v>
      </c>
      <c r="H26" s="41">
        <f t="shared" ref="H26:K26" si="2">+H23+$F$26</f>
        <v>5</v>
      </c>
      <c r="I26" s="42">
        <f t="shared" si="2"/>
        <v>6</v>
      </c>
      <c r="J26" s="42">
        <f t="shared" si="2"/>
        <v>7</v>
      </c>
      <c r="K26" s="44">
        <f t="shared" si="2"/>
        <v>8</v>
      </c>
    </row>
    <row r="27" spans="1:14" ht="16.5" x14ac:dyDescent="0.25">
      <c r="E27" s="43" t="s">
        <v>73</v>
      </c>
      <c r="F27" s="38">
        <v>4</v>
      </c>
      <c r="G27" s="41">
        <f>+G23+$F$27</f>
        <v>5</v>
      </c>
      <c r="H27" s="42">
        <f t="shared" ref="H27:K27" si="3">+H23+$F$27</f>
        <v>6</v>
      </c>
      <c r="I27" s="42">
        <f t="shared" si="3"/>
        <v>7</v>
      </c>
      <c r="J27" s="44">
        <f t="shared" si="3"/>
        <v>8</v>
      </c>
      <c r="K27" s="44">
        <f t="shared" si="3"/>
        <v>9</v>
      </c>
    </row>
    <row r="28" spans="1:14" ht="16.5" x14ac:dyDescent="0.25">
      <c r="E28" s="39" t="s">
        <v>76</v>
      </c>
      <c r="F28" s="41">
        <v>5</v>
      </c>
      <c r="G28" s="42">
        <f>+G23+$F$28</f>
        <v>6</v>
      </c>
      <c r="H28" s="42">
        <f t="shared" ref="H28:K28" si="4">+H23+$F$28</f>
        <v>7</v>
      </c>
      <c r="I28" s="44">
        <f t="shared" si="4"/>
        <v>8</v>
      </c>
      <c r="J28" s="44">
        <f t="shared" si="4"/>
        <v>9</v>
      </c>
      <c r="K28" s="44">
        <f t="shared" si="4"/>
        <v>10</v>
      </c>
    </row>
    <row r="29" spans="1:14" x14ac:dyDescent="0.25">
      <c r="E29" s="45"/>
      <c r="F29" s="45"/>
      <c r="G29" s="45"/>
      <c r="H29" s="45"/>
      <c r="I29" s="45"/>
      <c r="J29" s="45"/>
      <c r="K29" s="45"/>
    </row>
    <row r="30" spans="1:14" x14ac:dyDescent="0.25">
      <c r="E30" s="45"/>
      <c r="F30" s="45"/>
      <c r="G30" s="45"/>
      <c r="H30" s="45"/>
      <c r="I30" s="45"/>
      <c r="J30" s="45"/>
      <c r="K30" s="45"/>
    </row>
    <row r="31" spans="1:14" x14ac:dyDescent="0.25">
      <c r="E31" s="35" t="s">
        <v>46</v>
      </c>
      <c r="F31" s="35" t="s">
        <v>77</v>
      </c>
      <c r="G31" s="36" t="s">
        <v>27</v>
      </c>
      <c r="H31" s="37" t="s">
        <v>28</v>
      </c>
      <c r="I31" s="36" t="s">
        <v>29</v>
      </c>
      <c r="J31" s="37" t="s">
        <v>30</v>
      </c>
      <c r="K31" s="36" t="s">
        <v>31</v>
      </c>
    </row>
    <row r="32" spans="1:14" x14ac:dyDescent="0.25">
      <c r="E32" s="35"/>
      <c r="F32" s="35"/>
      <c r="G32" s="38">
        <v>1</v>
      </c>
      <c r="H32" s="38">
        <v>2</v>
      </c>
      <c r="I32" s="38">
        <v>3</v>
      </c>
      <c r="J32" s="38">
        <v>4</v>
      </c>
      <c r="K32" s="38">
        <v>5</v>
      </c>
    </row>
    <row r="33" spans="5:11" ht="16.5" x14ac:dyDescent="0.25">
      <c r="E33" s="39" t="s">
        <v>71</v>
      </c>
      <c r="F33" s="38">
        <v>1</v>
      </c>
      <c r="G33" s="40" t="s">
        <v>78</v>
      </c>
      <c r="H33" s="40" t="s">
        <v>78</v>
      </c>
      <c r="I33" s="40" t="s">
        <v>78</v>
      </c>
      <c r="J33" s="41" t="s">
        <v>79</v>
      </c>
      <c r="K33" s="42" t="s">
        <v>80</v>
      </c>
    </row>
    <row r="34" spans="5:11" ht="16.5" x14ac:dyDescent="0.25">
      <c r="E34" s="43" t="s">
        <v>72</v>
      </c>
      <c r="F34" s="38">
        <v>2</v>
      </c>
      <c r="G34" s="40" t="s">
        <v>78</v>
      </c>
      <c r="H34" s="40" t="s">
        <v>78</v>
      </c>
      <c r="I34" s="41" t="s">
        <v>79</v>
      </c>
      <c r="J34" s="42" t="s">
        <v>80</v>
      </c>
      <c r="K34" s="42" t="s">
        <v>80</v>
      </c>
    </row>
    <row r="35" spans="5:11" ht="16.5" x14ac:dyDescent="0.25">
      <c r="E35" s="39" t="s">
        <v>74</v>
      </c>
      <c r="F35" s="38">
        <v>3</v>
      </c>
      <c r="G35" s="40" t="s">
        <v>78</v>
      </c>
      <c r="H35" s="41" t="s">
        <v>79</v>
      </c>
      <c r="I35" s="42" t="s">
        <v>80</v>
      </c>
      <c r="J35" s="42" t="s">
        <v>80</v>
      </c>
      <c r="K35" s="44" t="s">
        <v>81</v>
      </c>
    </row>
    <row r="36" spans="5:11" ht="16.5" x14ac:dyDescent="0.25">
      <c r="E36" s="43" t="s">
        <v>73</v>
      </c>
      <c r="F36" s="38">
        <v>4</v>
      </c>
      <c r="G36" s="41" t="s">
        <v>79</v>
      </c>
      <c r="H36" s="42" t="s">
        <v>80</v>
      </c>
      <c r="I36" s="42" t="s">
        <v>80</v>
      </c>
      <c r="J36" s="44" t="s">
        <v>81</v>
      </c>
      <c r="K36" s="44" t="s">
        <v>81</v>
      </c>
    </row>
    <row r="37" spans="5:11" ht="16.5" x14ac:dyDescent="0.25">
      <c r="E37" s="39" t="s">
        <v>76</v>
      </c>
      <c r="F37" s="38">
        <v>5</v>
      </c>
      <c r="G37" s="42" t="s">
        <v>80</v>
      </c>
      <c r="H37" s="42" t="s">
        <v>80</v>
      </c>
      <c r="I37" s="44" t="s">
        <v>81</v>
      </c>
      <c r="J37" s="44" t="s">
        <v>81</v>
      </c>
      <c r="K37" s="44" t="s">
        <v>81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11</vt:i4>
      </vt:variant>
    </vt:vector>
  </HeadingPairs>
  <TitlesOfParts>
    <vt:vector size="13" baseType="lpstr">
      <vt:lpstr>matriz.riesgo</vt:lpstr>
      <vt:lpstr>clasificadores</vt:lpstr>
      <vt:lpstr>matriz.riesgo!Área_de_impresión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VIVIANA PAOLA ROJAS MORENO</cp:lastModifiedBy>
  <cp:lastPrinted>2020-02-07T15:50:43Z</cp:lastPrinted>
  <dcterms:created xsi:type="dcterms:W3CDTF">2013-10-02T04:47:29Z</dcterms:created>
  <dcterms:modified xsi:type="dcterms:W3CDTF">2020-04-20T16:40:15Z</dcterms:modified>
</cp:coreProperties>
</file>