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jmgarcia_sena_edu_co1/Documents/2024/PROCESOS INDUSTRIALES/9. MATERIALES ELECTRICIDAD-AUTOMOTRIZ-PETREOS/CONTRATOS/FIERROS/"/>
    </mc:Choice>
  </mc:AlternateContent>
  <xr:revisionPtr revIDLastSave="0" documentId="8_{D8287396-D775-4813-B2BB-4CADA2CD5B5D}" xr6:coauthVersionLast="47" xr6:coauthVersionMax="47" xr10:uidLastSave="{00000000-0000-0000-0000-000000000000}"/>
  <bookViews>
    <workbookView xWindow="0" yWindow="0" windowWidth="14400" windowHeight="15600" xr2:uid="{467241A7-2818-4432-ACA3-84BFB1BB8AB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5" i="1" l="1"/>
  <c r="G84" i="1"/>
  <c r="G83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5" i="1"/>
</calcChain>
</file>

<file path=xl/sharedStrings.xml><?xml version="1.0" encoding="utf-8"?>
<sst xmlns="http://schemas.openxmlformats.org/spreadsheetml/2006/main" count="174" uniqueCount="101">
  <si>
    <t>PROPUESTA ECONOMICA AREA DE AUTOMOTRIZ
LOTE 2</t>
  </si>
  <si>
    <t>AUTOMOTRIZ  (REGULAR)</t>
  </si>
  <si>
    <t>ITEM</t>
  </si>
  <si>
    <t xml:space="preserve">DESCRIPCIÓN DETALLADA </t>
  </si>
  <si>
    <t xml:space="preserve">UNIDAD </t>
  </si>
  <si>
    <t>CANT</t>
  </si>
  <si>
    <t>VALOR UNITARIO SIN IVA</t>
  </si>
  <si>
    <t>VALOR TOTAL SIN IVA</t>
  </si>
  <si>
    <t>REFRIGERANTE ANTICONGELANTE VERDE POR GALON POR UNIDAD</t>
  </si>
  <si>
    <t>GALON</t>
  </si>
  <si>
    <t>REFRIGERANTE ANTICONGELANTE ROJO POR GALON POR UNIDAD</t>
  </si>
  <si>
    <t>ACEITE MOTOR SAE 5W30 API SN POR GALON</t>
  </si>
  <si>
    <t>ACEITE MOTOR 20W50 API SN POR GALON</t>
  </si>
  <si>
    <t>ACEITE MOTOR 15W40 API CK-4 POR GALON</t>
  </si>
  <si>
    <t>ACEITE TRANSMISION MANUAL SAE 80W90 API GL5 POR GALON</t>
  </si>
  <si>
    <t>ACEITE TRANSMISION AUTOMATICA TIPO DEXRON-3 H, MERCON, ALLISON C-4 POR GALON</t>
  </si>
  <si>
    <t>LIQUIDO FRENOS DOT 4 X 1/4 DE GALON</t>
  </si>
  <si>
    <t>UNIDAD</t>
  </si>
  <si>
    <t>FILTRO ACEITE RENAULT THALIA MODELO 2008 POR UNIDAD</t>
  </si>
  <si>
    <t>FILTRO ACEITE NISSAN SENTRA B14 MODELO 2013 POR UNIDAD</t>
  </si>
  <si>
    <t>FILTRO ACEITE CHEVROLET SAIL MODELO 2013 POR UNIDAD</t>
  </si>
  <si>
    <t>FILTRO ACEITE NISSAN SENTRA B16 MODELO 2017 POR UNIDAD</t>
  </si>
  <si>
    <t>FILTRO ACEITE RENAULT TRAFIC 3 MODELO 2017 POR UNIDAD</t>
  </si>
  <si>
    <t>FILTRO ACEITE CHEVROLET JOY 1,4 MODELO 2023 POR UNIDAD</t>
  </si>
  <si>
    <t>FILTRO AIRE NISSAN SENTRA B14 MODELO 2013 POR UNIDAD</t>
  </si>
  <si>
    <t>FILTRO AIRE CHEVROLET SAIL MODELO 2013 POR UNIDAD</t>
  </si>
  <si>
    <t>FILTRO AIRE NISSAN SENTRA B16 MODELO 2017 POR UNIDAD</t>
  </si>
  <si>
    <t>FILTRO AIRE RENAULT THALIA MODELO 2008 POR UNIDAD</t>
  </si>
  <si>
    <t>FILTRO AIRE RENAULT TRAFIC 3 MODELO 2017 POR UNIDAD</t>
  </si>
  <si>
    <t>FILTRO AIRE CHEVROLET JOY 1,4 LTS MODELO 2023 POR UNIDAD</t>
  </si>
  <si>
    <t>EMPAQUETADURA MOTOR COMPLETA RENAULT SYMBOL THALIA 1,6Lts. MOD.2008 POR JUEGO</t>
  </si>
  <si>
    <t>JUEGO DE TENSIONES Y RESORTES PARA FRENOS TRASEROS RENAULT SYMBOL THALIA 1,6 Lts. MOD.2008 POR UNIDAD</t>
  </si>
  <si>
    <t>CILINDROS DE FRENO TRASERO PARA RENAULT SYMBOL THALIA 1,6 Lts. MOD.2008 POR UNIDAD</t>
  </si>
  <si>
    <t>CILINDROS DE FRENO TRASERO PARA CHEVROLET SAIL 1,6 Lts. MOD.2013 POR UNIDAD</t>
  </si>
  <si>
    <t>CILINDROS DE FRENO TRASERO PARA NISSAN SENTRA B17 MODELO 2017 POR UNIDAD</t>
  </si>
  <si>
    <t>CILINDROS DE FRENO TRASERO PARA NISSAN SENTRA B14 MODELO 2013 POR UNIDAD</t>
  </si>
  <si>
    <t>TORNILLO PURGA CILINDRO FRENOS PARA RENAULT SYMBOL THALIA 1,6 Lts. MOD.2008 POR UNIDAD</t>
  </si>
  <si>
    <t>TORNILLO PURGA CILINDRO FRENOS PARA CHEVROLET SAIL 1,6 Lts. MOD.2013 POR UNIDAD</t>
  </si>
  <si>
    <t>TORNILLO PURGA CILINDRO FRENOS PARA NISSAN SENTRA 2,0  Lts. B14 MOD.2013 POR UNIDAD</t>
  </si>
  <si>
    <t>TORNILLO PURGA CILINDRO FRENOS PARA NISSAN SENTRA 2,0 Lts. B17 MOD.2017 POR UNIDAD</t>
  </si>
  <si>
    <t>BATERIA PARA AUTOMOVIL CHEVROLET SAIL POR UNIDAD</t>
  </si>
  <si>
    <t>BATERIA PARA AUTOMOVIL RENAULT THALIA POR UNIDAD</t>
  </si>
  <si>
    <t>BATERIA PARA AUTOMOVIL NISSAN SENTRA POR UNIDAD</t>
  </si>
  <si>
    <t>BATERIA PARA AUTOMÓVIL REF. 30H V3  1200 AMP POR UNIDAD</t>
  </si>
  <si>
    <t>BATERIA PARA AUTOMÓVIL REF. 4D  1200 AMP POR UNIDAD</t>
  </si>
  <si>
    <t>CABLE VEHICULAR  CALIBRE 18 AWG POR METRO</t>
  </si>
  <si>
    <t>METRO</t>
  </si>
  <si>
    <t>CABLE VEHICULAR  CALIBRE 14 AWG POR METRO</t>
  </si>
  <si>
    <t>CABLE VEHICULAR  CALIBRE 12 AWG POR METRO</t>
  </si>
  <si>
    <t>CABLE VEHICULAR  CALIBRE 10 AWG POR METRO</t>
  </si>
  <si>
    <t>CABLE VEHICULAR  CALIBRE 4 AWG POR METRO</t>
  </si>
  <si>
    <t>ALARMA PARA VEHÍCULO COMPLETA POR UNIDAD</t>
  </si>
  <si>
    <t>KIT DE SENSORES DE REVERSA CON CÁMARA POR UNIDAD</t>
  </si>
  <si>
    <t>KIT ELEVAVIDRIOS (JUEGO 2 MOTORES 3 INTERRUPTORES Y MÓDULO) POR UNIDAD</t>
  </si>
  <si>
    <t>EXPLORADORA (JUEGO X 2) POR UNIDAD</t>
  </si>
  <si>
    <t>RODAMIENTO DELANTERO PARA RENAULT SYMBOL THALIA 1,6 Lts. MOD.2008 POR UNIDAD</t>
  </si>
  <si>
    <t>RODAMIENTO DELANTERO PARA CHEVROLET SAIL 1,6 Lts. MOD.2013</t>
  </si>
  <si>
    <t>RODAMIENTO TRASERO PARA RENAULT SYMBOL THALIA 1,6 Lts. MOD.2008 POR UNIDAD</t>
  </si>
  <si>
    <t>RODAMIENTO TRASERO PARA CHEVROLET SAIL 1,6 Lts. MOD.2013</t>
  </si>
  <si>
    <t xml:space="preserve">MANDO LUCES PARA RENAULT SYMBOL THALIA 1,6 Lts. MOD.2008 </t>
  </si>
  <si>
    <t xml:space="preserve">MANDO PLUMILLAS PARA RENAULT SYMBOL THALIA 1,6 Lts. MOD.2008 </t>
  </si>
  <si>
    <t>BOMBILLO FAROLA H4 12V POR UNIDAD 55/60W</t>
  </si>
  <si>
    <t>BOMBILLO REF 1141 POR UNIDAD</t>
  </si>
  <si>
    <t>BOMBILLO REF 1034 POR UNIDAD</t>
  </si>
  <si>
    <t>BOMBILLO PALETA REF 158 POR UNIDAD</t>
  </si>
  <si>
    <t>PAÑO DE LIMPIEZA PARA MECÁNICA AUTOMOTRIZ  WYPALL X70 INDUSTRIAL ROLL X 88 PAÑOS POR ROLLO</t>
  </si>
  <si>
    <t>ROLLO</t>
  </si>
  <si>
    <t>AGUA PARA BATERIA - BOTELLA DE 500 cc POR UNIDAD</t>
  </si>
  <si>
    <t>SOCKETS PARA BOMBILLO 1034</t>
  </si>
  <si>
    <t>SOCKETS PARA BOMBILLO 1141</t>
  </si>
  <si>
    <t>SOCKETS FAROLA TIPO HELLA (DE PELLIZCO) (BOMBILLO H4)</t>
  </si>
  <si>
    <t>MECHAS PARA DESPINCHE LLANTA SELLOMATIC</t>
  </si>
  <si>
    <t>JUEGO</t>
  </si>
  <si>
    <t xml:space="preserve">SWITCH UNIVERSAL DE ENCENDIDO </t>
  </si>
  <si>
    <t xml:space="preserve">TAPA RADIADOR PARA NISSAN SENTRA 2,0Lts. B14  MOD.2013 </t>
  </si>
  <si>
    <t>PILAS PARA LAS LLAVES PARA CHEVROLET SAIL 1,6 Lts. MOD.2013</t>
  </si>
  <si>
    <t>PASTILLASS FRENO DELANTERAS PARA RENAULT TRAFFIC 2 MODELO 2017</t>
  </si>
  <si>
    <t>PASTILLAS FRENO TRASERAS PARA RENAULT TRAFFIC 2 MODELO 2017</t>
  </si>
  <si>
    <t>FILTRO DE COMBUSTIBLE PARA RENAULT TRAFIC 2 MODELO 2017</t>
  </si>
  <si>
    <t>SENSOR DE RUEDA DELANTERA ABS PARA RENAULT TRAFIC 2 MODELO 2017</t>
  </si>
  <si>
    <t>ESCOBILLAS PARA ALTERNADOR VARIOS MODELOS</t>
  </si>
  <si>
    <t>BOBINAS CAMPO MOTOR DE ARRANQUE MAZDA 323</t>
  </si>
  <si>
    <t>TERMINAL ELÉCTRICA PLANA  FASTON HEMBRA DESNUDA - SIN FUNDA AISLANTE - MEDIANA 6,3X0,8X19 MM</t>
  </si>
  <si>
    <t>TERMINAL ELÉCTRICA PLANA FASTON HEMBRA DESNUDA - SIN FUNDA AISLANTE - PEQUEÑA 5X0,5X16,6 MM</t>
  </si>
  <si>
    <t>TERMINAL ELÉCTRICA PLANA FASTON MACHO DESNUDA - SIN FUNDA AISLANTE - PEQUEÑA 4,8X0,5X17,5MM</t>
  </si>
  <si>
    <t>TERMINAL ELÉCTRICA PLANA  FASTON MACHO DESNUDA - SIN FUNDA AISLANTE - MEDIANA 6,3X0,8X20 MM</t>
  </si>
  <si>
    <t>TERMINAL ELÉCTRICA TIPO DE OJO LATON DESNUDA - SIN FUNDA AISLANTE - DIÁMETRO INTERNO 6,5MM</t>
  </si>
  <si>
    <t>TERMINAL ELÉCTRICA TIPO DE OJO LATON DESNUDA - SIN FUNDA AISLANTE - DIÁMETRO INTERNO 3,6MM</t>
  </si>
  <si>
    <t xml:space="preserve">JUEGO DE BORNES PARA BATERÍA </t>
  </si>
  <si>
    <t>PINZAS CAIMAN PARA CABLE DE BATERIA No.2 900Amperios POR JUEGO (ROJA Y NEGRA)</t>
  </si>
  <si>
    <t>PINZAS CAIMAN PARA CABLE DE BATERIA No.4 50 Amperios POR JUEGO (ROJA Y NEGRA)</t>
  </si>
  <si>
    <t>SUBTOTAL</t>
  </si>
  <si>
    <t xml:space="preserve"> IVA</t>
  </si>
  <si>
    <t>VALOR TOTAL CON IVA</t>
  </si>
  <si>
    <t>RAZON SOCIAL</t>
  </si>
  <si>
    <t>FIERROS Y ACCESORIOS SAS</t>
  </si>
  <si>
    <t>NIT.</t>
  </si>
  <si>
    <t>900440326-8</t>
  </si>
  <si>
    <t>REPRESENTANTE LEGAL</t>
  </si>
  <si>
    <t>SARA TRUJILLO CARDONA</t>
  </si>
  <si>
    <t>CEDULA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</si>
</sst>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7" formatCode="&quot;$&quot;\ #,##0"/>
  </numFmts>
  <fonts count="6" x14ac:knownFonts="1">
    <font>
      <sz val="11"/>
      <color theme="1"/>
      <name val="Aptos Narrow"/>
      <family val="2"/>
      <scheme val="minor"/>
    </font>
    <font>
      <sz val="10"/>
      <color rgb="FF000000"/>
      <name val="Times New Roman"/>
      <family val="1"/>
    </font>
    <font>
      <b/>
      <sz val="9"/>
      <color rgb="FF000000"/>
      <name val="Aptos Narrow"/>
      <family val="2"/>
      <scheme val="minor"/>
    </font>
    <font>
      <sz val="9"/>
      <color rgb="FF000000"/>
      <name val="Aptos Narrow"/>
      <family val="2"/>
      <scheme val="minor"/>
    </font>
    <font>
      <b/>
      <sz val="9"/>
      <color rgb="FF000000"/>
      <name val="Aptos Display"/>
      <family val="2"/>
      <scheme val="major"/>
    </font>
    <font>
      <sz val="9"/>
      <color rgb="FF000000"/>
      <name val="Aptos Display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rgb="FFEAF1DD"/>
      </patternFill>
    </fill>
    <fill>
      <patternFill patternType="solid">
        <fgColor rgb="FFFFFFFF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shrinkToFit="1"/>
    </xf>
    <xf numFmtId="4" fontId="4" fillId="0" borderId="10" xfId="0" applyNumberFormat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3" fillId="0" borderId="10" xfId="1" applyFont="1" applyBorder="1" applyAlignment="1">
      <alignment horizontal="center" vertical="center" shrinkToFit="1"/>
    </xf>
    <xf numFmtId="0" fontId="3" fillId="0" borderId="10" xfId="1" applyFont="1" applyBorder="1" applyAlignment="1">
      <alignment horizontal="left" vertical="center" shrinkToFit="1"/>
    </xf>
    <xf numFmtId="164" fontId="3" fillId="0" borderId="10" xfId="1" applyNumberFormat="1" applyFont="1" applyBorder="1" applyAlignment="1">
      <alignment horizontal="center" vertical="center" shrinkToFit="1"/>
    </xf>
    <xf numFmtId="0" fontId="3" fillId="4" borderId="10" xfId="1" applyFont="1" applyFill="1" applyBorder="1" applyAlignment="1">
      <alignment horizontal="center" vertical="center" shrinkToFit="1"/>
    </xf>
    <xf numFmtId="0" fontId="3" fillId="0" borderId="10" xfId="1" applyFont="1" applyBorder="1" applyAlignment="1">
      <alignment vertical="center" shrinkToFit="1"/>
    </xf>
    <xf numFmtId="0" fontId="3" fillId="4" borderId="10" xfId="1" applyFont="1" applyFill="1" applyBorder="1" applyAlignment="1">
      <alignment horizontal="left" vertical="center" shrinkToFit="1"/>
    </xf>
    <xf numFmtId="0" fontId="3" fillId="0" borderId="0" xfId="1" applyFont="1" applyAlignment="1">
      <alignment horizontal="center" vertical="center" wrapText="1"/>
    </xf>
    <xf numFmtId="0" fontId="4" fillId="0" borderId="4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right" vertical="center" wrapText="1"/>
    </xf>
    <xf numFmtId="3" fontId="4" fillId="0" borderId="10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5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5" fillId="0" borderId="10" xfId="0" applyFont="1" applyBorder="1" applyAlignment="1">
      <alignment horizontal="center" vertical="top"/>
    </xf>
    <xf numFmtId="4" fontId="3" fillId="0" borderId="0" xfId="1" applyNumberFormat="1" applyFont="1" applyAlignment="1">
      <alignment horizontal="center" vertical="center" wrapText="1"/>
    </xf>
    <xf numFmtId="167" fontId="3" fillId="0" borderId="10" xfId="1" applyNumberFormat="1" applyFont="1" applyBorder="1" applyAlignment="1">
      <alignment horizontal="left" vertical="center" shrinkToFit="1"/>
    </xf>
  </cellXfs>
  <cellStyles count="2">
    <cellStyle name="Normal" xfId="0" builtinId="0"/>
    <cellStyle name="Normal 2" xfId="1" xr:uid="{64447A76-F043-4DE9-88E7-AAF5AADE1E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105833</xdr:colOff>
      <xdr:row>0</xdr:row>
      <xdr:rowOff>31750</xdr:rowOff>
    </xdr:from>
    <xdr:to>
      <xdr:col>2</xdr:col>
      <xdr:colOff>480058</xdr:colOff>
      <xdr:row>3</xdr:row>
      <xdr:rowOff>33655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4A3A60A-B446-4B4B-84DF-DE0CBB1809D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3116" y="31750"/>
          <a:ext cx="593300" cy="56388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121708</xdr:colOff>
      <xdr:row>90</xdr:row>
      <xdr:rowOff>63499</xdr:rowOff>
    </xdr:from>
    <xdr:to>
      <xdr:col>2</xdr:col>
      <xdr:colOff>1095374</xdr:colOff>
      <xdr:row>103</xdr:row>
      <xdr:rowOff>95249</xdr:rowOff>
    </xdr:to>
    <xdr:pic>
      <xdr:nvPicPr>
        <xdr:cNvPr id="3" name="Imagen 2" descr="Firma_sarita">
          <a:extLst>
            <a:ext uri="{FF2B5EF4-FFF2-40B4-BE49-F238E27FC236}">
              <a16:creationId xmlns:a16="http://schemas.microsoft.com/office/drawing/2014/main" id="{6C2EFD8C-B85E-43F7-AB81-9DD342FF14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966" y="15846424"/>
          <a:ext cx="1947332" cy="213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E0A28-BCC6-47FA-B7EA-967F3177B881}">
  <dimension ref="B1:G89"/>
  <sheetViews>
    <sheetView tabSelected="1" topLeftCell="A64" workbookViewId="0">
      <selection activeCell="G85" sqref="G85"/>
    </sheetView>
  </sheetViews>
  <sheetFormatPr baseColWidth="10" defaultColWidth="10.28515625" defaultRowHeight="12" x14ac:dyDescent="0.25"/>
  <cols>
    <col min="1" max="1" width="1.28515625" style="4" customWidth="1"/>
    <col min="2" max="2" width="3.140625" style="4" customWidth="1"/>
    <col min="3" max="3" width="59.28515625" style="20" customWidth="1"/>
    <col min="4" max="4" width="9.140625" style="4" customWidth="1"/>
    <col min="5" max="5" width="3.140625" style="4" customWidth="1"/>
    <col min="6" max="6" width="19.85546875" style="35" customWidth="1"/>
    <col min="7" max="7" width="24.7109375" style="4" customWidth="1"/>
    <col min="8" max="16384" width="10.28515625" style="4"/>
  </cols>
  <sheetData>
    <row r="1" spans="2:7" x14ac:dyDescent="0.25">
      <c r="B1" s="1" t="s">
        <v>0</v>
      </c>
      <c r="C1" s="2"/>
      <c r="D1" s="2"/>
      <c r="E1" s="2"/>
      <c r="F1" s="2"/>
      <c r="G1" s="3"/>
    </row>
    <row r="2" spans="2:7" ht="52.5" customHeight="1" x14ac:dyDescent="0.25">
      <c r="B2" s="5"/>
      <c r="C2" s="6"/>
      <c r="D2" s="6"/>
      <c r="E2" s="6"/>
      <c r="F2" s="6"/>
      <c r="G2" s="7"/>
    </row>
    <row r="3" spans="2:7" ht="30" customHeight="1" x14ac:dyDescent="0.25">
      <c r="B3" s="8" t="s">
        <v>1</v>
      </c>
      <c r="C3" s="9"/>
      <c r="D3" s="9"/>
      <c r="E3" s="9"/>
      <c r="F3" s="9"/>
      <c r="G3" s="10"/>
    </row>
    <row r="4" spans="2:7" ht="27" customHeight="1" x14ac:dyDescent="0.25">
      <c r="B4" s="11" t="s">
        <v>2</v>
      </c>
      <c r="C4" s="11" t="s">
        <v>3</v>
      </c>
      <c r="D4" s="11" t="s">
        <v>4</v>
      </c>
      <c r="E4" s="11" t="s">
        <v>5</v>
      </c>
      <c r="F4" s="12" t="s">
        <v>6</v>
      </c>
      <c r="G4" s="13" t="s">
        <v>7</v>
      </c>
    </row>
    <row r="5" spans="2:7" x14ac:dyDescent="0.25">
      <c r="B5" s="14">
        <v>1</v>
      </c>
      <c r="C5" s="15" t="s">
        <v>8</v>
      </c>
      <c r="D5" s="14" t="s">
        <v>9</v>
      </c>
      <c r="E5" s="14">
        <v>3</v>
      </c>
      <c r="F5" s="16">
        <v>30000</v>
      </c>
      <c r="G5" s="36">
        <f>F5*E5</f>
        <v>90000</v>
      </c>
    </row>
    <row r="6" spans="2:7" ht="21" customHeight="1" x14ac:dyDescent="0.25">
      <c r="B6" s="14">
        <v>2</v>
      </c>
      <c r="C6" s="15" t="s">
        <v>10</v>
      </c>
      <c r="D6" s="14" t="s">
        <v>9</v>
      </c>
      <c r="E6" s="14">
        <v>3</v>
      </c>
      <c r="F6" s="16">
        <v>30000</v>
      </c>
      <c r="G6" s="36">
        <f t="shared" ref="G6:G69" si="0">F6*E6</f>
        <v>90000</v>
      </c>
    </row>
    <row r="7" spans="2:7" x14ac:dyDescent="0.25">
      <c r="B7" s="14">
        <v>3</v>
      </c>
      <c r="C7" s="15" t="s">
        <v>11</v>
      </c>
      <c r="D7" s="14" t="s">
        <v>9</v>
      </c>
      <c r="E7" s="14">
        <v>8</v>
      </c>
      <c r="F7" s="16">
        <v>188000</v>
      </c>
      <c r="G7" s="36">
        <f t="shared" si="0"/>
        <v>1504000</v>
      </c>
    </row>
    <row r="8" spans="2:7" x14ac:dyDescent="0.25">
      <c r="B8" s="14">
        <v>4</v>
      </c>
      <c r="C8" s="15" t="s">
        <v>12</v>
      </c>
      <c r="D8" s="14" t="s">
        <v>9</v>
      </c>
      <c r="E8" s="14">
        <v>4</v>
      </c>
      <c r="F8" s="16">
        <v>122000</v>
      </c>
      <c r="G8" s="36">
        <f t="shared" si="0"/>
        <v>488000</v>
      </c>
    </row>
    <row r="9" spans="2:7" x14ac:dyDescent="0.25">
      <c r="B9" s="14">
        <v>5</v>
      </c>
      <c r="C9" s="15" t="s">
        <v>13</v>
      </c>
      <c r="D9" s="14" t="s">
        <v>9</v>
      </c>
      <c r="E9" s="14">
        <v>6</v>
      </c>
      <c r="F9" s="16">
        <v>168000</v>
      </c>
      <c r="G9" s="36">
        <f t="shared" si="0"/>
        <v>1008000</v>
      </c>
    </row>
    <row r="10" spans="2:7" x14ac:dyDescent="0.25">
      <c r="B10" s="14">
        <v>6</v>
      </c>
      <c r="C10" s="15" t="s">
        <v>14</v>
      </c>
      <c r="D10" s="14" t="s">
        <v>9</v>
      </c>
      <c r="E10" s="14">
        <v>4</v>
      </c>
      <c r="F10" s="16">
        <v>136000</v>
      </c>
      <c r="G10" s="36">
        <f t="shared" si="0"/>
        <v>544000</v>
      </c>
    </row>
    <row r="11" spans="2:7" x14ac:dyDescent="0.25">
      <c r="B11" s="14">
        <v>7</v>
      </c>
      <c r="C11" s="15" t="s">
        <v>15</v>
      </c>
      <c r="D11" s="14" t="s">
        <v>9</v>
      </c>
      <c r="E11" s="14">
        <v>2</v>
      </c>
      <c r="F11" s="16">
        <v>188000</v>
      </c>
      <c r="G11" s="36">
        <f t="shared" si="0"/>
        <v>376000</v>
      </c>
    </row>
    <row r="12" spans="2:7" x14ac:dyDescent="0.25">
      <c r="B12" s="14">
        <v>8</v>
      </c>
      <c r="C12" s="15" t="s">
        <v>16</v>
      </c>
      <c r="D12" s="14" t="s">
        <v>17</v>
      </c>
      <c r="E12" s="14">
        <v>4</v>
      </c>
      <c r="F12" s="16">
        <v>98000</v>
      </c>
      <c r="G12" s="36">
        <f t="shared" si="0"/>
        <v>392000</v>
      </c>
    </row>
    <row r="13" spans="2:7" x14ac:dyDescent="0.25">
      <c r="B13" s="14">
        <v>9</v>
      </c>
      <c r="C13" s="15" t="s">
        <v>18</v>
      </c>
      <c r="D13" s="14" t="s">
        <v>17</v>
      </c>
      <c r="E13" s="14">
        <v>3</v>
      </c>
      <c r="F13" s="16">
        <v>14000</v>
      </c>
      <c r="G13" s="36">
        <f t="shared" si="0"/>
        <v>42000</v>
      </c>
    </row>
    <row r="14" spans="2:7" x14ac:dyDescent="0.25">
      <c r="B14" s="14">
        <v>10</v>
      </c>
      <c r="C14" s="15" t="s">
        <v>19</v>
      </c>
      <c r="D14" s="14" t="s">
        <v>17</v>
      </c>
      <c r="E14" s="14">
        <v>3</v>
      </c>
      <c r="F14" s="16">
        <v>14000</v>
      </c>
      <c r="G14" s="36">
        <f t="shared" si="0"/>
        <v>42000</v>
      </c>
    </row>
    <row r="15" spans="2:7" x14ac:dyDescent="0.25">
      <c r="B15" s="14">
        <v>11</v>
      </c>
      <c r="C15" s="15" t="s">
        <v>20</v>
      </c>
      <c r="D15" s="14" t="s">
        <v>17</v>
      </c>
      <c r="E15" s="14">
        <v>3</v>
      </c>
      <c r="F15" s="16">
        <v>14000</v>
      </c>
      <c r="G15" s="36">
        <f t="shared" si="0"/>
        <v>42000</v>
      </c>
    </row>
    <row r="16" spans="2:7" x14ac:dyDescent="0.25">
      <c r="B16" s="14">
        <v>12</v>
      </c>
      <c r="C16" s="15" t="s">
        <v>21</v>
      </c>
      <c r="D16" s="14" t="s">
        <v>17</v>
      </c>
      <c r="E16" s="14">
        <v>3</v>
      </c>
      <c r="F16" s="16">
        <v>14000</v>
      </c>
      <c r="G16" s="36">
        <f t="shared" si="0"/>
        <v>42000</v>
      </c>
    </row>
    <row r="17" spans="2:7" x14ac:dyDescent="0.25">
      <c r="B17" s="14">
        <v>13</v>
      </c>
      <c r="C17" s="15" t="s">
        <v>22</v>
      </c>
      <c r="D17" s="14" t="s">
        <v>17</v>
      </c>
      <c r="E17" s="14">
        <v>3</v>
      </c>
      <c r="F17" s="16">
        <v>19000</v>
      </c>
      <c r="G17" s="36">
        <f t="shared" si="0"/>
        <v>57000</v>
      </c>
    </row>
    <row r="18" spans="2:7" x14ac:dyDescent="0.25">
      <c r="B18" s="14">
        <v>14</v>
      </c>
      <c r="C18" s="15" t="s">
        <v>23</v>
      </c>
      <c r="D18" s="14" t="s">
        <v>17</v>
      </c>
      <c r="E18" s="14">
        <v>3</v>
      </c>
      <c r="F18" s="16">
        <v>14000</v>
      </c>
      <c r="G18" s="36">
        <f t="shared" si="0"/>
        <v>42000</v>
      </c>
    </row>
    <row r="19" spans="2:7" x14ac:dyDescent="0.25">
      <c r="B19" s="14">
        <v>15</v>
      </c>
      <c r="C19" s="15" t="s">
        <v>24</v>
      </c>
      <c r="D19" s="14" t="s">
        <v>17</v>
      </c>
      <c r="E19" s="14">
        <v>3</v>
      </c>
      <c r="F19" s="16">
        <v>24000</v>
      </c>
      <c r="G19" s="36">
        <f t="shared" si="0"/>
        <v>72000</v>
      </c>
    </row>
    <row r="20" spans="2:7" x14ac:dyDescent="0.25">
      <c r="B20" s="14">
        <v>16</v>
      </c>
      <c r="C20" s="15" t="s">
        <v>25</v>
      </c>
      <c r="D20" s="14" t="s">
        <v>17</v>
      </c>
      <c r="E20" s="14">
        <v>3</v>
      </c>
      <c r="F20" s="16">
        <v>19000</v>
      </c>
      <c r="G20" s="36">
        <f t="shared" si="0"/>
        <v>57000</v>
      </c>
    </row>
    <row r="21" spans="2:7" x14ac:dyDescent="0.25">
      <c r="B21" s="14">
        <v>17</v>
      </c>
      <c r="C21" s="15" t="s">
        <v>26</v>
      </c>
      <c r="D21" s="14" t="s">
        <v>17</v>
      </c>
      <c r="E21" s="14">
        <v>3</v>
      </c>
      <c r="F21" s="16">
        <v>23000</v>
      </c>
      <c r="G21" s="36">
        <f t="shared" si="0"/>
        <v>69000</v>
      </c>
    </row>
    <row r="22" spans="2:7" x14ac:dyDescent="0.25">
      <c r="B22" s="14">
        <v>18</v>
      </c>
      <c r="C22" s="15" t="s">
        <v>27</v>
      </c>
      <c r="D22" s="14" t="s">
        <v>17</v>
      </c>
      <c r="E22" s="14">
        <v>3</v>
      </c>
      <c r="F22" s="16">
        <v>20000</v>
      </c>
      <c r="G22" s="36">
        <f t="shared" si="0"/>
        <v>60000</v>
      </c>
    </row>
    <row r="23" spans="2:7" x14ac:dyDescent="0.25">
      <c r="B23" s="14">
        <v>19</v>
      </c>
      <c r="C23" s="15" t="s">
        <v>28</v>
      </c>
      <c r="D23" s="14" t="s">
        <v>17</v>
      </c>
      <c r="E23" s="14">
        <v>3</v>
      </c>
      <c r="F23" s="16">
        <v>46000</v>
      </c>
      <c r="G23" s="36">
        <f t="shared" si="0"/>
        <v>138000</v>
      </c>
    </row>
    <row r="24" spans="2:7" x14ac:dyDescent="0.25">
      <c r="B24" s="14">
        <v>20</v>
      </c>
      <c r="C24" s="15" t="s">
        <v>29</v>
      </c>
      <c r="D24" s="14" t="s">
        <v>17</v>
      </c>
      <c r="E24" s="14">
        <v>3</v>
      </c>
      <c r="F24" s="16">
        <v>24000</v>
      </c>
      <c r="G24" s="36">
        <f t="shared" si="0"/>
        <v>72000</v>
      </c>
    </row>
    <row r="25" spans="2:7" x14ac:dyDescent="0.25">
      <c r="B25" s="14">
        <v>21</v>
      </c>
      <c r="C25" s="15" t="s">
        <v>30</v>
      </c>
      <c r="D25" s="14" t="s">
        <v>17</v>
      </c>
      <c r="E25" s="14">
        <v>1</v>
      </c>
      <c r="F25" s="16">
        <v>180000</v>
      </c>
      <c r="G25" s="36">
        <f t="shared" si="0"/>
        <v>180000</v>
      </c>
    </row>
    <row r="26" spans="2:7" x14ac:dyDescent="0.25">
      <c r="B26" s="14">
        <v>22</v>
      </c>
      <c r="C26" s="15" t="s">
        <v>31</v>
      </c>
      <c r="D26" s="14" t="s">
        <v>17</v>
      </c>
      <c r="E26" s="14">
        <v>1</v>
      </c>
      <c r="F26" s="16">
        <v>52000</v>
      </c>
      <c r="G26" s="36">
        <f t="shared" si="0"/>
        <v>52000</v>
      </c>
    </row>
    <row r="27" spans="2:7" x14ac:dyDescent="0.25">
      <c r="B27" s="14">
        <v>23</v>
      </c>
      <c r="C27" s="15" t="s">
        <v>32</v>
      </c>
      <c r="D27" s="14" t="s">
        <v>17</v>
      </c>
      <c r="E27" s="14">
        <v>2</v>
      </c>
      <c r="F27" s="16">
        <v>48000</v>
      </c>
      <c r="G27" s="36">
        <f t="shared" si="0"/>
        <v>96000</v>
      </c>
    </row>
    <row r="28" spans="2:7" x14ac:dyDescent="0.25">
      <c r="B28" s="14">
        <v>24</v>
      </c>
      <c r="C28" s="15" t="s">
        <v>33</v>
      </c>
      <c r="D28" s="14" t="s">
        <v>17</v>
      </c>
      <c r="E28" s="14">
        <v>2</v>
      </c>
      <c r="F28" s="16">
        <v>61000</v>
      </c>
      <c r="G28" s="36">
        <f t="shared" si="0"/>
        <v>122000</v>
      </c>
    </row>
    <row r="29" spans="2:7" x14ac:dyDescent="0.25">
      <c r="B29" s="14">
        <v>25</v>
      </c>
      <c r="C29" s="15" t="s">
        <v>34</v>
      </c>
      <c r="D29" s="14" t="s">
        <v>17</v>
      </c>
      <c r="E29" s="14">
        <v>2</v>
      </c>
      <c r="F29" s="16">
        <v>72000</v>
      </c>
      <c r="G29" s="36">
        <f t="shared" si="0"/>
        <v>144000</v>
      </c>
    </row>
    <row r="30" spans="2:7" x14ac:dyDescent="0.25">
      <c r="B30" s="14">
        <v>26</v>
      </c>
      <c r="C30" s="15" t="s">
        <v>35</v>
      </c>
      <c r="D30" s="14" t="s">
        <v>17</v>
      </c>
      <c r="E30" s="14">
        <v>2</v>
      </c>
      <c r="F30" s="16">
        <v>72000</v>
      </c>
      <c r="G30" s="36">
        <f t="shared" si="0"/>
        <v>144000</v>
      </c>
    </row>
    <row r="31" spans="2:7" x14ac:dyDescent="0.25">
      <c r="B31" s="14">
        <v>27</v>
      </c>
      <c r="C31" s="15" t="s">
        <v>36</v>
      </c>
      <c r="D31" s="14" t="s">
        <v>17</v>
      </c>
      <c r="E31" s="14">
        <v>4</v>
      </c>
      <c r="F31" s="16">
        <v>6000</v>
      </c>
      <c r="G31" s="36">
        <f t="shared" si="0"/>
        <v>24000</v>
      </c>
    </row>
    <row r="32" spans="2:7" x14ac:dyDescent="0.25">
      <c r="B32" s="14">
        <v>28</v>
      </c>
      <c r="C32" s="15" t="s">
        <v>37</v>
      </c>
      <c r="D32" s="14" t="s">
        <v>17</v>
      </c>
      <c r="E32" s="14">
        <v>4</v>
      </c>
      <c r="F32" s="16">
        <v>6000</v>
      </c>
      <c r="G32" s="36">
        <f t="shared" si="0"/>
        <v>24000</v>
      </c>
    </row>
    <row r="33" spans="2:7" x14ac:dyDescent="0.25">
      <c r="B33" s="14">
        <v>29</v>
      </c>
      <c r="C33" s="15" t="s">
        <v>38</v>
      </c>
      <c r="D33" s="14" t="s">
        <v>17</v>
      </c>
      <c r="E33" s="14">
        <v>4</v>
      </c>
      <c r="F33" s="16">
        <v>6000</v>
      </c>
      <c r="G33" s="36">
        <f t="shared" si="0"/>
        <v>24000</v>
      </c>
    </row>
    <row r="34" spans="2:7" x14ac:dyDescent="0.25">
      <c r="B34" s="14">
        <v>30</v>
      </c>
      <c r="C34" s="15" t="s">
        <v>39</v>
      </c>
      <c r="D34" s="14" t="s">
        <v>17</v>
      </c>
      <c r="E34" s="14">
        <v>4</v>
      </c>
      <c r="F34" s="16">
        <v>6000</v>
      </c>
      <c r="G34" s="36">
        <f t="shared" si="0"/>
        <v>24000</v>
      </c>
    </row>
    <row r="35" spans="2:7" x14ac:dyDescent="0.25">
      <c r="B35" s="14">
        <v>31</v>
      </c>
      <c r="C35" s="15" t="s">
        <v>40</v>
      </c>
      <c r="D35" s="14" t="s">
        <v>17</v>
      </c>
      <c r="E35" s="17">
        <v>1</v>
      </c>
      <c r="F35" s="16">
        <v>298000</v>
      </c>
      <c r="G35" s="36">
        <f t="shared" si="0"/>
        <v>298000</v>
      </c>
    </row>
    <row r="36" spans="2:7" x14ac:dyDescent="0.25">
      <c r="B36" s="14">
        <v>32</v>
      </c>
      <c r="C36" s="15" t="s">
        <v>41</v>
      </c>
      <c r="D36" s="14" t="s">
        <v>17</v>
      </c>
      <c r="E36" s="17">
        <v>1</v>
      </c>
      <c r="F36" s="16">
        <v>273000</v>
      </c>
      <c r="G36" s="36">
        <f t="shared" si="0"/>
        <v>273000</v>
      </c>
    </row>
    <row r="37" spans="2:7" x14ac:dyDescent="0.25">
      <c r="B37" s="14">
        <v>33</v>
      </c>
      <c r="C37" s="15" t="s">
        <v>42</v>
      </c>
      <c r="D37" s="14" t="s">
        <v>17</v>
      </c>
      <c r="E37" s="17">
        <v>1</v>
      </c>
      <c r="F37" s="16">
        <v>273000</v>
      </c>
      <c r="G37" s="36">
        <f t="shared" si="0"/>
        <v>273000</v>
      </c>
    </row>
    <row r="38" spans="2:7" x14ac:dyDescent="0.25">
      <c r="B38" s="14">
        <v>34</v>
      </c>
      <c r="C38" s="15" t="s">
        <v>43</v>
      </c>
      <c r="D38" s="14" t="s">
        <v>17</v>
      </c>
      <c r="E38" s="14">
        <v>1</v>
      </c>
      <c r="F38" s="16">
        <v>570000</v>
      </c>
      <c r="G38" s="36">
        <f t="shared" si="0"/>
        <v>570000</v>
      </c>
    </row>
    <row r="39" spans="2:7" x14ac:dyDescent="0.25">
      <c r="B39" s="14">
        <v>35</v>
      </c>
      <c r="C39" s="15" t="s">
        <v>44</v>
      </c>
      <c r="D39" s="14" t="s">
        <v>17</v>
      </c>
      <c r="E39" s="14">
        <v>2</v>
      </c>
      <c r="F39" s="16">
        <v>795000</v>
      </c>
      <c r="G39" s="36">
        <f t="shared" si="0"/>
        <v>1590000</v>
      </c>
    </row>
    <row r="40" spans="2:7" x14ac:dyDescent="0.25">
      <c r="B40" s="14">
        <v>36</v>
      </c>
      <c r="C40" s="15" t="s">
        <v>45</v>
      </c>
      <c r="D40" s="14" t="s">
        <v>46</v>
      </c>
      <c r="E40" s="14">
        <v>100</v>
      </c>
      <c r="F40" s="16">
        <v>1800</v>
      </c>
      <c r="G40" s="36">
        <f t="shared" si="0"/>
        <v>180000</v>
      </c>
    </row>
    <row r="41" spans="2:7" x14ac:dyDescent="0.25">
      <c r="B41" s="14">
        <v>37</v>
      </c>
      <c r="C41" s="15" t="s">
        <v>47</v>
      </c>
      <c r="D41" s="14" t="s">
        <v>46</v>
      </c>
      <c r="E41" s="14">
        <v>100</v>
      </c>
      <c r="F41" s="16">
        <v>3900</v>
      </c>
      <c r="G41" s="36">
        <f t="shared" si="0"/>
        <v>390000</v>
      </c>
    </row>
    <row r="42" spans="2:7" x14ac:dyDescent="0.25">
      <c r="B42" s="14">
        <v>38</v>
      </c>
      <c r="C42" s="15" t="s">
        <v>48</v>
      </c>
      <c r="D42" s="14" t="s">
        <v>46</v>
      </c>
      <c r="E42" s="14">
        <v>100</v>
      </c>
      <c r="F42" s="16">
        <v>5500</v>
      </c>
      <c r="G42" s="36">
        <f t="shared" si="0"/>
        <v>550000</v>
      </c>
    </row>
    <row r="43" spans="2:7" x14ac:dyDescent="0.25">
      <c r="B43" s="14">
        <v>39</v>
      </c>
      <c r="C43" s="15" t="s">
        <v>49</v>
      </c>
      <c r="D43" s="14" t="s">
        <v>46</v>
      </c>
      <c r="E43" s="14">
        <v>100</v>
      </c>
      <c r="F43" s="16">
        <v>9000</v>
      </c>
      <c r="G43" s="36">
        <f t="shared" si="0"/>
        <v>900000</v>
      </c>
    </row>
    <row r="44" spans="2:7" x14ac:dyDescent="0.25">
      <c r="B44" s="14">
        <v>40</v>
      </c>
      <c r="C44" s="15" t="s">
        <v>50</v>
      </c>
      <c r="D44" s="14" t="s">
        <v>46</v>
      </c>
      <c r="E44" s="14">
        <v>10</v>
      </c>
      <c r="F44" s="16">
        <v>32000</v>
      </c>
      <c r="G44" s="36">
        <f t="shared" si="0"/>
        <v>320000</v>
      </c>
    </row>
    <row r="45" spans="2:7" x14ac:dyDescent="0.25">
      <c r="B45" s="14">
        <v>41</v>
      </c>
      <c r="C45" s="15" t="s">
        <v>51</v>
      </c>
      <c r="D45" s="14" t="s">
        <v>17</v>
      </c>
      <c r="E45" s="14">
        <v>1</v>
      </c>
      <c r="F45" s="16">
        <v>262000</v>
      </c>
      <c r="G45" s="36">
        <f t="shared" si="0"/>
        <v>262000</v>
      </c>
    </row>
    <row r="46" spans="2:7" x14ac:dyDescent="0.25">
      <c r="B46" s="14">
        <v>42</v>
      </c>
      <c r="C46" s="15" t="s">
        <v>52</v>
      </c>
      <c r="D46" s="14" t="s">
        <v>17</v>
      </c>
      <c r="E46" s="14">
        <v>1</v>
      </c>
      <c r="F46" s="16">
        <v>330000</v>
      </c>
      <c r="G46" s="36">
        <f t="shared" si="0"/>
        <v>330000</v>
      </c>
    </row>
    <row r="47" spans="2:7" x14ac:dyDescent="0.25">
      <c r="B47" s="14">
        <v>43</v>
      </c>
      <c r="C47" s="15" t="s">
        <v>53</v>
      </c>
      <c r="D47" s="14" t="s">
        <v>17</v>
      </c>
      <c r="E47" s="14">
        <v>1</v>
      </c>
      <c r="F47" s="16">
        <v>380000</v>
      </c>
      <c r="G47" s="36">
        <f t="shared" si="0"/>
        <v>380000</v>
      </c>
    </row>
    <row r="48" spans="2:7" x14ac:dyDescent="0.25">
      <c r="B48" s="14">
        <v>44</v>
      </c>
      <c r="C48" s="15" t="s">
        <v>54</v>
      </c>
      <c r="D48" s="14" t="s">
        <v>17</v>
      </c>
      <c r="E48" s="14">
        <v>1</v>
      </c>
      <c r="F48" s="16">
        <v>90000</v>
      </c>
      <c r="G48" s="36">
        <f t="shared" si="0"/>
        <v>90000</v>
      </c>
    </row>
    <row r="49" spans="2:7" x14ac:dyDescent="0.25">
      <c r="B49" s="14">
        <v>45</v>
      </c>
      <c r="C49" s="15" t="s">
        <v>55</v>
      </c>
      <c r="D49" s="14" t="s">
        <v>17</v>
      </c>
      <c r="E49" s="14">
        <v>1</v>
      </c>
      <c r="F49" s="16">
        <v>68000</v>
      </c>
      <c r="G49" s="36">
        <f t="shared" si="0"/>
        <v>68000</v>
      </c>
    </row>
    <row r="50" spans="2:7" x14ac:dyDescent="0.25">
      <c r="B50" s="14">
        <v>46</v>
      </c>
      <c r="C50" s="15" t="s">
        <v>56</v>
      </c>
      <c r="D50" s="14" t="s">
        <v>17</v>
      </c>
      <c r="E50" s="14">
        <v>1</v>
      </c>
      <c r="F50" s="16">
        <v>42000</v>
      </c>
      <c r="G50" s="36">
        <f t="shared" si="0"/>
        <v>42000</v>
      </c>
    </row>
    <row r="51" spans="2:7" x14ac:dyDescent="0.25">
      <c r="B51" s="14">
        <v>47</v>
      </c>
      <c r="C51" s="15" t="s">
        <v>57</v>
      </c>
      <c r="D51" s="14" t="s">
        <v>17</v>
      </c>
      <c r="E51" s="14">
        <v>1</v>
      </c>
      <c r="F51" s="16">
        <v>42000</v>
      </c>
      <c r="G51" s="36">
        <f t="shared" si="0"/>
        <v>42000</v>
      </c>
    </row>
    <row r="52" spans="2:7" x14ac:dyDescent="0.25">
      <c r="B52" s="14">
        <v>48</v>
      </c>
      <c r="C52" s="15" t="s">
        <v>58</v>
      </c>
      <c r="D52" s="14" t="s">
        <v>17</v>
      </c>
      <c r="E52" s="14">
        <v>1</v>
      </c>
      <c r="F52" s="16">
        <v>42000</v>
      </c>
      <c r="G52" s="36">
        <f t="shared" si="0"/>
        <v>42000</v>
      </c>
    </row>
    <row r="53" spans="2:7" x14ac:dyDescent="0.25">
      <c r="B53" s="14">
        <v>49</v>
      </c>
      <c r="C53" s="15" t="s">
        <v>59</v>
      </c>
      <c r="D53" s="14" t="s">
        <v>17</v>
      </c>
      <c r="E53" s="14">
        <v>1</v>
      </c>
      <c r="F53" s="16">
        <v>270000</v>
      </c>
      <c r="G53" s="36">
        <f t="shared" si="0"/>
        <v>270000</v>
      </c>
    </row>
    <row r="54" spans="2:7" x14ac:dyDescent="0.25">
      <c r="B54" s="14">
        <v>50</v>
      </c>
      <c r="C54" s="15" t="s">
        <v>60</v>
      </c>
      <c r="D54" s="14" t="s">
        <v>17</v>
      </c>
      <c r="E54" s="14">
        <v>1</v>
      </c>
      <c r="F54" s="16">
        <v>260000</v>
      </c>
      <c r="G54" s="36">
        <f t="shared" si="0"/>
        <v>260000</v>
      </c>
    </row>
    <row r="55" spans="2:7" x14ac:dyDescent="0.25">
      <c r="B55" s="14">
        <v>51</v>
      </c>
      <c r="C55" s="15" t="s">
        <v>61</v>
      </c>
      <c r="D55" s="14" t="s">
        <v>17</v>
      </c>
      <c r="E55" s="14">
        <v>14</v>
      </c>
      <c r="F55" s="16">
        <v>9000</v>
      </c>
      <c r="G55" s="36">
        <f t="shared" si="0"/>
        <v>126000</v>
      </c>
    </row>
    <row r="56" spans="2:7" x14ac:dyDescent="0.25">
      <c r="B56" s="14">
        <v>52</v>
      </c>
      <c r="C56" s="15" t="s">
        <v>62</v>
      </c>
      <c r="D56" s="14" t="s">
        <v>17</v>
      </c>
      <c r="E56" s="14">
        <v>25</v>
      </c>
      <c r="F56" s="16">
        <v>2000</v>
      </c>
      <c r="G56" s="36">
        <f t="shared" si="0"/>
        <v>50000</v>
      </c>
    </row>
    <row r="57" spans="2:7" x14ac:dyDescent="0.25">
      <c r="B57" s="14">
        <v>53</v>
      </c>
      <c r="C57" s="15" t="s">
        <v>63</v>
      </c>
      <c r="D57" s="14" t="s">
        <v>17</v>
      </c>
      <c r="E57" s="14">
        <v>25</v>
      </c>
      <c r="F57" s="16">
        <v>2000</v>
      </c>
      <c r="G57" s="36">
        <f t="shared" si="0"/>
        <v>50000</v>
      </c>
    </row>
    <row r="58" spans="2:7" x14ac:dyDescent="0.25">
      <c r="B58" s="14">
        <v>54</v>
      </c>
      <c r="C58" s="15" t="s">
        <v>64</v>
      </c>
      <c r="D58" s="14" t="s">
        <v>17</v>
      </c>
      <c r="E58" s="14">
        <v>25</v>
      </c>
      <c r="F58" s="16">
        <v>1300</v>
      </c>
      <c r="G58" s="36">
        <f t="shared" si="0"/>
        <v>32500</v>
      </c>
    </row>
    <row r="59" spans="2:7" x14ac:dyDescent="0.25">
      <c r="B59" s="14">
        <v>55</v>
      </c>
      <c r="C59" s="15" t="s">
        <v>65</v>
      </c>
      <c r="D59" s="14" t="s">
        <v>66</v>
      </c>
      <c r="E59" s="14">
        <v>4</v>
      </c>
      <c r="F59" s="16">
        <v>57000</v>
      </c>
      <c r="G59" s="36">
        <f t="shared" si="0"/>
        <v>228000</v>
      </c>
    </row>
    <row r="60" spans="2:7" x14ac:dyDescent="0.25">
      <c r="B60" s="14">
        <v>56</v>
      </c>
      <c r="C60" s="15" t="s">
        <v>67</v>
      </c>
      <c r="D60" s="14" t="s">
        <v>17</v>
      </c>
      <c r="E60" s="14">
        <v>10</v>
      </c>
      <c r="F60" s="16">
        <v>2400</v>
      </c>
      <c r="G60" s="36">
        <f t="shared" si="0"/>
        <v>24000</v>
      </c>
    </row>
    <row r="61" spans="2:7" x14ac:dyDescent="0.25">
      <c r="B61" s="14">
        <v>57</v>
      </c>
      <c r="C61" s="15" t="s">
        <v>68</v>
      </c>
      <c r="D61" s="14" t="s">
        <v>17</v>
      </c>
      <c r="E61" s="14">
        <v>20</v>
      </c>
      <c r="F61" s="16">
        <v>4000</v>
      </c>
      <c r="G61" s="36">
        <f t="shared" si="0"/>
        <v>80000</v>
      </c>
    </row>
    <row r="62" spans="2:7" x14ac:dyDescent="0.25">
      <c r="B62" s="14">
        <v>58</v>
      </c>
      <c r="C62" s="15" t="s">
        <v>69</v>
      </c>
      <c r="D62" s="14" t="s">
        <v>17</v>
      </c>
      <c r="E62" s="14">
        <v>20</v>
      </c>
      <c r="F62" s="16">
        <v>4000</v>
      </c>
      <c r="G62" s="36">
        <f t="shared" si="0"/>
        <v>80000</v>
      </c>
    </row>
    <row r="63" spans="2:7" x14ac:dyDescent="0.25">
      <c r="B63" s="14">
        <v>59</v>
      </c>
      <c r="C63" s="15" t="s">
        <v>70</v>
      </c>
      <c r="D63" s="14" t="s">
        <v>17</v>
      </c>
      <c r="E63" s="14">
        <v>20</v>
      </c>
      <c r="F63" s="16">
        <v>6000</v>
      </c>
      <c r="G63" s="36">
        <f t="shared" si="0"/>
        <v>120000</v>
      </c>
    </row>
    <row r="64" spans="2:7" x14ac:dyDescent="0.25">
      <c r="B64" s="14">
        <v>60</v>
      </c>
      <c r="C64" s="18" t="s">
        <v>71</v>
      </c>
      <c r="D64" s="14" t="s">
        <v>72</v>
      </c>
      <c r="E64" s="14">
        <v>4</v>
      </c>
      <c r="F64" s="16">
        <v>30000</v>
      </c>
      <c r="G64" s="36">
        <f t="shared" si="0"/>
        <v>120000</v>
      </c>
    </row>
    <row r="65" spans="2:7" x14ac:dyDescent="0.25">
      <c r="B65" s="14">
        <v>61</v>
      </c>
      <c r="C65" s="15" t="s">
        <v>73</v>
      </c>
      <c r="D65" s="14" t="s">
        <v>17</v>
      </c>
      <c r="E65" s="14">
        <v>2</v>
      </c>
      <c r="F65" s="16">
        <v>64000</v>
      </c>
      <c r="G65" s="36">
        <f t="shared" si="0"/>
        <v>128000</v>
      </c>
    </row>
    <row r="66" spans="2:7" x14ac:dyDescent="0.25">
      <c r="B66" s="14">
        <v>62</v>
      </c>
      <c r="C66" s="15" t="s">
        <v>74</v>
      </c>
      <c r="D66" s="14" t="s">
        <v>17</v>
      </c>
      <c r="E66" s="14">
        <v>1</v>
      </c>
      <c r="F66" s="16">
        <v>13000</v>
      </c>
      <c r="G66" s="36">
        <f t="shared" si="0"/>
        <v>13000</v>
      </c>
    </row>
    <row r="67" spans="2:7" x14ac:dyDescent="0.25">
      <c r="B67" s="14">
        <v>63</v>
      </c>
      <c r="C67" s="15" t="s">
        <v>75</v>
      </c>
      <c r="D67" s="14" t="s">
        <v>17</v>
      </c>
      <c r="E67" s="14">
        <v>4</v>
      </c>
      <c r="F67" s="16">
        <v>9000</v>
      </c>
      <c r="G67" s="36">
        <f t="shared" si="0"/>
        <v>36000</v>
      </c>
    </row>
    <row r="68" spans="2:7" x14ac:dyDescent="0.25">
      <c r="B68" s="14">
        <v>64</v>
      </c>
      <c r="C68" s="15" t="s">
        <v>76</v>
      </c>
      <c r="D68" s="14" t="s">
        <v>17</v>
      </c>
      <c r="E68" s="14">
        <v>1</v>
      </c>
      <c r="F68" s="16">
        <v>89000</v>
      </c>
      <c r="G68" s="36">
        <f t="shared" si="0"/>
        <v>89000</v>
      </c>
    </row>
    <row r="69" spans="2:7" x14ac:dyDescent="0.25">
      <c r="B69" s="14">
        <v>65</v>
      </c>
      <c r="C69" s="15" t="s">
        <v>77</v>
      </c>
      <c r="D69" s="14" t="s">
        <v>17</v>
      </c>
      <c r="E69" s="14">
        <v>1</v>
      </c>
      <c r="F69" s="16">
        <v>75000</v>
      </c>
      <c r="G69" s="36">
        <f t="shared" si="0"/>
        <v>75000</v>
      </c>
    </row>
    <row r="70" spans="2:7" x14ac:dyDescent="0.25">
      <c r="B70" s="14">
        <v>66</v>
      </c>
      <c r="C70" s="15" t="s">
        <v>78</v>
      </c>
      <c r="D70" s="14" t="s">
        <v>17</v>
      </c>
      <c r="E70" s="14">
        <v>1</v>
      </c>
      <c r="F70" s="16">
        <v>34000</v>
      </c>
      <c r="G70" s="36">
        <f t="shared" ref="G70:G82" si="1">F70*E70</f>
        <v>34000</v>
      </c>
    </row>
    <row r="71" spans="2:7" x14ac:dyDescent="0.25">
      <c r="B71" s="14">
        <v>67</v>
      </c>
      <c r="C71" s="15" t="s">
        <v>79</v>
      </c>
      <c r="D71" s="14" t="s">
        <v>17</v>
      </c>
      <c r="E71" s="14">
        <v>1</v>
      </c>
      <c r="F71" s="16">
        <v>438000</v>
      </c>
      <c r="G71" s="36">
        <f t="shared" si="1"/>
        <v>438000</v>
      </c>
    </row>
    <row r="72" spans="2:7" x14ac:dyDescent="0.25">
      <c r="B72" s="14">
        <v>68</v>
      </c>
      <c r="C72" s="15" t="s">
        <v>80</v>
      </c>
      <c r="D72" s="14" t="s">
        <v>72</v>
      </c>
      <c r="E72" s="14">
        <v>5</v>
      </c>
      <c r="F72" s="16">
        <v>10000</v>
      </c>
      <c r="G72" s="36">
        <f t="shared" si="1"/>
        <v>50000</v>
      </c>
    </row>
    <row r="73" spans="2:7" x14ac:dyDescent="0.25">
      <c r="B73" s="14">
        <v>69</v>
      </c>
      <c r="C73" s="15" t="s">
        <v>81</v>
      </c>
      <c r="D73" s="14" t="s">
        <v>17</v>
      </c>
      <c r="E73" s="14">
        <v>1</v>
      </c>
      <c r="F73" s="16">
        <v>350000</v>
      </c>
      <c r="G73" s="36">
        <f t="shared" si="1"/>
        <v>350000</v>
      </c>
    </row>
    <row r="74" spans="2:7" x14ac:dyDescent="0.25">
      <c r="B74" s="14">
        <v>70</v>
      </c>
      <c r="C74" s="15" t="s">
        <v>82</v>
      </c>
      <c r="D74" s="14" t="s">
        <v>17</v>
      </c>
      <c r="E74" s="14">
        <v>200</v>
      </c>
      <c r="F74" s="16">
        <v>400</v>
      </c>
      <c r="G74" s="36">
        <f t="shared" si="1"/>
        <v>80000</v>
      </c>
    </row>
    <row r="75" spans="2:7" x14ac:dyDescent="0.25">
      <c r="B75" s="14">
        <v>71</v>
      </c>
      <c r="C75" s="15" t="s">
        <v>83</v>
      </c>
      <c r="D75" s="14" t="s">
        <v>17</v>
      </c>
      <c r="E75" s="14">
        <v>200</v>
      </c>
      <c r="F75" s="16">
        <v>400</v>
      </c>
      <c r="G75" s="36">
        <f t="shared" si="1"/>
        <v>80000</v>
      </c>
    </row>
    <row r="76" spans="2:7" x14ac:dyDescent="0.25">
      <c r="B76" s="14">
        <v>72</v>
      </c>
      <c r="C76" s="15" t="s">
        <v>84</v>
      </c>
      <c r="D76" s="14" t="s">
        <v>17</v>
      </c>
      <c r="E76" s="14">
        <v>200</v>
      </c>
      <c r="F76" s="16">
        <v>400</v>
      </c>
      <c r="G76" s="36">
        <f t="shared" si="1"/>
        <v>80000</v>
      </c>
    </row>
    <row r="77" spans="2:7" x14ac:dyDescent="0.25">
      <c r="B77" s="14">
        <v>73</v>
      </c>
      <c r="C77" s="15" t="s">
        <v>85</v>
      </c>
      <c r="D77" s="14" t="s">
        <v>17</v>
      </c>
      <c r="E77" s="14">
        <v>200</v>
      </c>
      <c r="F77" s="16">
        <v>400</v>
      </c>
      <c r="G77" s="36">
        <f t="shared" si="1"/>
        <v>80000</v>
      </c>
    </row>
    <row r="78" spans="2:7" x14ac:dyDescent="0.25">
      <c r="B78" s="14">
        <v>74</v>
      </c>
      <c r="C78" s="15" t="s">
        <v>86</v>
      </c>
      <c r="D78" s="14" t="s">
        <v>17</v>
      </c>
      <c r="E78" s="14">
        <v>100</v>
      </c>
      <c r="F78" s="16">
        <v>500</v>
      </c>
      <c r="G78" s="36">
        <f t="shared" si="1"/>
        <v>50000</v>
      </c>
    </row>
    <row r="79" spans="2:7" x14ac:dyDescent="0.25">
      <c r="B79" s="14">
        <v>75</v>
      </c>
      <c r="C79" s="15" t="s">
        <v>87</v>
      </c>
      <c r="D79" s="14" t="s">
        <v>17</v>
      </c>
      <c r="E79" s="14">
        <v>98</v>
      </c>
      <c r="F79" s="16">
        <v>500</v>
      </c>
      <c r="G79" s="36">
        <f t="shared" si="1"/>
        <v>49000</v>
      </c>
    </row>
    <row r="80" spans="2:7" x14ac:dyDescent="0.25">
      <c r="B80" s="14">
        <v>76</v>
      </c>
      <c r="C80" s="15" t="s">
        <v>88</v>
      </c>
      <c r="D80" s="14" t="s">
        <v>17</v>
      </c>
      <c r="E80" s="14">
        <v>10</v>
      </c>
      <c r="F80" s="16">
        <v>16000</v>
      </c>
      <c r="G80" s="36">
        <f t="shared" si="1"/>
        <v>160000</v>
      </c>
    </row>
    <row r="81" spans="2:7" x14ac:dyDescent="0.25">
      <c r="B81" s="14">
        <v>77</v>
      </c>
      <c r="C81" s="19" t="s">
        <v>89</v>
      </c>
      <c r="D81" s="17" t="s">
        <v>17</v>
      </c>
      <c r="E81" s="17">
        <v>4</v>
      </c>
      <c r="F81" s="16">
        <v>28000</v>
      </c>
      <c r="G81" s="36">
        <f t="shared" si="1"/>
        <v>112000</v>
      </c>
    </row>
    <row r="82" spans="2:7" s="20" customFormat="1" x14ac:dyDescent="0.25">
      <c r="B82" s="14">
        <v>78</v>
      </c>
      <c r="C82" s="19" t="s">
        <v>90</v>
      </c>
      <c r="D82" s="17" t="s">
        <v>17</v>
      </c>
      <c r="E82" s="17">
        <v>4</v>
      </c>
      <c r="F82" s="16">
        <v>18000</v>
      </c>
      <c r="G82" s="36">
        <f t="shared" si="1"/>
        <v>72000</v>
      </c>
    </row>
    <row r="83" spans="2:7" s="20" customFormat="1" x14ac:dyDescent="0.25">
      <c r="B83" s="21" t="s">
        <v>91</v>
      </c>
      <c r="C83" s="22"/>
      <c r="D83" s="22"/>
      <c r="E83" s="22"/>
      <c r="F83" s="23"/>
      <c r="G83" s="24">
        <f>SUM(G5:G82)</f>
        <v>16077500</v>
      </c>
    </row>
    <row r="84" spans="2:7" s="20" customFormat="1" x14ac:dyDescent="0.25">
      <c r="B84" s="25" t="s">
        <v>92</v>
      </c>
      <c r="C84" s="26"/>
      <c r="D84" s="26"/>
      <c r="E84" s="26"/>
      <c r="F84" s="27"/>
      <c r="G84" s="24">
        <f>G83*19%</f>
        <v>3054725</v>
      </c>
    </row>
    <row r="85" spans="2:7" s="20" customFormat="1" x14ac:dyDescent="0.25">
      <c r="B85" s="25" t="s">
        <v>93</v>
      </c>
      <c r="C85" s="26"/>
      <c r="D85" s="26"/>
      <c r="E85" s="26"/>
      <c r="F85" s="27"/>
      <c r="G85" s="28">
        <f>G84+G83</f>
        <v>19132225</v>
      </c>
    </row>
    <row r="86" spans="2:7" s="20" customFormat="1" x14ac:dyDescent="0.25">
      <c r="B86" s="29" t="s">
        <v>94</v>
      </c>
      <c r="C86" s="30"/>
      <c r="D86" s="31" t="s">
        <v>95</v>
      </c>
      <c r="E86" s="31"/>
      <c r="F86" s="31"/>
      <c r="G86" s="31"/>
    </row>
    <row r="87" spans="2:7" s="20" customFormat="1" x14ac:dyDescent="0.25">
      <c r="B87" s="29" t="s">
        <v>96</v>
      </c>
      <c r="C87" s="30"/>
      <c r="D87" s="31" t="s">
        <v>97</v>
      </c>
      <c r="E87" s="31"/>
      <c r="F87" s="31"/>
      <c r="G87" s="31"/>
    </row>
    <row r="88" spans="2:7" s="20" customFormat="1" x14ac:dyDescent="0.25">
      <c r="B88" s="32" t="s">
        <v>98</v>
      </c>
      <c r="C88" s="33"/>
      <c r="D88" s="31" t="s">
        <v>99</v>
      </c>
      <c r="E88" s="31"/>
      <c r="F88" s="31"/>
      <c r="G88" s="31"/>
    </row>
    <row r="89" spans="2:7" s="20" customFormat="1" x14ac:dyDescent="0.25">
      <c r="B89" s="29" t="s">
        <v>100</v>
      </c>
      <c r="C89" s="30"/>
      <c r="D89" s="34">
        <v>30301649</v>
      </c>
      <c r="E89" s="34"/>
      <c r="F89" s="34"/>
      <c r="G89" s="34"/>
    </row>
  </sheetData>
  <mergeCells count="13">
    <mergeCell ref="B87:C87"/>
    <mergeCell ref="D87:G87"/>
    <mergeCell ref="B88:C88"/>
    <mergeCell ref="D88:G88"/>
    <mergeCell ref="B89:C89"/>
    <mergeCell ref="D89:G89"/>
    <mergeCell ref="B1:G2"/>
    <mergeCell ref="B3:G3"/>
    <mergeCell ref="B83:F83"/>
    <mergeCell ref="B84:F84"/>
    <mergeCell ref="B85:F85"/>
    <mergeCell ref="B86:C86"/>
    <mergeCell ref="D86:G8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Garcia Vallejo</dc:creator>
  <cp:lastModifiedBy>Jenny Marcela Garcia Vallejo</cp:lastModifiedBy>
  <dcterms:created xsi:type="dcterms:W3CDTF">2024-09-27T15:01:52Z</dcterms:created>
  <dcterms:modified xsi:type="dcterms:W3CDTF">2024-09-27T15:10:42Z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2024-09-27T15:04:16Z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0ac6ae40-39a1-4379-9e04-6ce7d70bb96e</vt:lpwstr>
  </property>
  <property fmtid="{D5CDD505-2E9C-101B-9397-08002B2CF9AE}" pid="8" name="MSIP_Label_fc111285-cafa-4fc9-8a9a-bd902089b24f_ContentBits">
    <vt:lpwstr>0</vt:lpwstr>
  </property>
</Properties>
</file>