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defaultThemeVersion="166925"/>
  <mc:AlternateContent xmlns:mc="http://schemas.openxmlformats.org/markup-compatibility/2006">
    <mc:Choice Requires="x15">
      <x15ac:absPath xmlns:x15ac="http://schemas.microsoft.com/office/spreadsheetml/2010/11/ac" url="Z:\2-CONTRATOS VT\Contratos 2024\2-PLANEACIÓN\CONVENIO UNAL 2024\ESET Contrato Interadministrativo UNAL\ESET _ Potencial Generacion y almacenamiento de gases\Anexos\"/>
    </mc:Choice>
  </mc:AlternateContent>
  <xr:revisionPtr revIDLastSave="0" documentId="13_ncr:1_{0A225972-DD87-4BDD-9A59-4F4A3EE85A43}" xr6:coauthVersionLast="47" xr6:coauthVersionMax="47" xr10:uidLastSave="{00000000-0000-0000-0000-000000000000}"/>
  <bookViews>
    <workbookView xWindow="-120" yWindow="-120" windowWidth="29040" windowHeight="15840" firstSheet="1" activeTab="1" xr2:uid="{00000000-000D-0000-FFFF-FFFF00000000}"/>
  </bookViews>
  <sheets>
    <sheet name="Metodología" sheetId="2" r:id="rId1"/>
    <sheet name="Matriz" sheetId="1" r:id="rId2"/>
  </sheets>
  <definedNames>
    <definedName name="_xlnm._FilterDatabase" localSheetId="1" hidden="1">Matriz!$B$2:$AB$12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9" i="1" l="1"/>
  <c r="N18" i="1"/>
  <c r="N17" i="1"/>
  <c r="T15" i="1"/>
  <c r="R15" i="1"/>
  <c r="M15" i="1"/>
  <c r="N15" i="1" s="1"/>
  <c r="T16" i="1"/>
  <c r="R16" i="1"/>
  <c r="L16" i="1"/>
  <c r="J16" i="1"/>
  <c r="U16" i="1" l="1"/>
  <c r="V16" i="1" s="1"/>
  <c r="U15" i="1"/>
  <c r="V15" i="1" s="1"/>
  <c r="M16" i="1"/>
  <c r="N16" i="1" s="1"/>
  <c r="T14" i="1"/>
  <c r="T7" i="1"/>
  <c r="T8" i="1"/>
  <c r="T9" i="1"/>
  <c r="T10" i="1"/>
  <c r="T11" i="1"/>
  <c r="T12" i="1"/>
  <c r="T13" i="1"/>
  <c r="T4" i="1"/>
  <c r="T6" i="1"/>
  <c r="R14" i="1"/>
  <c r="R7" i="1"/>
  <c r="R8" i="1"/>
  <c r="R9" i="1"/>
  <c r="R10" i="1"/>
  <c r="R11" i="1"/>
  <c r="R12" i="1"/>
  <c r="R13" i="1"/>
  <c r="R4" i="1"/>
  <c r="R6" i="1"/>
  <c r="L13" i="1"/>
  <c r="M13" i="1" s="1"/>
  <c r="N13" i="1" s="1"/>
  <c r="L14" i="1"/>
  <c r="M14" i="1" s="1"/>
  <c r="N14" i="1" s="1"/>
  <c r="U10" i="1" l="1"/>
  <c r="U9" i="1"/>
  <c r="U11" i="1"/>
  <c r="U6" i="1"/>
  <c r="U8" i="1"/>
  <c r="U4" i="1"/>
  <c r="U7" i="1"/>
  <c r="U14" i="1"/>
  <c r="U13" i="1"/>
  <c r="V13" i="1" s="1"/>
  <c r="U12" i="1"/>
  <c r="L11" i="1" l="1"/>
  <c r="M11" i="1" s="1"/>
  <c r="N11" i="1" s="1"/>
  <c r="V6" i="1"/>
  <c r="J6" i="1"/>
  <c r="L6" i="1"/>
  <c r="V11" i="1" l="1"/>
  <c r="M6" i="1"/>
  <c r="N6" i="1" s="1"/>
  <c r="V4" i="1"/>
  <c r="L4" i="1"/>
  <c r="J4" i="1"/>
  <c r="M4" i="1" l="1"/>
  <c r="N4" i="1" s="1"/>
  <c r="J12" i="1" l="1"/>
  <c r="L12" i="1"/>
  <c r="V12" i="1" l="1"/>
  <c r="M12" i="1"/>
  <c r="N12" i="1" s="1"/>
  <c r="J7" i="1" l="1"/>
  <c r="L7" i="1"/>
  <c r="J8" i="1"/>
  <c r="L8" i="1"/>
  <c r="J9" i="1"/>
  <c r="L9" i="1"/>
  <c r="J10" i="1"/>
  <c r="L10" i="1"/>
  <c r="V10" i="1" l="1"/>
  <c r="M10" i="1"/>
  <c r="N10" i="1" s="1"/>
  <c r="V9" i="1"/>
  <c r="M9" i="1"/>
  <c r="N9" i="1" s="1"/>
  <c r="V8" i="1"/>
  <c r="M8" i="1"/>
  <c r="N8" i="1" s="1"/>
  <c r="V7" i="1"/>
  <c r="M7" i="1"/>
  <c r="N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Caterin Sierra Guerrero</author>
  </authors>
  <commentList>
    <comment ref="C2" authorId="0" shapeId="0" xr:uid="{00000000-0006-0000-0100-000001000000}">
      <text>
        <r>
          <rPr>
            <b/>
            <u/>
            <sz val="9"/>
            <color indexed="81"/>
            <rFont val="Tahoma"/>
            <family val="2"/>
          </rPr>
          <t>Clase:</t>
        </r>
        <r>
          <rPr>
            <b/>
            <sz val="9"/>
            <color indexed="81"/>
            <rFont val="Tahoma"/>
            <family val="2"/>
          </rPr>
          <t xml:space="preserve">
General: </t>
        </r>
        <r>
          <rPr>
            <sz val="9"/>
            <color indexed="81"/>
            <rFont val="Tahoma"/>
            <family val="2"/>
          </rPr>
          <t>es un riesgo de todos los procesos de contratación adelantados por la entidad, por lo tanto está presente en toda su actividad contractual.</t>
        </r>
        <r>
          <rPr>
            <sz val="9"/>
            <color indexed="81"/>
            <rFont val="Tahoma"/>
            <family val="2"/>
          </rPr>
          <t xml:space="preserve">
</t>
        </r>
        <r>
          <rPr>
            <b/>
            <sz val="9"/>
            <color indexed="81"/>
            <rFont val="Tahoma"/>
            <family val="2"/>
          </rPr>
          <t>Específico:</t>
        </r>
        <r>
          <rPr>
            <sz val="9"/>
            <color indexed="81"/>
            <rFont val="Tahoma"/>
            <family val="2"/>
          </rPr>
          <t xml:space="preserve"> es un riesgo propio del proceso de contratación objeto de análisis.</t>
        </r>
      </text>
    </comment>
    <comment ref="D2" authorId="0" shapeId="0" xr:uid="{00000000-0006-0000-0100-000002000000}">
      <text>
        <r>
          <rPr>
            <b/>
            <u/>
            <sz val="9"/>
            <color rgb="FF000000"/>
            <rFont val="Tahoma"/>
            <family val="2"/>
          </rPr>
          <t>Fuente:</t>
        </r>
        <r>
          <rPr>
            <sz val="9"/>
            <color rgb="FF000000"/>
            <rFont val="Tahoma"/>
            <family val="2"/>
          </rPr>
          <t xml:space="preserve">
</t>
        </r>
        <r>
          <rPr>
            <sz val="9"/>
            <color rgb="FF000000"/>
            <rFont val="Tahoma"/>
            <family val="2"/>
          </rPr>
          <t xml:space="preserve">
</t>
        </r>
        <r>
          <rPr>
            <b/>
            <sz val="9"/>
            <color rgb="FF000000"/>
            <rFont val="Tahoma"/>
            <family val="2"/>
          </rPr>
          <t>Interno:</t>
        </r>
        <r>
          <rPr>
            <sz val="9"/>
            <color rgb="FF000000"/>
            <rFont val="Tahoma"/>
            <family val="2"/>
          </rPr>
          <t xml:space="preserve"> es un riesgo asociado a la operación, capacidad o situación particular de la entidad.
</t>
        </r>
        <r>
          <rPr>
            <sz val="9"/>
            <color rgb="FF000000"/>
            <rFont val="Tahoma"/>
            <family val="2"/>
          </rPr>
          <t xml:space="preserve">
</t>
        </r>
        <r>
          <rPr>
            <b/>
            <sz val="9"/>
            <color rgb="FF000000"/>
            <rFont val="Tahoma"/>
            <family val="2"/>
          </rPr>
          <t>Externo</t>
        </r>
        <r>
          <rPr>
            <sz val="9"/>
            <color rgb="FF000000"/>
            <rFont val="Tahoma"/>
            <family val="2"/>
          </rPr>
          <t xml:space="preserve">: es un riesgo del sector del objeto del proceso de contratación o asociado a asuntos no referidos a la entidad estatal. 
</t>
        </r>
      </text>
    </comment>
    <comment ref="E2" authorId="0" shapeId="0" xr:uid="{00000000-0006-0000-0100-000003000000}">
      <text>
        <r>
          <rPr>
            <b/>
            <u/>
            <sz val="9"/>
            <color rgb="FF000000"/>
            <rFont val="Tahoma"/>
            <family val="2"/>
          </rPr>
          <t xml:space="preserve">Etapa:
</t>
        </r>
        <r>
          <rPr>
            <b/>
            <u/>
            <sz val="9"/>
            <color rgb="FF000000"/>
            <rFont val="Tahoma"/>
            <family val="2"/>
          </rPr>
          <t xml:space="preserve">
</t>
        </r>
        <r>
          <rPr>
            <b/>
            <sz val="9"/>
            <color rgb="FF000000"/>
            <rFont val="Tahoma"/>
            <family val="2"/>
          </rPr>
          <t xml:space="preserve">Planeación: </t>
        </r>
        <r>
          <rPr>
            <sz val="9"/>
            <color rgb="FF000000"/>
            <rFont val="Tahoma"/>
            <family val="2"/>
          </rPr>
          <t xml:space="preserve">etapa comprendida entre la elaboración del Plan Anual de Adquisiciones y la fecha en la cual se decide continuar o no el proceso de contratación. Incluye la elaboración de los estudios previos y el proyecto de pliego de condiciones.
</t>
        </r>
        <r>
          <rPr>
            <sz val="9"/>
            <color rgb="FF000000"/>
            <rFont val="Tahoma"/>
            <family val="2"/>
          </rPr>
          <t xml:space="preserve">
</t>
        </r>
        <r>
          <rPr>
            <b/>
            <sz val="9"/>
            <color rgb="FF000000"/>
            <rFont val="Tahoma"/>
            <family val="2"/>
          </rPr>
          <t>Selección:</t>
        </r>
        <r>
          <rPr>
            <sz val="9"/>
            <color rgb="FF000000"/>
            <rFont val="Tahoma"/>
            <family val="2"/>
          </rPr>
          <t xml:space="preserve"> etapa comprendida entre el acto de apertura del proceso de contratación y la adjudicación o la declaratoria  desierta del proceso.
</t>
        </r>
        <r>
          <rPr>
            <sz val="9"/>
            <color rgb="FF000000"/>
            <rFont val="Tahoma"/>
            <family val="2"/>
          </rPr>
          <t xml:space="preserve">
</t>
        </r>
        <r>
          <rPr>
            <b/>
            <sz val="9"/>
            <color rgb="FF000000"/>
            <rFont val="Tahoma"/>
            <family val="2"/>
          </rPr>
          <t>Contratación:</t>
        </r>
        <r>
          <rPr>
            <sz val="9"/>
            <color rgb="FF000000"/>
            <rFont val="Tahoma"/>
            <family val="2"/>
          </rPr>
          <t xml:space="preserve"> etapa que inicia con la adjudicación del proceso de contratación, en la cual se debe cumplir con el cronograma previsto para la celebración del contrato, expedición de registro presupuestal, publicación en SECOP y cumplimiento de requisitos para perfeccionamiento.
</t>
        </r>
        <r>
          <rPr>
            <sz val="9"/>
            <color rgb="FF000000"/>
            <rFont val="Tahoma"/>
            <family val="2"/>
          </rPr>
          <t xml:space="preserve">
</t>
        </r>
        <r>
          <rPr>
            <b/>
            <sz val="9"/>
            <color rgb="FF000000"/>
            <rFont val="Tahoma"/>
            <family val="2"/>
          </rPr>
          <t>Ejecución:</t>
        </r>
        <r>
          <rPr>
            <sz val="9"/>
            <color rgb="FF000000"/>
            <rFont val="Tahoma"/>
            <family val="2"/>
          </rPr>
          <t xml:space="preserve"> etapa que inicia una vez cumplidos los requisitos  previstos para el inicio del contrato y termina con el vencimiento del plazo del contrato o fecha de liquidación si hay lugar. Esta etapa se puede extender cuando hay garantías de calidad, estabilidad o mantenimiento. </t>
        </r>
      </text>
    </comment>
    <comment ref="F2" authorId="0" shapeId="0" xr:uid="{00000000-0006-0000-0100-000004000000}">
      <text>
        <r>
          <rPr>
            <b/>
            <u/>
            <sz val="9"/>
            <color rgb="FF000000"/>
            <rFont val="Tahoma"/>
            <family val="2"/>
          </rPr>
          <t>Tipo de riesgo:</t>
        </r>
        <r>
          <rPr>
            <sz val="9"/>
            <color rgb="FF000000"/>
            <rFont val="Tahoma"/>
            <family val="2"/>
          </rPr>
          <t xml:space="preserve">
</t>
        </r>
        <r>
          <rPr>
            <sz val="9"/>
            <color rgb="FF000000"/>
            <rFont val="Tahoma"/>
            <family val="2"/>
          </rPr>
          <t xml:space="preserve">
</t>
        </r>
        <r>
          <rPr>
            <b/>
            <sz val="9"/>
            <color rgb="FF000000"/>
            <rFont val="Tahoma"/>
            <family val="2"/>
          </rPr>
          <t>Riesgo Económico:</t>
        </r>
        <r>
          <rPr>
            <sz val="9"/>
            <color rgb="FF000000"/>
            <rFont val="Tahoma"/>
            <family val="2"/>
          </rPr>
          <t xml:space="preserve"> derivado del comportamiento del mercado, tales como la fluctuación de los precios de los insumos, desabastecimiento.
</t>
        </r>
        <r>
          <rPr>
            <sz val="9"/>
            <color rgb="FF000000"/>
            <rFont val="Tahoma"/>
            <family val="2"/>
          </rPr>
          <t xml:space="preserve">
</t>
        </r>
        <r>
          <rPr>
            <b/>
            <sz val="9"/>
            <color rgb="FF000000"/>
            <rFont val="Tahoma"/>
            <family val="2"/>
          </rPr>
          <t xml:space="preserve">Riesgo Social o Político: </t>
        </r>
        <r>
          <rPr>
            <sz val="9"/>
            <color rgb="FF000000"/>
            <rFont val="Tahoma"/>
            <family val="2"/>
          </rPr>
          <t xml:space="preserve">derivados de cambios en políticas gubernamentales y de cambios en las condiciones sociales que tengan impacto en la ejecución del contrato.
</t>
        </r>
        <r>
          <rPr>
            <sz val="9"/>
            <color rgb="FF000000"/>
            <rFont val="Tahoma"/>
            <family val="2"/>
          </rPr>
          <t xml:space="preserve">
</t>
        </r>
        <r>
          <rPr>
            <b/>
            <sz val="9"/>
            <color rgb="FF000000"/>
            <rFont val="Tahoma"/>
            <family val="2"/>
          </rPr>
          <t>Riesgo Operacional:</t>
        </r>
        <r>
          <rPr>
            <sz val="9"/>
            <color rgb="FF000000"/>
            <rFont val="Tahoma"/>
            <family val="2"/>
          </rPr>
          <t xml:space="preserve">  asociado a la operatividad del contrato, tales como la suficiencia del presupuesto, el plazo o los derivados del procesos, procedimientos, parámetros, sistemas de información y tecnológicos, equipos humanos o técnicos inadecuados o insuficientes.
</t>
        </r>
        <r>
          <rPr>
            <b/>
            <sz val="9"/>
            <color rgb="FF000000"/>
            <rFont val="Tahoma"/>
            <family val="2"/>
          </rPr>
          <t xml:space="preserve">
</t>
        </r>
        <r>
          <rPr>
            <b/>
            <sz val="9"/>
            <color rgb="FF000000"/>
            <rFont val="Tahoma"/>
            <family val="2"/>
          </rPr>
          <t>Riesgo Financiero:</t>
        </r>
        <r>
          <rPr>
            <sz val="9"/>
            <color rgb="FF000000"/>
            <rFont val="Tahoma"/>
            <family val="2"/>
          </rPr>
          <t xml:space="preserve"> asociado a la consecución de financiación o liquidez para obtener recursos para cumplir con el objeto del contrato. También hace referencia al riesgo de las condiciones financieras establecidas para la obtención de recursos, tales como plazos, tasas, garantías, contragarantías y refinanciación.
</t>
        </r>
        <r>
          <rPr>
            <b/>
            <sz val="9"/>
            <color rgb="FF000000"/>
            <rFont val="Tahoma"/>
            <family val="2"/>
          </rPr>
          <t xml:space="preserve">
</t>
        </r>
        <r>
          <rPr>
            <b/>
            <sz val="9"/>
            <color rgb="FF000000"/>
            <rFont val="Tahoma"/>
            <family val="2"/>
          </rPr>
          <t>Riesgo Regulatorio:</t>
        </r>
        <r>
          <rPr>
            <sz val="9"/>
            <color rgb="FF000000"/>
            <rFont val="Tahoma"/>
            <family val="2"/>
          </rPr>
          <t xml:space="preserve"> derivado de cabios regulatorios o reglamentarios que afecten el equilibrio contractual. 
</t>
        </r>
        <r>
          <rPr>
            <sz val="9"/>
            <color rgb="FF000000"/>
            <rFont val="Tahoma"/>
            <family val="2"/>
          </rPr>
          <t xml:space="preserve">
</t>
        </r>
        <r>
          <rPr>
            <b/>
            <sz val="9"/>
            <color rgb="FF000000"/>
            <rFont val="Tahoma"/>
            <family val="2"/>
          </rPr>
          <t>Riesgo de la Naturaleza:</t>
        </r>
        <r>
          <rPr>
            <sz val="9"/>
            <color rgb="FF000000"/>
            <rFont val="Tahoma"/>
            <family val="2"/>
          </rPr>
          <t xml:space="preserve"> eventos causados por la naturaleza sin la intervención o voluntad del hombre que pueden tener impacto en la ejecución del contrato, como temblores, inundaciones, lluvias, sequías, entre otros.
</t>
        </r>
        <r>
          <rPr>
            <b/>
            <sz val="9"/>
            <color rgb="FF000000"/>
            <rFont val="Tahoma"/>
            <family val="2"/>
          </rPr>
          <t xml:space="preserve">
</t>
        </r>
        <r>
          <rPr>
            <b/>
            <sz val="9"/>
            <color rgb="FF000000"/>
            <rFont val="Tahoma"/>
            <family val="2"/>
          </rPr>
          <t>Riesgo Ambiental:</t>
        </r>
        <r>
          <rPr>
            <sz val="9"/>
            <color rgb="FF000000"/>
            <rFont val="Tahoma"/>
            <family val="2"/>
          </rPr>
          <t xml:space="preserve"> derivado de las obligaciones legales o reglamentarias de carácter ambiental. así como de las licencias, planes de manejo o permisos y autorizaciones ambientales, incluyendo tasas retributivas y compensatorias, obligaciones de mitigación, tareas de monitoreo y control.
</t>
        </r>
        <r>
          <rPr>
            <sz val="9"/>
            <color rgb="FF000000"/>
            <rFont val="Tahoma"/>
            <family val="2"/>
          </rPr>
          <t xml:space="preserve">
</t>
        </r>
        <r>
          <rPr>
            <b/>
            <sz val="9"/>
            <color rgb="FF000000"/>
            <rFont val="Tahoma"/>
            <family val="2"/>
          </rPr>
          <t>Riesgo Tecnológico:</t>
        </r>
        <r>
          <rPr>
            <sz val="9"/>
            <color rgb="FF000000"/>
            <rFont val="Tahoma"/>
            <family val="2"/>
          </rPr>
          <t xml:space="preserve"> derivado de fallas en los sistemas de comunicación de voz y de datos, suspensión de servicios públicos, nuevos desarrollos tecnológicos o estándares que deben ser tenidos en cuenta para la ejecución del contrato y obsolescencia tecnológica.
</t>
        </r>
        <r>
          <rPr>
            <sz val="9"/>
            <color rgb="FF000000"/>
            <rFont val="Tahoma"/>
            <family val="2"/>
          </rPr>
          <t xml:space="preserve">
</t>
        </r>
        <r>
          <rPr>
            <sz val="9"/>
            <color rgb="FF000000"/>
            <rFont val="Tahoma"/>
            <family val="2"/>
          </rPr>
          <t xml:space="preserve">
</t>
        </r>
        <r>
          <rPr>
            <sz val="9"/>
            <color rgb="FF000000"/>
            <rFont val="Tahoma"/>
            <family val="2"/>
          </rPr>
          <t xml:space="preserve">
</t>
        </r>
        <r>
          <rPr>
            <sz val="9"/>
            <color rgb="FF000000"/>
            <rFont val="Tahoma"/>
            <family val="2"/>
          </rPr>
          <t xml:space="preserve">
</t>
        </r>
        <r>
          <rPr>
            <sz val="9"/>
            <color rgb="FF000000"/>
            <rFont val="Tahoma"/>
            <family val="2"/>
          </rPr>
          <t xml:space="preserve">
</t>
        </r>
        <r>
          <rPr>
            <sz val="9"/>
            <color rgb="FF000000"/>
            <rFont val="Tahoma"/>
            <family val="2"/>
          </rPr>
          <t xml:space="preserve">
</t>
        </r>
      </text>
    </comment>
    <comment ref="G2" authorId="0" shapeId="0" xr:uid="{00000000-0006-0000-0100-000005000000}">
      <text>
        <r>
          <rPr>
            <b/>
            <u/>
            <sz val="9"/>
            <color rgb="FF000000"/>
            <rFont val="Tahoma"/>
            <family val="2"/>
          </rPr>
          <t>Descripción:</t>
        </r>
        <r>
          <rPr>
            <sz val="9"/>
            <color rgb="FF000000"/>
            <rFont val="Tahoma"/>
            <family val="2"/>
          </rPr>
          <t xml:space="preserve">
</t>
        </r>
        <r>
          <rPr>
            <sz val="9"/>
            <color rgb="FF000000"/>
            <rFont val="Tahoma"/>
            <family val="2"/>
          </rPr>
          <t xml:space="preserve">
</t>
        </r>
        <r>
          <rPr>
            <sz val="9"/>
            <color rgb="FF000000"/>
            <rFont val="Tahoma"/>
            <family val="2"/>
          </rPr>
          <t xml:space="preserve">Describa el riesgo identificado. Esta descripción se refiere a las características generales o las formas en que se observa o manifiesta el riesgo identificado.
</t>
        </r>
      </text>
    </comment>
    <comment ref="H2" authorId="0" shapeId="0" xr:uid="{00000000-0006-0000-0100-000006000000}">
      <text>
        <r>
          <rPr>
            <b/>
            <u/>
            <sz val="9"/>
            <color indexed="81"/>
            <rFont val="Tahoma"/>
            <family val="2"/>
          </rPr>
          <t>Consecuencias de la ocurrencia del evento:</t>
        </r>
        <r>
          <rPr>
            <b/>
            <sz val="9"/>
            <color indexed="81"/>
            <rFont val="Tahoma"/>
            <family val="2"/>
          </rPr>
          <t xml:space="preserve">
</t>
        </r>
        <r>
          <rPr>
            <sz val="9"/>
            <color indexed="81"/>
            <rFont val="Tahoma"/>
            <family val="2"/>
          </rPr>
          <t>Describa</t>
        </r>
        <r>
          <rPr>
            <b/>
            <sz val="9"/>
            <color indexed="81"/>
            <rFont val="Tahoma"/>
            <family val="2"/>
          </rPr>
          <t xml:space="preserve"> </t>
        </r>
        <r>
          <rPr>
            <sz val="9"/>
            <color indexed="81"/>
            <rFont val="Tahoma"/>
            <family val="2"/>
          </rPr>
          <t xml:space="preserve">las consecuencias potenciales que genera el hecho que se materialice el riesgo; este impacto se da generalmente sobre las personas, bienes materiales e inmateriales, daños físicos, sanciones, investigaciones, pérdidas económicas, de información, de bienes, afectación de la imagen, de la credibilidad y de la confianza, interrupción de servicios, daño ambientales, entre otros.
</t>
        </r>
      </text>
    </comment>
    <comment ref="I2" authorId="0" shapeId="0" xr:uid="{00000000-0006-0000-0100-000007000000}">
      <text>
        <r>
          <rPr>
            <b/>
            <u/>
            <sz val="9"/>
            <color indexed="81"/>
            <rFont val="Tahoma"/>
            <family val="2"/>
          </rPr>
          <t>Probabilidad:</t>
        </r>
        <r>
          <rPr>
            <sz val="9"/>
            <color indexed="81"/>
            <rFont val="Tahoma"/>
            <family val="2"/>
          </rPr>
          <t xml:space="preserve">
Por Probabilidad se entiende la posibilidad de ocurrencia del riesgo; esta puede ser medida con criterios de frecuencia o de factibilidad.
</t>
        </r>
        <r>
          <rPr>
            <b/>
            <sz val="9"/>
            <color indexed="81"/>
            <rFont val="Tahoma"/>
            <family val="2"/>
          </rPr>
          <t>1-Raro:</t>
        </r>
        <r>
          <rPr>
            <sz val="9"/>
            <color indexed="81"/>
            <rFont val="Tahoma"/>
            <family val="2"/>
          </rPr>
          <t xml:space="preserve"> Puede ocurrir excepcionalmente.
</t>
        </r>
        <r>
          <rPr>
            <b/>
            <sz val="9"/>
            <color indexed="81"/>
            <rFont val="Tahoma"/>
            <family val="2"/>
          </rPr>
          <t>2-Improbable</t>
        </r>
        <r>
          <rPr>
            <sz val="9"/>
            <color indexed="81"/>
            <rFont val="Tahoma"/>
            <family val="2"/>
          </rPr>
          <t xml:space="preserve">: Puede ocurrir ocasionalmente.
</t>
        </r>
        <r>
          <rPr>
            <b/>
            <sz val="9"/>
            <color indexed="81"/>
            <rFont val="Tahoma"/>
            <family val="2"/>
          </rPr>
          <t>3-Posible:</t>
        </r>
        <r>
          <rPr>
            <sz val="9"/>
            <color indexed="81"/>
            <rFont val="Tahoma"/>
            <family val="2"/>
          </rPr>
          <t xml:space="preserve"> Puede ocurrir en cualquier momento del futuro.
</t>
        </r>
        <r>
          <rPr>
            <b/>
            <sz val="9"/>
            <color indexed="81"/>
            <rFont val="Tahoma"/>
            <family val="2"/>
          </rPr>
          <t>4-Probable:</t>
        </r>
        <r>
          <rPr>
            <sz val="9"/>
            <color indexed="81"/>
            <rFont val="Tahoma"/>
            <family val="2"/>
          </rPr>
          <t xml:space="preserve"> Probablemente va a ocurrir.
</t>
        </r>
        <r>
          <rPr>
            <b/>
            <sz val="9"/>
            <color indexed="81"/>
            <rFont val="Tahoma"/>
            <family val="2"/>
          </rPr>
          <t>5-Casi cierto:</t>
        </r>
        <r>
          <rPr>
            <sz val="9"/>
            <color indexed="81"/>
            <rFont val="Tahoma"/>
            <family val="2"/>
          </rPr>
          <t xml:space="preserve"> Ocurre en la mayoría de circunstancias.
</t>
        </r>
      </text>
    </comment>
    <comment ref="K2" authorId="0" shapeId="0" xr:uid="{00000000-0006-0000-0100-000008000000}">
      <text>
        <r>
          <rPr>
            <b/>
            <u/>
            <sz val="9"/>
            <color indexed="81"/>
            <rFont val="Tahoma"/>
            <family val="2"/>
          </rPr>
          <t xml:space="preserve">Impacto:
</t>
        </r>
        <r>
          <rPr>
            <sz val="9"/>
            <color indexed="81"/>
            <rFont val="Tahoma"/>
            <family val="2"/>
          </rPr>
          <t xml:space="preserve">Son las consecuencias que puede generar la materialización del riesgo, al proceso y por ende a la entidad.
</t>
        </r>
        <r>
          <rPr>
            <b/>
            <sz val="9"/>
            <color indexed="81"/>
            <rFont val="Tahoma"/>
            <family val="2"/>
          </rPr>
          <t>1-Insignificante:</t>
        </r>
        <r>
          <rPr>
            <sz val="9"/>
            <color indexed="81"/>
            <rFont val="Tahoma"/>
            <family val="2"/>
          </rPr>
          <t xml:space="preserve"> Obstruye la ejecución del contrato de manera intrascendente - Los sobrecostos no representan más del 1% del valor del contrato.
</t>
        </r>
        <r>
          <rPr>
            <b/>
            <sz val="9"/>
            <color indexed="81"/>
            <rFont val="Tahoma"/>
            <family val="2"/>
          </rPr>
          <t>2-Menor:</t>
        </r>
        <r>
          <rPr>
            <sz val="9"/>
            <color indexed="81"/>
            <rFont val="Tahoma"/>
            <family val="2"/>
          </rPr>
          <t xml:space="preserve"> Dificulta la ejecución del contrato de manera baja. Aplicando medidas mínimas se puede lograr el objeto del contrato - Los sobrecostos no representan más del 5% del valor del contrato.
</t>
        </r>
        <r>
          <rPr>
            <b/>
            <sz val="9"/>
            <color indexed="81"/>
            <rFont val="Tahoma"/>
            <family val="2"/>
          </rPr>
          <t>3-Moderado:</t>
        </r>
        <r>
          <rPr>
            <sz val="9"/>
            <color indexed="81"/>
            <rFont val="Tahoma"/>
            <family val="2"/>
          </rPr>
          <t xml:space="preserve"> Afecta la ejecución del contrato sin alterar el beneficio para las partes - Genera impacto sobre el valor del contrato entre el 5% y el 15%.
</t>
        </r>
        <r>
          <rPr>
            <b/>
            <sz val="9"/>
            <color indexed="81"/>
            <rFont val="Tahoma"/>
            <family val="2"/>
          </rPr>
          <t>4-Mayor:</t>
        </r>
        <r>
          <rPr>
            <sz val="9"/>
            <color indexed="81"/>
            <rFont val="Tahoma"/>
            <family val="2"/>
          </rPr>
          <t xml:space="preserve"> Obstruye la ejecución del contrato sustancialmente pero aun así permite la consecución del objeto contractual - Incrementa el valor del contrato entre el 15% y el 30%.
</t>
        </r>
        <r>
          <rPr>
            <b/>
            <sz val="9"/>
            <color indexed="81"/>
            <rFont val="Tahoma"/>
            <family val="2"/>
          </rPr>
          <t>5-Catastrofico:</t>
        </r>
        <r>
          <rPr>
            <sz val="9"/>
            <color indexed="81"/>
            <rFont val="Tahoma"/>
            <family val="2"/>
          </rPr>
          <t xml:space="preserve"> Perturba la ejecución del contrato de manera grave imposibilitando la consecución del objeto contractual - Impacto sobre el valor del contrato en más del 30%.
</t>
        </r>
      </text>
    </comment>
    <comment ref="O2" authorId="0" shapeId="0" xr:uid="{00000000-0006-0000-0100-000009000000}">
      <text>
        <r>
          <rPr>
            <b/>
            <sz val="9"/>
            <color rgb="FF000000"/>
            <rFont val="Tahoma"/>
            <family val="2"/>
          </rPr>
          <t xml:space="preserve">¿A quien se le asigna?
</t>
        </r>
        <r>
          <rPr>
            <b/>
            <sz val="9"/>
            <color rgb="FF000000"/>
            <rFont val="Tahoma"/>
            <family val="2"/>
          </rPr>
          <t xml:space="preserve">
</t>
        </r>
        <r>
          <rPr>
            <sz val="9"/>
            <color rgb="FF000000"/>
            <rFont val="Tahoma"/>
            <family val="2"/>
          </rPr>
          <t xml:space="preserve">Distribuir los riesgos de acuerdo con la capacidad de cada una de las partes para gestionarlo, controlarlo, administrarlo y mitigarlo.
</t>
        </r>
      </text>
    </comment>
    <comment ref="P2" authorId="0" shapeId="0" xr:uid="{00000000-0006-0000-0100-00000A000000}">
      <text>
        <r>
          <rPr>
            <b/>
            <u/>
            <sz val="9"/>
            <color rgb="FF000000"/>
            <rFont val="Tahoma"/>
            <family val="2"/>
          </rPr>
          <t>Tratamiento/Controles</t>
        </r>
        <r>
          <rPr>
            <sz val="9"/>
            <color rgb="FF000000"/>
            <rFont val="Tahoma"/>
            <family val="2"/>
          </rPr>
          <t xml:space="preserve">
</t>
        </r>
        <r>
          <rPr>
            <sz val="9"/>
            <color rgb="FF000000"/>
            <rFont val="Tahoma"/>
            <family val="2"/>
          </rPr>
          <t xml:space="preserve">
</t>
        </r>
        <r>
          <rPr>
            <sz val="9"/>
            <color rgb="FF000000"/>
            <rFont val="Tahoma"/>
            <family val="2"/>
          </rPr>
          <t xml:space="preserve">Describa de forma clara y general cuales son los controles que actualmente realiza el proceso para mitigar el riesgo identificado. Los controles pueden ser:
</t>
        </r>
        <r>
          <rPr>
            <sz val="9"/>
            <color rgb="FF000000"/>
            <rFont val="Tahoma"/>
            <family val="2"/>
          </rPr>
          <t xml:space="preserve">
</t>
        </r>
        <r>
          <rPr>
            <b/>
            <sz val="9"/>
            <color rgb="FF000000"/>
            <rFont val="Tahoma"/>
            <family val="2"/>
          </rPr>
          <t>Preventivos:</t>
        </r>
        <r>
          <rPr>
            <sz val="9"/>
            <color rgb="FF000000"/>
            <rFont val="Tahoma"/>
            <family val="2"/>
          </rPr>
          <t xml:space="preserve"> tienen como objetivo evitar que un evento suceda - Disminuye la Probabilidad.
</t>
        </r>
        <r>
          <rPr>
            <b/>
            <sz val="9"/>
            <color rgb="FF000000"/>
            <rFont val="Tahoma"/>
            <family val="2"/>
          </rPr>
          <t>Detectives:</t>
        </r>
        <r>
          <rPr>
            <sz val="9"/>
            <color rgb="FF000000"/>
            <rFont val="Tahoma"/>
            <family val="2"/>
          </rPr>
          <t xml:space="preserve"> tienen como objetivo detectar un evento después de que ha sucedido - Disminuye la Probabilidad.
</t>
        </r>
        <r>
          <rPr>
            <b/>
            <sz val="9"/>
            <color rgb="FF000000"/>
            <rFont val="Tahoma"/>
            <family val="2"/>
          </rPr>
          <t>Correctivo:</t>
        </r>
        <r>
          <rPr>
            <sz val="9"/>
            <color rgb="FF000000"/>
            <rFont val="Tahoma"/>
            <family val="2"/>
          </rPr>
          <t xml:space="preserve"> permiten enfrentar la situación una vez se ha presentado - Disminuye el Impacto.</t>
        </r>
      </text>
    </comment>
    <comment ref="Q2" authorId="0" shapeId="0" xr:uid="{00000000-0006-0000-0100-00000B000000}">
      <text>
        <r>
          <rPr>
            <b/>
            <u/>
            <sz val="9"/>
            <color indexed="81"/>
            <rFont val="Tahoma"/>
            <family val="2"/>
          </rPr>
          <t>Valoración después de tratamiento/Controles:</t>
        </r>
        <r>
          <rPr>
            <sz val="9"/>
            <color indexed="81"/>
            <rFont val="Tahoma"/>
            <family val="2"/>
          </rPr>
          <t xml:space="preserve">
Dado que ningún riesgo con una medida de tratamiento se evita o elimina, se debe hacer un desplazamiento en la calificación de la Propabilidad o el Impacto dependiendo de la solidez y el tipo de control.</t>
        </r>
      </text>
    </comment>
    <comment ref="X2" authorId="0" shapeId="0" xr:uid="{00000000-0006-0000-0100-00000C000000}">
      <text>
        <r>
          <rPr>
            <b/>
            <u/>
            <sz val="9"/>
            <color indexed="81"/>
            <rFont val="Tahoma"/>
            <family val="2"/>
          </rPr>
          <t>Persona responsable de Implementar el plan de tratamiento:</t>
        </r>
        <r>
          <rPr>
            <sz val="9"/>
            <color indexed="81"/>
            <rFont val="Tahoma"/>
            <family val="2"/>
          </rPr>
          <t xml:space="preserve">
Señalar el cargo o grupo de trabajo responsable de ejecutar el plan de tratamiento del riesgo, puede ser de la entidad o el contratista.
</t>
        </r>
      </text>
    </comment>
    <comment ref="Q3" authorId="0" shapeId="0" xr:uid="{00000000-0006-0000-0100-00000D000000}">
      <text>
        <r>
          <rPr>
            <b/>
            <u/>
            <sz val="9"/>
            <color indexed="81"/>
            <rFont val="Tahoma"/>
            <family val="2"/>
          </rPr>
          <t xml:space="preserve">Probabilidad:
</t>
        </r>
        <r>
          <rPr>
            <sz val="9"/>
            <color indexed="81"/>
            <rFont val="Tahoma"/>
            <family val="2"/>
          </rPr>
          <t>Disminuir máximo dos niveles dependiendo de la solidez de los controles y si estos son preventivos o detectivos.</t>
        </r>
        <r>
          <rPr>
            <b/>
            <u/>
            <sz val="9"/>
            <color indexed="81"/>
            <rFont val="Tahoma"/>
            <family val="2"/>
          </rPr>
          <t xml:space="preserve">
</t>
        </r>
      </text>
    </comment>
    <comment ref="S3" authorId="0" shapeId="0" xr:uid="{00000000-0006-0000-0100-00000E000000}">
      <text>
        <r>
          <rPr>
            <b/>
            <u/>
            <sz val="9"/>
            <color indexed="81"/>
            <rFont val="Tahoma"/>
            <family val="2"/>
          </rPr>
          <t>Impacto:</t>
        </r>
        <r>
          <rPr>
            <b/>
            <sz val="9"/>
            <color indexed="81"/>
            <rFont val="Tahoma"/>
            <family val="2"/>
          </rPr>
          <t xml:space="preserve">
</t>
        </r>
        <r>
          <rPr>
            <sz val="9"/>
            <color indexed="81"/>
            <rFont val="Tahoma"/>
            <family val="2"/>
          </rPr>
          <t>Disminuir máximo dos niveles dependiendo de la solidez de los controles y si estos son correctivos.</t>
        </r>
      </text>
    </comment>
    <comment ref="AA3" authorId="0" shapeId="0" xr:uid="{00000000-0006-0000-0100-00000F000000}">
      <text>
        <r>
          <rPr>
            <b/>
            <u/>
            <sz val="9"/>
            <color indexed="81"/>
            <rFont val="Tahoma"/>
            <family val="2"/>
          </rPr>
          <t>Monitoreo:</t>
        </r>
        <r>
          <rPr>
            <b/>
            <sz val="9"/>
            <color indexed="81"/>
            <rFont val="Tahoma"/>
            <family val="2"/>
          </rPr>
          <t xml:space="preserve">
</t>
        </r>
        <r>
          <rPr>
            <sz val="9"/>
            <color indexed="81"/>
            <rFont val="Tahoma"/>
            <family val="2"/>
          </rPr>
          <t>Definir la forma en que se realizará el monitoreo.</t>
        </r>
      </text>
    </comment>
  </commentList>
</comments>
</file>

<file path=xl/sharedStrings.xml><?xml version="1.0" encoding="utf-8"?>
<sst xmlns="http://schemas.openxmlformats.org/spreadsheetml/2006/main" count="394" uniqueCount="200">
  <si>
    <t>Ruta Metodologica para la Identificación de Riesgos en Procesos de Contratación</t>
  </si>
  <si>
    <t>Etapa</t>
  </si>
  <si>
    <t>Descripción</t>
  </si>
  <si>
    <t>Establecer el Contexto</t>
  </si>
  <si>
    <t>Identificar el contexto en el cual interactúa la entidad e identificar los posibles efectos adversos que se puedan generar frente a el Objeto del proceso de contratación, los participantes del proceso, la ciudadanía que se beneficiará del proceso de contratación, la disponibilidad de recursos, condiciones geográficas, entorno socio ambiental, condiciones políticas normatividad aplicable al proceso de contratación.</t>
  </si>
  <si>
    <t>Mininterior</t>
  </si>
  <si>
    <t>1. Contexto: - OBJETO: Aunar esfuerzos técnicos, administrativos, legales, humanos y financieros entre la Agencia Nacional de Hidrocarburos y el Ministerio del Interior, con el fin de apoyar el fortalecimiento a las diferentes dependencias del Ministerio del Interior para que puedan ejercer dentro de sus competencias las funciones específicas para atender las demandas del sector de hidrocarburos y le permitan el ejercicio oportuno, eficiente y efectivo en temas relacionados con la política de hidrocarburos.</t>
  </si>
  <si>
    <t>2. Efectos adversos: I.Que no se cumpla el plan operativo o de trabajo. II. Que el personal no sea idóneo. III. Información que no cumpla con los objetivos del convenio. IV. Pérdida de competencia de las autoridades con las que se contrata. V. Pérdida de confianza en la institucionalidad. VI. Pérdida de información por ataques cibernéticos.</t>
  </si>
  <si>
    <t xml:space="preserve">Partes interesadas: i. Beneficiarios: Comunidades, industria, autoridades del sector minero energético, Gobierno Nacional. </t>
  </si>
  <si>
    <t>Disponibilidad de recursos: Hay disponibilidad de recursos.</t>
  </si>
  <si>
    <t xml:space="preserve">Condiciones geográficas: </t>
  </si>
  <si>
    <t>Identificar y Clasificar los Riesgos</t>
  </si>
  <si>
    <t xml:space="preserve">Identificar e incluir en la matriz propuesta los Riesgos del Proceso de Contratación. Esta identificación de los Riesgos puede partir además de fuentes como por ejemplo los planes estratégicos, planes de acción, reportes de desempeño, presupuestos, Riesgos identificados por otras Entidades Estatales, lluvia de ideas, paneles de expertos cuando la complejidad del Proceso de Contratación lo exige, análisis DOFA, encuestas y cuestionarios. </t>
  </si>
  <si>
    <t>Humboldt</t>
  </si>
  <si>
    <t xml:space="preserve">Aunar esfuerzos técnicos, tecnológicos, administrativos, legales, humanos, financieros, logísticos y de gestión del conocimiento, entre la Agencia Nacional de Hidrocarburos- ANH y el Instituto de Investigación de Recursos Biológicos Alexander von Humboldt, con el fin de implementar mecanismos de intercambio de conocimiento científico y técnico, que contribuyan a la consolidación de la información de línea base general del componente biótico en zonas priorizadas de proyectos de exploración y producción de hidrocarburos. </t>
  </si>
  <si>
    <r>
      <t>2. Efectos adversos: I.</t>
    </r>
    <r>
      <rPr>
        <sz val="11"/>
        <color rgb="FFFF0000"/>
        <rFont val="Calibri"/>
        <family val="2"/>
        <scheme val="minor"/>
      </rPr>
      <t>Que no se cumpla el plan operativo o de trabajo</t>
    </r>
    <r>
      <rPr>
        <sz val="11"/>
        <color theme="1"/>
        <rFont val="Calibri"/>
        <family val="2"/>
        <scheme val="minor"/>
      </rPr>
      <t>. II.</t>
    </r>
    <r>
      <rPr>
        <sz val="11"/>
        <color rgb="FFFF0000"/>
        <rFont val="Calibri"/>
        <family val="2"/>
        <scheme val="minor"/>
      </rPr>
      <t xml:space="preserve"> Incumplimiento logístico del plan de trabajo (Tiquetes, eventos y transporte terrestre a eventos).</t>
    </r>
    <r>
      <rPr>
        <sz val="11"/>
        <color theme="1"/>
        <rFont val="Calibri"/>
        <family val="2"/>
        <scheme val="minor"/>
      </rPr>
      <t xml:space="preserve"> III.</t>
    </r>
    <r>
      <rPr>
        <sz val="11"/>
        <rFont val="Calibri"/>
        <family val="2"/>
        <scheme val="minor"/>
      </rPr>
      <t xml:space="preserve"> </t>
    </r>
    <r>
      <rPr>
        <sz val="11"/>
        <color rgb="FFFF0000"/>
        <rFont val="Calibri"/>
        <family val="2"/>
        <scheme val="minor"/>
      </rPr>
      <t>la indebida gestión contractual frente al personal a requerir para la ejecución de los distintos proyectos de la ANH (selección, contratación, ejecución, incumplimiento y liquidación en caso de terminación anormal)</t>
    </r>
    <r>
      <rPr>
        <sz val="11"/>
        <color theme="1"/>
        <rFont val="Calibri"/>
        <family val="2"/>
        <scheme val="minor"/>
      </rPr>
      <t xml:space="preserve">. IV. </t>
    </r>
    <r>
      <rPr>
        <sz val="11"/>
        <color rgb="FFFF0000"/>
        <rFont val="Calibri"/>
        <family val="2"/>
        <scheme val="minor"/>
      </rPr>
      <t>Que enterritorio no adelante la gestión contractual idónea, adecuada  y de conformidad con criterios de selección objetiva, para la escogencia de los procesos de contratación requerida.</t>
    </r>
    <r>
      <rPr>
        <sz val="11"/>
        <color theme="1"/>
        <rFont val="Calibri"/>
        <family val="2"/>
        <scheme val="minor"/>
      </rPr>
      <t xml:space="preserve"> V. </t>
    </r>
    <r>
      <rPr>
        <sz val="11"/>
        <color rgb="FFFF0000"/>
        <rFont val="Calibri"/>
        <family val="2"/>
        <scheme val="minor"/>
      </rPr>
      <t>Utilización de los recursos para fines distintos a los del objeto del Convenio</t>
    </r>
    <r>
      <rPr>
        <sz val="11"/>
        <color theme="1"/>
        <rFont val="Calibri"/>
        <family val="2"/>
        <scheme val="minor"/>
      </rPr>
      <t xml:space="preserve">. VI. </t>
    </r>
    <r>
      <rPr>
        <sz val="11"/>
        <color rgb="FFFF0000"/>
        <rFont val="Calibri"/>
        <family val="2"/>
        <scheme val="minor"/>
      </rPr>
      <t>Cambio la Gerencia del proyecto que afecte la ejecución del Convenio.</t>
    </r>
    <r>
      <rPr>
        <sz val="11"/>
        <color theme="1"/>
        <rFont val="Calibri"/>
        <family val="2"/>
        <scheme val="minor"/>
      </rPr>
      <t xml:space="preserve"> VII. </t>
    </r>
    <r>
      <rPr>
        <sz val="11"/>
        <color rgb="FFFF0000"/>
        <rFont val="Calibri"/>
        <family val="2"/>
        <scheme val="minor"/>
      </rPr>
      <t>Manejo y utilización inadecuado de la información suministrada por la ANH para la ejecución de Convenio.</t>
    </r>
    <r>
      <rPr>
        <sz val="11"/>
        <color theme="1"/>
        <rFont val="Calibri"/>
        <family val="2"/>
        <scheme val="minor"/>
      </rPr>
      <t xml:space="preserve"> VIII.</t>
    </r>
    <r>
      <rPr>
        <sz val="11"/>
        <color rgb="FFFF0000"/>
        <rFont val="Calibri"/>
        <family val="2"/>
        <scheme val="minor"/>
      </rPr>
      <t xml:space="preserve"> Que Enterritorio no suministre de manera oportuna, veraz y completa la información que la ANH requiera</t>
    </r>
    <r>
      <rPr>
        <sz val="11"/>
        <color theme="1"/>
        <rFont val="Calibri"/>
        <family val="2"/>
        <scheme val="minor"/>
      </rPr>
      <t xml:space="preserve">. IX. </t>
    </r>
    <r>
      <rPr>
        <sz val="11"/>
        <color rgb="FFFF0000"/>
        <rFont val="Calibri"/>
        <family val="2"/>
        <scheme val="minor"/>
      </rPr>
      <t>Que Enterritorio no suministre la información financiera dentro de los términos y condiciones solicitados por la ANH.</t>
    </r>
    <r>
      <rPr>
        <sz val="11"/>
        <color theme="1"/>
        <rFont val="Calibri"/>
        <family val="2"/>
        <scheme val="minor"/>
      </rPr>
      <t xml:space="preserve"> X.  </t>
    </r>
    <r>
      <rPr>
        <sz val="11"/>
        <color rgb="FFFF0000"/>
        <rFont val="Calibri"/>
        <family val="2"/>
        <scheme val="minor"/>
      </rPr>
      <t xml:space="preserve">Pérdida de confianza en la institucionalidad. </t>
    </r>
    <r>
      <rPr>
        <sz val="11"/>
        <color theme="1"/>
        <rFont val="Calibri"/>
        <family val="2"/>
        <scheme val="minor"/>
      </rPr>
      <t>XI. P</t>
    </r>
    <r>
      <rPr>
        <sz val="11"/>
        <color rgb="FFFF0000"/>
        <rFont val="Calibri"/>
        <family val="2"/>
        <scheme val="minor"/>
      </rPr>
      <t>érdida de información por ataques cibernéticos</t>
    </r>
    <r>
      <rPr>
        <sz val="11"/>
        <color theme="1"/>
        <rFont val="Calibri"/>
        <family val="2"/>
        <scheme val="minor"/>
      </rPr>
      <t xml:space="preserve">. XII. </t>
    </r>
    <r>
      <rPr>
        <sz val="11"/>
        <color rgb="FFFF0000"/>
        <rFont val="Calibri"/>
        <family val="2"/>
        <scheme val="minor"/>
      </rPr>
      <t>Posible oposicion al desarrollo del proyecto ya sea por la comunidad</t>
    </r>
    <r>
      <rPr>
        <sz val="11"/>
        <color theme="1"/>
        <rFont val="Calibri"/>
        <family val="2"/>
        <scheme val="minor"/>
      </rPr>
      <t>. XIII</t>
    </r>
    <r>
      <rPr>
        <sz val="11"/>
        <color rgb="FFFF0000"/>
        <rFont val="Calibri"/>
        <family val="2"/>
        <scheme val="minor"/>
      </rPr>
      <t xml:space="preserve"> Retrasos en la ejecución de los contratos</t>
    </r>
    <r>
      <rPr>
        <sz val="11"/>
        <color theme="1"/>
        <rFont val="Calibri"/>
        <family val="2"/>
        <scheme val="minor"/>
      </rPr>
      <t xml:space="preserve">. XVI. </t>
    </r>
    <r>
      <rPr>
        <sz val="11"/>
        <color rgb="FFFF0000"/>
        <rFont val="Calibri"/>
        <family val="2"/>
        <scheme val="minor"/>
      </rPr>
      <t>Que el servicio de intermediación que presta Enterritorio no se ejecute dentro de los términos y condiciones pactadas</t>
    </r>
    <r>
      <rPr>
        <sz val="11"/>
        <color theme="1"/>
        <rFont val="Calibri"/>
        <family val="2"/>
        <scheme val="minor"/>
      </rPr>
      <t xml:space="preserve">.  XVII. </t>
    </r>
    <r>
      <rPr>
        <sz val="11"/>
        <color rgb="FFFF0000"/>
        <rFont val="Calibri"/>
        <family val="2"/>
        <scheme val="minor"/>
      </rPr>
      <t>Que la ANH sea declarada solidariamente responsable en procesos laborales adelantados contra ENTerritorio</t>
    </r>
    <r>
      <rPr>
        <sz val="11"/>
        <color theme="1"/>
        <rFont val="Calibri"/>
        <family val="2"/>
        <scheme val="minor"/>
      </rPr>
      <t xml:space="preserve">. XVIII </t>
    </r>
    <r>
      <rPr>
        <sz val="11"/>
        <color rgb="FFFF0000"/>
        <rFont val="Calibri"/>
        <family val="2"/>
        <scheme val="minor"/>
      </rPr>
      <t>Que Enterritorio no indemnice a la ANH de los perjuicios que pueda ocasionarle de manera directa o indirecta</t>
    </r>
    <r>
      <rPr>
        <sz val="11"/>
        <color theme="1"/>
        <rFont val="Calibri"/>
        <family val="2"/>
        <scheme val="minor"/>
      </rPr>
      <t xml:space="preserve">. XIX. </t>
    </r>
    <r>
      <rPr>
        <sz val="11"/>
        <color rgb="FF00B050"/>
        <rFont val="Calibri"/>
        <family val="2"/>
        <scheme val="minor"/>
      </rPr>
      <t>Se incumplan el Decreto de austeridad del gasto</t>
    </r>
    <r>
      <rPr>
        <sz val="11"/>
        <color theme="1"/>
        <rFont val="Calibri"/>
        <family val="2"/>
        <scheme val="minor"/>
      </rPr>
      <t>. XX. Que Enterritorio no reintegre a la ANH los recursos no ejecutados dentro del protecto y los rendimientos financieros. XXI Que se pague la cuota de gestión, pese a que Enterritorio no haya sido diligente en la consecución de los productos. XXII. Que Enterritorio adelante procesos de contratación desconociendo los principios de selección objetiva, los de la función administrativa y fiscal.  XXIII. Débil o inadecuada supervisión y seguimiento p+ara la consecución del objeto contractual y las demás obligaciones del Convenio. XXIV. Inadecuada supervisión técnica, administrativa, financiera, contable y jurídica frente al personal a requerir para la ejecución de los distintos proyectos de interés de la ANH. XXV.</t>
    </r>
    <r>
      <rPr>
        <sz val="11"/>
        <color rgb="FFFF0000"/>
        <rFont val="Calibri"/>
        <family val="2"/>
        <scheme val="minor"/>
      </rPr>
      <t xml:space="preserve"> Paralización del convenio por decisiones de autoridades administrativas y judiciales. </t>
    </r>
  </si>
  <si>
    <r>
      <t xml:space="preserve">Partes interesadas: i. Beneficiarios: </t>
    </r>
    <r>
      <rPr>
        <sz val="11"/>
        <color rgb="FFFF0000"/>
        <rFont val="Calibri"/>
        <family val="2"/>
        <scheme val="minor"/>
      </rPr>
      <t>Comunidades</t>
    </r>
    <r>
      <rPr>
        <sz val="11"/>
        <color theme="1"/>
        <rFont val="Calibri"/>
        <family val="2"/>
        <scheme val="minor"/>
      </rPr>
      <t xml:space="preserve">, </t>
    </r>
    <r>
      <rPr>
        <sz val="11"/>
        <color rgb="FFFF0000"/>
        <rFont val="Calibri"/>
        <family val="2"/>
        <scheme val="minor"/>
      </rPr>
      <t>industria,</t>
    </r>
    <r>
      <rPr>
        <sz val="11"/>
        <color theme="1"/>
        <rFont val="Calibri"/>
        <family val="2"/>
        <scheme val="minor"/>
      </rPr>
      <t xml:space="preserve"> </t>
    </r>
    <r>
      <rPr>
        <sz val="11"/>
        <color rgb="FFFF0000"/>
        <rFont val="Calibri"/>
        <family val="2"/>
        <scheme val="minor"/>
      </rPr>
      <t>autoridades del sector minero energético y ambientales</t>
    </r>
    <r>
      <rPr>
        <sz val="11"/>
        <color theme="1"/>
        <rFont val="Calibri"/>
        <family val="2"/>
        <scheme val="minor"/>
      </rPr>
      <t xml:space="preserve">, </t>
    </r>
    <r>
      <rPr>
        <sz val="11"/>
        <color rgb="FFFF0000"/>
        <rFont val="Calibri"/>
        <family val="2"/>
        <scheme val="minor"/>
      </rPr>
      <t>Gobierno Nacional, regional y local, Hacienda, academia</t>
    </r>
  </si>
  <si>
    <t>Disponibilidad de recursos: Si
La entrega de recursos  se realizzará de acuerdo  con el plan de trabajo acordado  entre las parte.</t>
  </si>
  <si>
    <t xml:space="preserve">Condiciones geográficas: 
Valle inferior del Magdalena,  departamentos Magdalena  y cesar.
</t>
  </si>
  <si>
    <t>Posibles riesgos por etapas</t>
  </si>
  <si>
    <t>ENTerritorio</t>
  </si>
  <si>
    <t xml:space="preserve">Objeto: La Empresa Nacional Promotora del Desarrollo Territorial -ENTerritorio, se compromete con la Agencia Nacional de Hidrocarburos a gestionar el apoyo oerativo y logístico para el desarrollo de los proyectos sociales y ambientales, en áreas de influencia del sector hidrocarburos. </t>
  </si>
  <si>
    <r>
      <t>2. Efectos adversos: I.</t>
    </r>
    <r>
      <rPr>
        <sz val="11"/>
        <color rgb="FFFF0000"/>
        <rFont val="Calibri"/>
        <family val="2"/>
        <scheme val="minor"/>
      </rPr>
      <t>Que no se cumpla el plan operativo o de trabajo</t>
    </r>
    <r>
      <rPr>
        <sz val="11"/>
        <color theme="1"/>
        <rFont val="Calibri"/>
        <family val="2"/>
        <scheme val="minor"/>
      </rPr>
      <t>. II.</t>
    </r>
    <r>
      <rPr>
        <sz val="11"/>
        <color rgb="FFFF0000"/>
        <rFont val="Calibri"/>
        <family val="2"/>
        <scheme val="minor"/>
      </rPr>
      <t xml:space="preserve"> Incumplimiento logístico del plan de trabajo (Tiquetes, eventos y transporte terrestre a eventos).</t>
    </r>
    <r>
      <rPr>
        <sz val="11"/>
        <color theme="1"/>
        <rFont val="Calibri"/>
        <family val="2"/>
        <scheme val="minor"/>
      </rPr>
      <t xml:space="preserve"> III.</t>
    </r>
    <r>
      <rPr>
        <sz val="11"/>
        <rFont val="Calibri"/>
        <family val="2"/>
        <scheme val="minor"/>
      </rPr>
      <t xml:space="preserve"> </t>
    </r>
    <r>
      <rPr>
        <sz val="11"/>
        <color rgb="FFFF0000"/>
        <rFont val="Calibri"/>
        <family val="2"/>
        <scheme val="minor"/>
      </rPr>
      <t>la indebida gestión contractual frente al personal a requerir para la ejecución de los distintos proyectos de la ANH (selección, contratación, ejecución, incumplimiento y liquidación en caso de terminación anormal)</t>
    </r>
    <r>
      <rPr>
        <sz val="11"/>
        <color theme="1"/>
        <rFont val="Calibri"/>
        <family val="2"/>
        <scheme val="minor"/>
      </rPr>
      <t xml:space="preserve">. IV. </t>
    </r>
    <r>
      <rPr>
        <sz val="11"/>
        <color rgb="FFFF0000"/>
        <rFont val="Calibri"/>
        <family val="2"/>
        <scheme val="minor"/>
      </rPr>
      <t>Que enterritorio no adelante la gestión contractual idónea, adecuada  y de conformidad con criterios de selección objetiva, para la escogencia de los procesos de contratación requerida.</t>
    </r>
    <r>
      <rPr>
        <sz val="11"/>
        <color theme="1"/>
        <rFont val="Calibri"/>
        <family val="2"/>
        <scheme val="minor"/>
      </rPr>
      <t xml:space="preserve"> V. </t>
    </r>
    <r>
      <rPr>
        <sz val="11"/>
        <color rgb="FFFF0000"/>
        <rFont val="Calibri"/>
        <family val="2"/>
        <scheme val="minor"/>
      </rPr>
      <t>Utilización de los recursos para fines distintos a los del objeto del Convenio</t>
    </r>
    <r>
      <rPr>
        <sz val="11"/>
        <color theme="1"/>
        <rFont val="Calibri"/>
        <family val="2"/>
        <scheme val="minor"/>
      </rPr>
      <t xml:space="preserve">. VI. </t>
    </r>
    <r>
      <rPr>
        <sz val="11"/>
        <color rgb="FFFF0000"/>
        <rFont val="Calibri"/>
        <family val="2"/>
        <scheme val="minor"/>
      </rPr>
      <t>Cambio la Gerencia del proyecto que afecte la ejecución del Convenio.</t>
    </r>
    <r>
      <rPr>
        <sz val="11"/>
        <color theme="1"/>
        <rFont val="Calibri"/>
        <family val="2"/>
        <scheme val="minor"/>
      </rPr>
      <t xml:space="preserve"> VII. </t>
    </r>
    <r>
      <rPr>
        <sz val="11"/>
        <color rgb="FFFF0000"/>
        <rFont val="Calibri"/>
        <family val="2"/>
        <scheme val="minor"/>
      </rPr>
      <t>Manejo y utilización inadecuado de la información suministrada por la ANH para la ejecución de Convenio.</t>
    </r>
    <r>
      <rPr>
        <sz val="11"/>
        <color theme="1"/>
        <rFont val="Calibri"/>
        <family val="2"/>
        <scheme val="minor"/>
      </rPr>
      <t xml:space="preserve"> VIII.</t>
    </r>
    <r>
      <rPr>
        <sz val="11"/>
        <color rgb="FFFF0000"/>
        <rFont val="Calibri"/>
        <family val="2"/>
        <scheme val="minor"/>
      </rPr>
      <t xml:space="preserve"> Que Enterritorio no suministre de manera oportuna, veraz y completa la información que la ANH requiera</t>
    </r>
    <r>
      <rPr>
        <sz val="11"/>
        <color theme="1"/>
        <rFont val="Calibri"/>
        <family val="2"/>
        <scheme val="minor"/>
      </rPr>
      <t xml:space="preserve">. IX. </t>
    </r>
    <r>
      <rPr>
        <sz val="11"/>
        <color rgb="FFFF0000"/>
        <rFont val="Calibri"/>
        <family val="2"/>
        <scheme val="minor"/>
      </rPr>
      <t>Que Enterritorio no suministre la información financiera dentro de los términos y condiciones solicitados por la ANH.</t>
    </r>
    <r>
      <rPr>
        <sz val="11"/>
        <color theme="1"/>
        <rFont val="Calibri"/>
        <family val="2"/>
        <scheme val="minor"/>
      </rPr>
      <t xml:space="preserve"> X.  </t>
    </r>
    <r>
      <rPr>
        <sz val="11"/>
        <color rgb="FFFF0000"/>
        <rFont val="Calibri"/>
        <family val="2"/>
        <scheme val="minor"/>
      </rPr>
      <t xml:space="preserve">Pérdida de confianza en la institucionalidad. </t>
    </r>
    <r>
      <rPr>
        <sz val="11"/>
        <color theme="1"/>
        <rFont val="Calibri"/>
        <family val="2"/>
        <scheme val="minor"/>
      </rPr>
      <t>XI. P</t>
    </r>
    <r>
      <rPr>
        <sz val="11"/>
        <color rgb="FFFF0000"/>
        <rFont val="Calibri"/>
        <family val="2"/>
        <scheme val="minor"/>
      </rPr>
      <t>érdida de información por ataques cibernéticos</t>
    </r>
    <r>
      <rPr>
        <sz val="11"/>
        <color theme="1"/>
        <rFont val="Calibri"/>
        <family val="2"/>
        <scheme val="minor"/>
      </rPr>
      <t xml:space="preserve">. XII. </t>
    </r>
    <r>
      <rPr>
        <sz val="11"/>
        <color rgb="FFFF0000"/>
        <rFont val="Calibri"/>
        <family val="2"/>
        <scheme val="minor"/>
      </rPr>
      <t>Posible oposicion al desarrollo del proyecto ya sea por la comunidad</t>
    </r>
    <r>
      <rPr>
        <sz val="11"/>
        <color theme="1"/>
        <rFont val="Calibri"/>
        <family val="2"/>
        <scheme val="minor"/>
      </rPr>
      <t>. XIII</t>
    </r>
    <r>
      <rPr>
        <sz val="11"/>
        <color rgb="FFFF0000"/>
        <rFont val="Calibri"/>
        <family val="2"/>
        <scheme val="minor"/>
      </rPr>
      <t xml:space="preserve"> Retrasos en la ejecución de los contratos</t>
    </r>
    <r>
      <rPr>
        <sz val="11"/>
        <color theme="1"/>
        <rFont val="Calibri"/>
        <family val="2"/>
        <scheme val="minor"/>
      </rPr>
      <t xml:space="preserve">. XVI. </t>
    </r>
    <r>
      <rPr>
        <sz val="11"/>
        <color rgb="FFFF0000"/>
        <rFont val="Calibri"/>
        <family val="2"/>
        <scheme val="minor"/>
      </rPr>
      <t>Que el servicio de intermediación que presta Enterritorio no se ejecute dentro de los términos y condiciones pactadas</t>
    </r>
    <r>
      <rPr>
        <sz val="11"/>
        <color theme="1"/>
        <rFont val="Calibri"/>
        <family val="2"/>
        <scheme val="minor"/>
      </rPr>
      <t xml:space="preserve">.  XVII. </t>
    </r>
    <r>
      <rPr>
        <sz val="11"/>
        <color rgb="FFFF0000"/>
        <rFont val="Calibri"/>
        <family val="2"/>
        <scheme val="minor"/>
      </rPr>
      <t>Que la ANH sea declarada solidariamente responsable en procesos laborales adelantados contra ENTerritorio</t>
    </r>
    <r>
      <rPr>
        <sz val="11"/>
        <color theme="1"/>
        <rFont val="Calibri"/>
        <family val="2"/>
        <scheme val="minor"/>
      </rPr>
      <t xml:space="preserve">. XVIII </t>
    </r>
    <r>
      <rPr>
        <sz val="11"/>
        <color rgb="FFFF0000"/>
        <rFont val="Calibri"/>
        <family val="2"/>
        <scheme val="minor"/>
      </rPr>
      <t>Que Enterritorio no indemnice a la ANH de los perjuicios que pueda ocasionarle de manera directa o indirecta</t>
    </r>
    <r>
      <rPr>
        <sz val="11"/>
        <color theme="1"/>
        <rFont val="Calibri"/>
        <family val="2"/>
        <scheme val="minor"/>
      </rPr>
      <t xml:space="preserve">. XIX. </t>
    </r>
    <r>
      <rPr>
        <sz val="11"/>
        <color rgb="FF00B050"/>
        <rFont val="Calibri"/>
        <family val="2"/>
        <scheme val="minor"/>
      </rPr>
      <t>Se incumplan el Decreto de austeridad del gasto</t>
    </r>
    <r>
      <rPr>
        <sz val="11"/>
        <color theme="1"/>
        <rFont val="Calibri"/>
        <family val="2"/>
        <scheme val="minor"/>
      </rPr>
      <t xml:space="preserve">. XX. </t>
    </r>
    <r>
      <rPr>
        <sz val="11"/>
        <color rgb="FFFF0000"/>
        <rFont val="Calibri"/>
        <family val="2"/>
        <scheme val="minor"/>
      </rPr>
      <t>Que Enterritorio no reintegre a la ANH los recursos no ejecutados dentro del protecto y los rendimientos financieros</t>
    </r>
    <r>
      <rPr>
        <sz val="11"/>
        <color theme="1"/>
        <rFont val="Calibri"/>
        <family val="2"/>
        <scheme val="minor"/>
      </rPr>
      <t xml:space="preserve">. XXI </t>
    </r>
    <r>
      <rPr>
        <sz val="11"/>
        <color rgb="FFFF0000"/>
        <rFont val="Calibri"/>
        <family val="2"/>
        <scheme val="minor"/>
      </rPr>
      <t>Que se pague la cuota de gestión, pese a que Enterritorio no haya sido diligente en la consecución de los productos.</t>
    </r>
    <r>
      <rPr>
        <sz val="11"/>
        <color theme="1"/>
        <rFont val="Calibri"/>
        <family val="2"/>
        <scheme val="minor"/>
      </rPr>
      <t xml:space="preserve"> XXII. </t>
    </r>
    <r>
      <rPr>
        <sz val="11"/>
        <color rgb="FFFF0000"/>
        <rFont val="Calibri"/>
        <family val="2"/>
        <scheme val="minor"/>
      </rPr>
      <t>Que Enterritorio adelante procesos de contratación desconociendo los principios de selección objetiva, los de la función administrativa y fiscal.</t>
    </r>
    <r>
      <rPr>
        <sz val="11"/>
        <color theme="1"/>
        <rFont val="Calibri"/>
        <family val="2"/>
        <scheme val="minor"/>
      </rPr>
      <t xml:space="preserve">  XXIII. D</t>
    </r>
    <r>
      <rPr>
        <sz val="11"/>
        <color rgb="FFFF0000"/>
        <rFont val="Calibri"/>
        <family val="2"/>
        <scheme val="minor"/>
      </rPr>
      <t>ébil o inadecuada supervisión y seguimiento para la consecución del objeto contractual y las demás obligaciones del Convenio.</t>
    </r>
    <r>
      <rPr>
        <sz val="11"/>
        <color theme="1"/>
        <rFont val="Calibri"/>
        <family val="2"/>
        <scheme val="minor"/>
      </rPr>
      <t xml:space="preserve"> XXIV. </t>
    </r>
    <r>
      <rPr>
        <sz val="11"/>
        <color rgb="FFFF0000"/>
        <rFont val="Calibri"/>
        <family val="2"/>
        <scheme val="minor"/>
      </rPr>
      <t>Inadecuada supervisión técnica, administrativa, financiera, contable y jurídica frente al personal a requerir para la ejecución de los distintos proyectos de interés de la ANH</t>
    </r>
    <r>
      <rPr>
        <sz val="11"/>
        <color theme="1"/>
        <rFont val="Calibri"/>
        <family val="2"/>
        <scheme val="minor"/>
      </rPr>
      <t>. XXV.</t>
    </r>
    <r>
      <rPr>
        <sz val="11"/>
        <color rgb="FFFF0000"/>
        <rFont val="Calibri"/>
        <family val="2"/>
        <scheme val="minor"/>
      </rPr>
      <t xml:space="preserve"> Paralización del convenio por decisiones de autoridades administrativas y judiciales. </t>
    </r>
  </si>
  <si>
    <t xml:space="preserve">Partes interesadas: Entidades asociadas a las cuales se les va a desarrollar los proyecto de interés, Partes, Gobierno Nacional, Industria, las regiones a nivel nacional y territorial. </t>
  </si>
  <si>
    <t xml:space="preserve">Disponibilidad de recursos: Sí, la entrega de recursos se hará conforme a la forma de pago que las partes establezcan. </t>
  </si>
  <si>
    <t xml:space="preserve">Codiciones geográficas: Regiones a nivel nacional donde se desarrollen actividades del sector hidrocarburífero. </t>
  </si>
  <si>
    <t>Etapa de Planeación</t>
  </si>
  <si>
    <t xml:space="preserve">° Inadecuada modalidad de selección.
° Falta de Requisitos habilitantes apropiados.
° Presupuesto equivoco frente a los precios mercado.
° Descripción inadecuada del bien o servicio.
° Falta de garantías frente a las condiciones de transparencia, equidad y competencia.
° Estudio de mercado desarticulado con los aspectos de la oferta y la demanda del mercado.
° Diseño del Proceso contractual sin tener en cuenta las necesidades, misión u objetivos de la entidad.
</t>
  </si>
  <si>
    <t>Etapa de Selección</t>
  </si>
  <si>
    <t xml:space="preserve">°Incapacidad entidad para adelantar proceso selección.
°Seleccionar contratistas que no cumplan con los requisitos habilitantes o estén inhabilitados o con causal de incompatibilidad.
°Ofertas artificialmente bajas.
°Colusión. </t>
  </si>
  <si>
    <t>Etapa de contratación</t>
  </si>
  <si>
    <t>°Falta de suscripción.
°Falta de presentación o presentación tardia de garantias. 
° Incumplimiento frente a la expedición o publicación del registro presupuestal del contrato.
°Reclamos de terceros sobre la selección del oferente que retrasen el
perfeccionamiento del contrato</t>
  </si>
  <si>
    <t>Etapa de ejecución</t>
  </si>
  <si>
    <t>°Incumplimiento del objeto u obligaciones contractuales.
°Desvalance economico del contrato.
°Desacuerdos en la liquidación o terminación del contrato.
°Incumplimiento al estatuto del consumidor.</t>
  </si>
  <si>
    <t>Evaluar y Clasificar los Riesgos</t>
  </si>
  <si>
    <t>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t>
  </si>
  <si>
    <t>°Registros anteriores de la ocurrencia del evento en Proceso de Contratación propios y de otras Entidades Estatales.</t>
  </si>
  <si>
    <t>°Experiencia relevante propia y de otras Entidades Estatales.</t>
  </si>
  <si>
    <t>°Prácticas y experiencia de la industria o el sector en el manejo del Riesgo identificado</t>
  </si>
  <si>
    <t>°Publicaciones o noticias sobre la ocurrencia del Riesgo identificado.</t>
  </si>
  <si>
    <t>°Opiniones y juicios de especialistas y expertos.</t>
  </si>
  <si>
    <t>°Estudios técnicos.</t>
  </si>
  <si>
    <t>Asignación y Tratamiento de Riesgos</t>
  </si>
  <si>
    <r>
      <t>Una vez realizada la evaluación y calificación de cada uno de los Riesgos asociados al Proceso de Contratación, la Entidad Estatal debe establecer un orden de prioridades para decidir:
°</t>
    </r>
    <r>
      <rPr>
        <b/>
        <sz val="11"/>
        <color theme="1"/>
        <rFont val="Calibri"/>
        <family val="2"/>
        <scheme val="minor"/>
      </rPr>
      <t>Evitar el Riesgo:</t>
    </r>
    <r>
      <rPr>
        <sz val="11"/>
        <color theme="1"/>
        <rFont val="Calibri"/>
        <family val="2"/>
        <scheme val="minor"/>
      </rPr>
      <t xml:space="preserve"> para lo cual debe decidir no proceder con la actividad que causa el Riesgo o buscar alternativas para obtener el beneficio del Proceso de Contratación.
°</t>
    </r>
    <r>
      <rPr>
        <b/>
        <sz val="11"/>
        <color theme="1"/>
        <rFont val="Calibri"/>
        <family val="2"/>
        <scheme val="minor"/>
      </rPr>
      <t>Transferir el Riesgo:</t>
    </r>
    <r>
      <rPr>
        <sz val="11"/>
        <color theme="1"/>
        <rFont val="Calibri"/>
        <family val="2"/>
        <scheme val="minor"/>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t>
    </r>
    <r>
      <rPr>
        <b/>
        <sz val="11"/>
        <color theme="1"/>
        <rFont val="Calibri"/>
        <family val="2"/>
        <scheme val="minor"/>
      </rPr>
      <t>Aceptar el Riesgo:</t>
    </r>
    <r>
      <rPr>
        <sz val="11"/>
        <color theme="1"/>
        <rFont val="Calibri"/>
        <family val="2"/>
        <scheme val="minor"/>
      </rPr>
      <t xml:space="preserve"> cuando no puede ser evitado ni ser transferido o el costo de evitarlo o transferirlo es muy alto. En este caso se recomiendan medidas para reducir el Riesgo o mitigar su impacto, así como el monitoreo.</t>
    </r>
  </si>
  <si>
    <t>Monitorear el Riesgo</t>
  </si>
  <si>
    <t>La Entidad Estatal debe monitorear los riesgos y revisar la efectividad y el desempeño de las
herramientas implementadas para su gestión. Para lo cual, debe:  asignar responsables; fijar fechas de inicio y terminación de las actividades requeridas; señalar la forma de seguimiento (encuestas, muestreos aleatorios de calidad, u otros); definir la periodicidad de revisión; y  documentar las actividades de monitoreo. Con el monitoreo se debe:
°Garantizar que los controles son eficaces y eficientes en el diseño y en la operación.
°Obtener información adicional para mejorar la valoración del Riesgo.
°Analizar y aprender lecciones a partir de los eventos, los cambios, las tendencias, los éxitos y los fracasos.
°Detectar cambios en el contexto externo e interno que puedan exigir revisión de los tratamientos del Riesgo y establecer un orden de prioridades de acciones para el tratamiento del Riesgo.
°Identificar nuevos Riesgos que pueden surgir</t>
  </si>
  <si>
    <t>N°</t>
  </si>
  <si>
    <t>Clase</t>
  </si>
  <si>
    <t>Fuente</t>
  </si>
  <si>
    <t>Tipo</t>
  </si>
  <si>
    <t>Consecuencia de la ocurrencia del evento</t>
  </si>
  <si>
    <t>Probabilidad</t>
  </si>
  <si>
    <t>Impacto</t>
  </si>
  <si>
    <t>Valoración del Riesgo</t>
  </si>
  <si>
    <t>Categoría</t>
  </si>
  <si>
    <t>¿A quien se le asigna?</t>
  </si>
  <si>
    <t>Tratamiento/Controles</t>
  </si>
  <si>
    <t>Valoración después del tratamiento/Controles</t>
  </si>
  <si>
    <t>Persona responsable de implementar el tratamiento</t>
  </si>
  <si>
    <t>Fecha estimada en que se inicia el tratamiento</t>
  </si>
  <si>
    <t>Fecha estimada en que se completa el tratamiento</t>
  </si>
  <si>
    <t>Monitoreo y revisión</t>
  </si>
  <si>
    <t>¿Cómo se realiza el monitoreo?</t>
  </si>
  <si>
    <t>Periodicidad</t>
  </si>
  <si>
    <t>General</t>
  </si>
  <si>
    <t>Externo</t>
  </si>
  <si>
    <t>Planeación</t>
  </si>
  <si>
    <t>Riesgo Social o Político</t>
  </si>
  <si>
    <t>2-Improbable</t>
  </si>
  <si>
    <t>4-Mayor</t>
  </si>
  <si>
    <t>Ambas entidades</t>
  </si>
  <si>
    <t>1-Raro</t>
  </si>
  <si>
    <t>Si</t>
  </si>
  <si>
    <t>Ejecución</t>
  </si>
  <si>
    <t xml:space="preserve">Riesgo Regulatorio </t>
  </si>
  <si>
    <t>2-Menor</t>
  </si>
  <si>
    <t>Contratación</t>
  </si>
  <si>
    <t>Riesgo Operacional</t>
  </si>
  <si>
    <t>Cuando se requiera.</t>
  </si>
  <si>
    <t>3-Moderado</t>
  </si>
  <si>
    <t>Entidad</t>
  </si>
  <si>
    <t xml:space="preserve">Incumplimiento de las metas y objetivos establecidas en los proyectos de la ANH. </t>
  </si>
  <si>
    <t>3-Posible</t>
  </si>
  <si>
    <t>Específico</t>
  </si>
  <si>
    <t xml:space="preserve">Mensual o cuando se requiera. </t>
  </si>
  <si>
    <t>No</t>
  </si>
  <si>
    <t>Riesgo Tecnológico</t>
  </si>
  <si>
    <t xml:space="preserve">Pérdida de información por ataques cibernéticos. </t>
  </si>
  <si>
    <t xml:space="preserve">Perjuicios que se ocasionen por el indebido uso de esta información, ya sea por infracción de propiedad intelectual, conflicto de intereses o beneficio de terceros. </t>
  </si>
  <si>
    <t xml:space="preserve">Preventivo: protección de datos informáticos y manejo de la información con estándares de seguridad. </t>
  </si>
  <si>
    <t>Mensual o cuando se requiera</t>
  </si>
  <si>
    <t>Pago de indemnizaciones a cargo de la ANH.</t>
  </si>
  <si>
    <t xml:space="preserve">Incumplimiento de las metas y objetivos establecidas en los proyectos de la ANH y posibles sanciones. </t>
  </si>
  <si>
    <t>Riesgo de la Naturaleza</t>
  </si>
  <si>
    <t xml:space="preserve">Posibles procesos de responsabilidad fiscal por tercerización </t>
  </si>
  <si>
    <t>A través de Comunicaciones.</t>
  </si>
  <si>
    <t>Interno</t>
  </si>
  <si>
    <t>Riesgo Económico</t>
  </si>
  <si>
    <t>1-Insignificante</t>
  </si>
  <si>
    <t>Selección</t>
  </si>
  <si>
    <t>Riesgo Financiero</t>
  </si>
  <si>
    <t>4-Probable</t>
  </si>
  <si>
    <t>5-Casi cierto</t>
  </si>
  <si>
    <t>5-Catastrofico</t>
  </si>
  <si>
    <t>Riesgo Ambiental</t>
  </si>
  <si>
    <t>Falta de perfiles especializados en el sector</t>
  </si>
  <si>
    <t>Los funcionarios responsables de estructurar el proyecto de contratación</t>
  </si>
  <si>
    <t>Afectaciones en personas, edificaciones, equipos e información.</t>
  </si>
  <si>
    <t>Contratista</t>
  </si>
  <si>
    <t>Ambas partes</t>
  </si>
  <si>
    <t>¿Afecta la ejecución del Contrato?</t>
  </si>
  <si>
    <t>Utilización indebida de la información suministrada al contratista del proyecto.</t>
  </si>
  <si>
    <t>Que la ANH sea declarada solidariamente responsable en procesos laborales adelantados contra el Contratista</t>
  </si>
  <si>
    <t xml:space="preserve">Paralización del Contrato por decisiones de autoridades administrativas y judiciales. </t>
  </si>
  <si>
    <t>El Contratista subcontrate la totalidad de las actividades.</t>
  </si>
  <si>
    <t>Se realizará monitoreo desde el inicio del periodo de ejecución del contrato</t>
  </si>
  <si>
    <t>Seguimiento de los requerimientos y obligaciones del contratista</t>
  </si>
  <si>
    <t>Supervisor del Contrato</t>
  </si>
  <si>
    <t>Hasta que se dé la liquidación del Contrato</t>
  </si>
  <si>
    <t>Final de actividades del contrato</t>
  </si>
  <si>
    <t>A través de las reuniones.</t>
  </si>
  <si>
    <t>El responsable del monitoreo o revisión será el supervisor del contrato o la persona que para estos efectos designe la ANH.
.</t>
  </si>
  <si>
    <t>Se realizará el monitoreo desde el inicio del periodo de ejecución del contrato</t>
  </si>
  <si>
    <t>Inicio de las actividades del contrato</t>
  </si>
  <si>
    <t>A partir de que el contratista  inicie con la gestión contractual.</t>
  </si>
  <si>
    <t>Liquidación</t>
  </si>
  <si>
    <t>Demora en las subsanaciones por parte del contratista a los requerimientos del  EPIS sobre los productos del contrato.</t>
  </si>
  <si>
    <t>Ordenador del Gasto y Supervisor del Contrato.</t>
  </si>
  <si>
    <t>A la entrega de productos al EPIS por parte del contratista.</t>
  </si>
  <si>
    <t xml:space="preserve">Hasta que se dé la liquidación del Contrato. </t>
  </si>
  <si>
    <t>Riesgo por pérdida de confidencialidad de la información que pueda ser malinterpretada por terceros.</t>
  </si>
  <si>
    <t xml:space="preserve">Matriz de Identificación de Riesgos para Evaluación del Potencial de Hidrógeno y Captura de Carbono </t>
  </si>
  <si>
    <t>Débil o inadecuada supervisión y seguimiento por parte de la Entidad.</t>
  </si>
  <si>
    <t>Preventivo: Reuniones periódicas con acta, entre el supervisor y el contratista</t>
  </si>
  <si>
    <t>Correctivo: concertar terminación anticipada por imposibilidad de ejecución</t>
  </si>
  <si>
    <t>Eventos catastróficos naturales</t>
  </si>
  <si>
    <t>Demoras en importación de equipos</t>
  </si>
  <si>
    <t xml:space="preserve"> </t>
  </si>
  <si>
    <t>Retrasos en el desarrollo de las actividades del contrato</t>
  </si>
  <si>
    <t>Una vez se tengan los equipos necesarios para el desarrollo de las actividades</t>
  </si>
  <si>
    <t>Seguimiento a las gestiones y obligaciones del contratista por parte del supervisor</t>
  </si>
  <si>
    <t>Tiempo de ejecución
insuficiente.</t>
  </si>
  <si>
    <t>Detectivo: (i) Revisión de las condiciones técnicas establecidas por la Entidad.
(ii) El contratista se encuentra en mejor condición para enfrentarlo, como quiera que es quien tiene la responsabilidad en el control directo de las operaciones en la ejecución del contrato</t>
  </si>
  <si>
    <t>Conociendo las condiciones establecidas por la entidad</t>
  </si>
  <si>
    <t>Cuando se necesite durante el proceso de selección</t>
  </si>
  <si>
    <t>Preventivo: (i) Firmar Cláusula de confidencialiad entre la Entidad y el contratista, quien ejecuta las actividades del proyecto.</t>
  </si>
  <si>
    <t>Contratante y Contratista</t>
  </si>
  <si>
    <t>Desde la firma del contrato</t>
  </si>
  <si>
    <t>Hasta la liquidación del contrato</t>
  </si>
  <si>
    <t>Revisar durante la ejecución que no se incumpla la cláusula pactada.</t>
  </si>
  <si>
    <t>Demostrar a la entidad que cuentan con un sistema de seguridad cibernética y el cual debe ser usado durante toda la ejecución</t>
  </si>
  <si>
    <t xml:space="preserve">Preventivo: Cláusulas de  la indemnidad.
Correctivo: Solicitud proporcional y adecuada del cumplimiento del pago de salarios de la garantía </t>
  </si>
  <si>
    <t>Desde la etapa precontractual</t>
  </si>
  <si>
    <t>Seguimiento permanente por parte del supervisor del contrato y cumplimiento permanente de las obligaciones por parte del contratista.</t>
  </si>
  <si>
    <t>Cuando se requiera</t>
  </si>
  <si>
    <t>Preventivo: Cláusula de prohibición de subcontratación sin la autorización de La Entidad</t>
  </si>
  <si>
    <t>El responsable del tratamiento será el supervisor del contrato o la persona que para estos efectos designe la ANH</t>
  </si>
  <si>
    <t>Preventivo: Se le pedirá al contratista que cuente con los equipos necesarios para la ejecución</t>
  </si>
  <si>
    <t>Demora en la liquidación del contrato??</t>
  </si>
  <si>
    <t xml:space="preserve">Posbiles pagos parciales </t>
  </si>
  <si>
    <t>Hasta que se cumpla el plazo de ejecución</t>
  </si>
  <si>
    <t>Riesgo Medio</t>
  </si>
  <si>
    <t>Cuando se presente el evento</t>
  </si>
  <si>
    <t>Cuando sea necesario</t>
  </si>
  <si>
    <t>Circunstancias de fuerza mayor o caso fortiuto que impidan la entrega completa de un producto</t>
  </si>
  <si>
    <t>Seguimiento por parte del contratista y del supervisor</t>
  </si>
  <si>
    <t>Semanal o cuando se requiera</t>
  </si>
  <si>
    <t>riesgo moderado</t>
  </si>
  <si>
    <t>Demora en el pago al contratista, lo que puede afectar el flujo de caja planificado</t>
  </si>
  <si>
    <t>Informar al contratista el calendario de solicitud de PAC y sobre los requisitos y formatos de pago. 
Revisar oportunamente las actas, informes, cuentas de cobro y demás documentos requeridos para los pagos</t>
  </si>
  <si>
    <t>Contratista, supervisor y
OAJ para la realizaciòn de las modificaciones contractuales</t>
  </si>
  <si>
    <t>Contratista y supervisor</t>
  </si>
  <si>
    <t>Hasta la liquidaciòn</t>
  </si>
  <si>
    <t>Informar oportunamente al contratista y revisar las cuentas de cobro dentro del plazo estimado</t>
  </si>
  <si>
    <t>Una vez para cada pago</t>
  </si>
  <si>
    <t>Contratista y verificaciòn del supervisor</t>
  </si>
  <si>
    <t>Desde la fecha de inicio del contrato</t>
  </si>
  <si>
    <t>Seguimiento por parte del supervisor</t>
  </si>
  <si>
    <t>Seamanal o cuando se requiera</t>
  </si>
  <si>
    <t>Accidente laboral que afecte al personal del contratista sin perjuicio de terceros</t>
  </si>
  <si>
    <t>Abandono de los puestos de trabajo, posibles reclamaciones judiciales, atrasos en el desarrollo del proyecto</t>
  </si>
  <si>
    <t>Cambios regulatorios o reglamentarios que afecten la ecuación económica del contrato, como nuevos impuestos, permisos o trámites que sean de obligatorio cumplimiento para la ejecucón del contrato</t>
  </si>
  <si>
    <t>Desequilibrio económico del contrato</t>
  </si>
  <si>
    <t>Revisión de cambios y ajuste de condiciones del contrato, si es necesario</t>
  </si>
  <si>
    <t>Supervisor del Contrato - Oficina Asesora Jurídica</t>
  </si>
  <si>
    <t>Terminación del contrato</t>
  </si>
  <si>
    <t>Mantener vigentes las afiliaciones a salud, pensión y riestos labores del personal vinculado por el contratista para el desarrollo de sus obligaciones.</t>
  </si>
  <si>
    <t>Riesgo medio</t>
  </si>
  <si>
    <t>Hasta la terminación del contrato</t>
  </si>
  <si>
    <t>Monitoreo e implementación de sistemas de prevención de riesgo y desastres naturales, seguimiento a pronósticos de lluvias en las zonas de ejecución de la entidad competente por parte del contratista y del supervisor. En caso de ser necesario, realizar las modificaciones contractuales que correspondan</t>
  </si>
  <si>
    <t>Contratista, supervisor y
OAJ para la realización de las modificaciones contractuales</t>
  </si>
  <si>
    <t>Afectación de las actividades de ejecución y retraso en la ejecución del contrato</t>
  </si>
  <si>
    <t xml:space="preserve"> Situaciones de orden público no atribuibles a las partes</t>
  </si>
  <si>
    <t>Monitoreo de medios locales sobre posibles focos de alteración del orden público. 
Comunicación al ordenador del gasto sobre posibles modificaciones contractuales.
 Comunicación verbal y escrita con autoridades locales y regionales de policiìa</t>
  </si>
  <si>
    <t>Radicación extemporánea o incorrecta de cuentas de cobro en la entidad contratante por parte del contratista y/o demoras en la revisión y/o trámite de cuentas de cobro por parte del supervisor</t>
  </si>
  <si>
    <t xml:space="preserve">Preventivo: Se le exigirá al contratista que asegure los sitios de trabajo óptimos para sus empleados.
Por otro lado, el contratista debe comprometerse a generar planes de contingencia cumpliendo con las especificaciones técnicas, las normas de seguridad  y adquirir los respectivos seguros que cubran estas eventualidades. </t>
  </si>
  <si>
    <t>Retrasos en el Plan de trabajo</t>
  </si>
  <si>
    <t xml:space="preserve">Detectivo: reuniones periódicas de seguimiento
Correctivo: Adelantar las acciones de incumplimiento respectivas. </t>
  </si>
  <si>
    <t>Por otro lado, el contratista debe comprometerse a generar planes de contingencia cumpliendo con las especificaciones técnicas a las que se comprometió</t>
  </si>
  <si>
    <t>Desde la recepción de propuesta técnico-económica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</si>
</sst>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0"/>
      <name val="Calibri"/>
      <family val="2"/>
      <scheme val="minor"/>
    </font>
    <font>
      <b/>
      <sz val="11"/>
      <color theme="1"/>
      <name val="Calibri"/>
      <family val="2"/>
      <scheme val="minor"/>
    </font>
    <font>
      <b/>
      <sz val="14"/>
      <color theme="1"/>
      <name val="Calibri"/>
      <family val="2"/>
      <scheme val="minor"/>
    </font>
    <font>
      <sz val="9"/>
      <color indexed="81"/>
      <name val="Tahoma"/>
      <family val="2"/>
    </font>
    <font>
      <b/>
      <sz val="9"/>
      <color indexed="81"/>
      <name val="Tahoma"/>
      <family val="2"/>
    </font>
    <font>
      <b/>
      <u/>
      <sz val="9"/>
      <color indexed="81"/>
      <name val="Tahoma"/>
      <family val="2"/>
    </font>
    <font>
      <sz val="11"/>
      <color rgb="FFFF0000"/>
      <name val="Calibri"/>
      <family val="2"/>
      <scheme val="minor"/>
    </font>
    <font>
      <sz val="10"/>
      <color theme="1"/>
      <name val="Arial Narrow"/>
      <family val="2"/>
    </font>
    <font>
      <sz val="11"/>
      <name val="Calibri"/>
      <family val="2"/>
      <scheme val="minor"/>
    </font>
    <font>
      <sz val="11"/>
      <color rgb="FF00B050"/>
      <name val="Calibri"/>
      <family val="2"/>
      <scheme val="minor"/>
    </font>
    <font>
      <sz val="8"/>
      <name val="Calibri"/>
      <family val="2"/>
      <scheme val="minor"/>
    </font>
    <font>
      <b/>
      <sz val="9"/>
      <color rgb="FF000000"/>
      <name val="Tahoma"/>
      <family val="2"/>
    </font>
    <font>
      <sz val="9"/>
      <color rgb="FF000000"/>
      <name val="Tahoma"/>
      <family val="2"/>
    </font>
    <font>
      <b/>
      <u/>
      <sz val="9"/>
      <color rgb="FF000000"/>
      <name val="Tahoma"/>
      <family val="2"/>
    </font>
  </fonts>
  <fills count="13">
    <fill>
      <patternFill patternType="none"/>
    </fill>
    <fill>
      <patternFill patternType="gray125"/>
    </fill>
    <fill>
      <patternFill patternType="solid">
        <fgColor theme="1"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rgb="FF0070C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77">
    <xf numFmtId="0" fontId="0" fillId="0" borderId="0" xfId="0"/>
    <xf numFmtId="0" fontId="0" fillId="0" borderId="1" xfId="0" applyBorder="1" applyAlignment="1">
      <alignment horizontal="center" vertical="center"/>
    </xf>
    <xf numFmtId="0" fontId="0" fillId="4" borderId="0" xfId="0" applyFill="1"/>
    <xf numFmtId="0" fontId="0" fillId="0" borderId="1" xfId="0" applyBorder="1" applyAlignment="1">
      <alignment vertical="center"/>
    </xf>
    <xf numFmtId="0" fontId="0" fillId="0" borderId="1" xfId="0" applyBorder="1" applyAlignment="1">
      <alignment horizontal="justify" wrapText="1"/>
    </xf>
    <xf numFmtId="0" fontId="0" fillId="0" borderId="1" xfId="0" applyBorder="1" applyAlignment="1">
      <alignment wrapText="1"/>
    </xf>
    <xf numFmtId="0" fontId="0" fillId="4" borderId="9" xfId="0" applyFill="1" applyBorder="1" applyAlignment="1">
      <alignment horizontal="justify" vertical="center" wrapText="1"/>
    </xf>
    <xf numFmtId="0" fontId="0" fillId="4" borderId="0" xfId="0" applyFill="1" applyAlignment="1">
      <alignment horizontal="justify" vertical="center" wrapText="1"/>
    </xf>
    <xf numFmtId="0" fontId="0" fillId="4" borderId="10" xfId="0" applyFill="1" applyBorder="1"/>
    <xf numFmtId="0" fontId="0" fillId="4" borderId="9" xfId="0" applyFill="1" applyBorder="1" applyAlignment="1">
      <alignment horizontal="center" vertical="top" wrapText="1"/>
    </xf>
    <xf numFmtId="0" fontId="0" fillId="4" borderId="9" xfId="0" applyFill="1" applyBorder="1"/>
    <xf numFmtId="0" fontId="0" fillId="4" borderId="11" xfId="0" applyFill="1" applyBorder="1"/>
    <xf numFmtId="0" fontId="0" fillId="4" borderId="0" xfId="0" applyFill="1" applyAlignment="1">
      <alignment vertical="center"/>
    </xf>
    <xf numFmtId="0" fontId="0" fillId="4" borderId="0" xfId="0" applyFill="1" applyAlignment="1">
      <alignment wrapText="1"/>
    </xf>
    <xf numFmtId="0" fontId="0" fillId="4" borderId="9" xfId="0" applyFill="1" applyBorder="1" applyAlignment="1">
      <alignment horizontal="center" vertical="top"/>
    </xf>
    <xf numFmtId="0" fontId="2" fillId="7" borderId="1" xfId="0" applyFont="1" applyFill="1" applyBorder="1" applyAlignment="1">
      <alignment horizontal="center"/>
    </xf>
    <xf numFmtId="0" fontId="0" fillId="4" borderId="0" xfId="0" applyFill="1" applyAlignment="1">
      <alignment horizontal="left" vertical="top" wrapText="1"/>
    </xf>
    <xf numFmtId="0" fontId="0" fillId="4" borderId="0" xfId="0" applyFill="1" applyAlignment="1">
      <alignment vertical="top" wrapText="1"/>
    </xf>
    <xf numFmtId="0" fontId="0" fillId="0" borderId="1" xfId="0" applyBorder="1" applyAlignment="1">
      <alignment horizontal="left" vertical="center" wrapText="1"/>
    </xf>
    <xf numFmtId="0" fontId="0" fillId="0" borderId="0" xfId="0" applyAlignment="1">
      <alignment vertical="center"/>
    </xf>
    <xf numFmtId="0" fontId="0" fillId="0" borderId="1" xfId="0"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0" fontId="8" fillId="0" borderId="0" xfId="0" applyFont="1" applyAlignment="1">
      <alignment wrapText="1"/>
    </xf>
    <xf numFmtId="0" fontId="0" fillId="8" borderId="0" xfId="0" applyFill="1" applyAlignment="1">
      <alignment vertical="center"/>
    </xf>
    <xf numFmtId="0" fontId="0" fillId="7" borderId="0" xfId="0" applyFill="1" applyAlignment="1">
      <alignment vertical="center"/>
    </xf>
    <xf numFmtId="0" fontId="0" fillId="4" borderId="0" xfId="0" applyFill="1" applyAlignment="1">
      <alignment horizontal="center" vertical="center" wrapText="1"/>
    </xf>
    <xf numFmtId="0" fontId="0" fillId="11" borderId="1" xfId="0" applyFill="1" applyBorder="1" applyAlignment="1">
      <alignment horizontal="center" vertical="center"/>
    </xf>
    <xf numFmtId="0" fontId="0" fillId="9" borderId="1" xfId="0" applyFill="1" applyBorder="1" applyAlignment="1">
      <alignment horizontal="center" vertical="center"/>
    </xf>
    <xf numFmtId="0" fontId="0" fillId="10" borderId="1" xfId="0" applyFill="1" applyBorder="1" applyAlignment="1">
      <alignment vertical="center"/>
    </xf>
    <xf numFmtId="0" fontId="0" fillId="12" borderId="1" xfId="0" applyFill="1" applyBorder="1" applyAlignment="1">
      <alignment horizontal="center" vertical="center" wrapText="1"/>
    </xf>
    <xf numFmtId="0" fontId="0" fillId="4" borderId="1" xfId="0" applyFill="1" applyBorder="1" applyAlignment="1">
      <alignment horizontal="center" vertical="center"/>
    </xf>
    <xf numFmtId="0" fontId="0" fillId="4" borderId="1" xfId="0" applyFill="1" applyBorder="1" applyAlignment="1">
      <alignment vertical="center"/>
    </xf>
    <xf numFmtId="0" fontId="0" fillId="4" borderId="1" xfId="0" applyFill="1" applyBorder="1" applyAlignment="1">
      <alignment vertical="center" wrapText="1"/>
    </xf>
    <xf numFmtId="0" fontId="0" fillId="4" borderId="1" xfId="0" applyFill="1" applyBorder="1" applyAlignment="1">
      <alignment horizontal="left" vertical="center" wrapText="1"/>
    </xf>
    <xf numFmtId="0" fontId="0" fillId="7" borderId="1" xfId="0" applyFill="1" applyBorder="1" applyAlignment="1">
      <alignment horizontal="center" vertical="center"/>
    </xf>
    <xf numFmtId="0" fontId="0" fillId="0" borderId="1" xfId="0"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5" xfId="0" applyBorder="1" applyAlignment="1">
      <alignment horizontal="left" vertical="center" wrapText="1"/>
    </xf>
    <xf numFmtId="0" fontId="0" fillId="0" borderId="1" xfId="0" applyBorder="1"/>
    <xf numFmtId="0" fontId="0" fillId="0" borderId="2" xfId="0" applyBorder="1" applyAlignment="1">
      <alignment horizontal="justify" vertical="top" wrapText="1"/>
    </xf>
    <xf numFmtId="0" fontId="0" fillId="0" borderId="3" xfId="0" applyBorder="1" applyAlignment="1">
      <alignment horizontal="justify" vertical="top"/>
    </xf>
    <xf numFmtId="0" fontId="0" fillId="0" borderId="4" xfId="0" applyBorder="1" applyAlignment="1">
      <alignment horizontal="justify" vertical="top"/>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0" fillId="4" borderId="0" xfId="0" applyFill="1" applyAlignment="1">
      <alignment horizontal="left"/>
    </xf>
    <xf numFmtId="0" fontId="0" fillId="4" borderId="10" xfId="0" applyFill="1" applyBorder="1" applyAlignment="1">
      <alignment horizontal="left"/>
    </xf>
    <xf numFmtId="0" fontId="0" fillId="4" borderId="12" xfId="0" applyFill="1" applyBorder="1" applyAlignment="1">
      <alignment horizontal="left" vertical="top"/>
    </xf>
    <xf numFmtId="0" fontId="0" fillId="4" borderId="13" xfId="0" applyFill="1" applyBorder="1" applyAlignment="1">
      <alignment horizontal="left" vertical="top"/>
    </xf>
    <xf numFmtId="0" fontId="0" fillId="0" borderId="1" xfId="0" applyBorder="1" applyAlignment="1">
      <alignment horizontal="center" vertical="center" wrapText="1"/>
    </xf>
    <xf numFmtId="0" fontId="0" fillId="4" borderId="6" xfId="0" applyFill="1" applyBorder="1" applyAlignment="1">
      <alignment horizontal="justify" vertical="center" wrapText="1"/>
    </xf>
    <xf numFmtId="0" fontId="0" fillId="4" borderId="7" xfId="0" applyFill="1" applyBorder="1" applyAlignment="1">
      <alignment horizontal="justify" vertical="center" wrapText="1"/>
    </xf>
    <xf numFmtId="0" fontId="0" fillId="4" borderId="8" xfId="0" applyFill="1" applyBorder="1" applyAlignment="1">
      <alignment horizontal="justify" vertical="center" wrapText="1"/>
    </xf>
    <xf numFmtId="0" fontId="0" fillId="0" borderId="5" xfId="0" applyBorder="1" applyAlignment="1">
      <alignment horizontal="justify" vertical="center" wrapText="1"/>
    </xf>
    <xf numFmtId="0" fontId="0" fillId="4" borderId="0" xfId="0" applyFill="1" applyAlignment="1">
      <alignment horizontal="left" wrapText="1"/>
    </xf>
    <xf numFmtId="0" fontId="0" fillId="4" borderId="10" xfId="0" applyFill="1" applyBorder="1" applyAlignment="1">
      <alignment horizontal="left" wrapText="1"/>
    </xf>
    <xf numFmtId="0" fontId="2" fillId="7" borderId="2" xfId="0" applyFont="1" applyFill="1" applyBorder="1" applyAlignment="1">
      <alignment horizontal="center"/>
    </xf>
    <xf numFmtId="0" fontId="2" fillId="7" borderId="3" xfId="0" applyFont="1" applyFill="1" applyBorder="1" applyAlignment="1">
      <alignment horizontal="center"/>
    </xf>
    <xf numFmtId="0" fontId="2" fillId="7" borderId="4" xfId="0" applyFont="1" applyFill="1" applyBorder="1" applyAlignment="1">
      <alignment horizontal="center"/>
    </xf>
    <xf numFmtId="0" fontId="1" fillId="6" borderId="1" xfId="0" applyFont="1" applyFill="1" applyBorder="1" applyAlignment="1">
      <alignment horizontal="center" vertical="center"/>
    </xf>
    <xf numFmtId="0" fontId="2" fillId="7" borderId="1" xfId="0" applyFont="1" applyFill="1" applyBorder="1" applyAlignment="1">
      <alignment horizontal="center" vertical="center"/>
    </xf>
    <xf numFmtId="0" fontId="0" fillId="0" borderId="2" xfId="0" applyBorder="1" applyAlignment="1">
      <alignment horizontal="justify" vertical="center" wrapText="1"/>
    </xf>
    <xf numFmtId="0" fontId="0" fillId="0" borderId="3" xfId="0" applyBorder="1" applyAlignment="1">
      <alignment horizontal="justify" vertical="center" wrapText="1"/>
    </xf>
    <xf numFmtId="0" fontId="0" fillId="0" borderId="4" xfId="0" applyBorder="1" applyAlignment="1">
      <alignment horizontal="justify" vertical="center" wrapText="1"/>
    </xf>
    <xf numFmtId="0" fontId="1" fillId="2" borderId="5"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3" fillId="5" borderId="1" xfId="0" applyFont="1" applyFill="1" applyBorder="1" applyAlignment="1">
      <alignment horizontal="center" vertical="center"/>
    </xf>
    <xf numFmtId="0" fontId="0" fillId="5" borderId="1" xfId="0" applyFill="1" applyBorder="1" applyAlignment="1">
      <alignment horizontal="center" vertical="center"/>
    </xf>
    <xf numFmtId="0" fontId="2" fillId="3" borderId="2" xfId="0" applyFont="1" applyFill="1" applyBorder="1" applyAlignment="1">
      <alignment horizontal="center" wrapText="1"/>
    </xf>
    <xf numFmtId="0" fontId="2" fillId="3" borderId="4" xfId="0" applyFont="1" applyFill="1" applyBorder="1" applyAlignment="1">
      <alignment horizontal="center" wrapText="1"/>
    </xf>
    <xf numFmtId="0" fontId="2" fillId="3" borderId="3" xfId="0" applyFont="1" applyFill="1" applyBorder="1" applyAlignment="1">
      <alignment horizontal="center" wrapText="1"/>
    </xf>
  </cellXfs>
  <cellStyles count="1">
    <cellStyle name="Normal" xfId="0" builtinId="0"/>
  </cellStyles>
  <dxfs count="14">
    <dxf>
      <fill>
        <patternFill>
          <bgColor rgb="FFFFFF00"/>
        </patternFill>
      </fill>
    </dxf>
    <dxf>
      <fill>
        <patternFill>
          <bgColor theme="5"/>
        </patternFill>
      </fill>
    </dxf>
    <dxf>
      <fill>
        <patternFill>
          <bgColor rgb="FFFF0000"/>
        </patternFill>
      </fill>
    </dxf>
    <dxf>
      <fill>
        <patternFill>
          <bgColor rgb="FF92D050"/>
        </patternFill>
      </fill>
    </dxf>
    <dxf>
      <fill>
        <patternFill>
          <bgColor rgb="FFFF0000"/>
        </patternFill>
      </fill>
    </dxf>
    <dxf>
      <fill>
        <patternFill>
          <bgColor theme="5"/>
        </patternFill>
      </fill>
    </dxf>
    <dxf>
      <fill>
        <patternFill>
          <bgColor rgb="FFFFFF00"/>
        </patternFill>
      </fill>
    </dxf>
    <dxf>
      <fill>
        <patternFill>
          <bgColor theme="5"/>
        </patternFill>
      </fill>
    </dxf>
    <dxf>
      <fill>
        <patternFill>
          <bgColor rgb="FFFFFF00"/>
        </patternFill>
      </fill>
    </dxf>
    <dxf>
      <fill>
        <patternFill>
          <bgColor rgb="FF92D050"/>
        </patternFill>
      </fill>
    </dxf>
    <dxf>
      <fill>
        <patternFill>
          <bgColor rgb="FFFF0000"/>
        </patternFill>
      </fill>
    </dxf>
    <dxf>
      <fill>
        <patternFill>
          <bgColor rgb="FF92D050"/>
        </patternFill>
      </fill>
    </dxf>
    <dxf>
      <fill>
        <patternFill>
          <bgColor rgb="FFFFFF00"/>
        </patternFill>
      </fill>
    </dxf>
    <dxf>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23</xdr:col>
      <xdr:colOff>0</xdr:colOff>
      <xdr:row>9</xdr:row>
      <xdr:rowOff>0</xdr:rowOff>
    </xdr:from>
    <xdr:to>
      <xdr:col>23</xdr:col>
      <xdr:colOff>304800</xdr:colOff>
      <xdr:row>9</xdr:row>
      <xdr:rowOff>304800</xdr:rowOff>
    </xdr:to>
    <xdr:sp macro="" textlink="">
      <xdr:nvSpPr>
        <xdr:cNvPr id="1077" name="avatar">
          <a:extLst>
            <a:ext uri="{FF2B5EF4-FFF2-40B4-BE49-F238E27FC236}">
              <a16:creationId xmlns:a16="http://schemas.microsoft.com/office/drawing/2014/main" id="{FBD10AF6-FCAB-4BAA-B589-6CB5BC610931}"/>
            </a:ext>
          </a:extLst>
        </xdr:cNvPr>
        <xdr:cNvSpPr>
          <a:spLocks noChangeAspect="1" noChangeArrowheads="1"/>
        </xdr:cNvSpPr>
      </xdr:nvSpPr>
      <xdr:spPr bwMode="auto">
        <a:xfrm>
          <a:off x="229743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23</xdr:col>
      <xdr:colOff>0</xdr:colOff>
      <xdr:row>11</xdr:row>
      <xdr:rowOff>0</xdr:rowOff>
    </xdr:from>
    <xdr:ext cx="304800" cy="304800"/>
    <xdr:sp macro="" textlink="">
      <xdr:nvSpPr>
        <xdr:cNvPr id="3" name="avatar">
          <a:extLst>
            <a:ext uri="{FF2B5EF4-FFF2-40B4-BE49-F238E27FC236}">
              <a16:creationId xmlns:a16="http://schemas.microsoft.com/office/drawing/2014/main" id="{ECFF3858-A094-4A9A-8366-F31007559C94}"/>
            </a:ext>
          </a:extLst>
        </xdr:cNvPr>
        <xdr:cNvSpPr>
          <a:spLocks noChangeAspect="1" noChangeArrowheads="1"/>
        </xdr:cNvSpPr>
      </xdr:nvSpPr>
      <xdr:spPr bwMode="auto">
        <a:xfrm>
          <a:off x="22968015" y="2558002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23</xdr:col>
      <xdr:colOff>0</xdr:colOff>
      <xdr:row>15</xdr:row>
      <xdr:rowOff>0</xdr:rowOff>
    </xdr:from>
    <xdr:ext cx="304800" cy="304800"/>
    <xdr:sp macro="" textlink="">
      <xdr:nvSpPr>
        <xdr:cNvPr id="2" name="avatar">
          <a:extLst>
            <a:ext uri="{FF2B5EF4-FFF2-40B4-BE49-F238E27FC236}">
              <a16:creationId xmlns:a16="http://schemas.microsoft.com/office/drawing/2014/main" id="{706A4AAD-EA80-4EE0-8256-4A4B6BF15745}"/>
            </a:ext>
          </a:extLst>
        </xdr:cNvPr>
        <xdr:cNvSpPr>
          <a:spLocks noChangeAspect="1" noChangeArrowheads="1"/>
        </xdr:cNvSpPr>
      </xdr:nvSpPr>
      <xdr:spPr bwMode="auto">
        <a:xfrm>
          <a:off x="22164675" y="1459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22"/>
  <sheetViews>
    <sheetView topLeftCell="H6" zoomScale="80" workbookViewId="0">
      <selection activeCell="I8" sqref="I8"/>
    </sheetView>
  </sheetViews>
  <sheetFormatPr baseColWidth="10" defaultColWidth="11.42578125" defaultRowHeight="15" x14ac:dyDescent="0.25"/>
  <cols>
    <col min="1" max="1" width="5.140625" style="2" customWidth="1"/>
    <col min="2" max="2" width="23.140625" customWidth="1"/>
    <col min="3" max="3" width="3" customWidth="1"/>
    <col min="4" max="4" width="20.42578125" customWidth="1"/>
    <col min="5" max="5" width="58.28515625" customWidth="1"/>
    <col min="6" max="6" width="3.42578125" customWidth="1"/>
    <col min="7" max="7" width="11.42578125" style="2"/>
    <col min="8" max="8" width="52" style="2" customWidth="1"/>
    <col min="9" max="9" width="116.7109375" style="2" customWidth="1"/>
    <col min="10" max="10" width="31.42578125" style="2" customWidth="1"/>
    <col min="11" max="11" width="29.140625" style="2" customWidth="1"/>
    <col min="12" max="12" width="29" style="2" customWidth="1"/>
    <col min="13" max="16384" width="11.42578125" style="2"/>
  </cols>
  <sheetData>
    <row r="1" spans="2:12" x14ac:dyDescent="0.25">
      <c r="B1" s="2"/>
      <c r="C1" s="2"/>
      <c r="D1" s="2"/>
      <c r="E1" s="2"/>
      <c r="F1" s="2"/>
    </row>
    <row r="2" spans="2:12" ht="27" customHeight="1" x14ac:dyDescent="0.25">
      <c r="B2" s="63" t="s">
        <v>0</v>
      </c>
      <c r="C2" s="63"/>
      <c r="D2" s="63"/>
      <c r="E2" s="63"/>
      <c r="F2" s="63"/>
    </row>
    <row r="3" spans="2:12" ht="3" customHeight="1" x14ac:dyDescent="0.25">
      <c r="B3" s="46"/>
      <c r="C3" s="47"/>
      <c r="D3" s="47"/>
      <c r="E3" s="47"/>
      <c r="F3" s="48"/>
    </row>
    <row r="4" spans="2:12" x14ac:dyDescent="0.25">
      <c r="B4" s="15" t="s">
        <v>1</v>
      </c>
      <c r="C4" s="60" t="s">
        <v>2</v>
      </c>
      <c r="D4" s="61"/>
      <c r="E4" s="61"/>
      <c r="F4" s="62"/>
    </row>
    <row r="5" spans="2:12" ht="180.75" customHeight="1" x14ac:dyDescent="0.25">
      <c r="B5" s="1" t="s">
        <v>3</v>
      </c>
      <c r="C5" s="57" t="s">
        <v>4</v>
      </c>
      <c r="D5" s="57"/>
      <c r="E5" s="57"/>
      <c r="F5" s="57"/>
      <c r="G5" s="24" t="s">
        <v>5</v>
      </c>
      <c r="H5" s="17" t="s">
        <v>6</v>
      </c>
      <c r="I5" s="16" t="s">
        <v>7</v>
      </c>
      <c r="J5" s="17" t="s">
        <v>8</v>
      </c>
      <c r="K5" s="16" t="s">
        <v>9</v>
      </c>
      <c r="L5" s="16" t="s">
        <v>10</v>
      </c>
    </row>
    <row r="6" spans="2:12" ht="122.25" customHeight="1" x14ac:dyDescent="0.25">
      <c r="B6" s="53" t="s">
        <v>11</v>
      </c>
      <c r="C6" s="54" t="s">
        <v>12</v>
      </c>
      <c r="D6" s="55"/>
      <c r="E6" s="55"/>
      <c r="F6" s="56"/>
      <c r="G6" s="25" t="s">
        <v>13</v>
      </c>
      <c r="H6" s="23" t="s">
        <v>14</v>
      </c>
      <c r="I6" s="16" t="s">
        <v>15</v>
      </c>
      <c r="J6" s="17" t="s">
        <v>16</v>
      </c>
      <c r="K6" s="16" t="s">
        <v>17</v>
      </c>
      <c r="L6" s="16" t="s">
        <v>18</v>
      </c>
    </row>
    <row r="7" spans="2:12" ht="6" customHeight="1" x14ac:dyDescent="0.25">
      <c r="B7" s="53"/>
      <c r="C7" s="6"/>
      <c r="D7" s="7"/>
      <c r="E7" s="7"/>
      <c r="F7" s="8"/>
    </row>
    <row r="8" spans="2:12" ht="409.5" customHeight="1" x14ac:dyDescent="0.25">
      <c r="B8" s="53"/>
      <c r="C8" s="9"/>
      <c r="D8" s="64" t="s">
        <v>19</v>
      </c>
      <c r="E8" s="64"/>
      <c r="F8" s="8"/>
      <c r="G8" s="26" t="s">
        <v>20</v>
      </c>
      <c r="H8" s="16" t="s">
        <v>21</v>
      </c>
      <c r="I8" s="16" t="s">
        <v>22</v>
      </c>
      <c r="J8" s="16" t="s">
        <v>23</v>
      </c>
      <c r="K8" s="16" t="s">
        <v>24</v>
      </c>
      <c r="L8" s="16" t="s">
        <v>25</v>
      </c>
    </row>
    <row r="9" spans="2:12" ht="165" x14ac:dyDescent="0.25">
      <c r="B9" s="53"/>
      <c r="C9" s="10"/>
      <c r="D9" s="27" t="s">
        <v>26</v>
      </c>
      <c r="E9" s="4" t="s">
        <v>27</v>
      </c>
      <c r="F9" s="8"/>
    </row>
    <row r="10" spans="2:12" ht="90" x14ac:dyDescent="0.25">
      <c r="B10" s="53"/>
      <c r="C10" s="10"/>
      <c r="D10" s="28" t="s">
        <v>28</v>
      </c>
      <c r="E10" s="4" t="s">
        <v>29</v>
      </c>
      <c r="F10" s="8"/>
    </row>
    <row r="11" spans="2:12" ht="105" x14ac:dyDescent="0.25">
      <c r="B11" s="53"/>
      <c r="C11" s="10"/>
      <c r="D11" s="30" t="s">
        <v>30</v>
      </c>
      <c r="E11" s="4" t="s">
        <v>31</v>
      </c>
      <c r="F11" s="8"/>
    </row>
    <row r="12" spans="2:12" ht="60" x14ac:dyDescent="0.25">
      <c r="B12" s="53"/>
      <c r="C12" s="10"/>
      <c r="D12" s="29" t="s">
        <v>32</v>
      </c>
      <c r="E12" s="5" t="s">
        <v>33</v>
      </c>
      <c r="F12" s="8"/>
    </row>
    <row r="13" spans="2:12" x14ac:dyDescent="0.25">
      <c r="B13" s="53"/>
      <c r="C13" s="10"/>
      <c r="D13" s="12"/>
      <c r="E13" s="13"/>
      <c r="F13" s="8"/>
    </row>
    <row r="14" spans="2:12" ht="122.25" customHeight="1" x14ac:dyDescent="0.25">
      <c r="B14" s="53" t="s">
        <v>34</v>
      </c>
      <c r="C14" s="54" t="s">
        <v>35</v>
      </c>
      <c r="D14" s="55"/>
      <c r="E14" s="55"/>
      <c r="F14" s="56"/>
    </row>
    <row r="15" spans="2:12" ht="31.5" customHeight="1" x14ac:dyDescent="0.25">
      <c r="B15" s="53"/>
      <c r="C15" s="14"/>
      <c r="D15" s="58" t="s">
        <v>36</v>
      </c>
      <c r="E15" s="58"/>
      <c r="F15" s="59"/>
    </row>
    <row r="16" spans="2:12" x14ac:dyDescent="0.25">
      <c r="B16" s="53"/>
      <c r="C16" s="10"/>
      <c r="D16" s="49" t="s">
        <v>37</v>
      </c>
      <c r="E16" s="49"/>
      <c r="F16" s="50"/>
    </row>
    <row r="17" spans="2:6" x14ac:dyDescent="0.25">
      <c r="B17" s="53"/>
      <c r="C17" s="10"/>
      <c r="D17" s="49" t="s">
        <v>38</v>
      </c>
      <c r="E17" s="49"/>
      <c r="F17" s="50"/>
    </row>
    <row r="18" spans="2:6" x14ac:dyDescent="0.25">
      <c r="B18" s="53"/>
      <c r="C18" s="10"/>
      <c r="D18" s="49" t="s">
        <v>39</v>
      </c>
      <c r="E18" s="49"/>
      <c r="F18" s="50"/>
    </row>
    <row r="19" spans="2:6" x14ac:dyDescent="0.25">
      <c r="B19" s="53"/>
      <c r="C19" s="10"/>
      <c r="D19" s="49" t="s">
        <v>40</v>
      </c>
      <c r="E19" s="49"/>
      <c r="F19" s="50"/>
    </row>
    <row r="20" spans="2:6" ht="23.25" customHeight="1" x14ac:dyDescent="0.25">
      <c r="B20" s="53"/>
      <c r="C20" s="11"/>
      <c r="D20" s="51" t="s">
        <v>41</v>
      </c>
      <c r="E20" s="51"/>
      <c r="F20" s="52"/>
    </row>
    <row r="21" spans="2:6" ht="177" customHeight="1" x14ac:dyDescent="0.25">
      <c r="B21" s="36" t="s">
        <v>42</v>
      </c>
      <c r="C21" s="65" t="s">
        <v>43</v>
      </c>
      <c r="D21" s="66"/>
      <c r="E21" s="66"/>
      <c r="F21" s="67"/>
    </row>
    <row r="22" spans="2:6" ht="197.25" customHeight="1" x14ac:dyDescent="0.25">
      <c r="B22" s="1" t="s">
        <v>44</v>
      </c>
      <c r="C22" s="43" t="s">
        <v>45</v>
      </c>
      <c r="D22" s="44"/>
      <c r="E22" s="44"/>
      <c r="F22" s="45"/>
    </row>
  </sheetData>
  <mergeCells count="17">
    <mergeCell ref="B2:F2"/>
    <mergeCell ref="D8:E8"/>
    <mergeCell ref="C21:F21"/>
    <mergeCell ref="C22:F22"/>
    <mergeCell ref="B3:F3"/>
    <mergeCell ref="D16:F16"/>
    <mergeCell ref="D17:F17"/>
    <mergeCell ref="D18:F18"/>
    <mergeCell ref="D19:F19"/>
    <mergeCell ref="D20:F20"/>
    <mergeCell ref="B14:B20"/>
    <mergeCell ref="C14:F14"/>
    <mergeCell ref="C6:F6"/>
    <mergeCell ref="C5:F5"/>
    <mergeCell ref="B6:B13"/>
    <mergeCell ref="D15:F15"/>
    <mergeCell ref="C4:F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D126"/>
  <sheetViews>
    <sheetView tabSelected="1" topLeftCell="A2" zoomScale="85" zoomScaleNormal="85" workbookViewId="0">
      <pane xSplit="6" ySplit="2" topLeftCell="P4" activePane="bottomRight" state="frozen"/>
      <selection activeCell="A2" sqref="A2"/>
      <selection pane="topRight" activeCell="G2" sqref="G2"/>
      <selection pane="bottomLeft" activeCell="A4" sqref="A4"/>
      <selection pane="bottomRight" activeCell="AD5" sqref="AD5"/>
    </sheetView>
  </sheetViews>
  <sheetFormatPr baseColWidth="10" defaultColWidth="11.42578125" defaultRowHeight="15" x14ac:dyDescent="0.25"/>
  <cols>
    <col min="1" max="1" width="9" style="2" customWidth="1"/>
    <col min="2" max="2" width="7.42578125" customWidth="1"/>
    <col min="3" max="3" width="10.28515625" style="19" customWidth="1"/>
    <col min="4" max="4" width="10.42578125" style="19" customWidth="1"/>
    <col min="5" max="5" width="10.140625" style="19" customWidth="1"/>
    <col min="6" max="6" width="0.140625" style="22" customWidth="1"/>
    <col min="7" max="7" width="38.42578125" style="19" customWidth="1"/>
    <col min="8" max="8" width="34.28515625" style="19" customWidth="1"/>
    <col min="9" max="9" width="12.85546875" style="19" customWidth="1"/>
    <col min="10" max="10" width="5.7109375" style="21" customWidth="1"/>
    <col min="11" max="11" width="14.5703125" style="19" customWidth="1"/>
    <col min="12" max="12" width="6.28515625" style="19" customWidth="1"/>
    <col min="13" max="13" width="11.28515625" style="19" customWidth="1"/>
    <col min="14" max="14" width="13.42578125" customWidth="1"/>
    <col min="15" max="15" width="14.7109375" customWidth="1"/>
    <col min="16" max="16" width="34.42578125" customWidth="1"/>
    <col min="17" max="17" width="12.7109375" customWidth="1"/>
    <col min="18" max="18" width="1.140625" hidden="1" customWidth="1"/>
    <col min="19" max="19" width="13.28515625" customWidth="1"/>
    <col min="20" max="20" width="1.140625" hidden="1" customWidth="1"/>
    <col min="21" max="21" width="1" hidden="1" customWidth="1"/>
    <col min="22" max="22" width="23.140625" customWidth="1"/>
    <col min="23" max="23" width="14.7109375" customWidth="1"/>
    <col min="24" max="24" width="28.7109375" customWidth="1"/>
    <col min="25" max="25" width="23.140625" customWidth="1"/>
    <col min="26" max="26" width="23" customWidth="1"/>
    <col min="27" max="27" width="34" customWidth="1"/>
    <col min="28" max="28" width="23" customWidth="1"/>
    <col min="29" max="16384" width="11.42578125" style="2"/>
  </cols>
  <sheetData>
    <row r="1" spans="2:30" ht="30.75" hidden="1" customHeight="1" x14ac:dyDescent="0.25">
      <c r="B1" s="72" t="s">
        <v>131</v>
      </c>
      <c r="C1" s="73"/>
      <c r="D1" s="73"/>
      <c r="E1" s="73"/>
      <c r="F1" s="73"/>
      <c r="G1" s="73"/>
      <c r="H1" s="73"/>
      <c r="I1" s="73"/>
      <c r="J1" s="73"/>
      <c r="K1" s="73"/>
      <c r="L1" s="73"/>
      <c r="M1" s="73"/>
      <c r="N1" s="73"/>
      <c r="O1" s="73"/>
      <c r="P1" s="73"/>
      <c r="Q1" s="73"/>
      <c r="R1" s="73"/>
      <c r="S1" s="73"/>
      <c r="T1" s="73"/>
      <c r="U1" s="73"/>
      <c r="V1" s="73"/>
      <c r="W1" s="73"/>
      <c r="X1" s="73"/>
      <c r="Y1" s="73"/>
      <c r="Z1" s="73"/>
      <c r="AA1" s="73"/>
      <c r="AB1" s="73"/>
    </row>
    <row r="2" spans="2:30" ht="50.25" customHeight="1" x14ac:dyDescent="0.25">
      <c r="B2" s="68" t="s">
        <v>46</v>
      </c>
      <c r="C2" s="68" t="s">
        <v>47</v>
      </c>
      <c r="D2" s="68" t="s">
        <v>48</v>
      </c>
      <c r="E2" s="68" t="s">
        <v>1</v>
      </c>
      <c r="F2" s="68" t="s">
        <v>49</v>
      </c>
      <c r="G2" s="68" t="s">
        <v>2</v>
      </c>
      <c r="H2" s="68" t="s">
        <v>50</v>
      </c>
      <c r="I2" s="68" t="s">
        <v>51</v>
      </c>
      <c r="J2" s="39"/>
      <c r="K2" s="68" t="s">
        <v>52</v>
      </c>
      <c r="L2" s="39"/>
      <c r="M2" s="68" t="s">
        <v>53</v>
      </c>
      <c r="N2" s="68" t="s">
        <v>54</v>
      </c>
      <c r="O2" s="70" t="s">
        <v>55</v>
      </c>
      <c r="P2" s="70" t="s">
        <v>56</v>
      </c>
      <c r="Q2" s="74" t="s">
        <v>57</v>
      </c>
      <c r="R2" s="76"/>
      <c r="S2" s="76"/>
      <c r="T2" s="76"/>
      <c r="U2" s="76"/>
      <c r="V2" s="75"/>
      <c r="W2" s="70" t="s">
        <v>110</v>
      </c>
      <c r="X2" s="70" t="s">
        <v>58</v>
      </c>
      <c r="Y2" s="70" t="s">
        <v>59</v>
      </c>
      <c r="Z2" s="70" t="s">
        <v>60</v>
      </c>
      <c r="AA2" s="74" t="s">
        <v>61</v>
      </c>
      <c r="AB2" s="75"/>
      <c r="AC2" s="13"/>
      <c r="AD2" s="13"/>
    </row>
    <row r="3" spans="2:30" ht="47.25" customHeight="1" x14ac:dyDescent="0.25">
      <c r="B3" s="69"/>
      <c r="C3" s="69"/>
      <c r="D3" s="69"/>
      <c r="E3" s="69"/>
      <c r="F3" s="69"/>
      <c r="G3" s="69"/>
      <c r="H3" s="69"/>
      <c r="I3" s="69"/>
      <c r="J3" s="39"/>
      <c r="K3" s="69"/>
      <c r="L3" s="39"/>
      <c r="M3" s="69"/>
      <c r="N3" s="69"/>
      <c r="O3" s="71"/>
      <c r="P3" s="71"/>
      <c r="Q3" s="40" t="s">
        <v>51</v>
      </c>
      <c r="R3" s="40"/>
      <c r="S3" s="40" t="s">
        <v>52</v>
      </c>
      <c r="T3" s="40"/>
      <c r="U3" s="40" t="s">
        <v>53</v>
      </c>
      <c r="V3" s="40" t="s">
        <v>54</v>
      </c>
      <c r="W3" s="71"/>
      <c r="X3" s="71"/>
      <c r="Y3" s="71"/>
      <c r="Z3" s="71"/>
      <c r="AA3" s="40" t="s">
        <v>62</v>
      </c>
      <c r="AB3" s="40" t="s">
        <v>63</v>
      </c>
      <c r="AC3" s="13"/>
      <c r="AD3" s="13"/>
    </row>
    <row r="4" spans="2:30" s="12" customFormat="1" ht="150.75" customHeight="1" x14ac:dyDescent="0.25">
      <c r="B4" s="35">
        <v>1</v>
      </c>
      <c r="C4" s="3" t="s">
        <v>64</v>
      </c>
      <c r="D4" s="3" t="s">
        <v>65</v>
      </c>
      <c r="E4" s="3" t="s">
        <v>99</v>
      </c>
      <c r="F4" s="20" t="s">
        <v>77</v>
      </c>
      <c r="G4" s="18" t="s">
        <v>141</v>
      </c>
      <c r="H4" s="20" t="s">
        <v>196</v>
      </c>
      <c r="I4" s="3" t="s">
        <v>82</v>
      </c>
      <c r="J4" s="1">
        <f t="shared" ref="J4:J6" si="0">IF(I4="1-Raro",1,IF(I4="2-Improbable",2,IF(I4="3-Posible",3,IF(I4="4-Probable",4,IF(I4="5-Casi cierto",5)))))</f>
        <v>3</v>
      </c>
      <c r="K4" s="3" t="s">
        <v>103</v>
      </c>
      <c r="L4" s="3">
        <f t="shared" ref="L4:L6" si="1">IF(K4="1-Insignificante",1,IF(K4="2-Menor",2,IF(K4="3-Moderado",3,IF(K4="4-Mayor",4,IF(K4="5-Catastrofico",5)))))</f>
        <v>5</v>
      </c>
      <c r="M4" s="1">
        <f t="shared" ref="M4:M6" si="2">J4+L4</f>
        <v>8</v>
      </c>
      <c r="N4" s="1" t="str">
        <f t="shared" ref="N4:N6" si="3">IF(M4&lt;=4,"Riesgo Bajo",IF(M4=5,"Riesgo Medio",IF(OR(M4=6,M4=7),"Riesgo Alto",IF(OR(M4&lt;=10,M4&gt;=8),"Riesgo Extremo"))))</f>
        <v>Riesgo Extremo</v>
      </c>
      <c r="O4" s="3" t="s">
        <v>108</v>
      </c>
      <c r="P4" s="20" t="s">
        <v>142</v>
      </c>
      <c r="Q4" s="3" t="s">
        <v>71</v>
      </c>
      <c r="R4" s="3">
        <f t="shared" ref="R4:R13" si="4">IF(Q4="1-Raro",1,IF(Q4="2-Improbable",2,IF(Q4="3-Posible",3,IF(Q4="4-Probable",4,IF(Q4="5-Casi cierto",5)))))</f>
        <v>1</v>
      </c>
      <c r="S4" s="3" t="s">
        <v>69</v>
      </c>
      <c r="T4" s="3">
        <f t="shared" ref="T4:T13" si="5">IF(S4="1-Insignificante",1,IF(S4="2-Menor",2,IF(S4="3-Moderado",3,IF(S4="4-Mayor",4,IF(S4="5-Catastrofico",5)))))</f>
        <v>4</v>
      </c>
      <c r="U4" s="1">
        <f t="shared" ref="U4:U16" si="6">R4+T4</f>
        <v>5</v>
      </c>
      <c r="V4" s="3" t="str">
        <f t="shared" ref="V4:V6" si="7">IF(U4&lt;=4,"Riesgo Bajo",IF(U4=5,"Riesgo Medio",IF(OR(U4=6,U4=7),"Riesgo Alto",IF(OR(U4&lt;=10,U4&gt;=8),"Riesgo Extremo"))))</f>
        <v>Riesgo Medio</v>
      </c>
      <c r="W4" s="3" t="s">
        <v>72</v>
      </c>
      <c r="X4" s="3" t="s">
        <v>108</v>
      </c>
      <c r="Y4" s="20" t="s">
        <v>199</v>
      </c>
      <c r="Z4" s="18" t="s">
        <v>185</v>
      </c>
      <c r="AA4" s="18" t="s">
        <v>143</v>
      </c>
      <c r="AB4" s="20" t="s">
        <v>144</v>
      </c>
    </row>
    <row r="5" spans="2:30" s="12" customFormat="1" ht="150.75" customHeight="1" x14ac:dyDescent="0.25">
      <c r="B5" s="35">
        <v>2</v>
      </c>
      <c r="C5" s="3" t="s">
        <v>83</v>
      </c>
      <c r="D5" s="3" t="s">
        <v>65</v>
      </c>
      <c r="E5" s="3" t="s">
        <v>73</v>
      </c>
      <c r="F5" s="20"/>
      <c r="G5" s="18" t="s">
        <v>181</v>
      </c>
      <c r="H5" s="20" t="s">
        <v>182</v>
      </c>
      <c r="I5" s="3" t="s">
        <v>71</v>
      </c>
      <c r="J5" s="1">
        <v>1</v>
      </c>
      <c r="K5" s="3" t="s">
        <v>69</v>
      </c>
      <c r="L5" s="3">
        <v>4</v>
      </c>
      <c r="M5" s="1">
        <v>5</v>
      </c>
      <c r="N5" s="1" t="s">
        <v>161</v>
      </c>
      <c r="O5" s="3" t="s">
        <v>70</v>
      </c>
      <c r="P5" s="20" t="s">
        <v>183</v>
      </c>
      <c r="Q5" s="3" t="s">
        <v>71</v>
      </c>
      <c r="R5" s="3"/>
      <c r="S5" s="3" t="s">
        <v>98</v>
      </c>
      <c r="T5" s="3"/>
      <c r="U5" s="1"/>
      <c r="V5" s="3" t="s">
        <v>161</v>
      </c>
      <c r="W5" s="3" t="s">
        <v>72</v>
      </c>
      <c r="X5" s="20" t="s">
        <v>184</v>
      </c>
      <c r="Y5" s="20" t="s">
        <v>147</v>
      </c>
      <c r="Z5" s="18" t="s">
        <v>185</v>
      </c>
      <c r="AA5" s="18" t="s">
        <v>162</v>
      </c>
      <c r="AB5" s="20" t="s">
        <v>163</v>
      </c>
    </row>
    <row r="6" spans="2:30" s="12" customFormat="1" ht="109.5" customHeight="1" x14ac:dyDescent="0.25">
      <c r="B6" s="35">
        <v>3</v>
      </c>
      <c r="C6" s="3" t="s">
        <v>83</v>
      </c>
      <c r="D6" s="3" t="s">
        <v>65</v>
      </c>
      <c r="E6" s="3" t="s">
        <v>73</v>
      </c>
      <c r="F6" s="20" t="s">
        <v>77</v>
      </c>
      <c r="G6" s="18" t="s">
        <v>111</v>
      </c>
      <c r="H6" s="20" t="s">
        <v>130</v>
      </c>
      <c r="I6" s="3" t="s">
        <v>68</v>
      </c>
      <c r="J6" s="1">
        <f t="shared" si="0"/>
        <v>2</v>
      </c>
      <c r="K6" s="3" t="s">
        <v>69</v>
      </c>
      <c r="L6" s="3">
        <f t="shared" si="1"/>
        <v>4</v>
      </c>
      <c r="M6" s="1">
        <f t="shared" si="2"/>
        <v>6</v>
      </c>
      <c r="N6" s="1" t="str">
        <f t="shared" si="3"/>
        <v>Riesgo Alto</v>
      </c>
      <c r="O6" s="3" t="s">
        <v>108</v>
      </c>
      <c r="P6" s="20" t="s">
        <v>145</v>
      </c>
      <c r="Q6" s="3" t="s">
        <v>71</v>
      </c>
      <c r="R6" s="3">
        <f t="shared" si="4"/>
        <v>1</v>
      </c>
      <c r="S6" s="3" t="s">
        <v>79</v>
      </c>
      <c r="T6" s="3">
        <f t="shared" si="5"/>
        <v>3</v>
      </c>
      <c r="U6" s="1">
        <f t="shared" si="6"/>
        <v>4</v>
      </c>
      <c r="V6" s="3" t="str">
        <f t="shared" si="7"/>
        <v>Riesgo Bajo</v>
      </c>
      <c r="W6" s="3" t="s">
        <v>72</v>
      </c>
      <c r="X6" s="3" t="s">
        <v>146</v>
      </c>
      <c r="Y6" s="20" t="s">
        <v>147</v>
      </c>
      <c r="Z6" s="18" t="s">
        <v>148</v>
      </c>
      <c r="AA6" s="18" t="s">
        <v>149</v>
      </c>
      <c r="AB6" s="20" t="s">
        <v>115</v>
      </c>
      <c r="AD6" s="12" t="s">
        <v>137</v>
      </c>
    </row>
    <row r="7" spans="2:30" s="12" customFormat="1" ht="255" x14ac:dyDescent="0.25">
      <c r="B7" s="35">
        <v>4</v>
      </c>
      <c r="C7" s="3" t="s">
        <v>83</v>
      </c>
      <c r="D7" s="3" t="s">
        <v>65</v>
      </c>
      <c r="E7" s="3" t="s">
        <v>73</v>
      </c>
      <c r="F7" s="20" t="s">
        <v>86</v>
      </c>
      <c r="G7" s="20" t="s">
        <v>87</v>
      </c>
      <c r="H7" s="20" t="s">
        <v>88</v>
      </c>
      <c r="I7" s="3" t="s">
        <v>82</v>
      </c>
      <c r="J7" s="1">
        <f t="shared" ref="J7:J10" si="8">IF(I7="1-Raro",1,IF(I7="2-Improbable",2,IF(I7="3-Posible",3,IF(I7="4-Probable",4,IF(I7="5-Casi cierto",5)))))</f>
        <v>3</v>
      </c>
      <c r="K7" s="3" t="s">
        <v>79</v>
      </c>
      <c r="L7" s="3">
        <f t="shared" ref="L7:L10" si="9">IF(K7="1-Insignificante",1,IF(K7="2-Menor",2,IF(K7="3-Moderado",3,IF(K7="4-Mayor",4,IF(K7="5-Catastrofico",5)))))</f>
        <v>3</v>
      </c>
      <c r="M7" s="1">
        <f t="shared" ref="M7:M10" si="10">J7+L7</f>
        <v>6</v>
      </c>
      <c r="N7" s="1" t="str">
        <f t="shared" ref="N7:N11" si="11">IF(M7&lt;=4,"Riesgo Bajo",IF(M7=5,"Riesgo Medio",IF(OR(M7=6,M7=7),"Riesgo Alto",IF(OR(M7&lt;=10,M7&gt;=8),"Riesgo Extremo"))))</f>
        <v>Riesgo Alto</v>
      </c>
      <c r="O7" s="3" t="s">
        <v>108</v>
      </c>
      <c r="P7" s="18" t="s">
        <v>89</v>
      </c>
      <c r="Q7" s="3" t="s">
        <v>71</v>
      </c>
      <c r="R7" s="3">
        <f t="shared" si="4"/>
        <v>1</v>
      </c>
      <c r="S7" s="3" t="s">
        <v>75</v>
      </c>
      <c r="T7" s="3">
        <f t="shared" si="5"/>
        <v>2</v>
      </c>
      <c r="U7" s="1">
        <f t="shared" si="6"/>
        <v>3</v>
      </c>
      <c r="V7" s="3" t="str">
        <f t="shared" ref="V7:V11" si="12">IF(U7&lt;=4,"Riesgo Bajo",IF(U7=5,"Riesgo Medio",IF(OR(U7=6,U7=7),"Riesgo Alto",IF(OR(U7&lt;=10,U7&gt;=8),"Riesgo Extremo"))))</f>
        <v>Riesgo Bajo</v>
      </c>
      <c r="W7" s="3" t="s">
        <v>72</v>
      </c>
      <c r="X7" s="18" t="s">
        <v>108</v>
      </c>
      <c r="Y7" s="18" t="s">
        <v>124</v>
      </c>
      <c r="Z7" s="18" t="s">
        <v>118</v>
      </c>
      <c r="AA7" s="18" t="s">
        <v>150</v>
      </c>
      <c r="AB7" s="3" t="s">
        <v>78</v>
      </c>
    </row>
    <row r="8" spans="2:30" s="12" customFormat="1" ht="91.5" customHeight="1" x14ac:dyDescent="0.25">
      <c r="B8" s="35">
        <v>5</v>
      </c>
      <c r="C8" s="3" t="s">
        <v>83</v>
      </c>
      <c r="D8" s="3" t="s">
        <v>65</v>
      </c>
      <c r="E8" s="3" t="s">
        <v>73</v>
      </c>
      <c r="F8" s="20" t="s">
        <v>67</v>
      </c>
      <c r="G8" s="38" t="s">
        <v>112</v>
      </c>
      <c r="H8" s="20" t="s">
        <v>91</v>
      </c>
      <c r="I8" s="3" t="s">
        <v>68</v>
      </c>
      <c r="J8" s="1">
        <f t="shared" si="8"/>
        <v>2</v>
      </c>
      <c r="K8" s="3" t="s">
        <v>75</v>
      </c>
      <c r="L8" s="3">
        <f t="shared" si="9"/>
        <v>2</v>
      </c>
      <c r="M8" s="1">
        <f t="shared" si="10"/>
        <v>4</v>
      </c>
      <c r="N8" s="1" t="str">
        <f t="shared" si="11"/>
        <v>Riesgo Bajo</v>
      </c>
      <c r="O8" s="3" t="s">
        <v>70</v>
      </c>
      <c r="P8" s="18" t="s">
        <v>151</v>
      </c>
      <c r="Q8" s="3" t="s">
        <v>71</v>
      </c>
      <c r="R8" s="3">
        <f t="shared" si="4"/>
        <v>1</v>
      </c>
      <c r="S8" s="3" t="s">
        <v>75</v>
      </c>
      <c r="T8" s="3">
        <f t="shared" si="5"/>
        <v>2</v>
      </c>
      <c r="U8" s="1">
        <f t="shared" si="6"/>
        <v>3</v>
      </c>
      <c r="V8" s="3" t="str">
        <f t="shared" si="12"/>
        <v>Riesgo Bajo</v>
      </c>
      <c r="W8" s="3" t="s">
        <v>72</v>
      </c>
      <c r="X8" s="34" t="s">
        <v>146</v>
      </c>
      <c r="Y8" s="18" t="s">
        <v>152</v>
      </c>
      <c r="Z8" s="18" t="s">
        <v>118</v>
      </c>
      <c r="AA8" s="18" t="s">
        <v>153</v>
      </c>
      <c r="AB8" s="20" t="s">
        <v>154</v>
      </c>
    </row>
    <row r="9" spans="2:30" s="12" customFormat="1" ht="51" customHeight="1" x14ac:dyDescent="0.25">
      <c r="B9" s="35">
        <v>6</v>
      </c>
      <c r="C9" s="3" t="s">
        <v>83</v>
      </c>
      <c r="D9" s="3" t="s">
        <v>65</v>
      </c>
      <c r="E9" s="3" t="s">
        <v>73</v>
      </c>
      <c r="F9" s="20" t="s">
        <v>77</v>
      </c>
      <c r="G9" s="38" t="s">
        <v>132</v>
      </c>
      <c r="H9" s="18" t="s">
        <v>81</v>
      </c>
      <c r="I9" s="3" t="s">
        <v>82</v>
      </c>
      <c r="J9" s="1">
        <f t="shared" si="8"/>
        <v>3</v>
      </c>
      <c r="K9" s="3" t="s">
        <v>79</v>
      </c>
      <c r="L9" s="3">
        <f t="shared" si="9"/>
        <v>3</v>
      </c>
      <c r="M9" s="1">
        <f t="shared" si="10"/>
        <v>6</v>
      </c>
      <c r="N9" s="1" t="str">
        <f t="shared" si="11"/>
        <v>Riesgo Alto</v>
      </c>
      <c r="O9" s="3" t="s">
        <v>80</v>
      </c>
      <c r="P9" s="18" t="s">
        <v>133</v>
      </c>
      <c r="Q9" s="3" t="s">
        <v>68</v>
      </c>
      <c r="R9" s="3">
        <f t="shared" si="4"/>
        <v>2</v>
      </c>
      <c r="S9" s="3" t="s">
        <v>75</v>
      </c>
      <c r="T9" s="3">
        <f t="shared" si="5"/>
        <v>2</v>
      </c>
      <c r="U9" s="1">
        <f t="shared" si="6"/>
        <v>4</v>
      </c>
      <c r="V9" s="3" t="str">
        <f t="shared" si="12"/>
        <v>Riesgo Bajo</v>
      </c>
      <c r="W9" s="3" t="s">
        <v>72</v>
      </c>
      <c r="X9" s="37" t="s">
        <v>117</v>
      </c>
      <c r="Y9" s="18" t="s">
        <v>123</v>
      </c>
      <c r="Z9" s="18" t="s">
        <v>119</v>
      </c>
      <c r="AA9" s="18" t="s">
        <v>121</v>
      </c>
      <c r="AB9" s="20" t="s">
        <v>122</v>
      </c>
    </row>
    <row r="10" spans="2:30" s="12" customFormat="1" ht="50.25" customHeight="1" x14ac:dyDescent="0.25">
      <c r="B10" s="35">
        <v>7</v>
      </c>
      <c r="C10" s="3" t="s">
        <v>83</v>
      </c>
      <c r="D10" s="3" t="s">
        <v>65</v>
      </c>
      <c r="E10" s="3" t="s">
        <v>73</v>
      </c>
      <c r="F10" s="20" t="s">
        <v>77</v>
      </c>
      <c r="G10" s="20" t="s">
        <v>113</v>
      </c>
      <c r="H10" s="18" t="s">
        <v>92</v>
      </c>
      <c r="I10" s="3" t="s">
        <v>68</v>
      </c>
      <c r="J10" s="1">
        <f t="shared" si="8"/>
        <v>2</v>
      </c>
      <c r="K10" s="3" t="s">
        <v>69</v>
      </c>
      <c r="L10" s="3">
        <f t="shared" si="9"/>
        <v>4</v>
      </c>
      <c r="M10" s="1">
        <f t="shared" si="10"/>
        <v>6</v>
      </c>
      <c r="N10" s="1" t="str">
        <f t="shared" si="11"/>
        <v>Riesgo Alto</v>
      </c>
      <c r="O10" s="3" t="s">
        <v>109</v>
      </c>
      <c r="P10" s="18" t="s">
        <v>134</v>
      </c>
      <c r="Q10" s="3" t="s">
        <v>68</v>
      </c>
      <c r="R10" s="3">
        <f t="shared" si="4"/>
        <v>2</v>
      </c>
      <c r="S10" s="3" t="s">
        <v>75</v>
      </c>
      <c r="T10" s="3">
        <f t="shared" si="5"/>
        <v>2</v>
      </c>
      <c r="U10" s="1">
        <f t="shared" si="6"/>
        <v>4</v>
      </c>
      <c r="V10" s="3" t="str">
        <f t="shared" si="12"/>
        <v>Riesgo Bajo</v>
      </c>
      <c r="W10" s="3" t="s">
        <v>72</v>
      </c>
      <c r="X10" s="37" t="s">
        <v>117</v>
      </c>
      <c r="Y10" s="18" t="s">
        <v>124</v>
      </c>
      <c r="Z10" s="18" t="s">
        <v>118</v>
      </c>
      <c r="AA10" s="18" t="s">
        <v>120</v>
      </c>
      <c r="AB10" s="20" t="s">
        <v>154</v>
      </c>
    </row>
    <row r="11" spans="2:30" s="12" customFormat="1" ht="255" x14ac:dyDescent="0.25">
      <c r="B11" s="35">
        <v>8</v>
      </c>
      <c r="C11" s="3" t="s">
        <v>83</v>
      </c>
      <c r="D11" s="3" t="s">
        <v>65</v>
      </c>
      <c r="E11" s="3" t="s">
        <v>73</v>
      </c>
      <c r="F11" s="20" t="s">
        <v>77</v>
      </c>
      <c r="G11" s="20" t="s">
        <v>105</v>
      </c>
      <c r="H11" s="18" t="s">
        <v>81</v>
      </c>
      <c r="I11" s="3" t="s">
        <v>82</v>
      </c>
      <c r="J11" s="1">
        <v>3</v>
      </c>
      <c r="K11" s="3" t="s">
        <v>79</v>
      </c>
      <c r="L11" s="3">
        <f t="shared" ref="L11" si="13">IF(K11="1-Insignificante",1,IF(K11="2-Menor",2,IF(K11="3-Moderado",3,IF(K11="4-Mayor",4,IF(K11="5-Catastrofico",5)))))</f>
        <v>3</v>
      </c>
      <c r="M11" s="1">
        <f t="shared" ref="M11" si="14">J11+L11</f>
        <v>6</v>
      </c>
      <c r="N11" s="1" t="str">
        <f t="shared" si="11"/>
        <v>Riesgo Alto</v>
      </c>
      <c r="O11" s="3" t="s">
        <v>108</v>
      </c>
      <c r="P11" s="18" t="s">
        <v>197</v>
      </c>
      <c r="Q11" s="3" t="s">
        <v>68</v>
      </c>
      <c r="R11" s="3">
        <f t="shared" si="4"/>
        <v>2</v>
      </c>
      <c r="S11" s="3" t="s">
        <v>75</v>
      </c>
      <c r="T11" s="3">
        <f t="shared" si="5"/>
        <v>2</v>
      </c>
      <c r="U11" s="1">
        <f t="shared" si="6"/>
        <v>4</v>
      </c>
      <c r="V11" s="3" t="str">
        <f t="shared" si="12"/>
        <v>Riesgo Bajo</v>
      </c>
      <c r="W11" s="3" t="s">
        <v>72</v>
      </c>
      <c r="X11" s="20" t="s">
        <v>117</v>
      </c>
      <c r="Y11" s="18" t="s">
        <v>124</v>
      </c>
      <c r="Z11" s="18" t="s">
        <v>118</v>
      </c>
      <c r="AA11" s="18" t="s">
        <v>116</v>
      </c>
      <c r="AB11" s="18" t="s">
        <v>84</v>
      </c>
    </row>
    <row r="12" spans="2:30" s="12" customFormat="1" ht="255" x14ac:dyDescent="0.25">
      <c r="B12" s="35">
        <v>9</v>
      </c>
      <c r="C12" s="32" t="s">
        <v>83</v>
      </c>
      <c r="D12" s="32" t="s">
        <v>65</v>
      </c>
      <c r="E12" s="32" t="s">
        <v>73</v>
      </c>
      <c r="F12" s="20" t="s">
        <v>77</v>
      </c>
      <c r="G12" s="33" t="s">
        <v>114</v>
      </c>
      <c r="H12" s="18" t="s">
        <v>94</v>
      </c>
      <c r="I12" s="3" t="s">
        <v>71</v>
      </c>
      <c r="J12" s="31">
        <f t="shared" ref="J12" si="15">IF(I12="1-Raro",1,IF(I12="2-Improbable",2,IF(I12="3-Posible",3,IF(I12="4-Probable",4,IF(I12="5-Casi cierto",5)))))</f>
        <v>1</v>
      </c>
      <c r="K12" s="3" t="s">
        <v>79</v>
      </c>
      <c r="L12" s="32">
        <f t="shared" ref="L12:L14" si="16">IF(K12="1-Insignificante",1,IF(K12="2-Menor",2,IF(K12="3-Moderado",3,IF(K12="4-Mayor",4,IF(K12="5-Catastrofico",5)))))</f>
        <v>3</v>
      </c>
      <c r="M12" s="31">
        <f t="shared" ref="M12:M16" si="17">J12+L12</f>
        <v>4</v>
      </c>
      <c r="N12" s="31" t="str">
        <f t="shared" ref="N12:N16" si="18">IF(M12&lt;=4,"Riesgo Bajo",IF(M12=5,"Riesgo Medio",IF(OR(M12=6,M12=7),"Riesgo Alto",IF(OR(M12&lt;=10,M12&gt;=8),"Riesgo Extremo"))))</f>
        <v>Riesgo Bajo</v>
      </c>
      <c r="O12" s="32" t="s">
        <v>108</v>
      </c>
      <c r="P12" s="33" t="s">
        <v>155</v>
      </c>
      <c r="Q12" s="32" t="s">
        <v>68</v>
      </c>
      <c r="R12" s="3">
        <f t="shared" si="4"/>
        <v>2</v>
      </c>
      <c r="S12" s="32" t="s">
        <v>75</v>
      </c>
      <c r="T12" s="3">
        <f t="shared" si="5"/>
        <v>2</v>
      </c>
      <c r="U12" s="1">
        <f t="shared" si="6"/>
        <v>4</v>
      </c>
      <c r="V12" s="32" t="str">
        <f t="shared" ref="V12:V16" si="19">IF(U12&lt;=4,"Riesgo Bajo",IF(U12=5,"Riesgo Medio",IF(OR(U12=6,U12=7),"Riesgo Alto",IF(OR(U12&lt;=10,U12&gt;=8),"Riesgo Extremo"))))</f>
        <v>Riesgo Bajo</v>
      </c>
      <c r="W12" s="32" t="s">
        <v>72</v>
      </c>
      <c r="X12" s="20" t="s">
        <v>106</v>
      </c>
      <c r="Y12" s="18" t="s">
        <v>124</v>
      </c>
      <c r="Z12" s="18" t="s">
        <v>118</v>
      </c>
      <c r="AA12" s="18" t="s">
        <v>95</v>
      </c>
      <c r="AB12" s="20" t="s">
        <v>154</v>
      </c>
    </row>
    <row r="13" spans="2:30" s="13" customFormat="1" ht="151.5" customHeight="1" x14ac:dyDescent="0.25">
      <c r="B13" s="35">
        <v>10</v>
      </c>
      <c r="C13" s="33" t="s">
        <v>83</v>
      </c>
      <c r="D13" s="33" t="s">
        <v>65</v>
      </c>
      <c r="E13" s="33" t="s">
        <v>73</v>
      </c>
      <c r="F13" s="20" t="s">
        <v>77</v>
      </c>
      <c r="G13" s="20" t="s">
        <v>135</v>
      </c>
      <c r="H13" s="20" t="s">
        <v>107</v>
      </c>
      <c r="I13" s="3" t="s">
        <v>82</v>
      </c>
      <c r="J13" s="36">
        <v>3</v>
      </c>
      <c r="K13" s="3" t="s">
        <v>103</v>
      </c>
      <c r="L13" s="32">
        <f t="shared" si="16"/>
        <v>5</v>
      </c>
      <c r="M13" s="31">
        <f t="shared" si="17"/>
        <v>8</v>
      </c>
      <c r="N13" s="31" t="str">
        <f t="shared" si="18"/>
        <v>Riesgo Extremo</v>
      </c>
      <c r="O13" s="32" t="s">
        <v>108</v>
      </c>
      <c r="P13" s="5" t="s">
        <v>195</v>
      </c>
      <c r="Q13" s="32" t="s">
        <v>71</v>
      </c>
      <c r="R13" s="3">
        <f t="shared" si="4"/>
        <v>1</v>
      </c>
      <c r="S13" s="32" t="s">
        <v>103</v>
      </c>
      <c r="T13" s="3">
        <f t="shared" si="5"/>
        <v>5</v>
      </c>
      <c r="U13" s="1">
        <f>R13+T13</f>
        <v>6</v>
      </c>
      <c r="V13" s="32" t="str">
        <f t="shared" si="19"/>
        <v>Riesgo Alto</v>
      </c>
      <c r="W13" s="32" t="s">
        <v>72</v>
      </c>
      <c r="X13" s="37" t="s">
        <v>117</v>
      </c>
      <c r="Y13" s="20" t="s">
        <v>123</v>
      </c>
      <c r="Z13" s="20" t="s">
        <v>119</v>
      </c>
      <c r="AA13" s="20" t="s">
        <v>156</v>
      </c>
      <c r="AB13" s="20" t="s">
        <v>115</v>
      </c>
    </row>
    <row r="14" spans="2:30" s="13" customFormat="1" ht="158.25" customHeight="1" x14ac:dyDescent="0.25">
      <c r="B14" s="35">
        <v>11</v>
      </c>
      <c r="C14" s="33" t="s">
        <v>83</v>
      </c>
      <c r="D14" s="33" t="s">
        <v>65</v>
      </c>
      <c r="E14" s="33" t="s">
        <v>73</v>
      </c>
      <c r="F14" s="20" t="s">
        <v>77</v>
      </c>
      <c r="G14" s="20" t="s">
        <v>179</v>
      </c>
      <c r="H14" s="20" t="s">
        <v>180</v>
      </c>
      <c r="I14" s="3" t="s">
        <v>82</v>
      </c>
      <c r="J14" s="36">
        <v>3</v>
      </c>
      <c r="K14" s="3" t="s">
        <v>69</v>
      </c>
      <c r="L14" s="32">
        <f t="shared" si="16"/>
        <v>4</v>
      </c>
      <c r="M14" s="31">
        <f t="shared" si="17"/>
        <v>7</v>
      </c>
      <c r="N14" s="31" t="str">
        <f t="shared" si="18"/>
        <v>Riesgo Alto</v>
      </c>
      <c r="O14" s="32" t="s">
        <v>108</v>
      </c>
      <c r="P14" s="20" t="s">
        <v>186</v>
      </c>
      <c r="Q14" s="32" t="s">
        <v>82</v>
      </c>
      <c r="R14" s="3">
        <f>IF(Q14="1-Raro",1,IF(Q14="2-Improbable",2,IF(Q14="3-Posible",3,IF(Q14="4-Probable",4,IF(Q14="5-Casi cierto",5)))))</f>
        <v>3</v>
      </c>
      <c r="S14" s="32" t="s">
        <v>79</v>
      </c>
      <c r="T14" s="3">
        <f>IF(S14="1-Insignificante",1,IF(S14="2-Menor",2,IF(S14="3-Moderado",3,IF(S14="4-Mayor",4,IF(S14="5-Catastrofico",5)))))</f>
        <v>3</v>
      </c>
      <c r="U14" s="1">
        <f t="shared" si="6"/>
        <v>6</v>
      </c>
      <c r="V14" s="32" t="s">
        <v>187</v>
      </c>
      <c r="W14" s="32" t="s">
        <v>72</v>
      </c>
      <c r="X14" s="20" t="s">
        <v>175</v>
      </c>
      <c r="Y14" s="20" t="s">
        <v>176</v>
      </c>
      <c r="Z14" s="20" t="s">
        <v>188</v>
      </c>
      <c r="AA14" s="20" t="s">
        <v>177</v>
      </c>
      <c r="AB14" s="20" t="s">
        <v>178</v>
      </c>
    </row>
    <row r="15" spans="2:30" ht="60" x14ac:dyDescent="0.25">
      <c r="B15" s="35">
        <v>12</v>
      </c>
      <c r="C15" s="32" t="s">
        <v>83</v>
      </c>
      <c r="D15" s="32" t="s">
        <v>65</v>
      </c>
      <c r="E15" s="33" t="s">
        <v>73</v>
      </c>
      <c r="G15" s="19" t="s">
        <v>136</v>
      </c>
      <c r="H15" s="20" t="s">
        <v>138</v>
      </c>
      <c r="I15" s="19" t="s">
        <v>82</v>
      </c>
      <c r="J15" s="36">
        <v>3</v>
      </c>
      <c r="K15" s="3" t="s">
        <v>79</v>
      </c>
      <c r="L15" s="19">
        <v>3</v>
      </c>
      <c r="M15" s="1">
        <f t="shared" si="17"/>
        <v>6</v>
      </c>
      <c r="N15" s="1" t="str">
        <f t="shared" si="18"/>
        <v>Riesgo Alto</v>
      </c>
      <c r="O15" t="s">
        <v>108</v>
      </c>
      <c r="P15" s="20" t="s">
        <v>157</v>
      </c>
      <c r="Q15" s="3" t="s">
        <v>68</v>
      </c>
      <c r="R15" s="3">
        <f t="shared" ref="R15" si="20">IF(Q15="1-Raro",1,IF(Q15="2-Improbable",2,IF(Q15="3-Posible",3,IF(Q15="4-Probable",4,IF(Q15="5-Casi cierto",5)))))</f>
        <v>2</v>
      </c>
      <c r="S15" s="3" t="s">
        <v>79</v>
      </c>
      <c r="T15" s="3">
        <f t="shared" ref="T15" si="21">IF(S15="1-Insignificante",1,IF(S15="2-Menor",2,IF(S15="3-Moderado",3,IF(S15="4-Mayor",4,IF(S15="5-Catastrofico",5)))))</f>
        <v>3</v>
      </c>
      <c r="U15" s="1">
        <f t="shared" ref="U15" si="22">R15+T15</f>
        <v>5</v>
      </c>
      <c r="V15" s="3" t="str">
        <f t="shared" si="19"/>
        <v>Riesgo Medio</v>
      </c>
      <c r="W15" s="32" t="s">
        <v>72</v>
      </c>
      <c r="X15" s="20" t="s">
        <v>108</v>
      </c>
      <c r="Y15" s="41" t="s">
        <v>123</v>
      </c>
      <c r="Z15" s="41" t="s">
        <v>139</v>
      </c>
      <c r="AA15" s="18" t="s">
        <v>140</v>
      </c>
      <c r="AB15" s="20" t="s">
        <v>115</v>
      </c>
    </row>
    <row r="16" spans="2:30" ht="64.5" customHeight="1" x14ac:dyDescent="0.25">
      <c r="B16" s="35">
        <v>13</v>
      </c>
      <c r="C16" s="32" t="s">
        <v>83</v>
      </c>
      <c r="D16" s="32" t="s">
        <v>65</v>
      </c>
      <c r="E16" s="3" t="s">
        <v>125</v>
      </c>
      <c r="F16" s="20" t="s">
        <v>74</v>
      </c>
      <c r="G16" s="33" t="s">
        <v>126</v>
      </c>
      <c r="H16" s="33" t="s">
        <v>158</v>
      </c>
      <c r="I16" s="3" t="s">
        <v>82</v>
      </c>
      <c r="J16" s="31">
        <f t="shared" ref="J16" si="23">IF(I16="1-Raro",1,IF(I16="2-Improbable",2,IF(I16="3-Posible",3,IF(I16="4-Probable",4,IF(I16="5-Casi cierto",5)))))</f>
        <v>3</v>
      </c>
      <c r="K16" s="3" t="s">
        <v>79</v>
      </c>
      <c r="L16" s="32">
        <f>IF(K16="1-Insignificante",1,IF(K16="2-Menor",2,IF(K16="3-Moderado",3,IF(K16="4-Mayor",4,IF(K16="5-Catastrofico",5)))))</f>
        <v>3</v>
      </c>
      <c r="M16" s="31">
        <f t="shared" si="17"/>
        <v>6</v>
      </c>
      <c r="N16" s="31" t="str">
        <f t="shared" si="18"/>
        <v>Riesgo Alto</v>
      </c>
      <c r="O16" s="32" t="s">
        <v>108</v>
      </c>
      <c r="P16" s="18" t="s">
        <v>198</v>
      </c>
      <c r="Q16" s="32" t="s">
        <v>82</v>
      </c>
      <c r="R16" s="32">
        <f t="shared" ref="R16" si="24">IF(Q16="1-Raro",1,IF(Q16="2-Improbable",2,IF(Q16="3-Posible",3,IF(Q16="4-Probable",4,IF(Q16="5-Casi cierto",5)))))</f>
        <v>3</v>
      </c>
      <c r="S16" s="32" t="s">
        <v>75</v>
      </c>
      <c r="T16" s="32">
        <f t="shared" ref="T16" si="25">IF(S16="1-Insignificante",1,IF(S16="2-Menor",2,IF(S16="3-Moderado",3,IF(S16="4-Mayor",4,IF(S16="5-Catastrofico",5)))))</f>
        <v>2</v>
      </c>
      <c r="U16" s="31">
        <f t="shared" si="6"/>
        <v>5</v>
      </c>
      <c r="V16" s="32" t="str">
        <f t="shared" si="19"/>
        <v>Riesgo Medio</v>
      </c>
      <c r="W16" s="32" t="s">
        <v>72</v>
      </c>
      <c r="X16" s="18" t="s">
        <v>127</v>
      </c>
      <c r="Y16" s="18" t="s">
        <v>128</v>
      </c>
      <c r="Z16" s="18" t="s">
        <v>129</v>
      </c>
      <c r="AA16" s="18" t="s">
        <v>95</v>
      </c>
      <c r="AB16" s="20" t="s">
        <v>90</v>
      </c>
    </row>
    <row r="17" spans="2:28" ht="137.25" customHeight="1" x14ac:dyDescent="0.25">
      <c r="B17" s="35">
        <v>14</v>
      </c>
      <c r="C17" s="32" t="s">
        <v>83</v>
      </c>
      <c r="D17" s="32" t="s">
        <v>65</v>
      </c>
      <c r="E17" s="33" t="s">
        <v>73</v>
      </c>
      <c r="F17" s="20"/>
      <c r="G17" s="20" t="s">
        <v>164</v>
      </c>
      <c r="H17" s="3" t="s">
        <v>159</v>
      </c>
      <c r="I17" s="3" t="s">
        <v>71</v>
      </c>
      <c r="J17" s="1">
        <v>1</v>
      </c>
      <c r="K17" s="3" t="s">
        <v>69</v>
      </c>
      <c r="L17" s="3">
        <v>4</v>
      </c>
      <c r="M17" s="3">
        <v>5</v>
      </c>
      <c r="N17" s="32" t="str">
        <f>IF(M17&lt;=4,"Riesgo Bajo",IF(M17=5,"Riesgo Medio",IF(OR(M17=6,M17=7),"Riesgo Alto",IF(OR(M17&lt;=10,M17&gt;=8),"Riesgo Extremo"))))</f>
        <v>Riesgo Medio</v>
      </c>
      <c r="O17" s="32" t="s">
        <v>109</v>
      </c>
      <c r="P17" s="5" t="s">
        <v>189</v>
      </c>
      <c r="Q17" s="3" t="s">
        <v>71</v>
      </c>
      <c r="R17" s="42"/>
      <c r="S17" s="32" t="s">
        <v>75</v>
      </c>
      <c r="T17" s="42"/>
      <c r="U17" s="42"/>
      <c r="V17" s="1" t="s">
        <v>187</v>
      </c>
      <c r="W17" s="32" t="s">
        <v>72</v>
      </c>
      <c r="X17" s="20" t="s">
        <v>190</v>
      </c>
      <c r="Y17" s="18" t="s">
        <v>123</v>
      </c>
      <c r="Z17" s="18" t="s">
        <v>160</v>
      </c>
      <c r="AA17" s="20" t="s">
        <v>165</v>
      </c>
      <c r="AB17" s="20" t="s">
        <v>166</v>
      </c>
    </row>
    <row r="18" spans="2:28" ht="135" x14ac:dyDescent="0.25">
      <c r="B18" s="35">
        <v>15</v>
      </c>
      <c r="C18" s="32" t="s">
        <v>83</v>
      </c>
      <c r="D18" s="32" t="s">
        <v>65</v>
      </c>
      <c r="E18" s="33" t="s">
        <v>73</v>
      </c>
      <c r="F18" s="20"/>
      <c r="G18" s="20" t="s">
        <v>192</v>
      </c>
      <c r="H18" s="20" t="s">
        <v>191</v>
      </c>
      <c r="I18" s="3" t="s">
        <v>71</v>
      </c>
      <c r="J18" s="1">
        <v>1</v>
      </c>
      <c r="K18" s="3" t="s">
        <v>79</v>
      </c>
      <c r="L18" s="3">
        <v>3</v>
      </c>
      <c r="M18" s="3">
        <v>4</v>
      </c>
      <c r="N18" s="32" t="str">
        <f>IF(M18&lt;=4,"Riesgo Bajo",IF(M18=5,"Riesgo Medio",IF(OR(M18=6,M18=7),"Riesgo Alto",IF(OR(M18&lt;=10,M18&gt;=8),"Riesgo Extremo"))))</f>
        <v>Riesgo Bajo</v>
      </c>
      <c r="O18" s="32" t="s">
        <v>109</v>
      </c>
      <c r="P18" s="5" t="s">
        <v>193</v>
      </c>
      <c r="Q18" s="3" t="s">
        <v>68</v>
      </c>
      <c r="R18" s="42"/>
      <c r="S18" s="32" t="s">
        <v>75</v>
      </c>
      <c r="T18" s="42"/>
      <c r="U18" s="42"/>
      <c r="V18" s="1" t="s">
        <v>167</v>
      </c>
      <c r="W18" s="32" t="s">
        <v>72</v>
      </c>
      <c r="X18" s="20" t="s">
        <v>170</v>
      </c>
      <c r="Y18" s="18" t="s">
        <v>123</v>
      </c>
      <c r="Z18" s="18" t="s">
        <v>160</v>
      </c>
      <c r="AA18" s="20" t="s">
        <v>165</v>
      </c>
      <c r="AB18" s="20" t="s">
        <v>166</v>
      </c>
    </row>
    <row r="19" spans="2:28" ht="105" x14ac:dyDescent="0.25">
      <c r="B19" s="35">
        <v>16</v>
      </c>
      <c r="C19" s="32" t="s">
        <v>83</v>
      </c>
      <c r="D19" s="32" t="s">
        <v>65</v>
      </c>
      <c r="E19" s="33" t="s">
        <v>73</v>
      </c>
      <c r="F19" s="20"/>
      <c r="G19" s="20" t="s">
        <v>194</v>
      </c>
      <c r="H19" s="20" t="s">
        <v>168</v>
      </c>
      <c r="I19" s="3" t="s">
        <v>82</v>
      </c>
      <c r="J19" s="1">
        <v>3</v>
      </c>
      <c r="K19" s="3" t="s">
        <v>79</v>
      </c>
      <c r="L19" s="3">
        <v>3</v>
      </c>
      <c r="M19" s="3">
        <v>6</v>
      </c>
      <c r="N19" s="32" t="str">
        <f>IF(M19&lt;=4,"Riesgo Bajo",IF(M19=5,"Riesgo Medio",IF(OR(M19=6,M19=7),"Riesgo Alto",IF(OR(M19&lt;=10,M19&gt;=8),"Riesgo Extremo"))))</f>
        <v>Riesgo Alto</v>
      </c>
      <c r="O19" s="32" t="s">
        <v>109</v>
      </c>
      <c r="P19" s="5" t="s">
        <v>169</v>
      </c>
      <c r="Q19" s="3" t="s">
        <v>71</v>
      </c>
      <c r="R19" s="42"/>
      <c r="S19" s="32" t="s">
        <v>98</v>
      </c>
      <c r="T19" s="42"/>
      <c r="U19" s="42"/>
      <c r="V19" s="1" t="s">
        <v>167</v>
      </c>
      <c r="W19" s="32" t="s">
        <v>72</v>
      </c>
      <c r="X19" s="20" t="s">
        <v>171</v>
      </c>
      <c r="Y19" s="18" t="s">
        <v>123</v>
      </c>
      <c r="Z19" s="18" t="s">
        <v>172</v>
      </c>
      <c r="AA19" s="5" t="s">
        <v>173</v>
      </c>
      <c r="AB19" s="20" t="s">
        <v>174</v>
      </c>
    </row>
    <row r="20" spans="2:28" x14ac:dyDescent="0.25">
      <c r="D20" s="19" t="s">
        <v>137</v>
      </c>
    </row>
    <row r="119" spans="3:23" ht="225" x14ac:dyDescent="0.25">
      <c r="C119" s="19" t="s">
        <v>64</v>
      </c>
      <c r="D119" s="19" t="s">
        <v>96</v>
      </c>
      <c r="E119" s="19" t="s">
        <v>66</v>
      </c>
      <c r="F119" s="22" t="s">
        <v>97</v>
      </c>
      <c r="I119" s="19" t="s">
        <v>71</v>
      </c>
      <c r="K119" s="19" t="s">
        <v>98</v>
      </c>
      <c r="O119" t="s">
        <v>80</v>
      </c>
      <c r="W119" t="s">
        <v>72</v>
      </c>
    </row>
    <row r="120" spans="3:23" ht="315" x14ac:dyDescent="0.25">
      <c r="C120" s="19" t="s">
        <v>83</v>
      </c>
      <c r="D120" s="19" t="s">
        <v>65</v>
      </c>
      <c r="E120" s="19" t="s">
        <v>99</v>
      </c>
      <c r="F120" s="22" t="s">
        <v>67</v>
      </c>
      <c r="I120" s="19" t="s">
        <v>68</v>
      </c>
      <c r="K120" s="19" t="s">
        <v>75</v>
      </c>
      <c r="O120" t="s">
        <v>108</v>
      </c>
      <c r="W120" t="s">
        <v>85</v>
      </c>
    </row>
    <row r="121" spans="3:23" ht="255" x14ac:dyDescent="0.25">
      <c r="E121" s="19" t="s">
        <v>76</v>
      </c>
      <c r="F121" s="22" t="s">
        <v>77</v>
      </c>
      <c r="I121" s="19" t="s">
        <v>82</v>
      </c>
      <c r="K121" s="19" t="s">
        <v>79</v>
      </c>
      <c r="O121" t="s">
        <v>109</v>
      </c>
    </row>
    <row r="122" spans="3:23" ht="240" x14ac:dyDescent="0.25">
      <c r="E122" s="19" t="s">
        <v>73</v>
      </c>
      <c r="F122" s="22" t="s">
        <v>100</v>
      </c>
      <c r="I122" s="19" t="s">
        <v>101</v>
      </c>
      <c r="K122" s="19" t="s">
        <v>69</v>
      </c>
    </row>
    <row r="123" spans="3:23" ht="255" x14ac:dyDescent="0.25">
      <c r="F123" s="22" t="s">
        <v>74</v>
      </c>
      <c r="I123" s="19" t="s">
        <v>102</v>
      </c>
      <c r="K123" s="19" t="s">
        <v>103</v>
      </c>
    </row>
    <row r="124" spans="3:23" ht="300" x14ac:dyDescent="0.25">
      <c r="F124" s="22" t="s">
        <v>93</v>
      </c>
    </row>
    <row r="125" spans="3:23" ht="225" x14ac:dyDescent="0.25">
      <c r="F125" s="22" t="s">
        <v>104</v>
      </c>
    </row>
    <row r="126" spans="3:23" ht="255" x14ac:dyDescent="0.25">
      <c r="F126" s="22" t="s">
        <v>86</v>
      </c>
    </row>
  </sheetData>
  <mergeCells count="20">
    <mergeCell ref="Z2:Z3"/>
    <mergeCell ref="B1:AB1"/>
    <mergeCell ref="K2:K3"/>
    <mergeCell ref="M2:M3"/>
    <mergeCell ref="N2:N3"/>
    <mergeCell ref="O2:O3"/>
    <mergeCell ref="P2:P3"/>
    <mergeCell ref="W2:W3"/>
    <mergeCell ref="AA2:AB2"/>
    <mergeCell ref="Q2:V2"/>
    <mergeCell ref="B2:B3"/>
    <mergeCell ref="C2:C3"/>
    <mergeCell ref="D2:D3"/>
    <mergeCell ref="E2:E3"/>
    <mergeCell ref="F2:F3"/>
    <mergeCell ref="G2:G3"/>
    <mergeCell ref="H2:H3"/>
    <mergeCell ref="I2:I3"/>
    <mergeCell ref="X2:X3"/>
    <mergeCell ref="Y2:Y3"/>
  </mergeCells>
  <phoneticPr fontId="11" type="noConversion"/>
  <conditionalFormatting sqref="N4:N16">
    <cfRule type="containsText" dxfId="13" priority="18" operator="containsText" text="Riesgo Alto">
      <formula>NOT(ISERROR(SEARCH("Riesgo Alto",N4)))</formula>
    </cfRule>
    <cfRule type="containsText" dxfId="12" priority="19" operator="containsText" text="Riesgo Medio">
      <formula>NOT(ISERROR(SEARCH("Riesgo Medio",N4)))</formula>
    </cfRule>
    <cfRule type="containsText" dxfId="11" priority="20" operator="containsText" text="Riesgo Bajo">
      <formula>NOT(ISERROR(SEARCH("Riesgo Bajo",N4)))</formula>
    </cfRule>
  </conditionalFormatting>
  <conditionalFormatting sqref="N4:N19">
    <cfRule type="containsText" dxfId="10" priority="8" operator="containsText" text="Riesgo Extremo">
      <formula>NOT(ISERROR(SEARCH("Riesgo Extremo",N4)))</formula>
    </cfRule>
  </conditionalFormatting>
  <conditionalFormatting sqref="N17:N19">
    <cfRule type="containsText" dxfId="9" priority="5" operator="containsText" text="Riesgo Bajo">
      <formula>NOT(ISERROR(SEARCH("Riesgo Bajo",N17)))</formula>
    </cfRule>
    <cfRule type="containsText" dxfId="8" priority="6" operator="containsText" text="Riesgo Medio">
      <formula>NOT(ISERROR(SEARCH("Riesgo Medio",N17)))</formula>
    </cfRule>
    <cfRule type="containsText" dxfId="7" priority="7" operator="containsText" text="Riesgo Alto">
      <formula>NOT(ISERROR(SEARCH("Riesgo Alto",N17)))</formula>
    </cfRule>
  </conditionalFormatting>
  <conditionalFormatting sqref="V4:V16">
    <cfRule type="containsText" dxfId="6" priority="14" operator="containsText" text="Riesgo Medio">
      <formula>NOT(ISERROR(SEARCH("Riesgo Medio",V4)))</formula>
    </cfRule>
    <cfRule type="containsText" dxfId="5" priority="15" operator="containsText" text="Riesgo Alto">
      <formula>NOT(ISERROR(SEARCH("Riesgo Alto",V4)))</formula>
    </cfRule>
    <cfRule type="containsText" dxfId="4" priority="16" operator="containsText" text="Riesgo Extremo">
      <formula>NOT(ISERROR(SEARCH("Riesgo Extremo",V4)))</formula>
    </cfRule>
  </conditionalFormatting>
  <conditionalFormatting sqref="V4:V19">
    <cfRule type="containsText" dxfId="3" priority="4" operator="containsText" text="Riesgo Bajo">
      <formula>NOT(ISERROR(SEARCH("Riesgo Bajo",V4)))</formula>
    </cfRule>
  </conditionalFormatting>
  <conditionalFormatting sqref="V17:V19">
    <cfRule type="containsText" dxfId="2" priority="1" operator="containsText" text="Riesgo Extremo">
      <formula>NOT(ISERROR(SEARCH("Riesgo Extremo",V17)))</formula>
    </cfRule>
    <cfRule type="containsText" dxfId="1" priority="2" operator="containsText" text="Riesgo Alto">
      <formula>NOT(ISERROR(SEARCH("Riesgo Alto",V17)))</formula>
    </cfRule>
    <cfRule type="containsText" dxfId="0" priority="3" operator="containsText" text="Riesgo Medio">
      <formula>NOT(ISERROR(SEARCH("Riesgo Medio",V17)))</formula>
    </cfRule>
  </conditionalFormatting>
  <dataValidations count="21">
    <dataValidation type="list" allowBlank="1" showInputMessage="1" showErrorMessage="1" sqref="W12:W15" xr:uid="{00000000-0002-0000-0100-000008000000}">
      <formula1>$W$146:$W$147</formula1>
    </dataValidation>
    <dataValidation type="list" allowBlank="1" showInputMessage="1" showErrorMessage="1" sqref="E12:E15 E17:E19" xr:uid="{00000000-0002-0000-0100-000009000000}">
      <formula1>$E$146:$E$149</formula1>
    </dataValidation>
    <dataValidation type="list" allowBlank="1" showInputMessage="1" showErrorMessage="1" sqref="D12:D19" xr:uid="{00000000-0002-0000-0100-00000A000000}">
      <formula1>$D$146:$D$147</formula1>
    </dataValidation>
    <dataValidation type="list" allowBlank="1" showInputMessage="1" showErrorMessage="1" sqref="C12:C14" xr:uid="{00000000-0002-0000-0100-00000B000000}">
      <formula1>$C$146:$C$147</formula1>
    </dataValidation>
    <dataValidation type="list" allowBlank="1" showInputMessage="1" showErrorMessage="1" sqref="W16" xr:uid="{D59AB6C5-D2FB-47D2-8B06-E1CA9E9D7CD3}">
      <formula1>$W$143:$W$144</formula1>
    </dataValidation>
    <dataValidation type="list" allowBlank="1" showInputMessage="1" showErrorMessage="1" sqref="D15:D19" xr:uid="{6A4E8642-7582-44DE-AECC-6ED96D57AB5C}">
      <formula1>$D$143:$D$144</formula1>
    </dataValidation>
    <dataValidation type="list" allowBlank="1" showInputMessage="1" showErrorMessage="1" sqref="C15:C19" xr:uid="{D1BC5073-B257-4B71-A8A2-D5AAC0D2121C}">
      <formula1>$C$143:$C$144</formula1>
    </dataValidation>
    <dataValidation type="list" allowBlank="1" showInputMessage="1" showErrorMessage="1" sqref="F16" xr:uid="{88D42CE8-0CAE-4A91-8456-7BE1297A2CC2}">
      <formula1>$F$116:$F$123</formula1>
    </dataValidation>
    <dataValidation type="list" allowBlank="1" showInputMessage="1" showErrorMessage="1" sqref="I16" xr:uid="{81B62AE0-4D70-46DA-B6AA-5A475D3AB3EC}">
      <formula1>$I$116:$I$120</formula1>
    </dataValidation>
    <dataValidation type="list" allowBlank="1" showInputMessage="1" showErrorMessage="1" sqref="S16:S19 K16" xr:uid="{1C7E59C5-BA55-4BBE-89EF-AF2D1B8284EE}">
      <formula1>$K$116:$K$120</formula1>
    </dataValidation>
    <dataValidation type="list" allowBlank="1" showInputMessage="1" showErrorMessage="1" sqref="O16" xr:uid="{3938B802-42A8-4A51-ADA1-21DA028D4AC3}">
      <formula1>$O$117:$O$119</formula1>
    </dataValidation>
    <dataValidation type="list" allowBlank="1" showInputMessage="1" showErrorMessage="1" sqref="E16" xr:uid="{1ED9DE93-11D1-4181-9295-632FC30E2C20}">
      <formula1>$E$116:$E$120</formula1>
    </dataValidation>
    <dataValidation type="list" allowBlank="1" showInputMessage="1" showErrorMessage="1" sqref="Q16" xr:uid="{5E8F02C4-8D5E-4949-BB0D-F8067D2C4BF4}">
      <formula1>$I$113:$I$117</formula1>
    </dataValidation>
    <dataValidation type="list" allowBlank="1" showInputMessage="1" showErrorMessage="1" sqref="I17:I19 Q4:Q15 I4:I15 Q17:Q19" xr:uid="{00000000-0002-0000-0100-000001000000}">
      <formula1>$I$119:$I$123</formula1>
    </dataValidation>
    <dataValidation type="list" allowBlank="1" showInputMessage="1" showErrorMessage="1" sqref="K17:K19 S4:S15 K4:K15" xr:uid="{00000000-0002-0000-0100-000002000000}">
      <formula1>$K$119:$K$123</formula1>
    </dataValidation>
    <dataValidation type="list" allowBlank="1" showInputMessage="1" showErrorMessage="1" sqref="C4:C11" xr:uid="{00000000-0002-0000-0100-000003000000}">
      <formula1>$C$119:$C$120</formula1>
    </dataValidation>
    <dataValidation type="list" allowBlank="1" showInputMessage="1" showErrorMessage="1" sqref="D4:D11" xr:uid="{00000000-0002-0000-0100-000004000000}">
      <formula1>$D$119:$D$120</formula1>
    </dataValidation>
    <dataValidation type="list" allowBlank="1" showInputMessage="1" showErrorMessage="1" sqref="E4:E11" xr:uid="{00000000-0002-0000-0100-000005000000}">
      <formula1>$E$119:$E$122</formula1>
    </dataValidation>
    <dataValidation type="list" allowBlank="1" showInputMessage="1" showErrorMessage="1" sqref="W4:W11" xr:uid="{00000000-0002-0000-0100-000006000000}">
      <formula1>$W$119:$W$120</formula1>
    </dataValidation>
    <dataValidation type="list" allowBlank="1" showInputMessage="1" showErrorMessage="1" sqref="F4:F15" xr:uid="{00000000-0002-0000-0100-000000000000}">
      <formula1>$F$119:$F$126</formula1>
    </dataValidation>
    <dataValidation type="list" allowBlank="1" showInputMessage="1" showErrorMessage="1" sqref="O4:O15" xr:uid="{00000000-0002-0000-0100-000007000000}">
      <formula1>$O$119:$O$122</formula1>
    </dataValidation>
  </dataValidation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Metodología</vt:lpstr>
      <vt:lpstr>Matriz</vt:lpstr>
    </vt:vector>
  </TitlesOfParts>
  <Manager/>
  <Company>ANH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Caterin Sierra Guerrero</dc:creator>
  <cp:keywords/>
  <dc:description/>
  <cp:lastModifiedBy>Ivette Johana Nevito Paez</cp:lastModifiedBy>
  <cp:revision/>
  <dcterms:created xsi:type="dcterms:W3CDTF">2020-08-11T15:10:15Z</dcterms:created>
  <dcterms:modified xsi:type="dcterms:W3CDTF">2024-06-19T19:17:45Z</dcterms:modified>
  <cp:category/>
  <cp:contentStatus/>
</cp:coreProperties>
</file>