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90" yWindow="-90" windowWidth="21525" windowHeight="11730"/>
  </bookViews>
  <sheets>
    <sheet name="MATRIZ RIESGOS" sheetId="1" r:id="rId1"/>
    <sheet name="DILIGENCIAMIENTO" sheetId="2" r:id="rId2"/>
  </sheets>
  <definedNames>
    <definedName name="_xlnm._FilterDatabase" localSheetId="1" hidden="1">DILIGENCIAMIENTO!#REF!</definedName>
    <definedName name="_xlnm.Print_Area" localSheetId="0">'MATRIZ RIESGOS'!$A$1:$AD$26</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4" i="1" l="1"/>
  <c r="X14" i="1" s="1"/>
  <c r="N14" i="1"/>
  <c r="O14" i="1"/>
  <c r="X9" i="1"/>
  <c r="O9" i="1"/>
  <c r="O10" i="1"/>
  <c r="V12" i="1"/>
  <c r="T12" i="1"/>
  <c r="W12" i="1" s="1"/>
  <c r="X12" i="1" s="1"/>
  <c r="M12" i="1"/>
  <c r="N12" i="1" s="1"/>
  <c r="O12" i="1" s="1"/>
  <c r="K12" i="1"/>
  <c r="X8" i="1"/>
  <c r="O8" i="1"/>
  <c r="M8" i="1"/>
  <c r="K8" i="1"/>
  <c r="M11" i="1"/>
  <c r="K11" i="1"/>
  <c r="M10" i="1"/>
  <c r="K10" i="1"/>
  <c r="X11" i="1"/>
  <c r="X10" i="1"/>
  <c r="O11" i="1"/>
  <c r="W13" i="1"/>
  <c r="X13" i="1"/>
  <c r="N13" i="1"/>
  <c r="O13" i="1"/>
</calcChain>
</file>

<file path=xl/sharedStrings.xml><?xml version="1.0" encoding="utf-8"?>
<sst xmlns="http://schemas.openxmlformats.org/spreadsheetml/2006/main" count="228" uniqueCount="145">
  <si>
    <t>EVALUACIÓN</t>
  </si>
  <si>
    <t>TRATAMIENTO</t>
  </si>
  <si>
    <t>Impacto después del tratamiento</t>
  </si>
  <si>
    <t>Monitoreo y revisión</t>
  </si>
  <si>
    <t>IDENTIFICACIÓN Y CLASIFICACIÓN</t>
  </si>
  <si>
    <t>1. Clase</t>
  </si>
  <si>
    <t>2. Fuente</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</si>
  <si>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</si>
  <si>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</si>
  <si>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</si>
  <si>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</si>
  <si>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</si>
  <si>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</si>
  <si>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</si>
  <si>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</si>
  <si>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</si>
  <si>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</si>
  <si>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</si>
  <si>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</si>
  <si>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</si>
  <si>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</si>
  <si>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</si>
  <si>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</si>
  <si>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</si>
  <si>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</si>
  <si>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</si>
  <si>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</si>
  <si>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</si>
  <si>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</si>
  <si>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</si>
  <si>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</si>
  <si>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</si>
  <si>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</si>
  <si>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</si>
  <si>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</si>
  <si>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</si>
  <si>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</si>
  <si>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</si>
  <si>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</si>
  <si>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</si>
  <si>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</si>
  <si>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</si>
  <si>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</si>
  <si>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</si>
  <si>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</si>
  <si>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</si>
  <si>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</si>
  <si>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</si>
  <si>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</si>
  <si>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</si>
  <si>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</si>
  <si>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</si>
  <si>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</si>
  <si>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</si>
  <si>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</si>
  <si>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</si>
  <si>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</si>
  <si>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</si>
  <si>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</si>
  <si>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</si>
  <si>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</si>
  <si>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</si>
  <si>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</si>
  <si>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</si>
  <si>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</si>
  <si>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</si>
  <si>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</si>
  <si>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</si>
  <si>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</si>
  <si>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</si>
  <si>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</si>
  <si>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</si>
  <si>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</si>
  <si>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</si>
  <si>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</si>
  <si>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</si>
  <si>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</si>
  <si>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</si>
  <si>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</si>
  <si>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</si>
  <si>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</si>
  <si>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</si>
  <si>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</si>
  <si>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</si>
  <si>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</si>
  <si>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</si>
  <si>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</si>
  <si>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</si>
  <si>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</si>
  <si>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</si>
  <si>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</si>
  <si>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</si>
  <si>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</si>
  <si>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</si>
  <si>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</si>
  <si>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Si</t>
  </si>
  <si>
    <t>ítem</t>
  </si>
  <si>
    <t>SI</t>
  </si>
  <si>
    <t>Permanente consulta y actualización normativa</t>
  </si>
  <si>
    <t>Insignificante</t>
  </si>
  <si>
    <t>SNR</t>
  </si>
  <si>
    <t>Permanente</t>
  </si>
  <si>
    <t>MATRIZ DE RIESGOS</t>
  </si>
  <si>
    <t xml:space="preserve">Genera reprocesos en los procesos de calificación y registro </t>
  </si>
  <si>
    <t xml:space="preserve">Falta de información por el deterioro de los archivos institucionales: pérdida de información como consecuencia del daño de los documentos históricos de la Entidad que impidan la expedición de certificaciones sobre los antecedentes históricos de la propiedad. </t>
  </si>
  <si>
    <t xml:space="preserve">Consultar los documentos que reposan en las diferentes ORIP y fuentes secundarias de información que reposan en bases oficiales de Entidades que participan de manera directa o indirecta en los procesos de regularización de la propiedad </t>
  </si>
  <si>
    <t>IMPROBABLE</t>
  </si>
  <si>
    <t xml:space="preserve">comité seguimiento tecnico </t>
  </si>
  <si>
    <t>RARO</t>
  </si>
  <si>
    <t>Supervisor</t>
  </si>
  <si>
    <t xml:space="preserve">Firma del convenio </t>
  </si>
  <si>
    <t xml:space="preserve">Retrasos y reprocesos en los trámites de registro </t>
  </si>
  <si>
    <t xml:space="preserve">Maria José Muñoz Guzman </t>
  </si>
  <si>
    <t>Superintendente Delegado para la Protección, Restitución y Formalización de Tierras</t>
  </si>
  <si>
    <t xml:space="preserve">Comité técnico y operativo del convenio </t>
  </si>
  <si>
    <t xml:space="preserve">Adelantar espacios de gestión del conocimiento con los funcionarios involucrados en la proyección de actos administrativos </t>
  </si>
  <si>
    <t xml:space="preserve">Demoras en la firma del Convenio Interadministrativo </t>
  </si>
  <si>
    <t xml:space="preserve">Adelantar espacios de comunicación efectiva entre las entidades </t>
  </si>
  <si>
    <t>Proceso de selección</t>
  </si>
  <si>
    <t xml:space="preserve">Las entidades no se presentan a suscribir de mutuo acuerdo la liquidación del convenio en los tiempos determinados en este </t>
  </si>
  <si>
    <t>Permanente comunicación entre las partes</t>
  </si>
  <si>
    <t>No</t>
  </si>
  <si>
    <t xml:space="preserve">Incumplimiento al Articulo 10 de la Ley 1712 de 2014. Circular Externa N°1 de 2019 de Colombia Compra Eficiente, </t>
  </si>
  <si>
    <t>Retrasos en el cumplimiento del proceso de liquidación incumpliendo lo establecido en la Ley 80 de1993</t>
  </si>
  <si>
    <t>Permanente seguimiento a las consultas recibidas</t>
  </si>
  <si>
    <t>SNR - Municipio</t>
  </si>
  <si>
    <t xml:space="preserve">SNR </t>
  </si>
  <si>
    <t>Publicación de todos los documentos correspondientes al proceso de suscripción del convenio y seguimiento de este</t>
  </si>
  <si>
    <t>Falta de publicidad en la plataforma SECOP II durante la ejecución del convenio</t>
  </si>
  <si>
    <t xml:space="preserve">Riesgo alto índice de devoluciones de instrumentos de registro: Con ocasión de errores de datos diligenciados en los actos administrativos expedidos por la Alcaldia Municipal para avanzar en los procesos de saneamiento y titulación de la propiedad inmobiliaria urbana. </t>
  </si>
  <si>
    <t>Municipio</t>
  </si>
  <si>
    <t xml:space="preserve">Retrasos en la entrega de los documentos requeridos para continuar con los estudios requeridos </t>
  </si>
  <si>
    <t xml:space="preserve">Ajustes normativos que modifiquen la aplicación regulatoria en los procesos de titulación </t>
  </si>
  <si>
    <t>Socialización de la nomatividad aplicable que brinde claridad sobre la aplicación de las normas ajustadas o modificadas previa validación de las Entidades</t>
  </si>
  <si>
    <t xml:space="preserve">Revisión permanente de las normatividad aplicable a los procesos de titulación </t>
  </si>
  <si>
    <t>Realizar todas las acciones oportunas  y pertinentes que conlleven a la liquidación del convenio una vez firalice el mismo</t>
  </si>
  <si>
    <t>Revisión y seguimiento permanente de la finalización del convenio y los tiempos establecidos en este</t>
  </si>
  <si>
    <t>Retrasos en el inicio de ejecución del convenio que puede afectar el logro de los objetivos y de las necesidades que se pretenden cubrir con el convenio que se celebra o posible desistimiento por parte de las alcaldías para suscribir el convenio</t>
  </si>
  <si>
    <t>Proyectó: Laura Tovar Matiz contratista SDPRFT</t>
  </si>
  <si>
    <t>Incumplimiento de lo establecido en Decreto 523 de 2021 y demas normas concordantes</t>
  </si>
  <si>
    <t xml:space="preserve">Falta de cumplimiento de requisitos basicos para la titulación de predios: No expedición de certificados de uso y riesgo de suelo, ausencia de facultades espeificas otorgadas por el Concejo Municipal, no firma de los actos administrativos. </t>
  </si>
  <si>
    <t>Realizar todas las acciones oportunas y pertinentes que conlleven al cumplimiento de cada uno de los requisitos establecidos por la Ley</t>
  </si>
  <si>
    <t>Revisión y seguimiento permanente de la ejecución del  convenio</t>
  </si>
  <si>
    <t xml:space="preserve">SNR - Municipio </t>
  </si>
  <si>
    <t>Objeto: Prestar colaboración armónica entre la Superintendencia de Notariado y Registro y el municipio de Santa Cruz de Lorica, brindando apoyo (humano, técnico y logístico), con el fin de obtener la titulación, saneamiento y formalización de la propiedad inmobiliaria urbana en el municipio, implementando de manera conjunta los procedimientos jurídicos y administrativos establecidos en la normatividad vigente.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</si>
</sst>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
      <sz val="8"/>
      <color theme="1"/>
      <name val="Arial"/>
      <family val="2"/>
    </font>
    <font>
      <sz val="12"/>
      <color theme="1"/>
      <name val="Times New Roman"/>
      <family val="1"/>
    </font>
    <font>
      <b/>
      <sz val="12"/>
      <color theme="1"/>
      <name val="Arial"/>
      <family val="2"/>
    </font>
    <font>
      <sz val="12"/>
      <color theme="1"/>
      <name val="Arial"/>
      <family val="2"/>
    </font>
  </fonts>
  <fills count="13">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
      <patternFill patternType="solid">
        <fgColor theme="2" tint="-0.89999084444715716"/>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bottom/>
      <diagonal/>
    </border>
    <border>
      <left/>
      <right style="medium">
        <color indexed="64"/>
      </right>
      <top/>
      <bottom/>
      <diagonal/>
    </border>
  </borders>
  <cellStyleXfs count="2">
    <xf numFmtId="0" fontId="0" fillId="0" borderId="0"/>
    <xf numFmtId="0" fontId="2" fillId="0" borderId="0"/>
  </cellStyleXfs>
  <cellXfs count="99">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5" fillId="7" borderId="1" xfId="1" applyFont="1" applyFill="1" applyBorder="1" applyAlignment="1">
      <alignment horizontal="center" vertical="center" textRotation="90" wrapText="1"/>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9" xfId="1" applyFont="1" applyFill="1" applyBorder="1" applyAlignment="1">
      <alignment horizontal="center" vertical="center" textRotation="90" wrapText="1"/>
    </xf>
    <xf numFmtId="0" fontId="0" fillId="2" borderId="0" xfId="0" applyFill="1" applyAlignment="1">
      <alignment horizontal="left" vertical="center"/>
    </xf>
    <xf numFmtId="0" fontId="1" fillId="2" borderId="0" xfId="0" applyFont="1" applyFill="1" applyAlignment="1">
      <alignment horizontal="center" vertical="center"/>
    </xf>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9"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0"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9" xfId="0" applyFont="1" applyFill="1" applyBorder="1" applyAlignment="1">
      <alignment horizontal="justify" vertical="center" wrapText="1"/>
    </xf>
    <xf numFmtId="0" fontId="1" fillId="2" borderId="10" xfId="0" applyFont="1" applyFill="1" applyBorder="1" applyAlignment="1">
      <alignment horizontal="justify" vertical="center" wrapText="1"/>
    </xf>
    <xf numFmtId="0" fontId="0" fillId="2" borderId="3" xfId="0"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0" borderId="1" xfId="1" applyFont="1" applyBorder="1" applyAlignment="1" applyProtection="1">
      <alignment horizontal="center" vertical="center" wrapText="1"/>
      <protection locked="0" hidden="1"/>
    </xf>
    <xf numFmtId="0" fontId="6" fillId="0" borderId="1" xfId="1" applyFont="1" applyBorder="1" applyAlignment="1" applyProtection="1">
      <alignment horizontal="center" vertical="center" wrapText="1"/>
      <protection locked="0" hidden="1"/>
    </xf>
    <xf numFmtId="14" fontId="5" fillId="2" borderId="1" xfId="1" applyNumberFormat="1" applyFont="1" applyFill="1" applyBorder="1" applyAlignment="1">
      <alignment horizontal="justify" vertical="center" wrapText="1"/>
    </xf>
    <xf numFmtId="0" fontId="0" fillId="2" borderId="0" xfId="0" applyFill="1" applyAlignment="1">
      <alignment horizontal="left"/>
    </xf>
    <xf numFmtId="0" fontId="10" fillId="0" borderId="0" xfId="0" applyFont="1" applyAlignment="1">
      <alignment vertical="center"/>
    </xf>
    <xf numFmtId="0" fontId="13" fillId="0" borderId="0" xfId="0" applyFont="1" applyAlignment="1">
      <alignment vertical="center" wrapText="1"/>
    </xf>
    <xf numFmtId="0" fontId="12" fillId="0" borderId="0" xfId="0" applyFont="1" applyAlignment="1">
      <alignment vertical="center" wrapText="1"/>
    </xf>
    <xf numFmtId="0" fontId="0" fillId="12" borderId="0" xfId="0" applyFill="1"/>
    <xf numFmtId="0" fontId="4" fillId="12" borderId="0" xfId="0" applyFont="1" applyFill="1"/>
    <xf numFmtId="0" fontId="0" fillId="12" borderId="0" xfId="0" applyFill="1" applyAlignment="1">
      <alignment horizontal="left"/>
    </xf>
    <xf numFmtId="0" fontId="11" fillId="12" borderId="0" xfId="0" applyFont="1" applyFill="1" applyAlignment="1">
      <alignment horizontal="left" vertical="center"/>
    </xf>
    <xf numFmtId="0" fontId="0" fillId="12" borderId="0" xfId="0" applyFill="1" applyAlignment="1">
      <alignment horizontal="left" vertical="center"/>
    </xf>
    <xf numFmtId="0" fontId="0" fillId="12" borderId="0" xfId="0" applyFill="1" applyAlignment="1">
      <alignment horizontal="left" vertical="center" wrapText="1"/>
    </xf>
    <xf numFmtId="0" fontId="1" fillId="12" borderId="0" xfId="0" applyFont="1" applyFill="1" applyAlignment="1">
      <alignment horizontal="left" vertical="center"/>
    </xf>
    <xf numFmtId="0" fontId="1" fillId="12" borderId="0" xfId="0" applyFont="1" applyFill="1" applyAlignment="1">
      <alignment horizontal="center" vertical="center"/>
    </xf>
    <xf numFmtId="0" fontId="0" fillId="12" borderId="0" xfId="0" applyFill="1" applyAlignment="1">
      <alignment horizontal="justify" vertical="center" wrapText="1"/>
    </xf>
    <xf numFmtId="0" fontId="0" fillId="12" borderId="0" xfId="0" applyFill="1" applyAlignment="1">
      <alignment horizontal="center" vertical="center"/>
    </xf>
    <xf numFmtId="0" fontId="5" fillId="2" borderId="23" xfId="1" applyFont="1" applyFill="1" applyBorder="1" applyAlignment="1">
      <alignment horizontal="left" vertical="center" wrapText="1"/>
    </xf>
    <xf numFmtId="0" fontId="5" fillId="2" borderId="3" xfId="1" applyFont="1" applyFill="1" applyBorder="1" applyAlignment="1">
      <alignment horizontal="left" vertical="center" wrapText="1"/>
    </xf>
    <xf numFmtId="0" fontId="5" fillId="2" borderId="23"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6" fillId="5" borderId="1" xfId="1" applyFont="1" applyFill="1" applyBorder="1" applyAlignment="1" applyProtection="1">
      <alignment horizontal="center" vertical="center" wrapText="1"/>
      <protection locked="0"/>
    </xf>
    <xf numFmtId="0" fontId="6" fillId="3" borderId="9"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justify" vertical="center" wrapText="1"/>
      <protection locked="0"/>
    </xf>
    <xf numFmtId="0" fontId="7" fillId="9" borderId="11" xfId="1" applyFont="1" applyFill="1" applyBorder="1" applyAlignment="1" applyProtection="1">
      <alignment horizontal="center" vertical="center"/>
      <protection locked="0"/>
    </xf>
    <xf numFmtId="0" fontId="7" fillId="9" borderId="12" xfId="1" applyFont="1" applyFill="1" applyBorder="1" applyAlignment="1" applyProtection="1">
      <alignment horizontal="center" vertical="center"/>
      <protection locked="0"/>
    </xf>
    <xf numFmtId="0" fontId="7" fillId="9" borderId="13" xfId="1" applyFont="1" applyFill="1" applyBorder="1" applyAlignment="1" applyProtection="1">
      <alignment horizontal="center" vertical="center"/>
      <protection locked="0"/>
    </xf>
    <xf numFmtId="0" fontId="2" fillId="0" borderId="6" xfId="1" applyBorder="1" applyAlignment="1">
      <alignment horizontal="center" vertical="center"/>
    </xf>
    <xf numFmtId="0" fontId="2" fillId="0" borderId="13" xfId="1" applyBorder="1" applyAlignment="1">
      <alignment horizontal="center" vertical="center"/>
    </xf>
    <xf numFmtId="0" fontId="2" fillId="0" borderId="7" xfId="1" applyBorder="1" applyAlignment="1">
      <alignment horizontal="center" vertical="center"/>
    </xf>
    <xf numFmtId="0" fontId="2" fillId="0" borderId="9" xfId="1" applyBorder="1" applyAlignment="1">
      <alignment horizontal="center" vertical="center"/>
    </xf>
    <xf numFmtId="0" fontId="2" fillId="0" borderId="3" xfId="1" applyBorder="1" applyAlignment="1">
      <alignment horizontal="center" vertical="center"/>
    </xf>
    <xf numFmtId="0" fontId="2" fillId="0" borderId="1" xfId="1" applyBorder="1" applyAlignment="1">
      <alignment horizontal="center" vertical="center"/>
    </xf>
    <xf numFmtId="0" fontId="2" fillId="0" borderId="10" xfId="1" applyBorder="1" applyAlignment="1">
      <alignment horizontal="center" vertical="center"/>
    </xf>
    <xf numFmtId="0" fontId="2" fillId="0" borderId="24" xfId="1" applyBorder="1" applyAlignment="1">
      <alignment horizontal="center" vertical="center"/>
    </xf>
    <xf numFmtId="0" fontId="2" fillId="0" borderId="4" xfId="1" applyBorder="1" applyAlignment="1">
      <alignment horizontal="center" vertical="center"/>
    </xf>
    <xf numFmtId="0" fontId="8" fillId="0" borderId="7" xfId="1" applyFont="1" applyBorder="1" applyAlignment="1">
      <alignment horizontal="center" vertical="center"/>
    </xf>
    <xf numFmtId="0" fontId="8" fillId="0" borderId="1" xfId="1" applyFont="1" applyBorder="1" applyAlignment="1">
      <alignment horizontal="center" vertical="center"/>
    </xf>
    <xf numFmtId="0" fontId="8" fillId="0" borderId="1" xfId="1" applyFont="1" applyBorder="1" applyAlignment="1">
      <alignment horizontal="left" vertical="center" wrapText="1"/>
    </xf>
    <xf numFmtId="0" fontId="8" fillId="0" borderId="4" xfId="1" applyFont="1" applyBorder="1" applyAlignment="1">
      <alignment horizontal="left" vertical="center" wrapText="1"/>
    </xf>
    <xf numFmtId="0" fontId="7" fillId="8" borderId="6" xfId="1" applyFont="1" applyFill="1" applyBorder="1" applyAlignment="1" applyProtection="1">
      <alignment horizontal="center" vertical="center"/>
      <protection locked="0"/>
    </xf>
    <xf numFmtId="0" fontId="7" fillId="8" borderId="13" xfId="1" applyFont="1" applyFill="1" applyBorder="1" applyAlignment="1" applyProtection="1">
      <alignment horizontal="center" vertical="center"/>
      <protection locked="0"/>
    </xf>
    <xf numFmtId="0" fontId="7" fillId="8" borderId="7" xfId="1" applyFont="1" applyFill="1" applyBorder="1" applyAlignment="1" applyProtection="1">
      <alignment horizontal="center" vertical="center"/>
      <protection locked="0"/>
    </xf>
    <xf numFmtId="0" fontId="7" fillId="10" borderId="7" xfId="1" applyFont="1" applyFill="1" applyBorder="1" applyAlignment="1" applyProtection="1">
      <alignment horizontal="center" vertical="center"/>
      <protection locked="0"/>
    </xf>
    <xf numFmtId="0" fontId="7" fillId="10" borderId="8" xfId="1" applyFont="1" applyFill="1" applyBorder="1" applyAlignment="1" applyProtection="1">
      <alignment horizontal="center" vertical="center"/>
      <protection locked="0"/>
    </xf>
    <xf numFmtId="0" fontId="8" fillId="0" borderId="15" xfId="1" applyFont="1" applyBorder="1" applyAlignment="1">
      <alignment horizontal="center" vertical="center" wrapText="1"/>
    </xf>
    <xf numFmtId="0" fontId="8" fillId="0" borderId="14" xfId="1" applyFont="1" applyBorder="1" applyAlignment="1">
      <alignment horizontal="center" vertical="center"/>
    </xf>
    <xf numFmtId="0" fontId="8" fillId="0" borderId="16" xfId="1" applyFont="1" applyBorder="1" applyAlignment="1">
      <alignment horizontal="center" vertical="center"/>
    </xf>
    <xf numFmtId="0" fontId="8" fillId="0" borderId="25" xfId="1" applyFont="1" applyBorder="1" applyAlignment="1">
      <alignment horizontal="center" vertical="center"/>
    </xf>
    <xf numFmtId="0" fontId="8" fillId="0" borderId="0" xfId="1" applyFont="1" applyAlignment="1">
      <alignment horizontal="center" vertical="center"/>
    </xf>
    <xf numFmtId="0" fontId="8" fillId="0" borderId="26" xfId="1" applyFont="1" applyBorder="1" applyAlignment="1">
      <alignment horizontal="center" vertical="center"/>
    </xf>
    <xf numFmtId="0" fontId="8" fillId="0" borderId="18" xfId="1" applyFont="1" applyBorder="1" applyAlignment="1">
      <alignment horizontal="center" vertical="center"/>
    </xf>
    <xf numFmtId="0" fontId="8" fillId="0" borderId="17" xfId="1" applyFont="1" applyBorder="1" applyAlignment="1">
      <alignment horizontal="center" vertical="center"/>
    </xf>
    <xf numFmtId="0" fontId="8" fillId="0" borderId="19" xfId="1" applyFont="1" applyBorder="1" applyAlignment="1">
      <alignment horizontal="center" vertical="center"/>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10" fillId="0" borderId="0" xfId="0" applyFont="1" applyAlignment="1">
      <alignment horizontal="left" vertical="center"/>
    </xf>
    <xf numFmtId="0" fontId="10" fillId="0" borderId="0" xfId="0" applyFont="1" applyAlignment="1">
      <alignment horizontal="center" vertical="center"/>
    </xf>
    <xf numFmtId="0" fontId="13" fillId="0" borderId="0" xfId="0" applyFont="1" applyAlignment="1">
      <alignment horizontal="center" vertical="center" wrapText="1"/>
    </xf>
    <xf numFmtId="0" fontId="12" fillId="0" borderId="0" xfId="0" applyFont="1" applyAlignment="1">
      <alignment horizontal="center" vertical="center" wrapText="1"/>
    </xf>
    <xf numFmtId="0" fontId="9" fillId="2" borderId="0" xfId="0" applyFont="1" applyFill="1" applyAlignment="1">
      <alignment horizontal="center" vertical="center" wrapText="1"/>
    </xf>
    <xf numFmtId="0" fontId="9" fillId="2" borderId="0" xfId="0" applyFont="1" applyFill="1" applyAlignment="1">
      <alignment horizontal="center" vertical="center"/>
    </xf>
    <xf numFmtId="0" fontId="1" fillId="11" borderId="6" xfId="0" applyFont="1" applyFill="1" applyBorder="1" applyAlignment="1">
      <alignment horizontal="center" vertical="center"/>
    </xf>
    <xf numFmtId="0" fontId="1" fillId="11" borderId="8"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0" xfId="0" applyFont="1" applyFill="1" applyBorder="1" applyAlignment="1">
      <alignment horizontal="center" vertical="center"/>
    </xf>
    <xf numFmtId="0" fontId="1" fillId="2" borderId="21" xfId="0" applyFont="1" applyFill="1" applyBorder="1" applyAlignment="1">
      <alignment horizontal="center" vertical="center"/>
    </xf>
    <xf numFmtId="0" fontId="1" fillId="2" borderId="22" xfId="0" applyFont="1" applyFill="1" applyBorder="1" applyAlignment="1">
      <alignment horizontal="center" vertical="center"/>
    </xf>
  </cellXfs>
  <cellStyles count="2">
    <cellStyle name="Normal" xfId="0" builtinId="0"/>
    <cellStyle name="Normal 2" xfId="1"/>
  </cellStyles>
  <dxfs count="8">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53</xdr:row>
      <xdr:rowOff>134470</xdr:rowOff>
    </xdr:from>
    <xdr:to>
      <xdr:col>1</xdr:col>
      <xdr:colOff>7504019</xdr:colOff>
      <xdr:row>73</xdr:row>
      <xdr:rowOff>149038</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128941"/>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28"/>
  <sheetViews>
    <sheetView tabSelected="1" zoomScale="80" zoomScaleNormal="80" zoomScaleSheetLayoutView="100" workbookViewId="0">
      <selection activeCell="P9" sqref="P9"/>
    </sheetView>
  </sheetViews>
  <sheetFormatPr baseColWidth="10" defaultColWidth="11.42578125" defaultRowHeight="15"/>
  <cols>
    <col min="1" max="1" width="8.28515625" style="42" bestFit="1" customWidth="1"/>
    <col min="2" max="2" width="5.42578125" style="44" bestFit="1" customWidth="1"/>
    <col min="3" max="3" width="7.7109375" style="44" bestFit="1" customWidth="1"/>
    <col min="4" max="5" width="5.42578125" style="44" bestFit="1" customWidth="1"/>
    <col min="6" max="6" width="14.7109375" style="43" customWidth="1"/>
    <col min="7" max="7" width="19.28515625" style="43" customWidth="1"/>
    <col min="8" max="8" width="15.7109375" style="35" customWidth="1"/>
    <col min="9" max="9" width="17.5703125" style="35" customWidth="1"/>
    <col min="10" max="11" width="12.42578125" style="35" customWidth="1"/>
    <col min="12" max="12" width="19.5703125" style="35" customWidth="1"/>
    <col min="13" max="15" width="12.42578125" style="35" customWidth="1"/>
    <col min="16" max="16" width="30" style="35" bestFit="1" customWidth="1"/>
    <col min="17" max="17" width="22" style="35" customWidth="1"/>
    <col min="18" max="18" width="25.28515625" style="35" customWidth="1"/>
    <col min="19" max="20" width="12.42578125" style="35" customWidth="1"/>
    <col min="21" max="21" width="16.28515625" style="35" customWidth="1"/>
    <col min="22" max="22" width="12.42578125" style="35" customWidth="1"/>
    <col min="23" max="24" width="13.28515625" style="35" customWidth="1"/>
    <col min="25" max="25" width="15.5703125" style="35" customWidth="1"/>
    <col min="26" max="26" width="24.42578125" style="35" customWidth="1"/>
    <col min="27" max="27" width="21.42578125" style="35" customWidth="1"/>
    <col min="28" max="28" width="22.28515625" style="35" customWidth="1"/>
    <col min="29" max="29" width="30.28515625" style="44" customWidth="1"/>
    <col min="30" max="30" width="21.5703125" style="44" customWidth="1"/>
    <col min="31" max="32" width="11.28515625" style="35" customWidth="1"/>
    <col min="33" max="16384" width="11.42578125" style="35"/>
  </cols>
  <sheetData>
    <row r="1" spans="1:30" ht="26.25" customHeight="1">
      <c r="A1" s="58"/>
      <c r="B1" s="59"/>
      <c r="C1" s="60"/>
      <c r="D1" s="60"/>
      <c r="E1" s="60"/>
      <c r="F1" s="60"/>
      <c r="G1" s="60"/>
      <c r="H1" s="60"/>
      <c r="I1" s="67" t="s">
        <v>102</v>
      </c>
      <c r="J1" s="67"/>
      <c r="K1" s="67"/>
      <c r="L1" s="67"/>
      <c r="M1" s="67"/>
      <c r="N1" s="67"/>
      <c r="O1" s="67"/>
      <c r="P1" s="67"/>
      <c r="Q1" s="67"/>
      <c r="R1" s="67"/>
      <c r="S1" s="67"/>
      <c r="T1" s="67"/>
      <c r="U1" s="67"/>
      <c r="V1" s="67"/>
      <c r="W1" s="67"/>
      <c r="X1" s="67"/>
      <c r="Y1" s="67"/>
      <c r="Z1" s="76"/>
      <c r="AA1" s="77"/>
      <c r="AB1" s="77"/>
      <c r="AC1" s="77"/>
      <c r="AD1" s="78"/>
    </row>
    <row r="2" spans="1:30" ht="26.25" customHeight="1">
      <c r="A2" s="61"/>
      <c r="B2" s="62"/>
      <c r="C2" s="63"/>
      <c r="D2" s="63"/>
      <c r="E2" s="63"/>
      <c r="F2" s="63"/>
      <c r="G2" s="63"/>
      <c r="H2" s="63"/>
      <c r="I2" s="68"/>
      <c r="J2" s="68"/>
      <c r="K2" s="68"/>
      <c r="L2" s="68"/>
      <c r="M2" s="68"/>
      <c r="N2" s="68"/>
      <c r="O2" s="68"/>
      <c r="P2" s="68"/>
      <c r="Q2" s="68"/>
      <c r="R2" s="68"/>
      <c r="S2" s="68"/>
      <c r="T2" s="68"/>
      <c r="U2" s="68"/>
      <c r="V2" s="68"/>
      <c r="W2" s="68"/>
      <c r="X2" s="68"/>
      <c r="Y2" s="68"/>
      <c r="Z2" s="79"/>
      <c r="AA2" s="80"/>
      <c r="AB2" s="80"/>
      <c r="AC2" s="80"/>
      <c r="AD2" s="81"/>
    </row>
    <row r="3" spans="1:30" ht="26.25" customHeight="1">
      <c r="A3" s="61"/>
      <c r="B3" s="62"/>
      <c r="C3" s="63"/>
      <c r="D3" s="63"/>
      <c r="E3" s="63"/>
      <c r="F3" s="63"/>
      <c r="G3" s="63"/>
      <c r="H3" s="63"/>
      <c r="I3" s="69" t="s">
        <v>144</v>
      </c>
      <c r="J3" s="69"/>
      <c r="K3" s="69"/>
      <c r="L3" s="69"/>
      <c r="M3" s="69"/>
      <c r="N3" s="69"/>
      <c r="O3" s="69"/>
      <c r="P3" s="69"/>
      <c r="Q3" s="69"/>
      <c r="R3" s="69"/>
      <c r="S3" s="69"/>
      <c r="T3" s="69"/>
      <c r="U3" s="69"/>
      <c r="V3" s="69"/>
      <c r="W3" s="69"/>
      <c r="X3" s="69"/>
      <c r="Y3" s="69"/>
      <c r="Z3" s="79"/>
      <c r="AA3" s="80"/>
      <c r="AB3" s="80"/>
      <c r="AC3" s="80"/>
      <c r="AD3" s="81"/>
    </row>
    <row r="4" spans="1:30" ht="26.25" customHeight="1" thickBot="1">
      <c r="A4" s="64"/>
      <c r="B4" s="65"/>
      <c r="C4" s="66"/>
      <c r="D4" s="66"/>
      <c r="E4" s="66"/>
      <c r="F4" s="66"/>
      <c r="G4" s="66"/>
      <c r="H4" s="66"/>
      <c r="I4" s="70"/>
      <c r="J4" s="70"/>
      <c r="K4" s="70"/>
      <c r="L4" s="70"/>
      <c r="M4" s="70"/>
      <c r="N4" s="70"/>
      <c r="O4" s="70"/>
      <c r="P4" s="70"/>
      <c r="Q4" s="70"/>
      <c r="R4" s="70"/>
      <c r="S4" s="70"/>
      <c r="T4" s="70"/>
      <c r="U4" s="70"/>
      <c r="V4" s="70"/>
      <c r="W4" s="70"/>
      <c r="X4" s="70"/>
      <c r="Y4" s="70"/>
      <c r="Z4" s="82"/>
      <c r="AA4" s="83"/>
      <c r="AB4" s="83"/>
      <c r="AC4" s="83"/>
      <c r="AD4" s="84"/>
    </row>
    <row r="5" spans="1:30" ht="27.4" customHeight="1">
      <c r="A5" s="71" t="s">
        <v>4</v>
      </c>
      <c r="B5" s="72"/>
      <c r="C5" s="73"/>
      <c r="D5" s="73"/>
      <c r="E5" s="73"/>
      <c r="F5" s="73"/>
      <c r="G5" s="73"/>
      <c r="H5" s="55" t="s">
        <v>0</v>
      </c>
      <c r="I5" s="56"/>
      <c r="J5" s="56"/>
      <c r="K5" s="56"/>
      <c r="L5" s="56"/>
      <c r="M5" s="56"/>
      <c r="N5" s="56"/>
      <c r="O5" s="57"/>
      <c r="P5" s="74" t="s">
        <v>1</v>
      </c>
      <c r="Q5" s="74"/>
      <c r="R5" s="74"/>
      <c r="S5" s="74"/>
      <c r="T5" s="74"/>
      <c r="U5" s="74"/>
      <c r="V5" s="74"/>
      <c r="W5" s="74"/>
      <c r="X5" s="74"/>
      <c r="Y5" s="74"/>
      <c r="Z5" s="74"/>
      <c r="AA5" s="74"/>
      <c r="AB5" s="74"/>
      <c r="AC5" s="74"/>
      <c r="AD5" s="75"/>
    </row>
    <row r="6" spans="1:30" ht="36.75" customHeight="1">
      <c r="A6" s="52" t="s">
        <v>96</v>
      </c>
      <c r="B6" s="52" t="s">
        <v>5</v>
      </c>
      <c r="C6" s="53" t="s">
        <v>6</v>
      </c>
      <c r="D6" s="53" t="s">
        <v>8</v>
      </c>
      <c r="E6" s="53" t="s">
        <v>9</v>
      </c>
      <c r="F6" s="54" t="s">
        <v>10</v>
      </c>
      <c r="G6" s="54"/>
      <c r="H6" s="49" t="s">
        <v>11</v>
      </c>
      <c r="I6" s="49"/>
      <c r="J6" s="49" t="s">
        <v>12</v>
      </c>
      <c r="K6" s="49"/>
      <c r="L6" s="49" t="s">
        <v>13</v>
      </c>
      <c r="M6" s="49"/>
      <c r="N6" s="50" t="s">
        <v>14</v>
      </c>
      <c r="O6" s="50" t="s">
        <v>15</v>
      </c>
      <c r="P6" s="51" t="s">
        <v>16</v>
      </c>
      <c r="Q6" s="51" t="s">
        <v>17</v>
      </c>
      <c r="R6" s="51"/>
      <c r="S6" s="51" t="s">
        <v>2</v>
      </c>
      <c r="T6" s="51"/>
      <c r="U6" s="51"/>
      <c r="V6" s="51"/>
      <c r="W6" s="51"/>
      <c r="X6" s="51"/>
      <c r="Y6" s="51" t="s">
        <v>22</v>
      </c>
      <c r="Z6" s="51" t="s">
        <v>70</v>
      </c>
      <c r="AA6" s="51" t="s">
        <v>23</v>
      </c>
      <c r="AB6" s="51" t="s">
        <v>24</v>
      </c>
      <c r="AC6" s="51" t="s">
        <v>3</v>
      </c>
      <c r="AD6" s="85"/>
    </row>
    <row r="7" spans="1:30" s="36" customFormat="1" ht="56.25" customHeight="1">
      <c r="A7" s="52"/>
      <c r="B7" s="52"/>
      <c r="C7" s="53"/>
      <c r="D7" s="53"/>
      <c r="E7" s="53"/>
      <c r="F7" s="54"/>
      <c r="G7" s="54"/>
      <c r="H7" s="49"/>
      <c r="I7" s="49"/>
      <c r="J7" s="49"/>
      <c r="K7" s="49"/>
      <c r="L7" s="49"/>
      <c r="M7" s="49"/>
      <c r="N7" s="50"/>
      <c r="O7" s="50"/>
      <c r="P7" s="51"/>
      <c r="Q7" s="51"/>
      <c r="R7" s="51"/>
      <c r="S7" s="86" t="s">
        <v>18</v>
      </c>
      <c r="T7" s="86"/>
      <c r="U7" s="86" t="s">
        <v>19</v>
      </c>
      <c r="V7" s="86"/>
      <c r="W7" s="10" t="s">
        <v>20</v>
      </c>
      <c r="X7" s="10" t="s">
        <v>21</v>
      </c>
      <c r="Y7" s="51"/>
      <c r="Z7" s="51"/>
      <c r="AA7" s="51"/>
      <c r="AB7" s="51"/>
      <c r="AC7" s="27" t="s">
        <v>25</v>
      </c>
      <c r="AD7" s="14" t="s">
        <v>26</v>
      </c>
    </row>
    <row r="8" spans="1:30" ht="109.5" customHeight="1">
      <c r="A8" s="29">
        <v>1</v>
      </c>
      <c r="B8" s="15" t="s">
        <v>28</v>
      </c>
      <c r="C8" s="11" t="s">
        <v>33</v>
      </c>
      <c r="D8" s="11" t="s">
        <v>40</v>
      </c>
      <c r="E8" s="11" t="s">
        <v>49</v>
      </c>
      <c r="F8" s="45" t="s">
        <v>116</v>
      </c>
      <c r="G8" s="46"/>
      <c r="H8" s="47" t="s">
        <v>137</v>
      </c>
      <c r="I8" s="48"/>
      <c r="J8" s="12" t="s">
        <v>91</v>
      </c>
      <c r="K8" s="28" t="str">
        <f>IF(J8="Raro","1",IF(J8="Improbable","2",IF(J8="Posible","3",IF(J8="Probable","4",IF(J8="Casi cierto","5","0")))))</f>
        <v>4</v>
      </c>
      <c r="L8" s="12" t="s">
        <v>67</v>
      </c>
      <c r="M8" s="28" t="str">
        <f>IF(L8="INSIGNIFICANTE","1",IF(L8="MENOR","2",IF(L8="MODERADO","3",IF(L8="MAYOR","4",IF(L8="CATASTRÓFICO","5","0")))))</f>
        <v>3</v>
      </c>
      <c r="N8" s="28">
        <v>7</v>
      </c>
      <c r="O8" s="13" t="str">
        <f>IF(N8=0," ",IF(N8&lt;=4,"Riesgo Bajo",IF(N8&lt;=5,"Riesgo Medio",IF(N8&lt;=7,"Riesgo Alto",IF(N8&lt;=10,"Riesgo Extremo","No Disponible")))))</f>
        <v>Riesgo Alto</v>
      </c>
      <c r="P8" s="7" t="s">
        <v>125</v>
      </c>
      <c r="Q8" s="47" t="s">
        <v>117</v>
      </c>
      <c r="R8" s="48"/>
      <c r="S8" s="12" t="s">
        <v>106</v>
      </c>
      <c r="T8" s="28">
        <v>2</v>
      </c>
      <c r="U8" s="12" t="s">
        <v>99</v>
      </c>
      <c r="V8" s="28">
        <v>2</v>
      </c>
      <c r="W8" s="9">
        <v>4</v>
      </c>
      <c r="X8" s="13" t="str">
        <f>IF(W8=0," ",IF(W8&lt;=4,"Riesgo Bajo",IF(W8&lt;=5,"Riesgo Medio",IF(W8&lt;=7,"Riesgo Alto",IF(W8&lt;=10,"Riesgo Extremo","No Disponible")))))</f>
        <v>Riesgo Bajo</v>
      </c>
      <c r="Y8" s="7" t="s">
        <v>97</v>
      </c>
      <c r="Z8" s="7" t="s">
        <v>107</v>
      </c>
      <c r="AA8" s="30" t="s">
        <v>118</v>
      </c>
      <c r="AB8" s="30">
        <v>46752</v>
      </c>
      <c r="AC8" s="7" t="s">
        <v>120</v>
      </c>
      <c r="AD8" s="8" t="s">
        <v>101</v>
      </c>
    </row>
    <row r="9" spans="1:30" ht="109.5" customHeight="1">
      <c r="A9" s="29">
        <v>2</v>
      </c>
      <c r="B9" s="15" t="s">
        <v>28</v>
      </c>
      <c r="C9" s="11" t="s">
        <v>33</v>
      </c>
      <c r="D9" s="11" t="s">
        <v>93</v>
      </c>
      <c r="E9" s="11" t="s">
        <v>49</v>
      </c>
      <c r="F9" s="47" t="s">
        <v>128</v>
      </c>
      <c r="G9" s="48"/>
      <c r="H9" s="47" t="s">
        <v>122</v>
      </c>
      <c r="I9" s="48"/>
      <c r="J9" s="12" t="s">
        <v>91</v>
      </c>
      <c r="K9" s="28">
        <v>3</v>
      </c>
      <c r="L9" s="12" t="s">
        <v>67</v>
      </c>
      <c r="M9" s="28">
        <v>2</v>
      </c>
      <c r="N9" s="28">
        <v>5</v>
      </c>
      <c r="O9" s="13" t="str">
        <f t="shared" ref="O9:O10" si="0">IF(N9=0," ",IF(N9&lt;=4,"Riesgo Bajo",IF(N9&lt;=5,"Riesgo Medio",IF(N9&lt;=7,"Riesgo Alto",IF(N9&lt;=10,"Riesgo Extremo","No Disponible")))))</f>
        <v>Riesgo Medio</v>
      </c>
      <c r="P9" s="7" t="s">
        <v>126</v>
      </c>
      <c r="Q9" s="47" t="s">
        <v>127</v>
      </c>
      <c r="R9" s="48"/>
      <c r="S9" s="12" t="s">
        <v>106</v>
      </c>
      <c r="T9" s="28">
        <v>1</v>
      </c>
      <c r="U9" s="12" t="s">
        <v>99</v>
      </c>
      <c r="V9" s="28">
        <v>2</v>
      </c>
      <c r="W9" s="9">
        <v>3</v>
      </c>
      <c r="X9" s="13" t="str">
        <f>IF(W9=0," ",IF(W9&lt;=4,"Riesgo Bajo",IF(W9&lt;=5,"Riesgo Medio",IF(W9&lt;=7,"Riesgo Alto",IF(W9&lt;=10,"Riesgo Extremo","No Disponible")))))</f>
        <v>Riesgo Bajo</v>
      </c>
      <c r="Y9" s="7" t="s">
        <v>121</v>
      </c>
      <c r="Z9" s="7" t="s">
        <v>109</v>
      </c>
      <c r="AA9" s="30" t="s">
        <v>110</v>
      </c>
      <c r="AB9" s="30">
        <v>46752</v>
      </c>
      <c r="AC9" s="7" t="s">
        <v>120</v>
      </c>
      <c r="AD9" s="8" t="s">
        <v>101</v>
      </c>
    </row>
    <row r="10" spans="1:30" ht="109.5" customHeight="1">
      <c r="A10" s="29">
        <v>3</v>
      </c>
      <c r="B10" s="15" t="s">
        <v>28</v>
      </c>
      <c r="C10" s="11" t="s">
        <v>34</v>
      </c>
      <c r="D10" s="11" t="s">
        <v>41</v>
      </c>
      <c r="E10" s="11" t="s">
        <v>49</v>
      </c>
      <c r="F10" s="45" t="s">
        <v>129</v>
      </c>
      <c r="G10" s="46"/>
      <c r="H10" s="47" t="s">
        <v>103</v>
      </c>
      <c r="I10" s="48"/>
      <c r="J10" s="12" t="s">
        <v>91</v>
      </c>
      <c r="K10" s="28" t="str">
        <f>IF(J10="Raro","1",IF(J10="Improbable","2",IF(J10="Posible","3",IF(J10="Probable","4",IF(J10="Casi cierto","5","0")))))</f>
        <v>4</v>
      </c>
      <c r="L10" s="12" t="s">
        <v>67</v>
      </c>
      <c r="M10" s="28" t="str">
        <f>IF(L10="INSIGNIFICANTE","1",IF(L10="MENOR","2",IF(L10="MODERADO","3",IF(L10="MAYOR","4",IF(L10="CATASTRÓFICO","5","0")))))</f>
        <v>3</v>
      </c>
      <c r="N10" s="28">
        <v>7</v>
      </c>
      <c r="O10" s="13" t="str">
        <f t="shared" si="0"/>
        <v>Riesgo Alto</v>
      </c>
      <c r="P10" s="7" t="s">
        <v>130</v>
      </c>
      <c r="Q10" s="47" t="s">
        <v>115</v>
      </c>
      <c r="R10" s="48"/>
      <c r="S10" s="12" t="s">
        <v>106</v>
      </c>
      <c r="T10" s="28">
        <v>2</v>
      </c>
      <c r="U10" s="12" t="s">
        <v>99</v>
      </c>
      <c r="V10" s="28">
        <v>1</v>
      </c>
      <c r="W10" s="9">
        <v>3</v>
      </c>
      <c r="X10" s="13" t="str">
        <f>IF(W10=0," ",IF(W10&lt;=4,"Riesgo Bajo",IF(W10&lt;=5,"Riesgo Medio",IF(W10&lt;=7,"Riesgo Alto",IF(W10&lt;=10,"Riesgo Extremo","No Disponible")))))</f>
        <v>Riesgo Bajo</v>
      </c>
      <c r="Y10" s="7" t="s">
        <v>97</v>
      </c>
      <c r="Z10" s="7" t="s">
        <v>107</v>
      </c>
      <c r="AA10" s="30" t="s">
        <v>110</v>
      </c>
      <c r="AB10" s="30">
        <v>46752</v>
      </c>
      <c r="AC10" s="7" t="s">
        <v>98</v>
      </c>
      <c r="AD10" s="8" t="s">
        <v>101</v>
      </c>
    </row>
    <row r="11" spans="1:30" ht="122.25" customHeight="1">
      <c r="A11" s="29">
        <v>4</v>
      </c>
      <c r="B11" s="15" t="s">
        <v>29</v>
      </c>
      <c r="C11" s="11" t="s">
        <v>34</v>
      </c>
      <c r="D11" s="11" t="s">
        <v>41</v>
      </c>
      <c r="E11" s="11" t="s">
        <v>49</v>
      </c>
      <c r="F11" s="45" t="s">
        <v>104</v>
      </c>
      <c r="G11" s="46"/>
      <c r="H11" s="47" t="s">
        <v>131</v>
      </c>
      <c r="I11" s="48"/>
      <c r="J11" s="12" t="s">
        <v>89</v>
      </c>
      <c r="K11" s="28" t="str">
        <f t="shared" ref="K11" si="1">IF(J11="Raro","1",IF(J11="Improbable","2",IF(J11="Posible","3",IF(J11="Probable","4",IF(J11="Casi cierto","5","0")))))</f>
        <v>2</v>
      </c>
      <c r="L11" s="12" t="s">
        <v>66</v>
      </c>
      <c r="M11" s="28" t="str">
        <f t="shared" ref="M11" si="2">IF(L11="INSIGNIFICANTE","1",IF(L11="MENOR","2",IF(L11="MODERADO","3",IF(L11="MAYOR","4",IF(L11="CATASTRÓFICO","5","0")))))</f>
        <v>2</v>
      </c>
      <c r="N11" s="28">
        <v>4</v>
      </c>
      <c r="O11" s="13" t="str">
        <f t="shared" ref="O11" si="3">IF(N11=0," ",IF(N11&lt;=4,"Riesgo Bajo",IF(N11&lt;=5,"Riesgo Medio",IF(N11&lt;=7,"Riesgo Alto",IF(N11&lt;=10,"Riesgo Extremo","No Disponible")))))</f>
        <v>Riesgo Bajo</v>
      </c>
      <c r="P11" s="7" t="s">
        <v>100</v>
      </c>
      <c r="Q11" s="47" t="s">
        <v>105</v>
      </c>
      <c r="R11" s="48"/>
      <c r="S11" s="12" t="s">
        <v>108</v>
      </c>
      <c r="T11" s="28">
        <v>1</v>
      </c>
      <c r="U11" s="12" t="s">
        <v>66</v>
      </c>
      <c r="V11" s="28">
        <v>2</v>
      </c>
      <c r="W11" s="9">
        <v>3</v>
      </c>
      <c r="X11" s="13" t="str">
        <f t="shared" ref="X11" si="4">IF(W11=0," ",IF(W11&lt;=4,"Riesgo Bajo",IF(W11&lt;=5,"Riesgo Medio",IF(W11&lt;=7,"Riesgo Alto",IF(W11&lt;=10,"Riesgo Extremo","No Disponible")))))</f>
        <v>Riesgo Bajo</v>
      </c>
      <c r="Y11" s="7" t="s">
        <v>97</v>
      </c>
      <c r="Z11" s="7" t="s">
        <v>109</v>
      </c>
      <c r="AA11" s="30" t="s">
        <v>110</v>
      </c>
      <c r="AB11" s="30">
        <v>46752</v>
      </c>
      <c r="AC11" s="7" t="s">
        <v>124</v>
      </c>
      <c r="AD11" s="8" t="s">
        <v>101</v>
      </c>
    </row>
    <row r="12" spans="1:30" ht="109.5" customHeight="1">
      <c r="A12" s="29">
        <v>5</v>
      </c>
      <c r="B12" s="15" t="s">
        <v>28</v>
      </c>
      <c r="C12" s="11" t="s">
        <v>33</v>
      </c>
      <c r="D12" s="11" t="s">
        <v>39</v>
      </c>
      <c r="E12" s="11" t="s">
        <v>51</v>
      </c>
      <c r="F12" s="45" t="s">
        <v>132</v>
      </c>
      <c r="G12" s="46"/>
      <c r="H12" s="47" t="s">
        <v>111</v>
      </c>
      <c r="I12" s="48"/>
      <c r="J12" s="12" t="s">
        <v>90</v>
      </c>
      <c r="K12" s="28" t="str">
        <f t="shared" ref="K12" si="5">IF(J12="Raro","1",IF(J12="Improbable","2",IF(J12="Posible","3",IF(J12="Probable","4",IF(J12="Casi cierto","5","0")))))</f>
        <v>3</v>
      </c>
      <c r="L12" s="12" t="s">
        <v>67</v>
      </c>
      <c r="M12" s="28" t="str">
        <f t="shared" ref="M12" si="6">IF(L12="INSIGNIFICANTE","1",IF(L12="MENOR","2",IF(L12="MODERADO","3",IF(L12="MAYOR","4",IF(L12="CATASTRÓFICO","5","0")))))</f>
        <v>3</v>
      </c>
      <c r="N12" s="28">
        <f t="shared" ref="N12" si="7">M12+K12</f>
        <v>6</v>
      </c>
      <c r="O12" s="13" t="str">
        <f t="shared" ref="O12" si="8">IF(N12=0," ",IF(N12&lt;=4,"Riesgo Bajo",IF(N12&lt;=5,"Riesgo Medio",IF(N12&lt;=7,"Riesgo Alto",IF(N12&lt;=10,"Riesgo Extremo","No Disponible")))))</f>
        <v>Riesgo Alto</v>
      </c>
      <c r="P12" s="7" t="s">
        <v>143</v>
      </c>
      <c r="Q12" s="47" t="s">
        <v>133</v>
      </c>
      <c r="R12" s="48"/>
      <c r="S12" s="12" t="s">
        <v>106</v>
      </c>
      <c r="T12" s="28" t="str">
        <f t="shared" ref="T12" si="9">IF(S12="Raro","1",IF(S12="Improbable","2",IF(S12="Posible","3",IF(S12="Probable","4",IF(S12="Casi cierto","5","0")))))</f>
        <v>2</v>
      </c>
      <c r="U12" s="12" t="s">
        <v>66</v>
      </c>
      <c r="V12" s="28" t="str">
        <f t="shared" ref="V12" si="10">IF(U12="INSIGNIFICANTE","1",IF(U12="MENOR","2",IF(U12="MODERADO","3",IF(U12="MAYOR","4",IF(U12="CATASTRÓFICO","5","0")))))</f>
        <v>2</v>
      </c>
      <c r="W12" s="9">
        <f t="shared" ref="W12" si="11">T12+V12</f>
        <v>4</v>
      </c>
      <c r="X12" s="13" t="str">
        <f t="shared" ref="X12" si="12">IF(W12=0," ",IF(W12&lt;=4,"Riesgo Bajo",IF(W12&lt;=5,"Riesgo Medio",IF(W12&lt;=7,"Riesgo Alto",IF(W12&lt;=10,"Riesgo Extremo","No Disponible")))))</f>
        <v>Riesgo Bajo</v>
      </c>
      <c r="Y12" s="7" t="s">
        <v>95</v>
      </c>
      <c r="Z12" s="7" t="s">
        <v>114</v>
      </c>
      <c r="AA12" s="30" t="s">
        <v>110</v>
      </c>
      <c r="AB12" s="30">
        <v>46752</v>
      </c>
      <c r="AC12" s="7" t="s">
        <v>134</v>
      </c>
      <c r="AD12" s="8" t="s">
        <v>101</v>
      </c>
    </row>
    <row r="13" spans="1:30" ht="109.5" customHeight="1">
      <c r="A13" s="29">
        <v>6</v>
      </c>
      <c r="B13" s="15" t="s">
        <v>28</v>
      </c>
      <c r="C13" s="11" t="s">
        <v>33</v>
      </c>
      <c r="D13" s="11" t="s">
        <v>41</v>
      </c>
      <c r="E13" s="11" t="s">
        <v>49</v>
      </c>
      <c r="F13" s="45" t="s">
        <v>119</v>
      </c>
      <c r="G13" s="46"/>
      <c r="H13" s="47" t="s">
        <v>123</v>
      </c>
      <c r="I13" s="48"/>
      <c r="J13" s="12" t="s">
        <v>90</v>
      </c>
      <c r="K13" s="28">
        <v>1</v>
      </c>
      <c r="L13" s="12" t="s">
        <v>67</v>
      </c>
      <c r="M13" s="28">
        <v>1</v>
      </c>
      <c r="N13" s="28">
        <f t="shared" ref="N13" si="13">M13+K13</f>
        <v>2</v>
      </c>
      <c r="O13" s="13" t="str">
        <f t="shared" ref="O13" si="14">IF(N13=0," ",IF(N13&lt;=4,"Riesgo Bajo",IF(N13&lt;=5,"Riesgo Medio",IF(N13&lt;=7,"Riesgo Alto",IF(N13&lt;=10,"Riesgo Extremo","No Disponible")))))</f>
        <v>Riesgo Bajo</v>
      </c>
      <c r="P13" s="7" t="s">
        <v>125</v>
      </c>
      <c r="Q13" s="47" t="s">
        <v>135</v>
      </c>
      <c r="R13" s="48"/>
      <c r="S13" s="12" t="s">
        <v>106</v>
      </c>
      <c r="T13" s="28">
        <v>1</v>
      </c>
      <c r="U13" s="12" t="s">
        <v>66</v>
      </c>
      <c r="V13" s="28">
        <v>1</v>
      </c>
      <c r="W13" s="9">
        <f t="shared" ref="W13" si="15">T13+V13</f>
        <v>2</v>
      </c>
      <c r="X13" s="13" t="str">
        <f t="shared" ref="X13" si="16">IF(W13=0," ",IF(W13&lt;=4,"Riesgo Bajo",IF(W13&lt;=5,"Riesgo Medio",IF(W13&lt;=7,"Riesgo Alto",IF(W13&lt;=10,"Riesgo Extremo","No Disponible")))))</f>
        <v>Riesgo Bajo</v>
      </c>
      <c r="Y13" s="7" t="s">
        <v>95</v>
      </c>
      <c r="Z13" s="7" t="s">
        <v>114</v>
      </c>
      <c r="AA13" s="30" t="s">
        <v>110</v>
      </c>
      <c r="AB13" s="30">
        <v>46752</v>
      </c>
      <c r="AC13" s="7" t="s">
        <v>136</v>
      </c>
      <c r="AD13" s="8" t="s">
        <v>101</v>
      </c>
    </row>
    <row r="14" spans="1:30" ht="109.5" customHeight="1">
      <c r="A14" s="29">
        <v>6</v>
      </c>
      <c r="B14" s="15" t="s">
        <v>28</v>
      </c>
      <c r="C14" s="11" t="s">
        <v>33</v>
      </c>
      <c r="D14" s="11" t="s">
        <v>41</v>
      </c>
      <c r="E14" s="11" t="s">
        <v>49</v>
      </c>
      <c r="F14" s="45" t="s">
        <v>140</v>
      </c>
      <c r="G14" s="46"/>
      <c r="H14" s="47" t="s">
        <v>139</v>
      </c>
      <c r="I14" s="48"/>
      <c r="J14" s="12" t="s">
        <v>90</v>
      </c>
      <c r="K14" s="28">
        <v>1</v>
      </c>
      <c r="L14" s="12" t="s">
        <v>67</v>
      </c>
      <c r="M14" s="28">
        <v>1</v>
      </c>
      <c r="N14" s="28">
        <f t="shared" ref="N14" si="17">M14+K14</f>
        <v>2</v>
      </c>
      <c r="O14" s="13" t="str">
        <f t="shared" ref="O14" si="18">IF(N14=0," ",IF(N14&lt;=4,"Riesgo Bajo",IF(N14&lt;=5,"Riesgo Medio",IF(N14&lt;=7,"Riesgo Alto",IF(N14&lt;=10,"Riesgo Extremo","No Disponible")))))</f>
        <v>Riesgo Bajo</v>
      </c>
      <c r="P14" s="7" t="s">
        <v>130</v>
      </c>
      <c r="Q14" s="47" t="s">
        <v>141</v>
      </c>
      <c r="R14" s="48"/>
      <c r="S14" s="12" t="s">
        <v>106</v>
      </c>
      <c r="T14" s="28">
        <v>1</v>
      </c>
      <c r="U14" s="12" t="s">
        <v>66</v>
      </c>
      <c r="V14" s="28">
        <v>1</v>
      </c>
      <c r="W14" s="9">
        <f t="shared" ref="W14" si="19">T14+V14</f>
        <v>2</v>
      </c>
      <c r="X14" s="13" t="str">
        <f t="shared" ref="X14" si="20">IF(W14=0," ",IF(W14&lt;=4,"Riesgo Bajo",IF(W14&lt;=5,"Riesgo Medio",IF(W14&lt;=7,"Riesgo Alto",IF(W14&lt;=10,"Riesgo Extremo","No Disponible")))))</f>
        <v>Riesgo Bajo</v>
      </c>
      <c r="Y14" s="7" t="s">
        <v>95</v>
      </c>
      <c r="Z14" s="7" t="s">
        <v>114</v>
      </c>
      <c r="AA14" s="30" t="s">
        <v>110</v>
      </c>
      <c r="AB14" s="30">
        <v>46752</v>
      </c>
      <c r="AC14" s="7" t="s">
        <v>142</v>
      </c>
      <c r="AD14" s="8" t="s">
        <v>101</v>
      </c>
    </row>
    <row r="15" spans="1:30">
      <c r="A15" s="17"/>
      <c r="B15" s="1"/>
      <c r="C15" s="1"/>
      <c r="D15" s="1"/>
      <c r="E15" s="1"/>
      <c r="F15" s="2"/>
      <c r="G15" s="2"/>
      <c r="H15" s="5"/>
      <c r="I15" s="5"/>
      <c r="J15" s="5"/>
      <c r="K15" s="5"/>
      <c r="L15" s="5"/>
      <c r="M15" s="5"/>
      <c r="N15" s="5"/>
      <c r="O15" s="5"/>
      <c r="P15" s="5"/>
      <c r="Q15" s="5"/>
      <c r="R15" s="5"/>
      <c r="S15" s="5"/>
      <c r="T15" s="5"/>
      <c r="U15" s="5"/>
      <c r="V15" s="5"/>
      <c r="W15" s="5"/>
      <c r="X15" s="5"/>
      <c r="Y15" s="5"/>
      <c r="Z15" s="5"/>
      <c r="AA15" s="5"/>
      <c r="AB15" s="5"/>
      <c r="AC15" s="1"/>
      <c r="AD15" s="1"/>
    </row>
    <row r="16" spans="1:30">
      <c r="A16" s="17"/>
      <c r="B16" s="1"/>
      <c r="C16" s="1"/>
      <c r="D16" s="1"/>
      <c r="E16" s="1"/>
      <c r="F16" s="2"/>
      <c r="G16" s="2"/>
      <c r="H16" s="5"/>
      <c r="I16" s="5"/>
      <c r="J16" s="5"/>
      <c r="K16" s="5"/>
      <c r="L16" s="5"/>
      <c r="M16" s="5"/>
      <c r="N16" s="5"/>
      <c r="O16" s="5"/>
      <c r="P16" s="5"/>
      <c r="Q16" s="5"/>
      <c r="R16" s="5"/>
      <c r="S16" s="5"/>
      <c r="T16" s="5"/>
      <c r="U16" s="5"/>
      <c r="V16" s="5"/>
      <c r="W16" s="5"/>
      <c r="X16" s="5"/>
      <c r="Y16" s="5"/>
      <c r="Z16" s="5"/>
      <c r="AA16" s="5"/>
      <c r="AB16" s="5"/>
      <c r="AC16" s="1"/>
      <c r="AD16" s="1"/>
    </row>
    <row r="17" spans="1:30">
      <c r="A17" s="17"/>
      <c r="B17" s="1"/>
      <c r="C17" s="1"/>
      <c r="D17" s="1"/>
      <c r="E17" s="1"/>
      <c r="F17" s="2"/>
      <c r="G17" s="2"/>
      <c r="H17" s="5"/>
      <c r="I17" s="5"/>
      <c r="J17" s="5"/>
      <c r="K17" s="5"/>
      <c r="L17" s="5"/>
      <c r="M17" s="5"/>
      <c r="N17" s="5"/>
      <c r="O17" s="5"/>
      <c r="P17" s="5"/>
      <c r="Q17" s="5"/>
      <c r="R17" s="5"/>
      <c r="S17" s="5"/>
      <c r="T17" s="5"/>
      <c r="U17" s="5"/>
      <c r="V17" s="5"/>
      <c r="W17" s="5"/>
      <c r="X17" s="5"/>
      <c r="Y17" s="5"/>
      <c r="Z17" s="5"/>
      <c r="AA17" s="5"/>
      <c r="AB17" s="5"/>
      <c r="AC17" s="1"/>
      <c r="AD17" s="1"/>
    </row>
    <row r="18" spans="1:30">
      <c r="A18" s="17"/>
      <c r="B18" s="1"/>
      <c r="C18" s="1"/>
      <c r="D18" s="1"/>
      <c r="E18" s="1"/>
      <c r="F18" s="2"/>
      <c r="G18" s="2"/>
      <c r="H18" s="5"/>
      <c r="I18" s="5"/>
      <c r="J18" s="5"/>
      <c r="K18" s="5"/>
      <c r="L18" s="5"/>
      <c r="M18" s="5"/>
      <c r="N18" s="5"/>
      <c r="O18" s="5"/>
      <c r="P18" s="5"/>
      <c r="Q18" s="5"/>
      <c r="R18" s="5"/>
      <c r="S18" s="5"/>
      <c r="T18" s="5"/>
      <c r="U18" s="5"/>
      <c r="V18" s="5"/>
      <c r="W18" s="5"/>
      <c r="X18" s="5"/>
      <c r="Y18" s="5"/>
      <c r="Z18" s="5"/>
      <c r="AA18" s="5"/>
      <c r="AB18" s="5"/>
      <c r="AC18" s="1"/>
      <c r="AD18" s="1"/>
    </row>
    <row r="19" spans="1:30" ht="24" customHeight="1">
      <c r="A19" s="90" t="s">
        <v>112</v>
      </c>
      <c r="B19" s="90"/>
      <c r="C19" s="90"/>
      <c r="D19" s="90"/>
      <c r="E19" s="90"/>
      <c r="F19" s="90"/>
      <c r="G19" s="90"/>
      <c r="H19" s="90"/>
      <c r="I19" s="90"/>
      <c r="J19" s="34"/>
      <c r="K19" s="90"/>
      <c r="L19" s="90"/>
      <c r="M19" s="90"/>
      <c r="N19" s="90"/>
      <c r="O19" s="5"/>
      <c r="P19" s="5"/>
      <c r="Q19" s="5"/>
      <c r="R19" s="5"/>
      <c r="S19" s="5"/>
      <c r="T19" s="5"/>
      <c r="U19" s="5"/>
      <c r="V19" s="5"/>
      <c r="W19" s="5"/>
      <c r="X19" s="5"/>
      <c r="Y19" s="5"/>
      <c r="Z19" s="5"/>
      <c r="AA19" s="5"/>
      <c r="AB19" s="5"/>
      <c r="AC19" s="1"/>
      <c r="AD19" s="1"/>
    </row>
    <row r="20" spans="1:30" ht="24" customHeight="1">
      <c r="A20" s="89" t="s">
        <v>113</v>
      </c>
      <c r="B20" s="89"/>
      <c r="C20" s="89"/>
      <c r="D20" s="89"/>
      <c r="E20" s="89"/>
      <c r="F20" s="89"/>
      <c r="G20" s="89"/>
      <c r="H20" s="89"/>
      <c r="I20" s="89"/>
      <c r="J20" s="33"/>
      <c r="K20" s="89"/>
      <c r="L20" s="89"/>
      <c r="M20" s="89"/>
      <c r="N20" s="89"/>
      <c r="O20" s="5"/>
      <c r="P20" s="5"/>
      <c r="Q20" s="5"/>
      <c r="R20" s="5"/>
      <c r="S20" s="5"/>
      <c r="T20" s="5"/>
      <c r="U20" s="5"/>
      <c r="V20" s="5"/>
      <c r="W20" s="5"/>
      <c r="X20" s="5"/>
      <c r="Y20" s="5"/>
      <c r="Z20" s="5"/>
      <c r="AA20" s="5"/>
      <c r="AB20" s="5"/>
      <c r="AC20" s="1"/>
      <c r="AD20" s="1"/>
    </row>
    <row r="21" spans="1:30">
      <c r="A21" s="17"/>
      <c r="B21" s="1"/>
      <c r="C21" s="1"/>
      <c r="D21" s="1"/>
      <c r="E21" s="1"/>
      <c r="F21" s="2"/>
      <c r="G21" s="2"/>
      <c r="H21" s="5"/>
      <c r="I21" s="5"/>
      <c r="J21" s="5"/>
      <c r="K21" s="5"/>
      <c r="L21" s="5"/>
      <c r="M21" s="5"/>
      <c r="N21" s="5"/>
      <c r="O21" s="5"/>
      <c r="P21" s="5"/>
      <c r="Q21" s="5"/>
      <c r="R21" s="5"/>
      <c r="S21" s="5"/>
      <c r="T21" s="5"/>
      <c r="U21" s="5"/>
      <c r="V21" s="5"/>
      <c r="W21" s="5"/>
      <c r="X21" s="5"/>
      <c r="Y21" s="5"/>
      <c r="Z21" s="5"/>
      <c r="AA21" s="5"/>
      <c r="AB21" s="5"/>
      <c r="AC21" s="1"/>
      <c r="AD21" s="1"/>
    </row>
    <row r="22" spans="1:30">
      <c r="A22" s="17"/>
      <c r="B22" s="1"/>
      <c r="C22" s="1"/>
      <c r="D22" s="1"/>
      <c r="E22" s="1"/>
      <c r="F22" s="2"/>
      <c r="G22" s="2"/>
      <c r="H22" s="5"/>
      <c r="I22" s="5"/>
      <c r="J22" s="5"/>
      <c r="K22" s="5"/>
      <c r="L22" s="5"/>
      <c r="M22" s="5"/>
      <c r="N22" s="5"/>
      <c r="O22" s="5"/>
      <c r="P22" s="5"/>
      <c r="Q22" s="5"/>
      <c r="R22" s="5"/>
      <c r="S22" s="5"/>
      <c r="T22" s="5"/>
      <c r="U22" s="5"/>
      <c r="V22" s="5"/>
      <c r="W22" s="5"/>
      <c r="X22" s="5"/>
      <c r="Y22" s="5"/>
      <c r="Z22" s="5"/>
      <c r="AA22" s="5"/>
      <c r="AB22" s="5"/>
      <c r="AC22" s="1"/>
      <c r="AD22" s="1"/>
    </row>
    <row r="23" spans="1:30">
      <c r="A23" s="87"/>
      <c r="B23" s="87"/>
      <c r="C23" s="87"/>
      <c r="D23" s="87"/>
      <c r="E23" s="87"/>
      <c r="F23" s="87"/>
      <c r="G23" s="87"/>
      <c r="H23" s="87"/>
      <c r="I23" s="87"/>
      <c r="J23" s="87"/>
      <c r="K23" s="87"/>
      <c r="L23" s="5"/>
      <c r="M23" s="5"/>
      <c r="N23" s="5"/>
      <c r="O23" s="5"/>
      <c r="P23" s="5"/>
      <c r="Q23" s="5"/>
      <c r="R23" s="5"/>
      <c r="S23" s="5"/>
      <c r="T23" s="5"/>
      <c r="U23" s="5"/>
      <c r="V23" s="5"/>
      <c r="W23" s="5"/>
      <c r="X23" s="5"/>
      <c r="Y23" s="5"/>
      <c r="Z23" s="5"/>
      <c r="AA23" s="5"/>
      <c r="AB23" s="5"/>
      <c r="AC23" s="1"/>
      <c r="AD23" s="1"/>
    </row>
    <row r="24" spans="1:30">
      <c r="A24" s="88"/>
      <c r="B24" s="88"/>
      <c r="C24" s="88"/>
      <c r="D24" s="88"/>
      <c r="E24" s="88"/>
      <c r="F24" s="88"/>
      <c r="G24" s="88"/>
      <c r="H24" s="88"/>
      <c r="I24" s="88"/>
      <c r="J24" s="88"/>
      <c r="K24" s="5"/>
      <c r="L24" s="5"/>
      <c r="M24" s="5"/>
      <c r="N24" s="5"/>
      <c r="O24" s="5"/>
      <c r="P24" s="5"/>
      <c r="Q24" s="5"/>
      <c r="R24" s="5"/>
      <c r="S24" s="5"/>
      <c r="T24" s="5"/>
      <c r="U24" s="5"/>
      <c r="V24" s="5"/>
      <c r="W24" s="5"/>
      <c r="X24" s="5"/>
      <c r="Y24" s="5"/>
      <c r="Z24" s="5"/>
      <c r="AA24" s="5"/>
      <c r="AB24" s="5"/>
      <c r="AC24" s="1"/>
      <c r="AD24" s="1"/>
    </row>
    <row r="25" spans="1:30">
      <c r="A25" s="32" t="s">
        <v>138</v>
      </c>
      <c r="B25" s="32"/>
      <c r="C25" s="32"/>
      <c r="D25" s="32"/>
      <c r="E25" s="32"/>
      <c r="F25" s="32"/>
      <c r="G25" s="32"/>
      <c r="H25" s="32"/>
      <c r="I25" s="32"/>
      <c r="J25" s="32"/>
      <c r="K25" s="5"/>
      <c r="L25" s="5"/>
      <c r="M25" s="5"/>
      <c r="N25" s="5"/>
      <c r="O25" s="5"/>
      <c r="P25" s="5"/>
      <c r="Q25" s="5"/>
      <c r="R25" s="5"/>
      <c r="S25" s="5"/>
      <c r="T25" s="5"/>
      <c r="U25" s="5"/>
      <c r="V25" s="5"/>
      <c r="W25" s="5"/>
      <c r="X25" s="5"/>
      <c r="Y25" s="5"/>
      <c r="Z25" s="5"/>
      <c r="AA25" s="5"/>
      <c r="AB25" s="5"/>
      <c r="AC25" s="1"/>
      <c r="AD25" s="1"/>
    </row>
    <row r="26" spans="1:30" s="37" customFormat="1">
      <c r="A26" s="87"/>
      <c r="B26" s="87"/>
      <c r="C26" s="87"/>
      <c r="D26" s="87"/>
      <c r="E26" s="87"/>
      <c r="F26" s="87"/>
      <c r="G26" s="87"/>
      <c r="H26" s="87"/>
      <c r="I26" s="87"/>
      <c r="J26" s="87"/>
      <c r="K26" s="31"/>
      <c r="L26" s="31"/>
      <c r="M26" s="31"/>
      <c r="N26" s="31"/>
      <c r="O26" s="31"/>
      <c r="P26" s="31"/>
      <c r="Q26" s="16"/>
      <c r="R26" s="31"/>
      <c r="S26" s="31"/>
      <c r="T26" s="31"/>
      <c r="U26" s="31"/>
      <c r="V26" s="31"/>
      <c r="W26" s="31"/>
      <c r="X26" s="16"/>
      <c r="Y26" s="31"/>
      <c r="Z26" s="31"/>
      <c r="AA26" s="31"/>
      <c r="AB26" s="31"/>
      <c r="AC26" s="16"/>
      <c r="AD26" s="16"/>
    </row>
    <row r="27" spans="1:30" s="37" customFormat="1" ht="15.75">
      <c r="A27" s="38"/>
      <c r="B27" s="39"/>
      <c r="C27" s="39"/>
      <c r="D27" s="39"/>
      <c r="E27" s="39"/>
      <c r="F27" s="40"/>
      <c r="G27" s="40"/>
      <c r="J27" s="39"/>
      <c r="Q27" s="39"/>
      <c r="X27" s="39"/>
      <c r="AC27" s="39"/>
      <c r="AD27" s="39"/>
    </row>
    <row r="28" spans="1:30">
      <c r="A28" s="41"/>
      <c r="B28" s="41"/>
      <c r="C28" s="42"/>
      <c r="D28" s="42"/>
      <c r="E28" s="42"/>
      <c r="J28" s="44"/>
      <c r="Q28" s="44"/>
      <c r="X28" s="44"/>
    </row>
  </sheetData>
  <mergeCells count="56">
    <mergeCell ref="Q6:R7"/>
    <mergeCell ref="A23:K23"/>
    <mergeCell ref="A24:J24"/>
    <mergeCell ref="A26:J26"/>
    <mergeCell ref="A20:I20"/>
    <mergeCell ref="A19:I19"/>
    <mergeCell ref="K19:N19"/>
    <mergeCell ref="K20:N20"/>
    <mergeCell ref="Q11:R11"/>
    <mergeCell ref="Q13:R13"/>
    <mergeCell ref="F13:G13"/>
    <mergeCell ref="H13:I13"/>
    <mergeCell ref="F11:G11"/>
    <mergeCell ref="B6:B7"/>
    <mergeCell ref="F10:G10"/>
    <mergeCell ref="H10:I10"/>
    <mergeCell ref="AC6:AD6"/>
    <mergeCell ref="S7:T7"/>
    <mergeCell ref="U7:V7"/>
    <mergeCell ref="S6:X6"/>
    <mergeCell ref="Z6:Z7"/>
    <mergeCell ref="AA6:AA7"/>
    <mergeCell ref="AB6:AB7"/>
    <mergeCell ref="Y6:Y7"/>
    <mergeCell ref="H5:O5"/>
    <mergeCell ref="A1:H4"/>
    <mergeCell ref="I1:Y2"/>
    <mergeCell ref="I3:Y4"/>
    <mergeCell ref="A5:G5"/>
    <mergeCell ref="P5:AD5"/>
    <mergeCell ref="Z1:AD4"/>
    <mergeCell ref="A6:A7"/>
    <mergeCell ref="C6:C7"/>
    <mergeCell ref="D6:D7"/>
    <mergeCell ref="E6:E7"/>
    <mergeCell ref="F6:G7"/>
    <mergeCell ref="H6:I7"/>
    <mergeCell ref="O6:O7"/>
    <mergeCell ref="P6:P7"/>
    <mergeCell ref="J6:K7"/>
    <mergeCell ref="L6:M7"/>
    <mergeCell ref="N6:N7"/>
    <mergeCell ref="F14:G14"/>
    <mergeCell ref="H14:I14"/>
    <mergeCell ref="Q14:R14"/>
    <mergeCell ref="F8:G8"/>
    <mergeCell ref="H8:I8"/>
    <mergeCell ref="Q8:R8"/>
    <mergeCell ref="F12:G12"/>
    <mergeCell ref="H12:I12"/>
    <mergeCell ref="Q12:R12"/>
    <mergeCell ref="F9:G9"/>
    <mergeCell ref="H9:I9"/>
    <mergeCell ref="Q9:R9"/>
    <mergeCell ref="Q10:R10"/>
    <mergeCell ref="H11:I11"/>
  </mergeCells>
  <conditionalFormatting sqref="O8:O13 X8:X13">
    <cfRule type="containsText" dxfId="7" priority="6" stopIfTrue="1" operator="containsText" text="Riesgo Extremo">
      <formula>NOT(ISERROR(SEARCH("Riesgo Extremo",O8)))</formula>
    </cfRule>
    <cfRule type="containsText" priority="7" stopIfTrue="1" operator="containsText" text="Riesgo Extremo">
      <formula>NOT(ISERROR(SEARCH("Riesgo Extremo",O8)))</formula>
    </cfRule>
    <cfRule type="containsText" dxfId="6" priority="8" stopIfTrue="1" operator="containsText" text="Riesgo Alto">
      <formula>NOT(ISERROR(SEARCH("Riesgo Alto",O8)))</formula>
    </cfRule>
    <cfRule type="containsText" dxfId="5" priority="9" stopIfTrue="1" operator="containsText" text="Riesgo Medio">
      <formula>NOT(ISERROR(SEARCH("Riesgo Medio",O8)))</formula>
    </cfRule>
    <cfRule type="containsText" dxfId="4" priority="10" stopIfTrue="1" operator="containsText" text="Riesgo Bajo">
      <formula>NOT(ISERROR(SEARCH("Riesgo Bajo",O8)))</formula>
    </cfRule>
  </conditionalFormatting>
  <conditionalFormatting sqref="O14 X14">
    <cfRule type="containsText" dxfId="3" priority="1" stopIfTrue="1" operator="containsText" text="Riesgo Extremo">
      <formula>NOT(ISERROR(SEARCH("Riesgo Extremo",O14)))</formula>
    </cfRule>
    <cfRule type="containsText" priority="2" stopIfTrue="1" operator="containsText" text="Riesgo Extremo">
      <formula>NOT(ISERROR(SEARCH("Riesgo Extremo",O14)))</formula>
    </cfRule>
    <cfRule type="containsText" dxfId="2" priority="3" stopIfTrue="1" operator="containsText" text="Riesgo Alto">
      <formula>NOT(ISERROR(SEARCH("Riesgo Alto",O14)))</formula>
    </cfRule>
    <cfRule type="containsText" dxfId="1" priority="4" stopIfTrue="1" operator="containsText" text="Riesgo Medio">
      <formula>NOT(ISERROR(SEARCH("Riesgo Medio",O14)))</formula>
    </cfRule>
    <cfRule type="containsText" dxfId="0" priority="5" stopIfTrue="1" operator="containsText" text="Riesgo Bajo">
      <formula>NOT(ISERROR(SEARCH("Riesgo Bajo",O14)))</formula>
    </cfRule>
  </conditionalFormatting>
  <dataValidations count="2">
    <dataValidation type="list" errorStyle="warning" allowBlank="1" showInputMessage="1" showErrorMessage="1" error="Verifique la probabilidad de ocurrencia" promptTitle="PROBABILIDAD" prompt="Probabilidad de ocurrencia del riesgo analizado" sqref="S8:S14">
      <formula1>#REF!</formula1>
    </dataValidation>
    <dataValidation type="list" errorStyle="warning" allowBlank="1" showInputMessage="1" showErrorMessage="1" error="Verifique el impacto del riesgo analizado" promptTitle="IMPACTO" prompt="Determine el impacto por la ocurrencia del riesgo analizado" sqref="L8:L14">
      <formula1>#REF!</formula1>
    </dataValidation>
  </dataValidations>
  <printOptions horizontalCentered="1" verticalCentered="1"/>
  <pageMargins left="0" right="0" top="0" bottom="0" header="0.31496062992125984" footer="0.31496062992125984"/>
  <pageSetup paperSize="5" scale="36" orientation="landscape" r:id="rId1"/>
  <colBreaks count="1" manualBreakCount="1">
    <brk id="30" max="1048575" man="1"/>
  </colBreaks>
  <extLst>
    <ext xmlns:x14="http://schemas.microsoft.com/office/spreadsheetml/2009/9/main" uri="{CCE6A557-97BC-4b89-ADB6-D9C93CAAB3DF}">
      <x14:dataValidations xmlns:xm="http://schemas.microsoft.com/office/excel/2006/main" count="6">
        <x14:dataValidation type="list" allowBlank="1" showInputMessage="1" showErrorMessage="1" error="Verifique la lista de clases" promptTitle="CLASE DE RIESGO" prompt="Selecciones la clase del riesgo analizado">
          <x14:formula1>
            <xm:f>DILIGENCIAMIENTO!$A$6:$A$7</xm:f>
          </x14:formula1>
          <xm:sqref>B8:B14</xm:sqref>
        </x14:dataValidation>
        <x14:dataValidation type="list" allowBlank="1" showInputMessage="1" showErrorMessage="1" error="Verifique la lista de fuente del riesgo analizado" promptTitle="FUENTE" prompt="Seleccione la fuente del riesgo analizado">
          <x14:formula1>
            <xm:f>DILIGENCIAMIENTO!$A$11:$A$12</xm:f>
          </x14:formula1>
          <xm:sqref>C8:C14</xm:sqref>
        </x14:dataValidation>
        <x14:dataValidation type="list" allowBlank="1" showInputMessage="1" showErrorMessage="1" error="Verifique el tipo de riesgo analizado" promptTitle="TIPO" prompt="Seleccione el tipo de riesgo analizado">
          <x14:formula1>
            <xm:f>DILIGENCIAMIENTO!$A$22:$A$29</xm:f>
          </x14:formula1>
          <xm:sqref>E8:E14</xm:sqref>
        </x14:dataValidation>
        <x14:dataValidation type="list" errorStyle="warning" allowBlank="1" showInputMessage="1" showErrorMessage="1" error="Verifique la probabilidad de ocurrencia" promptTitle="PROBABILIDAD" prompt="Probabilidad de ocurrencia del riesgo analizado">
          <x14:formula1>
            <xm:f>DILIGENCIAMIENTO!$A$34:$A$38</xm:f>
          </x14:formula1>
          <xm:sqref>J8:J14</xm:sqref>
        </x14:dataValidation>
        <x14:dataValidation type="list" errorStyle="warning" allowBlank="1" showInputMessage="1" showErrorMessage="1" error="Verifique el impacto del riesgo analizado" promptTitle="IMPACTO" prompt="Determine el impacto por la ocurrencia del riesgo analizado">
          <x14:formula1>
            <xm:f>DILIGENCIAMIENTO!$A$42:$A$50</xm:f>
          </x14:formula1>
          <xm:sqref>U8:U14</xm:sqref>
        </x14:dataValidation>
        <x14:dataValidation type="list" allowBlank="1" showInputMessage="1" showErrorMessage="1" error="Verifique la etapa del riesgo analizado" promptTitle="ETAPA" prompt="Seleccione la etapa del riesgo analizado">
          <x14:formula1>
            <xm:f>DILIGENCIAMIENTO!$A$15:$A$19</xm:f>
          </x14:formula1>
          <xm:sqref>D8:D14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3"/>
  <sheetViews>
    <sheetView topLeftCell="A55" zoomScale="85" zoomScaleNormal="85" workbookViewId="0">
      <selection activeCell="B7" sqref="B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customWidth="1"/>
    <col min="5" max="5" width="14" style="1" customWidth="1"/>
    <col min="6" max="6" width="11.7109375" style="1" customWidth="1"/>
    <col min="7" max="11" width="21.5703125" style="1" customWidth="1"/>
    <col min="12" max="16384" width="11.42578125" style="1"/>
  </cols>
  <sheetData>
    <row r="1" spans="1:2" ht="58.5" customHeight="1">
      <c r="A1" s="91"/>
      <c r="B1" s="92"/>
    </row>
    <row r="2" spans="1:2" ht="18.75">
      <c r="A2" s="18"/>
      <c r="B2" s="19"/>
    </row>
    <row r="3" spans="1:2" ht="18.75">
      <c r="A3" s="92" t="s">
        <v>7</v>
      </c>
      <c r="B3" s="92"/>
    </row>
    <row r="4" spans="1:2" ht="19.5" thickBot="1">
      <c r="A4" s="18"/>
      <c r="B4" s="19"/>
    </row>
    <row r="5" spans="1:2">
      <c r="A5" s="93" t="s">
        <v>27</v>
      </c>
      <c r="B5" s="94"/>
    </row>
    <row r="6" spans="1:2" ht="30">
      <c r="A6" s="20" t="s">
        <v>28</v>
      </c>
      <c r="B6" s="21" t="s">
        <v>30</v>
      </c>
    </row>
    <row r="7" spans="1:2" ht="15.75" thickBot="1">
      <c r="A7" s="22" t="s">
        <v>29</v>
      </c>
      <c r="B7" s="23" t="s">
        <v>31</v>
      </c>
    </row>
    <row r="9" spans="1:2" ht="15.75" thickBot="1"/>
    <row r="10" spans="1:2">
      <c r="A10" s="93" t="s">
        <v>32</v>
      </c>
      <c r="B10" s="94"/>
    </row>
    <row r="11" spans="1:2">
      <c r="A11" s="20" t="s">
        <v>33</v>
      </c>
      <c r="B11" s="21" t="s">
        <v>35</v>
      </c>
    </row>
    <row r="12" spans="1:2" ht="30.75" thickBot="1">
      <c r="A12" s="22" t="s">
        <v>34</v>
      </c>
      <c r="B12" s="23" t="s">
        <v>36</v>
      </c>
    </row>
    <row r="13" spans="1:2" ht="15.75" thickBot="1"/>
    <row r="14" spans="1:2">
      <c r="A14" s="93" t="s">
        <v>37</v>
      </c>
      <c r="B14" s="94"/>
    </row>
    <row r="15" spans="1:2" ht="240">
      <c r="A15" s="20" t="s">
        <v>38</v>
      </c>
      <c r="B15" s="21" t="s">
        <v>42</v>
      </c>
    </row>
    <row r="16" spans="1:2" ht="135">
      <c r="A16" s="20" t="s">
        <v>39</v>
      </c>
      <c r="B16" s="21" t="s">
        <v>43</v>
      </c>
    </row>
    <row r="17" spans="1:2" ht="165">
      <c r="A17" s="20" t="s">
        <v>40</v>
      </c>
      <c r="B17" s="21" t="s">
        <v>44</v>
      </c>
    </row>
    <row r="18" spans="1:2" ht="120">
      <c r="A18" s="20" t="s">
        <v>41</v>
      </c>
      <c r="B18" s="21" t="s">
        <v>45</v>
      </c>
    </row>
    <row r="19" spans="1:2" ht="15.75" thickBot="1">
      <c r="A19" s="22" t="s">
        <v>93</v>
      </c>
      <c r="B19" s="23" t="s">
        <v>94</v>
      </c>
    </row>
    <row r="21" spans="1:2">
      <c r="A21" s="95" t="s">
        <v>46</v>
      </c>
      <c r="B21" s="95"/>
    </row>
    <row r="22" spans="1:2" ht="30">
      <c r="A22" s="3" t="s">
        <v>47</v>
      </c>
      <c r="B22" s="4" t="s">
        <v>55</v>
      </c>
    </row>
    <row r="23" spans="1:2" ht="30">
      <c r="A23" s="3" t="s">
        <v>48</v>
      </c>
      <c r="B23" s="4" t="s">
        <v>56</v>
      </c>
    </row>
    <row r="24" spans="1:2" ht="45">
      <c r="A24" s="3" t="s">
        <v>49</v>
      </c>
      <c r="B24" s="4" t="s">
        <v>57</v>
      </c>
    </row>
    <row r="25" spans="1:2" ht="45">
      <c r="A25" s="3" t="s">
        <v>50</v>
      </c>
      <c r="B25" s="4" t="s">
        <v>58</v>
      </c>
    </row>
    <row r="26" spans="1:2">
      <c r="A26" s="3" t="s">
        <v>51</v>
      </c>
      <c r="B26" s="4" t="s">
        <v>59</v>
      </c>
    </row>
    <row r="27" spans="1:2" ht="30">
      <c r="A27" s="3" t="s">
        <v>52</v>
      </c>
      <c r="B27" s="4" t="s">
        <v>60</v>
      </c>
    </row>
    <row r="28" spans="1:2" ht="45">
      <c r="A28" s="3" t="s">
        <v>53</v>
      </c>
      <c r="B28" s="4" t="s">
        <v>61</v>
      </c>
    </row>
    <row r="29" spans="1:2" ht="45">
      <c r="A29" s="3" t="s">
        <v>54</v>
      </c>
      <c r="B29" s="4" t="s">
        <v>62</v>
      </c>
    </row>
    <row r="32" spans="1:2" ht="15.75" thickBot="1"/>
    <row r="33" spans="1:3">
      <c r="A33" s="93" t="s">
        <v>63</v>
      </c>
      <c r="B33" s="94"/>
    </row>
    <row r="34" spans="1:3">
      <c r="A34" s="24" t="s">
        <v>88</v>
      </c>
      <c r="B34" s="21" t="s">
        <v>83</v>
      </c>
    </row>
    <row r="35" spans="1:3">
      <c r="A35" s="24" t="s">
        <v>89</v>
      </c>
      <c r="B35" s="21" t="s">
        <v>84</v>
      </c>
    </row>
    <row r="36" spans="1:3">
      <c r="A36" s="24" t="s">
        <v>90</v>
      </c>
      <c r="B36" s="21" t="s">
        <v>85</v>
      </c>
    </row>
    <row r="37" spans="1:3">
      <c r="A37" s="24" t="s">
        <v>91</v>
      </c>
      <c r="B37" s="21" t="s">
        <v>86</v>
      </c>
    </row>
    <row r="38" spans="1:3" ht="15.75" thickBot="1">
      <c r="A38" s="25" t="s">
        <v>92</v>
      </c>
      <c r="B38" s="23" t="s">
        <v>87</v>
      </c>
    </row>
    <row r="39" spans="1:3">
      <c r="A39" s="6"/>
    </row>
    <row r="40" spans="1:3" ht="15.75" thickBot="1"/>
    <row r="41" spans="1:3">
      <c r="A41" s="93" t="s">
        <v>64</v>
      </c>
      <c r="B41" s="94"/>
    </row>
    <row r="42" spans="1:3" ht="30" customHeight="1">
      <c r="A42" s="96" t="s">
        <v>65</v>
      </c>
      <c r="B42" s="21" t="s">
        <v>71</v>
      </c>
      <c r="C42" s="26" t="s">
        <v>79</v>
      </c>
    </row>
    <row r="43" spans="1:3" ht="30" customHeight="1">
      <c r="A43" s="98"/>
      <c r="B43" s="21" t="s">
        <v>74</v>
      </c>
      <c r="C43" s="26" t="s">
        <v>73</v>
      </c>
    </row>
    <row r="44" spans="1:3" ht="30" customHeight="1">
      <c r="A44" s="96" t="s">
        <v>66</v>
      </c>
      <c r="B44" s="21" t="s">
        <v>80</v>
      </c>
      <c r="C44" s="26" t="s">
        <v>79</v>
      </c>
    </row>
    <row r="45" spans="1:3" ht="30" customHeight="1">
      <c r="A45" s="98"/>
      <c r="B45" s="21" t="s">
        <v>75</v>
      </c>
      <c r="C45" s="26" t="s">
        <v>73</v>
      </c>
    </row>
    <row r="46" spans="1:3" ht="30" customHeight="1">
      <c r="A46" s="96" t="s">
        <v>67</v>
      </c>
      <c r="B46" s="21" t="s">
        <v>81</v>
      </c>
      <c r="C46" s="26" t="s">
        <v>79</v>
      </c>
    </row>
    <row r="47" spans="1:3" ht="30" customHeight="1">
      <c r="A47" s="98"/>
      <c r="B47" s="21" t="s">
        <v>76</v>
      </c>
      <c r="C47" s="26" t="s">
        <v>73</v>
      </c>
    </row>
    <row r="48" spans="1:3" ht="30" customHeight="1">
      <c r="A48" s="96" t="s">
        <v>68</v>
      </c>
      <c r="B48" s="21" t="s">
        <v>72</v>
      </c>
      <c r="C48" s="26" t="s">
        <v>79</v>
      </c>
    </row>
    <row r="49" spans="1:3" ht="30" customHeight="1">
      <c r="A49" s="98"/>
      <c r="B49" s="21" t="s">
        <v>77</v>
      </c>
      <c r="C49" s="26" t="s">
        <v>73</v>
      </c>
    </row>
    <row r="50" spans="1:3" ht="30" customHeight="1">
      <c r="A50" s="96" t="s">
        <v>69</v>
      </c>
      <c r="B50" s="21" t="s">
        <v>82</v>
      </c>
      <c r="C50" s="26" t="s">
        <v>79</v>
      </c>
    </row>
    <row r="51" spans="1:3" ht="30" customHeight="1" thickBot="1">
      <c r="A51" s="97"/>
      <c r="B51" s="23" t="s">
        <v>78</v>
      </c>
      <c r="C51" s="26" t="s">
        <v>73</v>
      </c>
    </row>
    <row r="59" spans="1:3" ht="56.25" customHeight="1"/>
    <row r="60" spans="1:3" ht="56.25" customHeight="1"/>
    <row r="61" spans="1:3" ht="56.25" customHeight="1"/>
    <row r="62" spans="1:3" ht="56.25" customHeight="1"/>
    <row r="63" spans="1:3" ht="56.25" customHeight="1"/>
  </sheetData>
  <mergeCells count="13">
    <mergeCell ref="A21:B21"/>
    <mergeCell ref="A33:B33"/>
    <mergeCell ref="A41:B41"/>
    <mergeCell ref="A50:A51"/>
    <mergeCell ref="A48:A49"/>
    <mergeCell ref="A46:A47"/>
    <mergeCell ref="A44:A45"/>
    <mergeCell ref="A42:A43"/>
    <mergeCell ref="A1:B1"/>
    <mergeCell ref="A3:B3"/>
    <mergeCell ref="A5:B5"/>
    <mergeCell ref="A10:B10"/>
    <mergeCell ref="A14:B14"/>
  </mergeCells>
  <pageMargins left="0.7" right="0.7" top="0.75" bottom="0.75" header="0.3" footer="0.3"/>
  <pageSetup paperSize="9" scale="4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2024-09-09T19:08:35Z</dcterms:modified>
</cp:coreProperties>
</file>