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Sofi\Documents\MINIMA CUANTIA\JOSE SALAZAR MEDINA\"/>
    </mc:Choice>
  </mc:AlternateContent>
  <xr:revisionPtr revIDLastSave="0" documentId="8_{CBF3534C-4D76-4CB5-BCC9-F740BF1DBFDA}" xr6:coauthVersionLast="47" xr6:coauthVersionMax="47" xr10:uidLastSave="{00000000-0000-0000-0000-000000000000}"/>
  <bookViews>
    <workbookView xWindow="-120" yWindow="-120" windowWidth="20730" windowHeight="11160" firstSheet="1" activeTab="2" xr2:uid="{00000000-000D-0000-FFFF-FFFF00000000}"/>
  </bookViews>
  <sheets>
    <sheet name="INSTRUCCIONES" sheetId="5" r:id="rId1"/>
    <sheet name="TABLAS DE VALORACION" sheetId="2" r:id="rId2"/>
    <sheet name="ANEXO RIESGOS P1" sheetId="6" r:id="rId3"/>
    <sheet name="ANEXO RIESGOS P2" sheetId="7" r:id="rId4"/>
  </sheets>
  <externalReferences>
    <externalReference r:id="rId5"/>
  </externalReferences>
  <definedNames>
    <definedName name="_xlnm._FilterDatabase" localSheetId="2" hidden="1">'ANEXO RIESGOS P1'!$A$6:$X$6</definedName>
    <definedName name="_xlnm._FilterDatabase" localSheetId="3" hidden="1">'ANEXO RIESGOS P2'!$A$6:$X$6</definedName>
    <definedName name="_xlnm._FilterDatabase" localSheetId="0" hidden="1">INSTRUCCIONES!$A$11:$N$11</definedName>
    <definedName name="_xlnm.Print_Area" localSheetId="2">'ANEXO RIESGOS P1'!$B$1:$X$18</definedName>
    <definedName name="_xlnm.Print_Area" localSheetId="3">'ANEXO RIESGOS P2'!$B$1:$X$18</definedName>
    <definedName name="_xlnm.Print_Area" localSheetId="0">INSTRUCCIONES!$A$1:$M$40</definedName>
    <definedName name="ASIGNACIÓN" localSheetId="2">[1]INSTRUCCIONES!$H$31:$H$32</definedName>
    <definedName name="ASIGNACIÓN" localSheetId="3">[1]INSTRUCCIONES!$H$31:$H$32</definedName>
    <definedName name="ASIGNACIÓN" localSheetId="0">#REF!</definedName>
    <definedName name="ASIGNACIÓN">'TABLAS DE VALORACION'!#REF!</definedName>
    <definedName name="CLASE" localSheetId="2">[1]INSTRUCCIONES!$C$31:$C$32</definedName>
    <definedName name="CLASE" localSheetId="3">[1]INSTRUCCIONES!$C$31:$C$32</definedName>
    <definedName name="CLASE" localSheetId="0">#REF!</definedName>
    <definedName name="CLASE">'TABLAS DE VALORACION'!#REF!</definedName>
    <definedName name="ETAPA" localSheetId="2">[1]INSTRUCCIONES!#REF!</definedName>
    <definedName name="ETAPA" localSheetId="3">[1]INSTRUCCIONES!#REF!</definedName>
    <definedName name="ETAPA" localSheetId="0">#REF!</definedName>
    <definedName name="ETAPA">'TABLAS DE VALORACION'!#REF!</definedName>
    <definedName name="FUENTE" localSheetId="2">[1]INSTRUCCIONES!$D$31:$D$32</definedName>
    <definedName name="FUENTE" localSheetId="3">[1]INSTRUCCIONES!$D$31:$D$32</definedName>
    <definedName name="FUENTE" localSheetId="0">#REF!</definedName>
    <definedName name="FUENTE">'TABLAS DE VALORACION'!#REF!</definedName>
    <definedName name="IMPACTO" localSheetId="2">[1]INSTRUCCIONES!$G$31:$G$35</definedName>
    <definedName name="IMPACTO" localSheetId="3">[1]INSTRUCCIONES!$G$31:$G$35</definedName>
    <definedName name="IMPACTO" localSheetId="0">#REF!</definedName>
    <definedName name="IMPACTO">'TABLAS DE VALORACION'!#REF!</definedName>
    <definedName name="PROBABILIDAD" localSheetId="2">[1]INSTRUCCIONES!$F$31:$F$35</definedName>
    <definedName name="PROBABILIDAD" localSheetId="3">[1]INSTRUCCIONES!$F$31:$F$35</definedName>
    <definedName name="PROBABILIDAD" localSheetId="0">#REF!</definedName>
    <definedName name="PROBABILIDAD">'TABLAS DE VALORACION'!#REF!</definedName>
    <definedName name="TIPO" localSheetId="2">[1]INSTRUCCIONES!#REF!</definedName>
    <definedName name="TIPO" localSheetId="3">[1]INSTRUCCIONES!#REF!</definedName>
    <definedName name="TIPO" localSheetId="0">#REF!</definedName>
    <definedName name="TIPO">'TABLAS DE VALORACION'!#REF!</definedName>
    <definedName name="_xlnm.Print_Titles" localSheetId="2">'ANEXO RIESGOS P1'!$1:$6</definedName>
    <definedName name="_xlnm.Print_Titles" localSheetId="3">'ANEXO RIESGOS P2'!$1:$6</definedName>
    <definedName name="_xlnm.Print_Titles" localSheetId="0">INSTRUCCIONES!$7:$11</definedName>
    <definedName name="_xlnm.Print_Titles" localSheetId="1">'TABLAS DE VALORACION'!$2:$10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8" i="7" l="1"/>
  <c r="R18" i="7" s="1"/>
  <c r="K18" i="7"/>
  <c r="L18" i="7" s="1"/>
  <c r="Q17" i="7"/>
  <c r="R17" i="7" s="1"/>
  <c r="K17" i="7"/>
  <c r="L17" i="7" s="1"/>
  <c r="Q16" i="7"/>
  <c r="R16" i="7" s="1"/>
  <c r="K16" i="7"/>
  <c r="L16" i="7" s="1"/>
  <c r="Q15" i="7"/>
  <c r="R15" i="7" s="1"/>
  <c r="K15" i="7"/>
  <c r="L15" i="7" s="1"/>
  <c r="Q14" i="7"/>
  <c r="R14" i="7" s="1"/>
  <c r="K14" i="7"/>
  <c r="L14" i="7" s="1"/>
  <c r="Q13" i="7"/>
  <c r="R13" i="7" s="1"/>
  <c r="K13" i="7"/>
  <c r="L13" i="7" s="1"/>
  <c r="Q12" i="7"/>
  <c r="R12" i="7" s="1"/>
  <c r="K12" i="7"/>
  <c r="L12" i="7" s="1"/>
  <c r="Q11" i="7"/>
  <c r="R11" i="7" s="1"/>
  <c r="K11" i="7"/>
  <c r="L11" i="7" s="1"/>
  <c r="Q10" i="7"/>
  <c r="R10" i="7" s="1"/>
  <c r="K10" i="7"/>
  <c r="L10" i="7" s="1"/>
  <c r="Q9" i="7"/>
  <c r="R9" i="7" s="1"/>
  <c r="K9" i="7"/>
  <c r="L9" i="7" s="1"/>
  <c r="Q8" i="7"/>
  <c r="R8" i="7" s="1"/>
  <c r="K8" i="7"/>
  <c r="L8" i="7" s="1"/>
  <c r="Q7" i="7"/>
  <c r="R7" i="7" s="1"/>
  <c r="K7" i="7"/>
  <c r="L7" i="7" s="1"/>
  <c r="Q18" i="6" l="1"/>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 r="Q7" i="6"/>
  <c r="R7" i="6" s="1"/>
  <c r="K7" i="6"/>
  <c r="L7" i="6" s="1"/>
</calcChain>
</file>

<file path=xl/sharedStrings.xml><?xml version="1.0" encoding="utf-8"?>
<sst xmlns="http://schemas.openxmlformats.org/spreadsheetml/2006/main" count="678" uniqueCount="303">
  <si>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</si>
  <si>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</si>
  <si>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</si>
  <si>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</si>
  <si>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</si>
  <si>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</si>
  <si>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</si>
  <si>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</si>
  <si>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</si>
  <si>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</si>
  <si>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</si>
  <si>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</si>
  <si>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</si>
  <si>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</si>
  <si>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</si>
  <si>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</si>
  <si>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</si>
  <si>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</si>
  <si>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</si>
  <si>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</si>
  <si>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</si>
  <si>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</si>
  <si>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</si>
  <si>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</si>
  <si>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</si>
  <si>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</si>
  <si>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</si>
  <si>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</si>
  <si>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</si>
  <si>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</si>
  <si>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</si>
  <si>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</si>
  <si>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</si>
  <si>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</si>
  <si>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</si>
  <si>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</si>
  <si>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</si>
  <si>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</si>
  <si>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</si>
  <si>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</si>
  <si>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</si>
  <si>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</si>
  <si>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</si>
  <si>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</si>
  <si>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</si>
  <si>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</si>
  <si>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</si>
  <si>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</si>
  <si>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</si>
  <si>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</si>
  <si>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</si>
  <si>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</si>
  <si>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</si>
  <si>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</si>
  <si>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</si>
  <si>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</si>
  <si>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</si>
  <si>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</si>
  <si>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</si>
  <si>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</si>
  <si>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</si>
  <si>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</si>
  <si>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</si>
  <si>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</si>
  <si>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</si>
  <si>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</si>
  <si>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</si>
  <si>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</si>
  <si>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</si>
  <si>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</si>
  <si>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</si>
  <si>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</si>
  <si>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</si>
  <si>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</si>
  <si>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</si>
  <si>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</si>
  <si>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</si>
  <si>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</si>
  <si>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</si>
  <si>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</si>
  <si>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</si>
  <si>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</si>
  <si>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</si>
  <si>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</si>
  <si>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</si>
  <si>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</si>
  <si>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</si>
  <si>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</si>
  <si>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</si>
  <si>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</si>
  <si>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</si>
  <si>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</si>
  <si>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</si>
  <si>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</si>
  <si>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</si>
  <si>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</si>
  <si>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</si>
  <si>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</si>
  <si>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</si>
  <si>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</si>
  <si>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</si>
  <si>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</si>
  <si>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</si>
  <si>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</si>
  <si>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</si>
  <si>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</si>
  <si>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</si>
  <si>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</si>
  <si>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</si>
  <si>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</si>
  <si>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</si>
  <si>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</si>
  <si>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</si>
  <si>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</si>
  <si>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</si>
  <si>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</si>
  <si>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</si>
  <si>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</si>
  <si>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</si>
  <si>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</si>
  <si>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</si>
  <si>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</si>
  <si>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</si>
  <si>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</si>
  <si>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</si>
  <si>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</si>
  <si>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</si>
  <si>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</si>
  <si>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</si>
  <si>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</si>
  <si>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</si>
  <si>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</si>
  <si>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</si>
  <si>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</si>
  <si>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</si>
  <si>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</si>
  <si>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</si>
  <si>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</si>
  <si>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</si>
  <si>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</si>
  <si>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</si>
  <si>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</si>
  <si>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</si>
  <si>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</si>
  <si>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</si>
  <si>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</si>
  <si>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</si>
  <si>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</si>
  <si>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</si>
  <si>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</si>
  <si>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</si>
  <si>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</si>
  <si>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</si>
  <si>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</si>
  <si>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</si>
  <si>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</si>
  <si>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</si>
  <si>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</si>
  <si>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</si>
  <si>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</si>
  <si>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</si>
  <si>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</si>
  <si>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</si>
  <si>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</si>
  <si>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</si>
  <si>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</si>
  <si>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</si>
  <si>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</si>
  <si>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</si>
  <si>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</si>
  <si>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</si>
  <si>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</si>
  <si>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</si>
  <si>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</si>
  <si>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</si>
  <si>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</si>
  <si>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</si>
  <si>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</si>
  <si>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</si>
  <si>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</si>
  <si>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</si>
  <si>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</si>
  <si>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</si>
  <si>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</si>
  <si>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</si>
  <si>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</si>
  <si>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</si>
  <si>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</si>
  <si>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</si>
  <si>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</si>
  <si>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</si>
  <si>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</si>
  <si>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</si>
  <si>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</si>
  <si>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</si>
  <si>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</si>
  <si>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</si>
  <si>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</si>
  <si>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</si>
  <si>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</si>
  <si>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</si>
  <si>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2=Imporbable</t>
  </si>
  <si>
    <t>3=Moderado</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</si>
  <si>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</si>
  <si>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</si>
  <si>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2=Menor</t>
  </si>
  <si>
    <t>Plan Anual de Adquisición</t>
  </si>
  <si>
    <t>Adjudicación o declaratoria de desierto del proceso.</t>
  </si>
  <si>
    <t>Seguimiento al cumplimiento del  cronograma de procesos de contratación de la Entidad y de los tiempos definidos en el Manual de Contratación.</t>
  </si>
  <si>
    <t>Demoras y reprocesos en la etapa de ejecución surgidos por la declaratoria  desierta en  el proceso de selección.</t>
  </si>
  <si>
    <t xml:space="preserve">Retraso en la adjudicación de los contratos y en el inicio de su ejecución. </t>
  </si>
  <si>
    <t>Revisar las posibles causas de la declaratoria desierta, revisar observaciones de proponentes , revisar ficha de condiciones tecnicas o pliegos, revisar presupuesto del proyecto con el fin de lograr una participación plural de oferentes en el proceso contractual.</t>
  </si>
  <si>
    <t>3=Posible</t>
  </si>
  <si>
    <t>4=Probable</t>
  </si>
  <si>
    <t>Desde la etapa de planeación.</t>
  </si>
  <si>
    <t>Hasta la adjudicación de los contratos.</t>
  </si>
  <si>
    <t>Verificación y validación de los documentos y cronogramas del proceso</t>
  </si>
  <si>
    <t>Imposibilidad de ejecución del contrato al no cumplir con los requisitos legales exigidos para tal fin.</t>
  </si>
  <si>
    <t>Demora en la entrega de documentacion para los tramites de legalización del contrato establecidos, dilatando de este modo el inicio de la ejecución de los contratos.</t>
  </si>
  <si>
    <t xml:space="preserve">Requerir la póliza de seriedad de oferta.
Exigir al contratista una vez sea adjudicado del proceso y elaborada la minuta del contrato, su suscripción inmediata, con el fin de que adquiera y radique en la Entidad, el RUT (si aplica), la poliza o garantia requerida y demás documentos establecidos y así dar inicio a su ejecución. </t>
  </si>
  <si>
    <t>Desde la Adjudicación</t>
  </si>
  <si>
    <t xml:space="preserve">Hasta el cumplmiento de los requisitos de legalizacion. </t>
  </si>
  <si>
    <t>Seguimiento y requerimiento al contratista que le fue adjudicada la propuesta</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</si>
  <si>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</si>
  <si>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</si>
  <si>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</si>
  <si>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1=Insignificante</t>
  </si>
  <si>
    <t>Desde el inicio de la calificación de la etapa contractual</t>
  </si>
  <si>
    <t>Hasta la adjudicación</t>
  </si>
  <si>
    <t>Verificación del cumplimiento de la capacidad economica de los proponentes.</t>
  </si>
  <si>
    <t>Riesgo en la ejecución ocasionado por la  modificaciones de la  tasa de cambio de acuerdo a la propuesta inicial presentada por el contratista.</t>
  </si>
  <si>
    <t>Incremento en los costos de los materiales e insumos</t>
  </si>
  <si>
    <t>4=Mayor</t>
  </si>
  <si>
    <t>Conformar un stock de materia prima e insumos. Utilizar mecanismos de cobertura cambiaria.</t>
  </si>
  <si>
    <t>Hasta la terminación del contrato.</t>
  </si>
  <si>
    <t>Llevando una adecuada programación de compras, control del stock de materiales e insumos, priorizar insumos y materiales de producción nacional, verificando continuamente el precio de insumos y materiales.</t>
  </si>
  <si>
    <t>Demoras e incumplimientos por parte del contratista de obra para dar inicio a las obras o establecer contingencias ante eventuales atrasos.</t>
  </si>
  <si>
    <t>Retraso en la ejecución del Contrato ocasinado por no suscribir oportunamente el acta de inicio y/o intervenir  oportunamente  y rapidamente las actividades del contrato.</t>
  </si>
  <si>
    <t>Efectuar requerimientos y remitir a la aseguradora y hacer efectiva la poliza de cumplimiento.
Exigir al contratista un  vez se encuentre debidamente legalizado el contrato, remitir al supervisor del ICBF la totalidad de documentos requeridos para aprobación del supervisor, incluidas las hojas de vida de personal minimo requerido y que una vez aprobadas permitan suscribir la respectiva acta de inicio.</t>
  </si>
  <si>
    <t>Desde el cumplimiento de los requisitos de legalizacion</t>
  </si>
  <si>
    <t>Hasta la finalizacion del plazo de ejecion del contrato</t>
  </si>
  <si>
    <t>Atraso en la ejecución de las actividades de seguimiento y control de la obra en ejecución.
Demora en la emisión de informes de avance de los proyectos.
Pérdida de información relacionada con la ejecución del contrato.
Proceso de responsabilidad fiscal y/o penal de los bienes hurtados</t>
  </si>
  <si>
    <t xml:space="preserve">Hurto y daños en los equipos y suministros de oficina, herramientas, equipos de medición para control de actividades de obra, dotación del personal, insumos y materiales almacenados en las oficinas y campamentos del contratista.  </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</si>
  <si>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</si>
  <si>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Desde el inicio de la ejecución del contrato</t>
  </si>
  <si>
    <t>Hasta la finalización de la ejecución del contrato</t>
  </si>
  <si>
    <t>Verificación de condiciones de seguridad en sitio por parte del Contratista</t>
  </si>
  <si>
    <t>Accidentes laborales de personal adscrito al contratista de obra.</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</si>
  <si>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</si>
  <si>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trabajos en alturas,  el manejo de equipos, herramientas e insumos; identificar peligros, valoración de riesgos y determinación de controles documentados, en el marco de la Seguridad y Salud en el trabajo.</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</si>
  <si>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</si>
  <si>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</si>
  <si>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Seguimiento contínuo a las obligaciones establecidas en el contrato de obra.
Garantizar el cumplimiento de las dedicaciones de los profesionales solicitados en el marco del proceso de selección.
Seguir y dar cumplimiento a los cronogramas de obra presentados, además del diligenciamiento de  la bitácora del proyecto, con el fin de certificar la asistencia de los profesionales y el personal de obra incorporado</t>
  </si>
  <si>
    <t>Vinculación de personal con condiciones inferiores a las solicitadas por la Entidad para la ejecución de las obras.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</si>
  <si>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</si>
  <si>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</si>
  <si>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</si>
  <si>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</si>
  <si>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Atraso en las actividades ejecutadas y en la entrega de obras.</t>
  </si>
  <si>
    <t>Hasta la liquidación del contrato</t>
  </si>
  <si>
    <t>Ejercer control al presupuesto y cronograma de cada proyecto para mantener el cierre financiero del proyecto y los plazos inicialmente pactados.</t>
  </si>
  <si>
    <t>Desde la estructuración de los documentos del proceso</t>
  </si>
  <si>
    <t>Verificación de las condiciones establecidas por el ICBF en el proceso de selección.
Seguimiento al cronograma de ejecucion de la obra y control de presupuesto para mantener el cierre financiero de cada proyecto</t>
  </si>
  <si>
    <t>Demandas e inconveniestes contractuales con el contratista</t>
  </si>
  <si>
    <t xml:space="preserve">Daño a terceros ocasionados por el personal del contratista de obra, operación de equipos, movilización de maquinaria, transporte de insumos y materiales durante la ejecución de actividades de obra. </t>
  </si>
  <si>
    <t>Elaborar las actas de vecindad necesarias para verificar el estado de las infraestructuras aferentes a cada uno de las Infraestructuras a intervenir. Esta actividad deberá realizarse con anterioridad al inicio de la Fase de Obra del Contrato. Mantener vigentes polizas de responsabilidad, cumplir con normas y protocolos de seguridad en obra, normas de transito y planes de manejo de tráfico si aplican.</t>
  </si>
  <si>
    <t>Dessde el inicio de las actividades de obra.</t>
  </si>
  <si>
    <t>Verificación y seguimiento del cumplimiento de las medidas de seguridad y normas adoptadas por el contratista de obra, para la ejecución de estas actividades.
Verificación de la elaboración de las actas de vecindad.</t>
  </si>
  <si>
    <t>Identificación de mayores y menores cantidades de obra, y de ítems no previstos.</t>
  </si>
  <si>
    <t>Prorrogas  no contempladas inicialmente</t>
  </si>
  <si>
    <t>Variaciones presupuestales que pueden requerir de prórrogas o adiciones.</t>
  </si>
  <si>
    <t>Inconvenientes presentados con los funcionarios o usuarios de las infraestructuras para la realizaciòn de actividades.</t>
  </si>
  <si>
    <t>Retrasos en la programaciòn de actividades.</t>
  </si>
  <si>
    <t>Previo al inicio de la Fase de Obra.</t>
  </si>
  <si>
    <t>Hasta la finalización del contrato.</t>
  </si>
  <si>
    <t>Realizar la socializaciòn correspondiente con el coordinador del Centro Zonal, operadores de la infraestructura y comunidad,  con el fin de mantenerlos informados de los alcances de las obras, tiempos de ejecución y posibles incomodidades que pueda generar. Dependiendo del plazo de cada obra hacer reunión informativa de avance mensual.</t>
  </si>
  <si>
    <t>Mantener informada a la comunidad, empleados y usuarios de la sede acerca del proyecto.</t>
  </si>
  <si>
    <t>Ocurrencia de eventos o situaciones por causas de la naturaleza que afecten la ejecución contractual de obras de mantenimiento programado o las de mantenimiento de emergencias.</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</si>
  <si>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</si>
  <si>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insumos y materiales con bajo un plan de compras adecuado a las condiciones de cada frente de obras.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</si>
  <si>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</si>
  <si>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</si>
  <si>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Establecer planes de contingencia de suministro de materiales, insumos y personal junto con rutas alternas.
4. Incluir en los documentos técnicos la obligación de adelantar plan de compras.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</si>
  <si>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Imposibilidad de acceso del personal del contratista por causas ajenas a su voluntad (diferentes a orden público, o desastres naturales) a obras de mantenimiento programado o las de mantenimiento de emergencias.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</si>
  <si>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</si>
  <si>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</si>
  <si>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</si>
  <si>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</si>
  <si>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</si>
  <si>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El contratista no se presenta a suscribir la liquidación del contrato o no se llega a un acuerdo para la suscripción del acta de liquidación.</t>
  </si>
  <si>
    <t>Finalizar la vigencia legal para la liquidación del contrato sin acuerdo.
Acciones legales.</t>
  </si>
  <si>
    <t>Al inicio de la ejecución.</t>
  </si>
  <si>
    <t>Liquidación del contrato.</t>
  </si>
  <si>
    <t>Verificación de las condiciones de idoneidad y experiencia del personal por parte de la supervisión delegada por el ICBF o interventoría, así como verificación del cumplimiento de los pagos al sistema de seguridad social y parafiscales, ARL"</t>
  </si>
  <si>
    <t>Verificación de los informes de supervisión delegada por el ICBF o interventoría.
Seguimiento a los cronogramas de ejecución de actividades establecidos para la ejecuccion</t>
  </si>
  <si>
    <t>Verificación de los informes de supervisión delegada por el ICBF o interventoría, visitas a los proyectos.</t>
  </si>
  <si>
    <t>Fallas  de la supervisión delegada por el ICBF o interventoría en el seguimiento a la ejecución de las actividades por parte del contratista de obra.</t>
  </si>
  <si>
    <t>Hacer llamado de atención al contratista por parte de la supervisión delegada del ICBF del contrato o interventoría, en caso de no recibir respuesta efectiva hacer las pólizas de garantía efectivas.</t>
  </si>
  <si>
    <t>Se deberá realizar a seguimiento de cronograma y cumplimiento de actividades del contratista por parte de la supervisión delegada del ICBF o interventoría.</t>
  </si>
  <si>
    <t xml:space="preserve">Necesidad de incluir activiades de obra adicionales a las priorizadas por la Entidad, con el objeto de dar cumplimiento al objeto del contrato, generando un aumento en el plazo de ejecución de las obras, concluyendo en la necesidad de contar con el contratista y supervisión delegada por el ICBF o interventoría por un plazo mayor al inicialmente presupuestado. </t>
  </si>
  <si>
    <t>1. Hacer hallazgos tempranos de posibles desacuerdos entre el contratista y el ICBF por medio de los informes de supervisión o interventoría.
2. Intentar llegar a una conciliación temprana entre el supervisor del contrato o interventor y el contratista y tomar acciones correctivas o de mejora cuando aplique.
3. Liquidar el contrato de manera unilateral por parte del ICBF.</t>
  </si>
  <si>
    <t>1. Incluir dentro del informe de supervisión o interventoría un apartado que incluya información relevante sobre posibles desacuerdos entre el ICBF y el contratista.
2. Generar espacios de diálogo periódicos entre el supervisor del contrato o interventor y el contratista con el fin de llegar a acuerdos.
3. Realizar la liquidación de forma unilateral.</t>
  </si>
  <si>
    <t>OBJETO: “REALIZAR LAS OBRAS DE MANTENIMIENTO Y ADECUACIÓN DEL CDI JESUS SALAZAR MEDINA, UBICADO EN EL MUNICIPIO DE GUÁTICA (RISARALDA) PERTENECIENTE AL INSTITUTO COLOMBIANO DE BIENESTAR FAMILIAR (ICBF)”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</si>
</sst>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1" fillId="0" borderId="0" xfId="0" applyFont="1"/>
    <xf numFmtId="0" fontId="1" fillId="0" borderId="0" xfId="0" applyFont="1" applyAlignment="1">
      <alignment wrapText="1"/>
    </xf>
    <xf numFmtId="0" fontId="2" fillId="0" borderId="0" xfId="0" applyFont="1"/>
    <xf numFmtId="0" fontId="4" fillId="0" borderId="2" xfId="0" applyFont="1" applyBorder="1" applyAlignment="1">
      <alignment horizontal="center" vertical="center"/>
    </xf>
    <xf numFmtId="0" fontId="1" fillId="0" borderId="0" xfId="0" applyFont="1" applyAlignment="1">
      <alignment horizontal="left" vertical="center" wrapText="1"/>
    </xf>
    <xf numFmtId="0" fontId="5" fillId="2" borderId="1" xfId="0" applyFont="1" applyFill="1" applyBorder="1" applyAlignment="1">
      <alignment horizontal="center" vertical="center" textRotation="90" wrapText="1"/>
    </xf>
    <xf numFmtId="0" fontId="6" fillId="0" borderId="0" xfId="0" applyFont="1"/>
    <xf numFmtId="0" fontId="5" fillId="2" borderId="1" xfId="0" applyFont="1" applyFill="1" applyBorder="1" applyAlignment="1">
      <alignment horizontal="center" vertical="center" wrapText="1"/>
    </xf>
    <xf numFmtId="0" fontId="7" fillId="0" borderId="0" xfId="0" applyFont="1"/>
    <xf numFmtId="0" fontId="7" fillId="0" borderId="1" xfId="0" applyFont="1" applyBorder="1" applyAlignment="1" applyProtection="1">
      <alignment horizontal="center" vertical="center" textRotation="90" wrapText="1"/>
      <protection locked="0"/>
    </xf>
    <xf numFmtId="0" fontId="7" fillId="0" borderId="1" xfId="0" applyFont="1" applyBorder="1" applyAlignment="1" applyProtection="1">
      <alignment horizontal="justify" vertical="center" wrapText="1"/>
      <protection locked="0"/>
    </xf>
    <xf numFmtId="0" fontId="7" fillId="0" borderId="1" xfId="0"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14" fontId="7" fillId="0" borderId="1" xfId="0" applyNumberFormat="1"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8" fillId="0" borderId="0" xfId="0" applyFont="1" applyAlignment="1">
      <alignment horizontal="center" vertical="center" wrapText="1"/>
    </xf>
    <xf numFmtId="0" fontId="0" fillId="3" borderId="0" xfId="0" applyFill="1"/>
    <xf numFmtId="0" fontId="4" fillId="2" borderId="1" xfId="0" applyFont="1" applyFill="1" applyBorder="1" applyAlignment="1">
      <alignment horizontal="center" vertical="center" wrapText="1"/>
    </xf>
    <xf numFmtId="0" fontId="9"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8"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left" vertical="center" wrapText="1"/>
    </xf>
    <xf numFmtId="0" fontId="7" fillId="0" borderId="0" xfId="0" applyFont="1" applyAlignment="1">
      <alignment horizontal="left" vertical="center"/>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7" fillId="0" borderId="1" xfId="0" applyFont="1" applyBorder="1" applyAlignment="1">
      <alignment vertical="center" wrapText="1"/>
    </xf>
    <xf numFmtId="0" fontId="7" fillId="0" borderId="1" xfId="0" applyFont="1" applyBorder="1" applyAlignment="1">
      <alignment horizontal="justify" vertical="center"/>
    </xf>
    <xf numFmtId="0" fontId="7" fillId="0" borderId="1" xfId="0" applyFont="1" applyBorder="1" applyAlignment="1">
      <alignment horizontal="center" vertical="center"/>
    </xf>
    <xf numFmtId="0" fontId="7" fillId="5" borderId="1" xfId="0" applyFont="1" applyFill="1" applyBorder="1" applyAlignment="1">
      <alignment horizontal="center" vertical="center"/>
    </xf>
    <xf numFmtId="0" fontId="7" fillId="0" borderId="0" xfId="0" applyFont="1" applyAlignment="1">
      <alignment horizontal="center" vertical="center"/>
    </xf>
    <xf numFmtId="0" fontId="7" fillId="5" borderId="1" xfId="0" applyFont="1" applyFill="1" applyBorder="1" applyAlignment="1">
      <alignment horizontal="center" vertical="center" wrapText="1"/>
    </xf>
    <xf numFmtId="0" fontId="7" fillId="0" borderId="0" xfId="0" applyFont="1" applyAlignment="1">
      <alignment horizontal="justify"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0" borderId="0" xfId="0" applyFont="1" applyAlignment="1">
      <alignment vertical="center" wrapText="1"/>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3" fillId="3" borderId="0" xfId="0" applyFont="1" applyFill="1" applyAlignment="1">
      <alignment vertical="center"/>
    </xf>
    <xf numFmtId="0" fontId="13" fillId="0" borderId="0" xfId="0" applyFont="1" applyAlignment="1">
      <alignment vertical="center"/>
    </xf>
    <xf numFmtId="0" fontId="7" fillId="5" borderId="1" xfId="0" applyFont="1" applyFill="1" applyBorder="1" applyAlignment="1">
      <alignment horizontal="left" vertical="center" wrapText="1"/>
    </xf>
    <xf numFmtId="0" fontId="4" fillId="0" borderId="1" xfId="0" applyFont="1" applyBorder="1" applyAlignment="1" applyProtection="1">
      <alignment horizontal="center" vertical="center"/>
      <protection locked="0"/>
    </xf>
    <xf numFmtId="14" fontId="4" fillId="0" borderId="1" xfId="0" applyNumberFormat="1" applyFont="1" applyBorder="1" applyAlignment="1" applyProtection="1">
      <alignment horizontal="center" vertical="center"/>
      <protection locked="0"/>
    </xf>
    <xf numFmtId="0" fontId="6" fillId="0" borderId="0" xfId="0" applyFont="1" applyProtection="1">
      <protection locked="0"/>
    </xf>
    <xf numFmtId="0" fontId="7" fillId="0" borderId="0" xfId="0" applyFont="1" applyProtection="1">
      <protection locked="0"/>
    </xf>
    <xf numFmtId="0" fontId="7"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5" fillId="0" borderId="1" xfId="0" applyFont="1" applyBorder="1" applyAlignment="1">
      <alignment horizontal="center" vertical="center" wrapText="1"/>
    </xf>
    <xf numFmtId="14" fontId="5" fillId="0" borderId="1"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3" borderId="0" xfId="0" applyFont="1" applyFill="1" applyAlignment="1">
      <alignment horizontal="left" vertical="center"/>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xf>
    <xf numFmtId="0" fontId="4" fillId="0" borderId="1" xfId="0" applyFont="1" applyBorder="1" applyAlignment="1">
      <alignment horizontal="center" vertical="center" wrapText="1"/>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0" borderId="1" xfId="0" applyFont="1" applyBorder="1" applyAlignment="1">
      <alignment horizontal="center" vertical="center"/>
    </xf>
    <xf numFmtId="0" fontId="8" fillId="10"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9"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9" borderId="8"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horizontal="left" vertical="center"/>
    </xf>
    <xf numFmtId="0" fontId="3" fillId="0" borderId="1" xfId="0" applyFont="1" applyBorder="1" applyAlignment="1">
      <alignment horizontal="center"/>
    </xf>
    <xf numFmtId="0" fontId="11" fillId="5" borderId="5" xfId="0" applyFont="1" applyFill="1" applyBorder="1" applyAlignment="1">
      <alignment horizontal="center" vertical="center" textRotation="90"/>
    </xf>
    <xf numFmtId="0" fontId="11" fillId="5" borderId="7" xfId="0" applyFont="1" applyFill="1" applyBorder="1" applyAlignment="1">
      <alignment horizontal="center" vertical="center" textRotation="90"/>
    </xf>
    <xf numFmtId="0" fontId="11" fillId="5" borderId="6" xfId="0" applyFont="1" applyFill="1" applyBorder="1" applyAlignment="1">
      <alignment horizontal="center" vertical="center" textRotation="90"/>
    </xf>
    <xf numFmtId="0" fontId="10" fillId="2"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7" fillId="0" borderId="1" xfId="0" applyFont="1" applyBorder="1" applyAlignment="1">
      <alignment horizontal="left" vertical="center"/>
    </xf>
    <xf numFmtId="0" fontId="5" fillId="2" borderId="1" xfId="0" applyFont="1" applyFill="1" applyBorder="1" applyAlignment="1">
      <alignment horizontal="center" vertical="center" textRotation="90"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8" xfId="0" applyFont="1" applyBorder="1" applyAlignment="1" applyProtection="1">
      <alignment horizontal="left" vertical="top"/>
      <protection locked="0"/>
    </xf>
    <xf numFmtId="0" fontId="4" fillId="0" borderId="9" xfId="0" applyFont="1" applyBorder="1" applyAlignment="1" applyProtection="1">
      <alignment horizontal="left" vertical="top"/>
      <protection locked="0"/>
    </xf>
    <xf numFmtId="0" fontId="4" fillId="0" borderId="10" xfId="0" applyFont="1" applyBorder="1" applyAlignment="1" applyProtection="1">
      <alignment horizontal="left" vertical="top"/>
      <protection locked="0"/>
    </xf>
    <xf numFmtId="0" fontId="4" fillId="0" borderId="11" xfId="0" applyFont="1" applyBorder="1" applyAlignment="1" applyProtection="1">
      <alignment horizontal="left" vertical="top"/>
      <protection locked="0"/>
    </xf>
    <xf numFmtId="0" fontId="4" fillId="0" borderId="12" xfId="0" applyFont="1" applyBorder="1" applyAlignment="1" applyProtection="1">
      <alignment horizontal="left" vertical="top"/>
      <protection locked="0"/>
    </xf>
    <xf numFmtId="0" fontId="4"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 name="CuadroTexto 3">
          <a:extLst>
            <a:ext uri="{FF2B5EF4-FFF2-40B4-BE49-F238E27FC236}">
              <a16:creationId xmlns:a16="http://schemas.microsoft.com/office/drawing/2014/main" id="{0494818B-CF1C-409D-BF9E-A30BF4DBDFB1}"/>
            </a:ext>
          </a:extLst>
        </xdr:cNvPr>
        <xdr:cNvSpPr txBox="1"/>
      </xdr:nvSpPr>
      <xdr:spPr>
        <a:xfrm>
          <a:off x="13484225" y="290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A12F660A-92A7-4314-B45B-2C170CCD9D00}"/>
            </a:ext>
          </a:extLst>
        </xdr:cNvPr>
        <xdr:cNvSpPr txBox="1"/>
      </xdr:nvSpPr>
      <xdr:spPr>
        <a:xfrm>
          <a:off x="1433195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3BD00362-FEF9-4529-8552-CEAFEF75144D}"/>
            </a:ext>
          </a:extLst>
        </xdr:cNvPr>
        <xdr:cNvSpPr txBox="1"/>
      </xdr:nvSpPr>
      <xdr:spPr>
        <a:xfrm>
          <a:off x="1499870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 name="CuadroTexto 3">
          <a:extLst>
            <a:ext uri="{FF2B5EF4-FFF2-40B4-BE49-F238E27FC236}">
              <a16:creationId xmlns:a16="http://schemas.microsoft.com/office/drawing/2014/main" id="{C461F13C-9455-45CB-AFB2-BE06E08B2372}"/>
            </a:ext>
          </a:extLst>
        </xdr:cNvPr>
        <xdr:cNvSpPr txBox="1"/>
      </xdr:nvSpPr>
      <xdr:spPr>
        <a:xfrm>
          <a:off x="14998700" y="3790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18" customWidth="1"/>
    <col min="14" max="14" width="0" hidden="1" customWidth="1"/>
    <col min="15" max="16384" width="10.85546875" hidden="1"/>
  </cols>
  <sheetData>
    <row r="1" spans="1:13" ht="15" customHeight="1" x14ac:dyDescent="0.25">
      <c r="A1" s="18"/>
      <c r="B1" s="18"/>
      <c r="C1" s="18"/>
      <c r="D1" s="18"/>
      <c r="E1" s="18"/>
      <c r="F1" s="18"/>
      <c r="G1" s="18"/>
      <c r="H1" s="18"/>
      <c r="I1" s="18"/>
      <c r="J1" s="18"/>
      <c r="K1" s="18"/>
      <c r="L1" s="18"/>
    </row>
    <row r="2" spans="1:13" ht="19.5" customHeight="1" x14ac:dyDescent="0.25">
      <c r="A2" s="18"/>
      <c r="B2" s="71"/>
      <c r="C2" s="71"/>
      <c r="D2" s="72" t="s">
        <v>182</v>
      </c>
      <c r="E2" s="72"/>
      <c r="F2" s="72"/>
      <c r="G2" s="72"/>
      <c r="H2" s="72"/>
      <c r="I2" s="72"/>
      <c r="J2" s="72"/>
      <c r="K2" s="60" t="s">
        <v>86</v>
      </c>
      <c r="L2" s="61">
        <v>44860</v>
      </c>
    </row>
    <row r="3" spans="1:13" ht="19.5" customHeight="1" x14ac:dyDescent="0.25">
      <c r="A3" s="18"/>
      <c r="B3" s="71"/>
      <c r="C3" s="71"/>
      <c r="D3" s="72"/>
      <c r="E3" s="72"/>
      <c r="F3" s="72"/>
      <c r="G3" s="72"/>
      <c r="H3" s="72"/>
      <c r="I3" s="72"/>
      <c r="J3" s="72"/>
      <c r="K3" s="62" t="s">
        <v>198</v>
      </c>
      <c r="L3" s="62" t="s">
        <v>181</v>
      </c>
    </row>
    <row r="4" spans="1:13" ht="14.25" customHeight="1" x14ac:dyDescent="0.25">
      <c r="A4" s="18"/>
      <c r="B4" s="71"/>
      <c r="C4" s="71"/>
      <c r="D4" s="72"/>
      <c r="E4" s="72"/>
      <c r="F4" s="72"/>
      <c r="G4" s="72"/>
      <c r="H4" s="72"/>
      <c r="I4" s="72"/>
      <c r="J4" s="72"/>
      <c r="K4" s="70" t="s">
        <v>85</v>
      </c>
      <c r="L4" s="70"/>
    </row>
    <row r="5" spans="1:13" ht="19.5" customHeight="1" x14ac:dyDescent="0.25">
      <c r="A5" s="18"/>
      <c r="B5" s="71"/>
      <c r="C5" s="71"/>
      <c r="D5" s="72"/>
      <c r="E5" s="72"/>
      <c r="F5" s="72"/>
      <c r="G5" s="72"/>
      <c r="H5" s="72"/>
      <c r="I5" s="72"/>
      <c r="J5" s="72"/>
      <c r="K5" s="70"/>
      <c r="L5" s="70"/>
    </row>
    <row r="6" spans="1:13" s="18" customFormat="1" ht="9" customHeight="1" x14ac:dyDescent="0.25"/>
    <row r="7" spans="1:13" ht="22.5" customHeight="1" x14ac:dyDescent="0.25">
      <c r="A7" s="18"/>
      <c r="B7" s="69" t="s">
        <v>98</v>
      </c>
      <c r="C7" s="69"/>
      <c r="D7" s="69"/>
      <c r="E7" s="69"/>
      <c r="F7" s="69"/>
      <c r="G7" s="69"/>
      <c r="H7" s="69"/>
      <c r="I7" s="69"/>
      <c r="J7" s="69"/>
      <c r="K7" s="69"/>
      <c r="L7" s="69"/>
    </row>
    <row r="8" spans="1:13" ht="6.75" customHeight="1" x14ac:dyDescent="0.25">
      <c r="A8" s="18"/>
      <c r="B8" s="20"/>
      <c r="C8" s="20"/>
      <c r="D8" s="20"/>
      <c r="E8" s="20"/>
      <c r="F8" s="20"/>
      <c r="G8" s="20"/>
      <c r="H8" s="20"/>
      <c r="I8" s="20"/>
      <c r="J8" s="20"/>
      <c r="K8" s="20"/>
      <c r="L8" s="20"/>
      <c r="M8" s="21"/>
    </row>
    <row r="9" spans="1:13" x14ac:dyDescent="0.25">
      <c r="A9" s="18"/>
      <c r="B9" s="68" t="s">
        <v>196</v>
      </c>
      <c r="C9" s="68"/>
      <c r="D9" s="68"/>
      <c r="E9" s="68"/>
      <c r="F9" s="68"/>
      <c r="G9" s="68"/>
      <c r="H9" s="68"/>
      <c r="I9" s="68"/>
      <c r="J9" s="68"/>
      <c r="K9" s="68"/>
      <c r="L9" s="68"/>
      <c r="M9" s="21"/>
    </row>
    <row r="10" spans="1:13" x14ac:dyDescent="0.25">
      <c r="A10" s="18"/>
      <c r="B10" s="68" t="s">
        <v>195</v>
      </c>
      <c r="C10" s="68"/>
      <c r="D10" s="68"/>
      <c r="E10" s="68"/>
      <c r="F10" s="68"/>
      <c r="G10" s="68"/>
      <c r="H10" s="68"/>
      <c r="I10" s="68"/>
      <c r="J10" s="68"/>
      <c r="K10" s="68"/>
      <c r="L10" s="68"/>
      <c r="M10" s="21"/>
    </row>
    <row r="11" spans="1:13" s="47" customFormat="1" ht="30.95" customHeight="1" x14ac:dyDescent="0.25">
      <c r="A11" s="46"/>
      <c r="B11" s="19" t="s">
        <v>87</v>
      </c>
      <c r="C11" s="69" t="s">
        <v>88</v>
      </c>
      <c r="D11" s="69"/>
      <c r="E11" s="19" t="s">
        <v>89</v>
      </c>
      <c r="F11" s="19" t="s">
        <v>101</v>
      </c>
      <c r="G11" s="19" t="s">
        <v>106</v>
      </c>
      <c r="H11" s="69" t="s">
        <v>180</v>
      </c>
      <c r="I11" s="69"/>
      <c r="J11" s="69"/>
      <c r="K11" s="69"/>
      <c r="L11" s="69"/>
      <c r="M11" s="46"/>
    </row>
    <row r="12" spans="1:13" s="44" customFormat="1" ht="21" customHeight="1" x14ac:dyDescent="0.25">
      <c r="A12" s="43"/>
      <c r="B12" s="45">
        <v>1</v>
      </c>
      <c r="C12" s="64" t="s">
        <v>0</v>
      </c>
      <c r="D12" s="64"/>
      <c r="E12" s="45" t="s">
        <v>102</v>
      </c>
      <c r="F12" s="45" t="s">
        <v>82</v>
      </c>
      <c r="G12" s="45" t="s">
        <v>82</v>
      </c>
      <c r="H12" s="63" t="s">
        <v>90</v>
      </c>
      <c r="I12" s="63"/>
      <c r="J12" s="63"/>
      <c r="K12" s="63"/>
      <c r="L12" s="63"/>
      <c r="M12" s="43"/>
    </row>
    <row r="13" spans="1:13" s="44" customFormat="1" ht="21" customHeight="1" x14ac:dyDescent="0.25">
      <c r="A13" s="43"/>
      <c r="B13" s="45">
        <v>2</v>
      </c>
      <c r="C13" s="64" t="s">
        <v>91</v>
      </c>
      <c r="D13" s="64"/>
      <c r="E13" s="45" t="s">
        <v>103</v>
      </c>
      <c r="F13" s="45" t="s">
        <v>82</v>
      </c>
      <c r="G13" s="45" t="s">
        <v>82</v>
      </c>
      <c r="H13" s="63" t="s">
        <v>169</v>
      </c>
      <c r="I13" s="63"/>
      <c r="J13" s="63"/>
      <c r="K13" s="63"/>
      <c r="L13" s="63"/>
      <c r="M13" s="43"/>
    </row>
    <row r="14" spans="1:13" s="44" customFormat="1" ht="21" customHeight="1" x14ac:dyDescent="0.25">
      <c r="A14" s="43"/>
      <c r="B14" s="45">
        <v>3</v>
      </c>
      <c r="C14" s="64" t="s">
        <v>92</v>
      </c>
      <c r="D14" s="64"/>
      <c r="E14" s="45" t="s">
        <v>104</v>
      </c>
      <c r="F14" s="45" t="s">
        <v>82</v>
      </c>
      <c r="G14" s="45" t="s">
        <v>82</v>
      </c>
      <c r="H14" s="63" t="s">
        <v>93</v>
      </c>
      <c r="I14" s="63"/>
      <c r="J14" s="63"/>
      <c r="K14" s="63"/>
      <c r="L14" s="63"/>
      <c r="M14" s="43"/>
    </row>
    <row r="15" spans="1:13" s="44" customFormat="1" ht="22.5" customHeight="1" x14ac:dyDescent="0.25">
      <c r="A15" s="43"/>
      <c r="B15" s="45">
        <v>4</v>
      </c>
      <c r="C15" s="64" t="s">
        <v>87</v>
      </c>
      <c r="D15" s="64"/>
      <c r="E15" s="45" t="s">
        <v>94</v>
      </c>
      <c r="F15" s="45" t="s">
        <v>82</v>
      </c>
      <c r="G15" s="45" t="s">
        <v>82</v>
      </c>
      <c r="H15" s="63" t="s">
        <v>107</v>
      </c>
      <c r="I15" s="63"/>
      <c r="J15" s="63"/>
      <c r="K15" s="63"/>
      <c r="L15" s="63"/>
      <c r="M15" s="43"/>
    </row>
    <row r="16" spans="1:13" s="44" customFormat="1" ht="22.5" customHeight="1" x14ac:dyDescent="0.25">
      <c r="A16" s="43"/>
      <c r="B16" s="45">
        <v>5</v>
      </c>
      <c r="C16" s="64" t="s">
        <v>4</v>
      </c>
      <c r="D16" s="64"/>
      <c r="E16" s="45" t="s">
        <v>105</v>
      </c>
      <c r="F16" s="45" t="s">
        <v>80</v>
      </c>
      <c r="G16" s="45" t="s">
        <v>82</v>
      </c>
      <c r="H16" s="65" t="s">
        <v>127</v>
      </c>
      <c r="I16" s="66"/>
      <c r="J16" s="66"/>
      <c r="K16" s="66"/>
      <c r="L16" s="67"/>
      <c r="M16" s="43"/>
    </row>
    <row r="17" spans="1:13" s="44" customFormat="1" ht="22.5" customHeight="1" x14ac:dyDescent="0.25">
      <c r="A17" s="43"/>
      <c r="B17" s="45">
        <v>6</v>
      </c>
      <c r="C17" s="64" t="s">
        <v>5</v>
      </c>
      <c r="D17" s="64"/>
      <c r="E17" s="45" t="s">
        <v>95</v>
      </c>
      <c r="F17" s="45" t="s">
        <v>80</v>
      </c>
      <c r="G17" s="45" t="s">
        <v>82</v>
      </c>
      <c r="H17" s="63" t="s">
        <v>128</v>
      </c>
      <c r="I17" s="63"/>
      <c r="J17" s="63"/>
      <c r="K17" s="63"/>
      <c r="L17" s="63"/>
      <c r="M17" s="43"/>
    </row>
    <row r="18" spans="1:13" s="44" customFormat="1" ht="22.5" customHeight="1" x14ac:dyDescent="0.25">
      <c r="A18" s="43"/>
      <c r="B18" s="45">
        <v>7</v>
      </c>
      <c r="C18" s="64" t="s">
        <v>6</v>
      </c>
      <c r="D18" s="64"/>
      <c r="E18" s="45" t="s">
        <v>108</v>
      </c>
      <c r="F18" s="45" t="s">
        <v>80</v>
      </c>
      <c r="G18" s="45" t="s">
        <v>82</v>
      </c>
      <c r="H18" s="63" t="s">
        <v>129</v>
      </c>
      <c r="I18" s="63"/>
      <c r="J18" s="63"/>
      <c r="K18" s="63"/>
      <c r="L18" s="63"/>
      <c r="M18" s="43"/>
    </row>
    <row r="19" spans="1:13" s="44" customFormat="1" ht="30.95" customHeight="1" x14ac:dyDescent="0.25">
      <c r="A19" s="43"/>
      <c r="B19" s="45">
        <v>8</v>
      </c>
      <c r="C19" s="64" t="s">
        <v>7</v>
      </c>
      <c r="D19" s="64"/>
      <c r="E19" s="45" t="s">
        <v>109</v>
      </c>
      <c r="F19" s="45" t="s">
        <v>80</v>
      </c>
      <c r="G19" s="45" t="s">
        <v>82</v>
      </c>
      <c r="H19" s="63" t="s">
        <v>130</v>
      </c>
      <c r="I19" s="63"/>
      <c r="J19" s="63"/>
      <c r="K19" s="63"/>
      <c r="L19" s="63"/>
      <c r="M19" s="43"/>
    </row>
    <row r="20" spans="1:13" s="44" customFormat="1" ht="60.6" customHeight="1" x14ac:dyDescent="0.25">
      <c r="A20" s="43"/>
      <c r="B20" s="45">
        <v>9</v>
      </c>
      <c r="C20" s="64" t="s">
        <v>8</v>
      </c>
      <c r="D20" s="64"/>
      <c r="E20" s="45" t="s">
        <v>111</v>
      </c>
      <c r="F20" s="45" t="s">
        <v>82</v>
      </c>
      <c r="G20" s="45" t="s">
        <v>82</v>
      </c>
      <c r="H20" s="63" t="s">
        <v>126</v>
      </c>
      <c r="I20" s="63"/>
      <c r="J20" s="63"/>
      <c r="K20" s="63"/>
      <c r="L20" s="63"/>
      <c r="M20" s="43"/>
    </row>
    <row r="21" spans="1:13" s="44" customFormat="1" ht="30.95" customHeight="1" x14ac:dyDescent="0.25">
      <c r="A21" s="43"/>
      <c r="B21" s="45">
        <v>10</v>
      </c>
      <c r="C21" s="64" t="s">
        <v>9</v>
      </c>
      <c r="D21" s="64"/>
      <c r="E21" s="45" t="s">
        <v>110</v>
      </c>
      <c r="F21" s="45" t="s">
        <v>82</v>
      </c>
      <c r="G21" s="45" t="s">
        <v>82</v>
      </c>
      <c r="H21" s="63" t="s">
        <v>170</v>
      </c>
      <c r="I21" s="63"/>
      <c r="J21" s="63"/>
      <c r="K21" s="63"/>
      <c r="L21" s="63"/>
      <c r="M21" s="43"/>
    </row>
    <row r="22" spans="1:13" s="44" customFormat="1" ht="42" customHeight="1" x14ac:dyDescent="0.25">
      <c r="A22" s="43"/>
      <c r="B22" s="45">
        <v>11</v>
      </c>
      <c r="C22" s="64" t="s">
        <v>10</v>
      </c>
      <c r="D22" s="64"/>
      <c r="E22" s="45" t="s">
        <v>96</v>
      </c>
      <c r="F22" s="45" t="s">
        <v>80</v>
      </c>
      <c r="G22" s="45" t="s">
        <v>82</v>
      </c>
      <c r="H22" s="63" t="s">
        <v>151</v>
      </c>
      <c r="I22" s="63"/>
      <c r="J22" s="63"/>
      <c r="K22" s="63"/>
      <c r="L22" s="63"/>
      <c r="M22" s="43"/>
    </row>
    <row r="23" spans="1:13" s="44" customFormat="1" ht="20.45" customHeight="1" x14ac:dyDescent="0.25">
      <c r="A23" s="43"/>
      <c r="B23" s="45">
        <v>12</v>
      </c>
      <c r="C23" s="64" t="s">
        <v>11</v>
      </c>
      <c r="D23" s="64"/>
      <c r="E23" s="45" t="s">
        <v>97</v>
      </c>
      <c r="F23" s="45" t="s">
        <v>80</v>
      </c>
      <c r="G23" s="45" t="s">
        <v>82</v>
      </c>
      <c r="H23" s="63" t="s">
        <v>152</v>
      </c>
      <c r="I23" s="63"/>
      <c r="J23" s="63"/>
      <c r="K23" s="63"/>
      <c r="L23" s="63"/>
      <c r="M23" s="43"/>
    </row>
    <row r="24" spans="1:13" s="44" customFormat="1" ht="21.6" customHeight="1" x14ac:dyDescent="0.25">
      <c r="A24" s="43"/>
      <c r="B24" s="45">
        <v>13</v>
      </c>
      <c r="C24" s="64" t="s">
        <v>12</v>
      </c>
      <c r="D24" s="64"/>
      <c r="E24" s="45" t="s">
        <v>112</v>
      </c>
      <c r="F24" s="45" t="s">
        <v>82</v>
      </c>
      <c r="G24" s="45" t="s">
        <v>80</v>
      </c>
      <c r="H24" s="63" t="s">
        <v>153</v>
      </c>
      <c r="I24" s="63"/>
      <c r="J24" s="63"/>
      <c r="K24" s="63"/>
      <c r="L24" s="63"/>
      <c r="M24" s="43"/>
    </row>
    <row r="25" spans="1:13" s="44" customFormat="1" ht="21" customHeight="1" x14ac:dyDescent="0.25">
      <c r="A25" s="43"/>
      <c r="B25" s="45">
        <v>14</v>
      </c>
      <c r="C25" s="64" t="s">
        <v>13</v>
      </c>
      <c r="D25" s="64"/>
      <c r="E25" s="45" t="s">
        <v>113</v>
      </c>
      <c r="F25" s="45" t="s">
        <v>82</v>
      </c>
      <c r="G25" s="45" t="s">
        <v>80</v>
      </c>
      <c r="H25" s="63" t="s">
        <v>153</v>
      </c>
      <c r="I25" s="63"/>
      <c r="J25" s="63"/>
      <c r="K25" s="63"/>
      <c r="L25" s="63"/>
      <c r="M25" s="43"/>
    </row>
    <row r="26" spans="1:13" s="44" customFormat="1" ht="21" customHeight="1" x14ac:dyDescent="0.25">
      <c r="A26" s="43"/>
      <c r="B26" s="45">
        <v>15</v>
      </c>
      <c r="C26" s="64" t="s">
        <v>14</v>
      </c>
      <c r="D26" s="64"/>
      <c r="E26" s="45" t="s">
        <v>114</v>
      </c>
      <c r="F26" s="45" t="s">
        <v>80</v>
      </c>
      <c r="G26" s="45" t="s">
        <v>82</v>
      </c>
      <c r="H26" s="63" t="s">
        <v>154</v>
      </c>
      <c r="I26" s="63"/>
      <c r="J26" s="63"/>
      <c r="K26" s="63"/>
      <c r="L26" s="63"/>
      <c r="M26" s="43"/>
    </row>
    <row r="27" spans="1:13" s="44" customFormat="1" ht="47.25" customHeight="1" x14ac:dyDescent="0.25">
      <c r="A27" s="43"/>
      <c r="B27" s="45">
        <v>16</v>
      </c>
      <c r="C27" s="64" t="s">
        <v>15</v>
      </c>
      <c r="D27" s="64"/>
      <c r="E27" s="45" t="s">
        <v>115</v>
      </c>
      <c r="F27" s="45" t="s">
        <v>82</v>
      </c>
      <c r="G27" s="45" t="s">
        <v>82</v>
      </c>
      <c r="H27" s="63" t="s">
        <v>193</v>
      </c>
      <c r="I27" s="63"/>
      <c r="J27" s="63"/>
      <c r="K27" s="63"/>
      <c r="L27" s="63"/>
      <c r="M27" s="43"/>
    </row>
    <row r="28" spans="1:13" s="44" customFormat="1" ht="42.75" customHeight="1" x14ac:dyDescent="0.25">
      <c r="A28" s="43"/>
      <c r="B28" s="45">
        <v>17</v>
      </c>
      <c r="C28" s="64" t="s">
        <v>10</v>
      </c>
      <c r="D28" s="64"/>
      <c r="E28" s="45" t="s">
        <v>116</v>
      </c>
      <c r="F28" s="45" t="s">
        <v>80</v>
      </c>
      <c r="G28" s="45" t="s">
        <v>82</v>
      </c>
      <c r="H28" s="63" t="s">
        <v>179</v>
      </c>
      <c r="I28" s="63"/>
      <c r="J28" s="63"/>
      <c r="K28" s="63"/>
      <c r="L28" s="63"/>
      <c r="M28" s="43"/>
    </row>
    <row r="29" spans="1:13" s="44" customFormat="1" ht="29.25" customHeight="1" x14ac:dyDescent="0.25">
      <c r="A29" s="43"/>
      <c r="B29" s="45">
        <v>18</v>
      </c>
      <c r="C29" s="64" t="s">
        <v>11</v>
      </c>
      <c r="D29" s="64"/>
      <c r="E29" s="45" t="s">
        <v>117</v>
      </c>
      <c r="F29" s="45" t="s">
        <v>80</v>
      </c>
      <c r="G29" s="45" t="s">
        <v>82</v>
      </c>
      <c r="H29" s="63" t="s">
        <v>174</v>
      </c>
      <c r="I29" s="63"/>
      <c r="J29" s="63"/>
      <c r="K29" s="63"/>
      <c r="L29" s="63"/>
      <c r="M29" s="43"/>
    </row>
    <row r="30" spans="1:13" s="44" customFormat="1" ht="44.25" customHeight="1" x14ac:dyDescent="0.25">
      <c r="A30" s="43"/>
      <c r="B30" s="45">
        <v>19</v>
      </c>
      <c r="C30" s="64" t="s">
        <v>12</v>
      </c>
      <c r="D30" s="64"/>
      <c r="E30" s="45" t="s">
        <v>118</v>
      </c>
      <c r="F30" s="45" t="s">
        <v>82</v>
      </c>
      <c r="G30" s="45" t="s">
        <v>80</v>
      </c>
      <c r="H30" s="63" t="s">
        <v>175</v>
      </c>
      <c r="I30" s="63"/>
      <c r="J30" s="63"/>
      <c r="K30" s="63"/>
      <c r="L30" s="63"/>
      <c r="M30" s="43"/>
    </row>
    <row r="31" spans="1:13" s="44" customFormat="1" ht="38.25" customHeight="1" x14ac:dyDescent="0.25">
      <c r="A31" s="43"/>
      <c r="B31" s="45">
        <v>20</v>
      </c>
      <c r="C31" s="64" t="s">
        <v>13</v>
      </c>
      <c r="D31" s="64"/>
      <c r="E31" s="45" t="s">
        <v>119</v>
      </c>
      <c r="F31" s="45" t="s">
        <v>82</v>
      </c>
      <c r="G31" s="45" t="s">
        <v>80</v>
      </c>
      <c r="H31" s="63" t="s">
        <v>176</v>
      </c>
      <c r="I31" s="63"/>
      <c r="J31" s="63"/>
      <c r="K31" s="63"/>
      <c r="L31" s="63"/>
      <c r="M31" s="43"/>
    </row>
    <row r="32" spans="1:13" s="44" customFormat="1" ht="24" customHeight="1" x14ac:dyDescent="0.25">
      <c r="A32" s="43"/>
      <c r="B32" s="45">
        <v>21</v>
      </c>
      <c r="C32" s="64" t="s">
        <v>17</v>
      </c>
      <c r="D32" s="64"/>
      <c r="E32" s="45" t="s">
        <v>120</v>
      </c>
      <c r="F32" s="45" t="s">
        <v>80</v>
      </c>
      <c r="G32" s="45" t="s">
        <v>82</v>
      </c>
      <c r="H32" s="63" t="s">
        <v>155</v>
      </c>
      <c r="I32" s="63"/>
      <c r="J32" s="63"/>
      <c r="K32" s="63"/>
      <c r="L32" s="63"/>
      <c r="M32" s="43"/>
    </row>
    <row r="33" spans="1:13" s="44" customFormat="1" ht="26.45" customHeight="1" x14ac:dyDescent="0.25">
      <c r="A33" s="43"/>
      <c r="B33" s="45">
        <v>22</v>
      </c>
      <c r="C33" s="64" t="s">
        <v>18</v>
      </c>
      <c r="D33" s="64"/>
      <c r="E33" s="45" t="s">
        <v>121</v>
      </c>
      <c r="F33" s="45" t="s">
        <v>80</v>
      </c>
      <c r="G33" s="45" t="s">
        <v>82</v>
      </c>
      <c r="H33" s="63" t="s">
        <v>154</v>
      </c>
      <c r="I33" s="63"/>
      <c r="J33" s="63"/>
      <c r="K33" s="63"/>
      <c r="L33" s="63"/>
      <c r="M33" s="43"/>
    </row>
    <row r="34" spans="1:13" s="44" customFormat="1" ht="28.5" customHeight="1" x14ac:dyDescent="0.25">
      <c r="A34" s="43"/>
      <c r="B34" s="45">
        <v>23</v>
      </c>
      <c r="C34" s="64" t="s">
        <v>19</v>
      </c>
      <c r="D34" s="64"/>
      <c r="E34" s="45" t="s">
        <v>122</v>
      </c>
      <c r="F34" s="45" t="s">
        <v>82</v>
      </c>
      <c r="G34" s="45" t="s">
        <v>82</v>
      </c>
      <c r="H34" s="63" t="s">
        <v>177</v>
      </c>
      <c r="I34" s="63"/>
      <c r="J34" s="63"/>
      <c r="K34" s="63"/>
      <c r="L34" s="63"/>
      <c r="M34" s="43"/>
    </row>
    <row r="35" spans="1:13" s="44" customFormat="1" ht="30" customHeight="1" x14ac:dyDescent="0.25">
      <c r="A35" s="43"/>
      <c r="B35" s="45">
        <v>24</v>
      </c>
      <c r="C35" s="64" t="s">
        <v>20</v>
      </c>
      <c r="D35" s="64"/>
      <c r="E35" s="45" t="s">
        <v>123</v>
      </c>
      <c r="F35" s="45" t="s">
        <v>82</v>
      </c>
      <c r="G35" s="45" t="s">
        <v>82</v>
      </c>
      <c r="H35" s="63" t="s">
        <v>178</v>
      </c>
      <c r="I35" s="63"/>
      <c r="J35" s="63"/>
      <c r="K35" s="63"/>
      <c r="L35" s="63"/>
      <c r="M35" s="43"/>
    </row>
    <row r="36" spans="1:13" s="44" customFormat="1" ht="40.5" customHeight="1" x14ac:dyDescent="0.25">
      <c r="A36" s="43"/>
      <c r="B36" s="45">
        <v>25</v>
      </c>
      <c r="C36" s="64" t="s">
        <v>22</v>
      </c>
      <c r="D36" s="64"/>
      <c r="E36" s="45" t="s">
        <v>124</v>
      </c>
      <c r="F36" s="45" t="s">
        <v>82</v>
      </c>
      <c r="G36" s="45" t="s">
        <v>82</v>
      </c>
      <c r="H36" s="63" t="s">
        <v>194</v>
      </c>
      <c r="I36" s="63"/>
      <c r="J36" s="63"/>
      <c r="K36" s="63"/>
      <c r="L36" s="63"/>
      <c r="M36" s="43"/>
    </row>
    <row r="37" spans="1:13" s="44" customFormat="1" ht="31.5" customHeight="1" x14ac:dyDescent="0.25">
      <c r="A37" s="43"/>
      <c r="B37" s="45">
        <v>26</v>
      </c>
      <c r="C37" s="64" t="s">
        <v>23</v>
      </c>
      <c r="D37" s="64"/>
      <c r="E37" s="45" t="s">
        <v>125</v>
      </c>
      <c r="F37" s="45" t="s">
        <v>80</v>
      </c>
      <c r="G37" s="45" t="s">
        <v>82</v>
      </c>
      <c r="H37" s="63" t="s">
        <v>166</v>
      </c>
      <c r="I37" s="63"/>
      <c r="J37" s="63"/>
      <c r="K37" s="63"/>
      <c r="L37" s="63"/>
      <c r="M37" s="43"/>
    </row>
    <row r="38" spans="1:13" s="44" customFormat="1" ht="24" customHeight="1" x14ac:dyDescent="0.25">
      <c r="A38" s="43"/>
      <c r="B38" s="58" t="s">
        <v>197</v>
      </c>
      <c r="C38" s="55"/>
      <c r="D38" s="55"/>
      <c r="E38" s="54"/>
      <c r="F38" s="54"/>
      <c r="G38" s="54"/>
      <c r="H38" s="56"/>
      <c r="I38" s="56"/>
      <c r="J38" s="56"/>
      <c r="K38" s="56"/>
      <c r="L38" s="56"/>
      <c r="M38" s="43"/>
    </row>
    <row r="39" spans="1:13" s="44" customFormat="1" ht="28.5" customHeight="1" x14ac:dyDescent="0.25">
      <c r="A39" s="43"/>
      <c r="B39" s="54"/>
      <c r="C39" s="55"/>
      <c r="D39" s="55"/>
      <c r="E39" s="54"/>
      <c r="F39" s="54"/>
      <c r="G39" s="54"/>
      <c r="H39" s="56"/>
      <c r="I39" s="56"/>
      <c r="J39" s="56"/>
      <c r="K39" s="56"/>
      <c r="L39" s="56"/>
      <c r="M39" s="43"/>
    </row>
    <row r="40" spans="1:13" s="21"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00000000-0009-0000-0000-000000000000}">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18"/>
      <c r="B1" s="18"/>
      <c r="C1" s="18"/>
      <c r="D1" s="18"/>
      <c r="E1" s="18"/>
      <c r="F1" s="18"/>
      <c r="G1" s="18"/>
      <c r="H1" s="18"/>
      <c r="I1" s="18"/>
      <c r="J1" s="18"/>
      <c r="K1" s="18"/>
      <c r="L1" s="18"/>
      <c r="M1" s="18"/>
      <c r="N1" s="18"/>
      <c r="O1" s="18"/>
      <c r="P1" s="18"/>
    </row>
    <row r="2" spans="1:16" customFormat="1" ht="21" customHeight="1" x14ac:dyDescent="0.25">
      <c r="A2" s="18"/>
      <c r="B2" s="91"/>
      <c r="C2" s="72" t="s">
        <v>183</v>
      </c>
      <c r="D2" s="72"/>
      <c r="E2" s="72"/>
      <c r="F2" s="72"/>
      <c r="G2" s="72"/>
      <c r="H2" s="72"/>
      <c r="I2" s="72"/>
      <c r="J2" s="72"/>
      <c r="K2" s="72"/>
      <c r="L2" s="72"/>
      <c r="M2" s="72"/>
      <c r="N2" s="60" t="s">
        <v>86</v>
      </c>
      <c r="O2" s="61">
        <v>44860</v>
      </c>
      <c r="P2" s="18"/>
    </row>
    <row r="3" spans="1:16" customFormat="1" ht="21" customHeight="1" x14ac:dyDescent="0.25">
      <c r="A3" s="18"/>
      <c r="B3" s="91"/>
      <c r="C3" s="72"/>
      <c r="D3" s="72"/>
      <c r="E3" s="72"/>
      <c r="F3" s="72"/>
      <c r="G3" s="72"/>
      <c r="H3" s="72"/>
      <c r="I3" s="72"/>
      <c r="J3" s="72"/>
      <c r="K3" s="72"/>
      <c r="L3" s="72"/>
      <c r="M3" s="72"/>
      <c r="N3" s="62" t="s">
        <v>198</v>
      </c>
      <c r="O3" s="62" t="s">
        <v>181</v>
      </c>
      <c r="P3" s="18"/>
    </row>
    <row r="4" spans="1:16" customFormat="1" ht="13.5" customHeight="1" x14ac:dyDescent="0.25">
      <c r="A4" s="18"/>
      <c r="B4" s="91"/>
      <c r="C4" s="72"/>
      <c r="D4" s="72"/>
      <c r="E4" s="72"/>
      <c r="F4" s="72"/>
      <c r="G4" s="72"/>
      <c r="H4" s="72"/>
      <c r="I4" s="72"/>
      <c r="J4" s="72"/>
      <c r="K4" s="72"/>
      <c r="L4" s="72"/>
      <c r="M4" s="72"/>
      <c r="N4" s="70" t="s">
        <v>85</v>
      </c>
      <c r="O4" s="70"/>
      <c r="P4" s="18"/>
    </row>
    <row r="5" spans="1:16" customFormat="1" ht="21" customHeight="1" x14ac:dyDescent="0.25">
      <c r="A5" s="18"/>
      <c r="B5" s="91"/>
      <c r="C5" s="72"/>
      <c r="D5" s="72"/>
      <c r="E5" s="72"/>
      <c r="F5" s="72"/>
      <c r="G5" s="72"/>
      <c r="H5" s="72"/>
      <c r="I5" s="72"/>
      <c r="J5" s="72"/>
      <c r="K5" s="72"/>
      <c r="L5" s="72"/>
      <c r="M5" s="72"/>
      <c r="N5" s="70"/>
      <c r="O5" s="70"/>
      <c r="P5" s="18"/>
    </row>
    <row r="6" spans="1:16" s="18" customFormat="1" ht="9" customHeight="1" x14ac:dyDescent="0.25"/>
    <row r="7" spans="1:16" customFormat="1" ht="29.1" customHeight="1" x14ac:dyDescent="0.25">
      <c r="A7" s="18"/>
      <c r="B7" s="89" t="s">
        <v>173</v>
      </c>
      <c r="C7" s="89"/>
      <c r="D7" s="89"/>
      <c r="E7" s="89"/>
      <c r="F7" s="89"/>
      <c r="G7" s="89"/>
      <c r="H7" s="89"/>
      <c r="I7" s="89"/>
      <c r="J7" s="89"/>
      <c r="K7" s="89"/>
      <c r="L7" s="89"/>
      <c r="M7" s="89"/>
      <c r="N7" s="89"/>
      <c r="O7" s="89"/>
      <c r="P7" s="18"/>
    </row>
    <row r="8" spans="1:16" customFormat="1" ht="6.75" customHeight="1" x14ac:dyDescent="0.25">
      <c r="A8" s="18"/>
      <c r="B8" s="20"/>
      <c r="C8" s="20"/>
      <c r="D8" s="20"/>
      <c r="E8" s="20"/>
      <c r="F8" s="20"/>
      <c r="G8" s="20"/>
      <c r="H8" s="20"/>
      <c r="I8" s="20"/>
      <c r="J8" s="20"/>
      <c r="K8" s="20"/>
      <c r="L8" s="20"/>
      <c r="M8" s="20"/>
      <c r="N8" s="20"/>
      <c r="O8" s="20"/>
      <c r="P8" s="21"/>
    </row>
    <row r="9" spans="1:16" customFormat="1" ht="15" x14ac:dyDescent="0.25">
      <c r="A9" s="18"/>
      <c r="B9" s="90" t="s">
        <v>172</v>
      </c>
      <c r="C9" s="90"/>
      <c r="D9" s="90"/>
      <c r="E9" s="90"/>
      <c r="F9" s="90"/>
      <c r="G9" s="90"/>
      <c r="H9" s="90"/>
      <c r="I9" s="90"/>
      <c r="J9" s="90"/>
      <c r="K9" s="90"/>
      <c r="L9" s="90"/>
      <c r="M9" s="90"/>
      <c r="N9" s="90"/>
      <c r="O9" s="90"/>
      <c r="P9" s="21"/>
    </row>
    <row r="10" spans="1:16" customFormat="1" ht="15" x14ac:dyDescent="0.25">
      <c r="A10" s="21"/>
      <c r="B10" s="21"/>
      <c r="C10" s="21"/>
      <c r="D10" s="21"/>
      <c r="E10" s="21"/>
      <c r="F10" s="21"/>
      <c r="G10" s="21"/>
      <c r="H10" s="21"/>
      <c r="I10" s="21"/>
      <c r="J10" s="21"/>
      <c r="K10" s="21"/>
      <c r="L10" s="21"/>
      <c r="M10" s="21"/>
      <c r="N10" s="21"/>
      <c r="O10" s="21"/>
      <c r="P10" s="21"/>
    </row>
    <row r="11" spans="1:16" s="1" customFormat="1" ht="14.25" x14ac:dyDescent="0.2">
      <c r="B11" s="7" t="s">
        <v>24</v>
      </c>
    </row>
    <row r="12" spans="1:16" s="1" customFormat="1" ht="18.95" customHeight="1" x14ac:dyDescent="0.2"/>
    <row r="13" spans="1:16" s="9" customFormat="1" ht="18.600000000000001" customHeight="1" x14ac:dyDescent="0.2">
      <c r="B13" s="77" t="s">
        <v>99</v>
      </c>
      <c r="C13" s="77"/>
      <c r="D13" s="24"/>
      <c r="E13" s="77" t="s">
        <v>100</v>
      </c>
      <c r="F13" s="77"/>
      <c r="G13" s="77"/>
      <c r="H13" s="24"/>
      <c r="I13" s="77" t="s">
        <v>131</v>
      </c>
      <c r="J13" s="77"/>
      <c r="K13" s="77"/>
      <c r="L13" s="77"/>
      <c r="M13" s="77"/>
      <c r="N13" s="77"/>
      <c r="O13" s="77"/>
    </row>
    <row r="14" spans="1:16" s="9" customFormat="1" ht="14.1" customHeight="1" x14ac:dyDescent="0.2">
      <c r="B14" s="73" t="s">
        <v>133</v>
      </c>
      <c r="C14" s="75" t="s">
        <v>25</v>
      </c>
      <c r="D14" s="24"/>
      <c r="E14" s="73" t="s">
        <v>134</v>
      </c>
      <c r="F14" s="85" t="s">
        <v>25</v>
      </c>
      <c r="G14" s="86"/>
      <c r="H14" s="24"/>
      <c r="I14" s="73" t="s">
        <v>135</v>
      </c>
      <c r="J14" s="75" t="s">
        <v>26</v>
      </c>
      <c r="K14" s="75" t="s">
        <v>27</v>
      </c>
      <c r="L14" s="80" t="s">
        <v>25</v>
      </c>
      <c r="M14" s="80"/>
      <c r="N14" s="80"/>
      <c r="O14" s="80"/>
    </row>
    <row r="15" spans="1:16" s="17" customFormat="1" ht="14.1" customHeight="1" x14ac:dyDescent="0.25">
      <c r="B15" s="74"/>
      <c r="C15" s="76"/>
      <c r="E15" s="74"/>
      <c r="F15" s="87"/>
      <c r="G15" s="88"/>
      <c r="I15" s="74"/>
      <c r="J15" s="76"/>
      <c r="K15" s="76"/>
      <c r="L15" s="80"/>
      <c r="M15" s="80"/>
      <c r="N15" s="80"/>
      <c r="O15" s="80"/>
    </row>
    <row r="16" spans="1:16" s="25" customFormat="1" ht="134.44999999999999" customHeight="1" x14ac:dyDescent="0.25">
      <c r="B16" s="33" t="s">
        <v>28</v>
      </c>
      <c r="C16" s="26" t="s">
        <v>29</v>
      </c>
      <c r="D16" s="27"/>
      <c r="E16" s="33" t="s">
        <v>37</v>
      </c>
      <c r="F16" s="81" t="s">
        <v>150</v>
      </c>
      <c r="G16" s="81"/>
      <c r="H16" s="24"/>
      <c r="I16" s="28" t="s">
        <v>30</v>
      </c>
      <c r="J16" s="28" t="s">
        <v>31</v>
      </c>
      <c r="K16" s="28" t="s">
        <v>32</v>
      </c>
      <c r="L16" s="81" t="s">
        <v>168</v>
      </c>
      <c r="M16" s="81"/>
      <c r="N16" s="81"/>
      <c r="O16" s="81"/>
    </row>
    <row r="17" spans="2:20" s="25" customFormat="1" ht="63.6" customHeight="1" x14ac:dyDescent="0.25">
      <c r="B17" s="33" t="s">
        <v>33</v>
      </c>
      <c r="C17" s="26" t="s">
        <v>34</v>
      </c>
      <c r="D17" s="29"/>
      <c r="E17" s="33" t="s">
        <v>41</v>
      </c>
      <c r="F17" s="81" t="s">
        <v>42</v>
      </c>
      <c r="G17" s="81"/>
      <c r="I17" s="28" t="s">
        <v>35</v>
      </c>
      <c r="J17" s="28" t="s">
        <v>32</v>
      </c>
      <c r="K17" s="28" t="s">
        <v>36</v>
      </c>
      <c r="L17" s="81" t="s">
        <v>140</v>
      </c>
      <c r="M17" s="81"/>
      <c r="N17" s="81"/>
      <c r="O17" s="81"/>
    </row>
    <row r="18" spans="2:20" s="9" customFormat="1" ht="59.45" customHeight="1" x14ac:dyDescent="0.2">
      <c r="B18" s="25"/>
      <c r="C18" s="30"/>
      <c r="D18" s="30"/>
      <c r="E18" s="30"/>
      <c r="F18" s="30"/>
      <c r="G18" s="30"/>
      <c r="H18" s="24"/>
      <c r="I18" s="28" t="s">
        <v>38</v>
      </c>
      <c r="J18" s="28" t="s">
        <v>39</v>
      </c>
      <c r="K18" s="28" t="s">
        <v>40</v>
      </c>
      <c r="L18" s="81" t="s">
        <v>141</v>
      </c>
      <c r="M18" s="81"/>
      <c r="N18" s="81"/>
      <c r="O18" s="81"/>
    </row>
    <row r="19" spans="2:20" s="9" customFormat="1" ht="75" customHeight="1" x14ac:dyDescent="0.2">
      <c r="D19" s="24"/>
      <c r="E19" s="24"/>
      <c r="F19" s="24"/>
      <c r="G19" s="24"/>
      <c r="I19" s="28" t="s">
        <v>43</v>
      </c>
      <c r="J19" s="28" t="s">
        <v>40</v>
      </c>
      <c r="K19" s="28" t="s">
        <v>44</v>
      </c>
      <c r="L19" s="81" t="s">
        <v>171</v>
      </c>
      <c r="M19" s="81"/>
      <c r="N19" s="81"/>
      <c r="O19" s="81"/>
    </row>
    <row r="20" spans="2:20" s="25" customFormat="1" ht="37.5" customHeight="1" x14ac:dyDescent="0.25">
      <c r="D20" s="29"/>
      <c r="E20" s="29"/>
      <c r="F20" s="29"/>
      <c r="G20" s="29"/>
      <c r="H20" s="29"/>
      <c r="I20" s="29"/>
      <c r="J20" s="29"/>
      <c r="K20" s="29"/>
      <c r="L20" s="29"/>
      <c r="M20" s="29"/>
      <c r="N20" s="29"/>
      <c r="O20" s="29"/>
    </row>
    <row r="21" spans="2:20" s="25" customFormat="1" ht="21.6" customHeight="1" x14ac:dyDescent="0.2">
      <c r="B21" s="82" t="s">
        <v>132</v>
      </c>
      <c r="C21" s="83"/>
      <c r="D21" s="83"/>
      <c r="E21" s="84"/>
      <c r="F21" s="9"/>
      <c r="G21" s="77" t="s">
        <v>137</v>
      </c>
      <c r="H21" s="77"/>
      <c r="I21" s="9"/>
      <c r="J21" s="77" t="s">
        <v>139</v>
      </c>
      <c r="K21" s="77"/>
      <c r="L21" s="77"/>
      <c r="M21" s="77"/>
      <c r="N21" s="77"/>
      <c r="O21" s="77"/>
      <c r="P21" s="9"/>
    </row>
    <row r="22" spans="2:20" s="25" customFormat="1" ht="12.6" customHeight="1" x14ac:dyDescent="0.2">
      <c r="B22" s="73" t="s">
        <v>136</v>
      </c>
      <c r="C22" s="80" t="s">
        <v>25</v>
      </c>
      <c r="D22" s="80"/>
      <c r="E22" s="80"/>
      <c r="F22" s="9"/>
      <c r="G22" s="78" t="s">
        <v>138</v>
      </c>
      <c r="H22" s="78"/>
      <c r="I22" s="9"/>
      <c r="J22" s="78" t="s">
        <v>142</v>
      </c>
      <c r="K22" s="78"/>
      <c r="L22" s="78"/>
      <c r="M22" s="78"/>
      <c r="N22" s="78"/>
      <c r="O22" s="78"/>
      <c r="P22" s="9"/>
      <c r="Q22" s="29"/>
      <c r="R22" s="29"/>
      <c r="S22" s="29"/>
    </row>
    <row r="23" spans="2:20" s="25" customFormat="1" ht="12.6" customHeight="1" x14ac:dyDescent="0.25">
      <c r="B23" s="74"/>
      <c r="C23" s="80"/>
      <c r="D23" s="80"/>
      <c r="E23" s="80"/>
      <c r="F23" s="17"/>
      <c r="G23" s="23" t="s">
        <v>13</v>
      </c>
      <c r="H23" s="23" t="s">
        <v>49</v>
      </c>
      <c r="I23" s="17"/>
      <c r="J23" s="79" t="s">
        <v>11</v>
      </c>
      <c r="K23" s="79"/>
      <c r="L23" s="79"/>
      <c r="M23" s="79"/>
      <c r="N23" s="79"/>
      <c r="O23" s="79"/>
      <c r="P23" s="17"/>
      <c r="Q23" s="29"/>
      <c r="R23" s="29"/>
      <c r="S23" s="29"/>
    </row>
    <row r="24" spans="2:20" s="25" customFormat="1" ht="39.950000000000003" customHeight="1" x14ac:dyDescent="0.25">
      <c r="B24" s="31" t="s">
        <v>185</v>
      </c>
      <c r="C24" s="81" t="s">
        <v>148</v>
      </c>
      <c r="D24" s="99"/>
      <c r="E24" s="99"/>
      <c r="G24" s="32" t="s">
        <v>56</v>
      </c>
      <c r="H24" s="33">
        <v>1</v>
      </c>
      <c r="J24" s="48" t="s">
        <v>50</v>
      </c>
      <c r="K24" s="28" t="s">
        <v>51</v>
      </c>
      <c r="L24" s="28" t="s">
        <v>52</v>
      </c>
      <c r="M24" s="28" t="s">
        <v>53</v>
      </c>
      <c r="N24" s="28" t="s">
        <v>54</v>
      </c>
      <c r="O24" s="28" t="s">
        <v>55</v>
      </c>
      <c r="Q24" s="29"/>
      <c r="R24" s="29"/>
      <c r="S24" s="29"/>
    </row>
    <row r="25" spans="2:20" s="25" customFormat="1" ht="50.45" customHeight="1" x14ac:dyDescent="0.25">
      <c r="B25" s="31" t="s">
        <v>186</v>
      </c>
      <c r="C25" s="81" t="s">
        <v>147</v>
      </c>
      <c r="D25" s="99"/>
      <c r="E25" s="99"/>
      <c r="G25" s="32" t="s">
        <v>64</v>
      </c>
      <c r="H25" s="33">
        <v>2</v>
      </c>
      <c r="J25" s="48" t="s">
        <v>57</v>
      </c>
      <c r="K25" s="28" t="s">
        <v>167</v>
      </c>
      <c r="L25" s="28" t="s">
        <v>58</v>
      </c>
      <c r="M25" s="28" t="s">
        <v>59</v>
      </c>
      <c r="N25" s="28" t="s">
        <v>60</v>
      </c>
      <c r="O25" s="28" t="s">
        <v>61</v>
      </c>
      <c r="Q25" s="29"/>
      <c r="R25" s="29"/>
      <c r="S25" s="29"/>
    </row>
    <row r="26" spans="2:20" s="25" customFormat="1" ht="54.6" customHeight="1" x14ac:dyDescent="0.2">
      <c r="B26" s="31" t="s">
        <v>187</v>
      </c>
      <c r="C26" s="81" t="s">
        <v>143</v>
      </c>
      <c r="D26" s="99"/>
      <c r="E26" s="99"/>
      <c r="F26" s="9"/>
      <c r="G26" s="32" t="s">
        <v>73</v>
      </c>
      <c r="H26" s="33">
        <v>3</v>
      </c>
      <c r="I26" s="9"/>
      <c r="J26" s="48" t="s">
        <v>13</v>
      </c>
      <c r="K26" s="34" t="s">
        <v>66</v>
      </c>
      <c r="L26" s="34" t="s">
        <v>67</v>
      </c>
      <c r="M26" s="34" t="s">
        <v>68</v>
      </c>
      <c r="N26" s="34" t="s">
        <v>69</v>
      </c>
      <c r="O26" s="34" t="s">
        <v>70</v>
      </c>
      <c r="P26" s="9"/>
      <c r="Q26" s="29"/>
      <c r="R26" s="29"/>
      <c r="S26" s="29"/>
    </row>
    <row r="27" spans="2:20" s="25" customFormat="1" ht="65.099999999999994" customHeight="1" x14ac:dyDescent="0.2">
      <c r="B27" s="31" t="s">
        <v>188</v>
      </c>
      <c r="C27" s="81" t="s">
        <v>144</v>
      </c>
      <c r="D27" s="99"/>
      <c r="E27" s="99"/>
      <c r="F27" s="9"/>
      <c r="G27" s="32" t="s">
        <v>75</v>
      </c>
      <c r="H27" s="33">
        <v>4</v>
      </c>
      <c r="I27" s="9"/>
      <c r="J27" s="48" t="s">
        <v>65</v>
      </c>
      <c r="K27" s="33">
        <v>1</v>
      </c>
      <c r="L27" s="33">
        <v>2</v>
      </c>
      <c r="M27" s="33">
        <v>3</v>
      </c>
      <c r="N27" s="33">
        <v>4</v>
      </c>
      <c r="O27" s="33">
        <v>5</v>
      </c>
      <c r="P27" s="9"/>
      <c r="Q27" s="29"/>
      <c r="R27" s="29"/>
      <c r="S27" s="29"/>
    </row>
    <row r="28" spans="2:20" s="25" customFormat="1" ht="36" customHeight="1" x14ac:dyDescent="0.25">
      <c r="B28" s="31" t="s">
        <v>189</v>
      </c>
      <c r="C28" s="81" t="s">
        <v>145</v>
      </c>
      <c r="D28" s="99"/>
      <c r="E28" s="99"/>
      <c r="G28" s="32" t="s">
        <v>78</v>
      </c>
      <c r="H28" s="33">
        <v>5</v>
      </c>
      <c r="P28" s="29"/>
      <c r="Q28" s="29"/>
      <c r="R28" s="29"/>
    </row>
    <row r="29" spans="2:20" s="25" customFormat="1" ht="43.5" customHeight="1" x14ac:dyDescent="0.25">
      <c r="B29" s="31" t="s">
        <v>190</v>
      </c>
      <c r="C29" s="81" t="s">
        <v>146</v>
      </c>
      <c r="D29" s="99"/>
      <c r="E29" s="99"/>
      <c r="J29" s="98" t="s">
        <v>18</v>
      </c>
      <c r="K29" s="33" t="s">
        <v>81</v>
      </c>
      <c r="M29" s="98" t="s">
        <v>17</v>
      </c>
      <c r="N29" s="33" t="s">
        <v>80</v>
      </c>
      <c r="Q29" s="29"/>
      <c r="R29" s="29"/>
      <c r="S29" s="29"/>
    </row>
    <row r="30" spans="2:20" s="25" customFormat="1" ht="52.5" customHeight="1" x14ac:dyDescent="0.25">
      <c r="B30" s="31" t="s">
        <v>192</v>
      </c>
      <c r="C30" s="81" t="s">
        <v>45</v>
      </c>
      <c r="D30" s="81"/>
      <c r="E30" s="81"/>
      <c r="J30" s="98"/>
      <c r="K30" s="33" t="s">
        <v>83</v>
      </c>
      <c r="M30" s="98"/>
      <c r="N30" s="33" t="s">
        <v>82</v>
      </c>
      <c r="Q30" s="29"/>
      <c r="R30" s="29"/>
      <c r="S30" s="29"/>
    </row>
    <row r="31" spans="2:20" s="25" customFormat="1" ht="50.45" customHeight="1" x14ac:dyDescent="0.25">
      <c r="B31" s="31" t="s">
        <v>191</v>
      </c>
      <c r="C31" s="81" t="s">
        <v>46</v>
      </c>
      <c r="D31" s="81"/>
      <c r="E31" s="81"/>
      <c r="J31" s="98"/>
      <c r="K31" s="33" t="s">
        <v>84</v>
      </c>
      <c r="Q31" s="29"/>
      <c r="R31" s="29"/>
      <c r="S31" s="29"/>
    </row>
    <row r="32" spans="2:20" s="25" customFormat="1" ht="12" x14ac:dyDescent="0.25">
      <c r="B32" s="42"/>
      <c r="C32" s="29"/>
      <c r="D32" s="29"/>
      <c r="E32" s="29"/>
      <c r="L32" s="35"/>
      <c r="M32" s="98" t="s">
        <v>23</v>
      </c>
      <c r="N32" s="33" t="s">
        <v>156</v>
      </c>
      <c r="R32" s="29"/>
      <c r="S32" s="29"/>
      <c r="T32" s="29"/>
    </row>
    <row r="33" spans="2:20" s="25" customFormat="1" ht="12" x14ac:dyDescent="0.25">
      <c r="B33" s="42"/>
      <c r="C33" s="29"/>
      <c r="D33" s="29"/>
      <c r="E33" s="29"/>
      <c r="L33" s="35"/>
      <c r="M33" s="98"/>
      <c r="N33" s="33" t="s">
        <v>159</v>
      </c>
      <c r="R33" s="29"/>
      <c r="S33" s="29"/>
      <c r="T33" s="29"/>
    </row>
    <row r="34" spans="2:20" s="25" customFormat="1" ht="12" x14ac:dyDescent="0.25">
      <c r="B34" s="42"/>
      <c r="C34" s="29"/>
      <c r="D34" s="29"/>
      <c r="E34" s="29"/>
      <c r="L34" s="35"/>
      <c r="M34" s="98"/>
      <c r="N34" s="33" t="s">
        <v>157</v>
      </c>
      <c r="R34" s="29"/>
      <c r="S34" s="29"/>
      <c r="T34" s="29"/>
    </row>
    <row r="35" spans="2:20" s="25" customFormat="1" ht="12" x14ac:dyDescent="0.25">
      <c r="B35" s="42"/>
      <c r="C35" s="29"/>
      <c r="D35" s="29"/>
      <c r="E35" s="29"/>
      <c r="L35" s="35"/>
      <c r="M35" s="98"/>
      <c r="N35" s="33" t="s">
        <v>158</v>
      </c>
      <c r="R35" s="29"/>
      <c r="S35" s="29"/>
      <c r="T35" s="29"/>
    </row>
    <row r="36" spans="2:20" s="25" customFormat="1" ht="12" x14ac:dyDescent="0.25">
      <c r="B36" s="42"/>
      <c r="C36" s="29"/>
      <c r="D36" s="29"/>
      <c r="E36" s="29"/>
      <c r="L36" s="35"/>
      <c r="M36" s="98"/>
      <c r="N36" s="33" t="s">
        <v>160</v>
      </c>
      <c r="R36" s="29"/>
      <c r="S36" s="29"/>
      <c r="T36" s="29"/>
    </row>
    <row r="37" spans="2:20" s="25" customFormat="1" ht="12" x14ac:dyDescent="0.25">
      <c r="B37" s="42"/>
      <c r="C37" s="29"/>
      <c r="D37" s="29"/>
      <c r="E37" s="29"/>
      <c r="L37" s="35"/>
      <c r="M37" s="98"/>
      <c r="N37" s="33" t="s">
        <v>161</v>
      </c>
      <c r="R37" s="29"/>
      <c r="S37" s="29"/>
      <c r="T37" s="29"/>
    </row>
    <row r="38" spans="2:20" s="25" customFormat="1" ht="12" x14ac:dyDescent="0.25">
      <c r="B38" s="42"/>
      <c r="C38" s="29"/>
      <c r="D38" s="29"/>
      <c r="E38" s="29"/>
      <c r="L38" s="35"/>
      <c r="M38" s="98"/>
      <c r="N38" s="33" t="s">
        <v>164</v>
      </c>
      <c r="R38" s="29"/>
      <c r="S38" s="29"/>
      <c r="T38" s="29"/>
    </row>
    <row r="39" spans="2:20" s="25" customFormat="1" ht="12" x14ac:dyDescent="0.25">
      <c r="B39" s="42"/>
      <c r="C39" s="29"/>
      <c r="D39" s="29"/>
      <c r="E39" s="29"/>
      <c r="L39" s="35"/>
      <c r="M39" s="98"/>
      <c r="N39" s="33" t="s">
        <v>162</v>
      </c>
      <c r="R39" s="29"/>
      <c r="S39" s="29"/>
      <c r="T39" s="29"/>
    </row>
    <row r="40" spans="2:20" s="25" customFormat="1" ht="12" x14ac:dyDescent="0.25">
      <c r="B40" s="42"/>
      <c r="C40" s="29"/>
      <c r="D40" s="29"/>
      <c r="E40" s="29"/>
      <c r="L40" s="35"/>
      <c r="M40" s="98"/>
      <c r="N40" s="33" t="s">
        <v>163</v>
      </c>
      <c r="R40" s="29"/>
      <c r="S40" s="29"/>
      <c r="T40" s="29"/>
    </row>
    <row r="41" spans="2:20" s="25" customFormat="1" ht="12" x14ac:dyDescent="0.25">
      <c r="B41" s="42"/>
      <c r="C41" s="29"/>
      <c r="D41" s="29"/>
      <c r="E41" s="29"/>
      <c r="L41" s="35"/>
      <c r="M41" s="98"/>
      <c r="N41" s="33" t="s">
        <v>165</v>
      </c>
      <c r="R41" s="29"/>
      <c r="S41" s="29"/>
      <c r="T41" s="29"/>
    </row>
    <row r="42" spans="2:20" s="25" customFormat="1" ht="29.45" customHeight="1" x14ac:dyDescent="0.25">
      <c r="Q42" s="29"/>
      <c r="R42" s="29"/>
      <c r="S42" s="29"/>
      <c r="T42" s="29"/>
    </row>
    <row r="43" spans="2:20" s="25" customFormat="1" ht="27.95" customHeight="1" x14ac:dyDescent="0.25">
      <c r="B43" s="89" t="s">
        <v>149</v>
      </c>
      <c r="C43" s="89"/>
      <c r="D43" s="89"/>
      <c r="E43" s="89"/>
      <c r="F43" s="89"/>
      <c r="G43" s="89"/>
      <c r="H43" s="89"/>
      <c r="I43" s="89"/>
      <c r="J43" s="89"/>
      <c r="K43" s="89"/>
      <c r="L43" s="89"/>
      <c r="M43" s="89"/>
      <c r="N43" s="89"/>
      <c r="O43" s="89"/>
      <c r="Q43" s="29"/>
      <c r="R43" s="29"/>
      <c r="S43" s="29"/>
      <c r="T43" s="29"/>
    </row>
    <row r="44" spans="2:20" s="25" customFormat="1" ht="15.95" customHeight="1" x14ac:dyDescent="0.2">
      <c r="C44" s="29"/>
      <c r="D44" s="30"/>
      <c r="E44" s="30"/>
      <c r="F44" s="30"/>
      <c r="G44" s="9"/>
      <c r="H44" s="9"/>
      <c r="I44" s="9"/>
      <c r="J44" s="9"/>
      <c r="K44" s="9"/>
      <c r="L44" s="9"/>
      <c r="M44" s="9"/>
      <c r="N44" s="9"/>
      <c r="Q44" s="29"/>
      <c r="R44" s="29"/>
      <c r="S44" s="29"/>
    </row>
    <row r="45" spans="2:20" s="25" customFormat="1" ht="17.45" customHeight="1" x14ac:dyDescent="0.2">
      <c r="D45" s="9"/>
      <c r="E45" s="95" t="s">
        <v>47</v>
      </c>
      <c r="F45" s="95"/>
      <c r="G45" s="95"/>
      <c r="H45" s="95"/>
      <c r="I45" s="95"/>
      <c r="J45" s="95"/>
      <c r="K45" s="95"/>
      <c r="L45" s="9"/>
      <c r="M45" s="97" t="s">
        <v>48</v>
      </c>
      <c r="N45" s="97"/>
      <c r="O45" s="29"/>
      <c r="Q45" s="29"/>
    </row>
    <row r="46" spans="2:20" s="25" customFormat="1" ht="17.45" customHeight="1" x14ac:dyDescent="0.2">
      <c r="D46" s="9"/>
      <c r="E46" s="79" t="s">
        <v>11</v>
      </c>
      <c r="F46" s="79"/>
      <c r="G46" s="79"/>
      <c r="H46" s="79"/>
      <c r="I46" s="79"/>
      <c r="J46" s="79"/>
      <c r="K46" s="79"/>
      <c r="L46" s="9"/>
      <c r="M46" s="36" t="s">
        <v>12</v>
      </c>
      <c r="N46" s="34" t="s">
        <v>13</v>
      </c>
      <c r="O46" s="29"/>
      <c r="Q46" s="29"/>
    </row>
    <row r="47" spans="2:20" s="25" customFormat="1" ht="78.599999999999994" customHeight="1" x14ac:dyDescent="0.2">
      <c r="D47" s="37"/>
      <c r="E47" s="96" t="s">
        <v>50</v>
      </c>
      <c r="F47" s="96"/>
      <c r="G47" s="28" t="s">
        <v>51</v>
      </c>
      <c r="H47" s="28" t="s">
        <v>52</v>
      </c>
      <c r="I47" s="28" t="s">
        <v>53</v>
      </c>
      <c r="J47" s="28" t="s">
        <v>54</v>
      </c>
      <c r="K47" s="28" t="s">
        <v>55</v>
      </c>
      <c r="L47" s="9"/>
      <c r="M47" s="38" t="s">
        <v>62</v>
      </c>
      <c r="N47" s="28" t="s">
        <v>63</v>
      </c>
      <c r="O47" s="29"/>
      <c r="P47" s="29"/>
      <c r="Q47" s="29"/>
    </row>
    <row r="48" spans="2:20" s="25" customFormat="1" ht="78.599999999999994" customHeight="1" x14ac:dyDescent="0.2">
      <c r="D48" s="9"/>
      <c r="E48" s="96" t="s">
        <v>57</v>
      </c>
      <c r="F48" s="96"/>
      <c r="G48" s="28" t="s">
        <v>167</v>
      </c>
      <c r="H48" s="28" t="s">
        <v>58</v>
      </c>
      <c r="I48" s="28" t="s">
        <v>59</v>
      </c>
      <c r="J48" s="28" t="s">
        <v>60</v>
      </c>
      <c r="K48" s="28" t="s">
        <v>61</v>
      </c>
      <c r="L48" s="9"/>
      <c r="M48" s="39" t="s">
        <v>71</v>
      </c>
      <c r="N48" s="28" t="s">
        <v>72</v>
      </c>
      <c r="O48" s="29"/>
      <c r="P48" s="29"/>
      <c r="Q48" s="29"/>
    </row>
    <row r="49" spans="4:17" s="25" customFormat="1" ht="25.5" customHeight="1" x14ac:dyDescent="0.2">
      <c r="D49" s="9"/>
      <c r="E49" s="79" t="s">
        <v>13</v>
      </c>
      <c r="F49" s="79" t="s">
        <v>65</v>
      </c>
      <c r="G49" s="34" t="s">
        <v>66</v>
      </c>
      <c r="H49" s="34" t="s">
        <v>67</v>
      </c>
      <c r="I49" s="34" t="s">
        <v>68</v>
      </c>
      <c r="J49" s="34" t="s">
        <v>69</v>
      </c>
      <c r="K49" s="34" t="s">
        <v>70</v>
      </c>
      <c r="L49" s="9"/>
      <c r="M49" s="40">
        <v>5</v>
      </c>
      <c r="N49" s="28" t="s">
        <v>74</v>
      </c>
      <c r="O49" s="29"/>
      <c r="P49" s="29"/>
      <c r="Q49" s="29"/>
    </row>
    <row r="50" spans="4:17" s="25" customFormat="1" ht="23.1" customHeight="1" x14ac:dyDescent="0.2">
      <c r="D50" s="9"/>
      <c r="E50" s="79"/>
      <c r="F50" s="79"/>
      <c r="G50" s="33">
        <v>1</v>
      </c>
      <c r="H50" s="33">
        <v>2</v>
      </c>
      <c r="I50" s="33">
        <v>3</v>
      </c>
      <c r="J50" s="33">
        <v>4</v>
      </c>
      <c r="K50" s="33">
        <v>5</v>
      </c>
      <c r="L50" s="9"/>
      <c r="M50" s="41" t="s">
        <v>76</v>
      </c>
      <c r="N50" s="28" t="s">
        <v>77</v>
      </c>
      <c r="O50" s="29"/>
      <c r="P50" s="29"/>
      <c r="Q50" s="29"/>
    </row>
    <row r="51" spans="4:17" s="25" customFormat="1" ht="50.45" customHeight="1" x14ac:dyDescent="0.2">
      <c r="D51" s="92" t="s">
        <v>10</v>
      </c>
      <c r="E51" s="32" t="s">
        <v>56</v>
      </c>
      <c r="F51" s="33">
        <v>1</v>
      </c>
      <c r="G51" s="41">
        <v>2</v>
      </c>
      <c r="H51" s="41">
        <v>3</v>
      </c>
      <c r="I51" s="41">
        <v>4</v>
      </c>
      <c r="J51" s="40">
        <v>5</v>
      </c>
      <c r="K51" s="39">
        <v>6</v>
      </c>
      <c r="L51" s="9"/>
      <c r="O51" s="29"/>
      <c r="P51" s="29"/>
      <c r="Q51" s="29"/>
    </row>
    <row r="52" spans="4:17" s="25" customFormat="1" ht="50.45" customHeight="1" x14ac:dyDescent="0.2">
      <c r="D52" s="93"/>
      <c r="E52" s="32" t="s">
        <v>79</v>
      </c>
      <c r="F52" s="33">
        <v>2</v>
      </c>
      <c r="G52" s="41">
        <v>3</v>
      </c>
      <c r="H52" s="41">
        <v>4</v>
      </c>
      <c r="I52" s="40">
        <v>5</v>
      </c>
      <c r="J52" s="39">
        <v>6</v>
      </c>
      <c r="K52" s="39">
        <v>7</v>
      </c>
      <c r="L52" s="9"/>
      <c r="O52" s="29"/>
      <c r="P52" s="29"/>
      <c r="Q52" s="29"/>
    </row>
    <row r="53" spans="4:17" s="25" customFormat="1" ht="50.45" customHeight="1" x14ac:dyDescent="0.2">
      <c r="D53" s="93"/>
      <c r="E53" s="32" t="s">
        <v>73</v>
      </c>
      <c r="F53" s="33">
        <v>3</v>
      </c>
      <c r="G53" s="41">
        <v>4</v>
      </c>
      <c r="H53" s="40">
        <v>5</v>
      </c>
      <c r="I53" s="39">
        <v>6</v>
      </c>
      <c r="J53" s="39">
        <v>7</v>
      </c>
      <c r="K53" s="38">
        <v>8</v>
      </c>
      <c r="L53" s="9"/>
      <c r="O53" s="29"/>
      <c r="P53" s="29"/>
      <c r="Q53" s="29"/>
    </row>
    <row r="54" spans="4:17" s="25" customFormat="1" ht="50.45" customHeight="1" x14ac:dyDescent="0.2">
      <c r="D54" s="93"/>
      <c r="E54" s="32" t="s">
        <v>75</v>
      </c>
      <c r="F54" s="33">
        <v>4</v>
      </c>
      <c r="G54" s="40">
        <v>5</v>
      </c>
      <c r="H54" s="39">
        <v>6</v>
      </c>
      <c r="I54" s="39">
        <v>7</v>
      </c>
      <c r="J54" s="38">
        <v>8</v>
      </c>
      <c r="K54" s="38">
        <v>9</v>
      </c>
      <c r="L54" s="9"/>
      <c r="M54" s="35"/>
      <c r="O54" s="29"/>
      <c r="P54" s="29"/>
      <c r="Q54" s="29"/>
    </row>
    <row r="55" spans="4:17" s="25" customFormat="1" ht="50.45" customHeight="1" x14ac:dyDescent="0.2">
      <c r="D55" s="94"/>
      <c r="E55" s="32" t="s">
        <v>78</v>
      </c>
      <c r="F55" s="33">
        <v>5</v>
      </c>
      <c r="G55" s="39">
        <v>6</v>
      </c>
      <c r="H55" s="39">
        <v>7</v>
      </c>
      <c r="I55" s="38">
        <v>8</v>
      </c>
      <c r="J55" s="38">
        <v>9</v>
      </c>
      <c r="K55" s="38">
        <v>10</v>
      </c>
      <c r="L55" s="9"/>
      <c r="O55" s="29"/>
      <c r="P55" s="29"/>
      <c r="Q55" s="29"/>
    </row>
    <row r="56" spans="4:17" s="22" customFormat="1" ht="50.45" customHeight="1" x14ac:dyDescent="0.2">
      <c r="D56" s="1"/>
      <c r="E56" s="1"/>
      <c r="F56" s="1"/>
      <c r="G56" s="1"/>
      <c r="L56" s="1"/>
      <c r="O56" s="5"/>
      <c r="P56" s="5"/>
      <c r="Q56" s="5"/>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20"/>
  <sheetViews>
    <sheetView showGridLines="0" tabSelected="1" zoomScale="90" zoomScaleNormal="90" zoomScaleSheetLayoutView="90" zoomScalePageLayoutView="70" workbookViewId="0">
      <selection activeCell="B4" sqref="B4:X4"/>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57" customWidth="1"/>
    <col min="21" max="21" width="16.140625" style="57"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59"/>
      <c r="C1" s="59"/>
      <c r="D1" s="59"/>
      <c r="E1" s="59"/>
      <c r="F1" s="59"/>
      <c r="G1" s="59"/>
      <c r="H1" s="59"/>
      <c r="I1" s="59"/>
      <c r="J1" s="59"/>
      <c r="K1" s="59"/>
      <c r="L1" s="59"/>
      <c r="M1" s="59"/>
      <c r="N1" s="59"/>
      <c r="O1" s="59"/>
      <c r="P1" s="59"/>
      <c r="Q1" s="59"/>
      <c r="R1" s="59"/>
      <c r="S1" s="59"/>
      <c r="T1" s="59"/>
      <c r="U1" s="59"/>
      <c r="V1" s="59"/>
      <c r="W1" s="59"/>
      <c r="X1" s="59"/>
    </row>
    <row r="2" spans="1:24" s="7" customFormat="1" ht="14.25" x14ac:dyDescent="0.2">
      <c r="A2" s="1"/>
      <c r="B2" s="101" t="s">
        <v>0</v>
      </c>
      <c r="C2" s="102"/>
      <c r="D2" s="102"/>
      <c r="E2" s="102"/>
      <c r="F2" s="103"/>
      <c r="G2" s="107" t="s">
        <v>302</v>
      </c>
      <c r="H2" s="108"/>
      <c r="I2" s="108"/>
      <c r="J2" s="108"/>
      <c r="K2" s="108"/>
      <c r="L2" s="108"/>
      <c r="M2" s="108"/>
      <c r="N2" s="108"/>
      <c r="O2" s="108"/>
      <c r="P2" s="108"/>
      <c r="Q2" s="108"/>
      <c r="R2" s="108"/>
      <c r="S2" s="108"/>
      <c r="T2" s="108"/>
      <c r="U2" s="108"/>
      <c r="V2" s="109"/>
      <c r="W2" s="4" t="s">
        <v>1</v>
      </c>
      <c r="X2" s="49">
        <v>6</v>
      </c>
    </row>
    <row r="3" spans="1:24" s="7" customFormat="1" ht="14.25" x14ac:dyDescent="0.2">
      <c r="A3" s="1"/>
      <c r="B3" s="104"/>
      <c r="C3" s="105"/>
      <c r="D3" s="105"/>
      <c r="E3" s="105"/>
      <c r="F3" s="106"/>
      <c r="G3" s="110"/>
      <c r="H3" s="111"/>
      <c r="I3" s="111"/>
      <c r="J3" s="111"/>
      <c r="K3" s="111"/>
      <c r="L3" s="111"/>
      <c r="M3" s="111"/>
      <c r="N3" s="111"/>
      <c r="O3" s="111"/>
      <c r="P3" s="111"/>
      <c r="Q3" s="111"/>
      <c r="R3" s="111"/>
      <c r="S3" s="111"/>
      <c r="T3" s="111"/>
      <c r="U3" s="111"/>
      <c r="V3" s="112"/>
      <c r="W3" s="4" t="s">
        <v>2</v>
      </c>
      <c r="X3" s="50">
        <v>45554</v>
      </c>
    </row>
    <row r="4" spans="1:24" s="7" customFormat="1" ht="30.75" customHeight="1" x14ac:dyDescent="0.2">
      <c r="A4" s="1"/>
      <c r="B4" s="113" t="s">
        <v>184</v>
      </c>
      <c r="C4" s="114"/>
      <c r="D4" s="114"/>
      <c r="E4" s="114"/>
      <c r="F4" s="114"/>
      <c r="G4" s="114"/>
      <c r="H4" s="114"/>
      <c r="I4" s="114"/>
      <c r="J4" s="114"/>
      <c r="K4" s="114"/>
      <c r="L4" s="114"/>
      <c r="M4" s="114"/>
      <c r="N4" s="114"/>
      <c r="O4" s="114"/>
      <c r="P4" s="114"/>
      <c r="Q4" s="114"/>
      <c r="R4" s="114"/>
      <c r="S4" s="114"/>
      <c r="T4" s="114"/>
      <c r="U4" s="114"/>
      <c r="V4" s="114"/>
      <c r="W4" s="114"/>
      <c r="X4" s="115"/>
    </row>
    <row r="5" spans="1:24" s="7" customFormat="1" ht="27" customHeight="1" x14ac:dyDescent="0.2">
      <c r="A5" s="2"/>
      <c r="B5" s="100" t="s">
        <v>3</v>
      </c>
      <c r="C5" s="100" t="s">
        <v>4</v>
      </c>
      <c r="D5" s="100" t="s">
        <v>5</v>
      </c>
      <c r="E5" s="100" t="s">
        <v>6</v>
      </c>
      <c r="F5" s="100" t="s">
        <v>7</v>
      </c>
      <c r="G5" s="116" t="s">
        <v>8</v>
      </c>
      <c r="H5" s="116" t="s">
        <v>9</v>
      </c>
      <c r="I5" s="100" t="s">
        <v>10</v>
      </c>
      <c r="J5" s="100" t="s">
        <v>11</v>
      </c>
      <c r="K5" s="100" t="s">
        <v>12</v>
      </c>
      <c r="L5" s="100" t="s">
        <v>13</v>
      </c>
      <c r="M5" s="100" t="s">
        <v>14</v>
      </c>
      <c r="N5" s="116" t="s">
        <v>15</v>
      </c>
      <c r="O5" s="116" t="s">
        <v>16</v>
      </c>
      <c r="P5" s="116"/>
      <c r="Q5" s="116"/>
      <c r="R5" s="116"/>
      <c r="S5" s="119" t="s">
        <v>17</v>
      </c>
      <c r="T5" s="119" t="s">
        <v>18</v>
      </c>
      <c r="U5" s="117" t="s">
        <v>19</v>
      </c>
      <c r="V5" s="117" t="s">
        <v>20</v>
      </c>
      <c r="W5" s="116" t="s">
        <v>21</v>
      </c>
      <c r="X5" s="116"/>
    </row>
    <row r="6" spans="1:24" s="7" customFormat="1" ht="60.75" customHeight="1" x14ac:dyDescent="0.2">
      <c r="A6" s="2"/>
      <c r="B6" s="100"/>
      <c r="C6" s="100"/>
      <c r="D6" s="100"/>
      <c r="E6" s="100"/>
      <c r="F6" s="100"/>
      <c r="G6" s="116"/>
      <c r="H6" s="116"/>
      <c r="I6" s="100"/>
      <c r="J6" s="100"/>
      <c r="K6" s="100"/>
      <c r="L6" s="100"/>
      <c r="M6" s="100"/>
      <c r="N6" s="116"/>
      <c r="O6" s="6" t="s">
        <v>10</v>
      </c>
      <c r="P6" s="6" t="s">
        <v>11</v>
      </c>
      <c r="Q6" s="6" t="s">
        <v>12</v>
      </c>
      <c r="R6" s="6" t="s">
        <v>13</v>
      </c>
      <c r="S6" s="120"/>
      <c r="T6" s="120"/>
      <c r="U6" s="118"/>
      <c r="V6" s="118"/>
      <c r="W6" s="13" t="s">
        <v>22</v>
      </c>
      <c r="X6" s="8" t="s">
        <v>23</v>
      </c>
    </row>
    <row r="7" spans="1:24" s="52" customFormat="1" ht="60.75" customHeight="1" x14ac:dyDescent="0.2">
      <c r="B7" s="12">
        <v>1</v>
      </c>
      <c r="C7" s="10" t="s">
        <v>28</v>
      </c>
      <c r="D7" s="10" t="s">
        <v>37</v>
      </c>
      <c r="E7" s="10" t="s">
        <v>30</v>
      </c>
      <c r="F7" s="10" t="s">
        <v>187</v>
      </c>
      <c r="G7" s="11" t="s">
        <v>199</v>
      </c>
      <c r="H7" s="11" t="s">
        <v>200</v>
      </c>
      <c r="I7" s="10" t="s">
        <v>201</v>
      </c>
      <c r="J7" s="10" t="s">
        <v>202</v>
      </c>
      <c r="K7" s="28">
        <f>IFERROR(MID(I7,1,1)+MID(J7,1,1),"")</f>
        <v>5</v>
      </c>
      <c r="L7" s="53" t="str">
        <f>IF(K7="","",IF(OR(K7=2,K7=3,K7=4),'TABLAS DE VALORACION'!$N$50,IF(K7=5,'TABLAS DE VALORACION'!$N$49,IF(OR(K7=6,K7=7),'TABLAS DE VALORACION'!$N$48,IF(OR(K7=8,K7=9,K7=10),'TABLAS DE VALORACION'!$N$47)))))</f>
        <v>Riesgo Medio</v>
      </c>
      <c r="M7" s="12" t="s">
        <v>81</v>
      </c>
      <c r="N7" s="12" t="s">
        <v>203</v>
      </c>
      <c r="O7" s="10" t="s">
        <v>204</v>
      </c>
      <c r="P7" s="10" t="s">
        <v>205</v>
      </c>
      <c r="Q7" s="53">
        <f t="shared" ref="Q7" si="0">IFERROR(MID(O7,1,1)+MID(P7,1,1),"")</f>
        <v>3</v>
      </c>
      <c r="R7" s="53" t="str">
        <f>IF(Q7="","",IF(OR(Q7=2,Q7=3,Q7=4),'TABLAS DE VALORACION'!$N$50,IF(Q7=5,'TABLAS DE VALORACION'!$N$49,IF(OR(Q7=6,Q7=7),'TABLAS DE VALORACION'!$N$48,IF(OR(Q7=8,Q7=9,Q7=10),'TABLAS DE VALORACION'!$N$47)))))</f>
        <v>Riesgo Bajo</v>
      </c>
      <c r="S7" s="12" t="s">
        <v>80</v>
      </c>
      <c r="T7" s="12" t="s">
        <v>81</v>
      </c>
      <c r="U7" s="14" t="s">
        <v>206</v>
      </c>
      <c r="V7" s="14" t="s">
        <v>207</v>
      </c>
      <c r="W7" s="15" t="s">
        <v>208</v>
      </c>
      <c r="X7" s="16" t="s">
        <v>159</v>
      </c>
    </row>
    <row r="8" spans="1:24" s="51" customFormat="1" ht="54.95" customHeight="1" x14ac:dyDescent="0.2">
      <c r="B8" s="12">
        <v>2</v>
      </c>
      <c r="C8" s="10" t="s">
        <v>28</v>
      </c>
      <c r="D8" s="10" t="s">
        <v>37</v>
      </c>
      <c r="E8" s="10" t="s">
        <v>30</v>
      </c>
      <c r="F8" s="10" t="s">
        <v>187</v>
      </c>
      <c r="G8" s="11" t="s">
        <v>209</v>
      </c>
      <c r="H8" s="11" t="s">
        <v>210</v>
      </c>
      <c r="I8" s="10" t="s">
        <v>201</v>
      </c>
      <c r="J8" s="10" t="s">
        <v>202</v>
      </c>
      <c r="K8" s="28">
        <f t="shared" ref="K8:K18" si="1">IFERROR(MID(I8,1,1)+MID(J8,1,1),"")</f>
        <v>5</v>
      </c>
      <c r="L8" s="53" t="str">
        <f>IF(K8="","",IF(OR(K8=2,K8=3,K8=4),'TABLAS DE VALORACION'!$N$50,IF(K8=5,'TABLAS DE VALORACION'!$N$49,IF(OR(K8=6,K8=7),'TABLAS DE VALORACION'!$N$48,IF(OR(K8=8,K8=9,K8=10),'TABLAS DE VALORACION'!$N$47)))))</f>
        <v>Riesgo Medio</v>
      </c>
      <c r="M8" s="12" t="s">
        <v>81</v>
      </c>
      <c r="N8" s="12" t="s">
        <v>211</v>
      </c>
      <c r="O8" s="10" t="s">
        <v>213</v>
      </c>
      <c r="P8" s="10" t="s">
        <v>205</v>
      </c>
      <c r="Q8" s="53">
        <f t="shared" ref="Q8:Q18" si="2">IFERROR(MID(O8,1,1)+MID(P8,1,1),"")</f>
        <v>6</v>
      </c>
      <c r="R8" s="53" t="str">
        <f>IF(Q8="","",IF(OR(Q8=2,Q8=3,Q8=4),'TABLAS DE VALORACION'!$N$50,IF(Q8=5,'TABLAS DE VALORACION'!$N$49,IF(OR(Q8=6,Q8=7),'TABLAS DE VALORACION'!$N$48,IF(OR(Q8=8,Q8=9,Q8=10),'TABLAS DE VALORACION'!$N$47)))))</f>
        <v>Riesgo Alto</v>
      </c>
      <c r="S8" s="12" t="s">
        <v>80</v>
      </c>
      <c r="T8" s="12" t="s">
        <v>81</v>
      </c>
      <c r="U8" s="14" t="s">
        <v>214</v>
      </c>
      <c r="V8" s="14" t="s">
        <v>215</v>
      </c>
      <c r="W8" s="15" t="s">
        <v>216</v>
      </c>
      <c r="X8" s="16" t="s">
        <v>165</v>
      </c>
    </row>
    <row r="9" spans="1:24" s="51" customFormat="1" ht="54.95" customHeight="1" x14ac:dyDescent="0.2">
      <c r="B9" s="12">
        <v>3</v>
      </c>
      <c r="C9" s="10" t="s">
        <v>28</v>
      </c>
      <c r="D9" s="10" t="s">
        <v>41</v>
      </c>
      <c r="E9" s="10" t="s">
        <v>38</v>
      </c>
      <c r="F9" s="10" t="s">
        <v>187</v>
      </c>
      <c r="G9" s="11" t="s">
        <v>218</v>
      </c>
      <c r="H9" s="11" t="s">
        <v>217</v>
      </c>
      <c r="I9" s="10" t="s">
        <v>212</v>
      </c>
      <c r="J9" s="10" t="s">
        <v>205</v>
      </c>
      <c r="K9" s="28">
        <f t="shared" si="1"/>
        <v>5</v>
      </c>
      <c r="L9" s="53" t="str">
        <f>IF(K9="","",IF(OR(K9=2,K9=3,K9=4),'TABLAS DE VALORACION'!$N$50,IF(K9=5,'TABLAS DE VALORACION'!$N$49,IF(OR(K9=6,K9=7),'TABLAS DE VALORACION'!$N$48,IF(OR(K9=8,K9=9,K9=10),'TABLAS DE VALORACION'!$N$47)))))</f>
        <v>Riesgo Medio</v>
      </c>
      <c r="M9" s="12" t="s">
        <v>83</v>
      </c>
      <c r="N9" s="12" t="s">
        <v>219</v>
      </c>
      <c r="O9" s="10" t="s">
        <v>201</v>
      </c>
      <c r="P9" s="10" t="s">
        <v>205</v>
      </c>
      <c r="Q9" s="53">
        <f t="shared" si="2"/>
        <v>4</v>
      </c>
      <c r="R9" s="53" t="str">
        <f>IF(Q9="","",IF(OR(Q9=2,Q9=3,Q9=4),'TABLAS DE VALORACION'!$N$50,IF(Q9=5,'TABLAS DE VALORACION'!$N$49,IF(OR(Q9=6,Q9=7),'TABLAS DE VALORACION'!$N$48,IF(OR(Q9=8,Q9=9,Q9=10),'TABLAS DE VALORACION'!$N$47)))))</f>
        <v>Riesgo Bajo</v>
      </c>
      <c r="S9" s="12" t="s">
        <v>80</v>
      </c>
      <c r="T9" s="12" t="s">
        <v>84</v>
      </c>
      <c r="U9" s="14" t="s">
        <v>220</v>
      </c>
      <c r="V9" s="14" t="s">
        <v>221</v>
      </c>
      <c r="W9" s="15" t="s">
        <v>222</v>
      </c>
      <c r="X9" s="16" t="s">
        <v>165</v>
      </c>
    </row>
    <row r="10" spans="1:24" s="51" customFormat="1" ht="54.95" customHeight="1" x14ac:dyDescent="0.2">
      <c r="B10" s="12">
        <v>4</v>
      </c>
      <c r="C10" s="10" t="s">
        <v>28</v>
      </c>
      <c r="D10" s="10" t="s">
        <v>41</v>
      </c>
      <c r="E10" s="10" t="s">
        <v>35</v>
      </c>
      <c r="F10" s="10" t="s">
        <v>185</v>
      </c>
      <c r="G10" s="11" t="s">
        <v>223</v>
      </c>
      <c r="H10" s="11" t="s">
        <v>224</v>
      </c>
      <c r="I10" s="10" t="s">
        <v>204</v>
      </c>
      <c r="J10" s="10" t="s">
        <v>202</v>
      </c>
      <c r="K10" s="28">
        <f t="shared" si="1"/>
        <v>4</v>
      </c>
      <c r="L10" s="53" t="str">
        <f>IF(K10="","",IF(OR(K10=2,K10=3,K10=4),'TABLAS DE VALORACION'!$N$50,IF(K10=5,'TABLAS DE VALORACION'!$N$49,IF(OR(K10=6,K10=7),'TABLAS DE VALORACION'!$N$48,IF(OR(K10=8,K10=9,K10=10),'TABLAS DE VALORACION'!$N$47)))))</f>
        <v>Riesgo Bajo</v>
      </c>
      <c r="M10" s="12" t="s">
        <v>83</v>
      </c>
      <c r="N10" s="12" t="s">
        <v>225</v>
      </c>
      <c r="O10" s="10" t="s">
        <v>204</v>
      </c>
      <c r="P10" s="10" t="s">
        <v>226</v>
      </c>
      <c r="Q10" s="53">
        <f t="shared" si="2"/>
        <v>2</v>
      </c>
      <c r="R10" s="53" t="str">
        <f>IF(Q10="","",IF(OR(Q10=2,Q10=3,Q10=4),'TABLAS DE VALORACION'!$N$50,IF(Q10=5,'TABLAS DE VALORACION'!$N$49,IF(OR(Q10=6,Q10=7),'TABLAS DE VALORACION'!$N$48,IF(OR(Q10=8,Q10=9,Q10=10),'TABLAS DE VALORACION'!$N$47)))))</f>
        <v>Riesgo Bajo</v>
      </c>
      <c r="S10" s="12" t="s">
        <v>80</v>
      </c>
      <c r="T10" s="12" t="s">
        <v>83</v>
      </c>
      <c r="U10" s="14" t="s">
        <v>227</v>
      </c>
      <c r="V10" s="14" t="s">
        <v>228</v>
      </c>
      <c r="W10" s="15" t="s">
        <v>229</v>
      </c>
      <c r="X10" s="16" t="s">
        <v>165</v>
      </c>
    </row>
    <row r="11" spans="1:24" s="51" customFormat="1" ht="54.95" customHeight="1" x14ac:dyDescent="0.2">
      <c r="B11" s="12">
        <v>5</v>
      </c>
      <c r="C11" s="10" t="s">
        <v>28</v>
      </c>
      <c r="D11" s="10" t="s">
        <v>41</v>
      </c>
      <c r="E11" s="10" t="s">
        <v>43</v>
      </c>
      <c r="F11" s="10" t="s">
        <v>185</v>
      </c>
      <c r="G11" s="11" t="s">
        <v>230</v>
      </c>
      <c r="H11" s="11" t="s">
        <v>231</v>
      </c>
      <c r="I11" s="10" t="s">
        <v>212</v>
      </c>
      <c r="J11" s="10" t="s">
        <v>232</v>
      </c>
      <c r="K11" s="28">
        <f t="shared" si="1"/>
        <v>7</v>
      </c>
      <c r="L11" s="53" t="str">
        <f>IF(K11="","",IF(OR(K11=2,K11=3,K11=4),'TABLAS DE VALORACION'!$N$50,IF(K11=5,'TABLAS DE VALORACION'!$N$49,IF(OR(K11=6,K11=7),'TABLAS DE VALORACION'!$N$48,IF(OR(K11=8,K11=9,K11=10),'TABLAS DE VALORACION'!$N$47)))))</f>
        <v>Riesgo Alto</v>
      </c>
      <c r="M11" s="12" t="s">
        <v>83</v>
      </c>
      <c r="N11" s="12" t="s">
        <v>233</v>
      </c>
      <c r="O11" s="10" t="s">
        <v>212</v>
      </c>
      <c r="P11" s="10" t="s">
        <v>202</v>
      </c>
      <c r="Q11" s="53">
        <f t="shared" si="2"/>
        <v>6</v>
      </c>
      <c r="R11" s="53" t="str">
        <f>IF(Q11="","",IF(OR(Q11=2,Q11=3,Q11=4),'TABLAS DE VALORACION'!$N$50,IF(Q11=5,'TABLAS DE VALORACION'!$N$49,IF(OR(Q11=6,Q11=7),'TABLAS DE VALORACION'!$N$48,IF(OR(Q11=8,Q11=9,Q11=10),'TABLAS DE VALORACION'!$N$47)))))</f>
        <v>Riesgo Alto</v>
      </c>
      <c r="S11" s="12" t="s">
        <v>80</v>
      </c>
      <c r="T11" s="12" t="s">
        <v>83</v>
      </c>
      <c r="U11" s="14" t="s">
        <v>220</v>
      </c>
      <c r="V11" s="14" t="s">
        <v>234</v>
      </c>
      <c r="W11" s="15" t="s">
        <v>235</v>
      </c>
      <c r="X11" s="16" t="s">
        <v>159</v>
      </c>
    </row>
    <row r="12" spans="1:24" s="51" customFormat="1" ht="54.95" customHeight="1" x14ac:dyDescent="0.2">
      <c r="B12" s="12">
        <v>6</v>
      </c>
      <c r="C12" s="10" t="s">
        <v>33</v>
      </c>
      <c r="D12" s="10" t="s">
        <v>41</v>
      </c>
      <c r="E12" s="10" t="s">
        <v>43</v>
      </c>
      <c r="F12" s="10" t="s">
        <v>187</v>
      </c>
      <c r="G12" s="11" t="s">
        <v>236</v>
      </c>
      <c r="H12" s="11" t="s">
        <v>237</v>
      </c>
      <c r="I12" s="10" t="s">
        <v>213</v>
      </c>
      <c r="J12" s="10" t="s">
        <v>202</v>
      </c>
      <c r="K12" s="28">
        <f t="shared" si="1"/>
        <v>7</v>
      </c>
      <c r="L12" s="53" t="str">
        <f>IF(K12="","",IF(OR(K12=2,K12=3,K12=4),'TABLAS DE VALORACION'!$N$50,IF(K12=5,'TABLAS DE VALORACION'!$N$49,IF(OR(K12=6,K12=7),'TABLAS DE VALORACION'!$N$48,IF(OR(K12=8,K12=9,K12=10),'TABLAS DE VALORACION'!$N$47)))))</f>
        <v>Riesgo Alto</v>
      </c>
      <c r="M12" s="12" t="s">
        <v>83</v>
      </c>
      <c r="N12" s="12" t="s">
        <v>238</v>
      </c>
      <c r="O12" s="10" t="s">
        <v>212</v>
      </c>
      <c r="P12" s="10" t="s">
        <v>202</v>
      </c>
      <c r="Q12" s="53">
        <f t="shared" si="2"/>
        <v>6</v>
      </c>
      <c r="R12" s="53" t="str">
        <f>IF(Q12="","",IF(OR(Q12=2,Q12=3,Q12=4),'TABLAS DE VALORACION'!$N$50,IF(Q12=5,'TABLAS DE VALORACION'!$N$49,IF(OR(Q12=6,Q12=7),'TABLAS DE VALORACION'!$N$48,IF(OR(Q12=8,Q12=9,Q12=10),'TABLAS DE VALORACION'!$N$47)))))</f>
        <v>Riesgo Alto</v>
      </c>
      <c r="S12" s="12" t="s">
        <v>80</v>
      </c>
      <c r="T12" s="12" t="s">
        <v>84</v>
      </c>
      <c r="U12" s="14" t="s">
        <v>239</v>
      </c>
      <c r="V12" s="14" t="s">
        <v>240</v>
      </c>
      <c r="W12" s="15" t="s">
        <v>222</v>
      </c>
      <c r="X12" s="16" t="s">
        <v>165</v>
      </c>
    </row>
    <row r="13" spans="1:24" s="51" customFormat="1" ht="54.95" customHeight="1" x14ac:dyDescent="0.2">
      <c r="B13" s="12">
        <v>7</v>
      </c>
      <c r="C13" s="10" t="s">
        <v>33</v>
      </c>
      <c r="D13" s="10" t="s">
        <v>41</v>
      </c>
      <c r="E13" s="10" t="s">
        <v>43</v>
      </c>
      <c r="F13" s="10" t="s">
        <v>187</v>
      </c>
      <c r="G13" s="11" t="s">
        <v>242</v>
      </c>
      <c r="H13" s="11" t="s">
        <v>241</v>
      </c>
      <c r="I13" s="10" t="s">
        <v>201</v>
      </c>
      <c r="J13" s="10" t="s">
        <v>202</v>
      </c>
      <c r="K13" s="28">
        <f t="shared" si="1"/>
        <v>5</v>
      </c>
      <c r="L13" s="53" t="str">
        <f>IF(K13="","",IF(OR(K13=2,K13=3,K13=4),'TABLAS DE VALORACION'!$N$50,IF(K13=5,'TABLAS DE VALORACION'!$N$49,IF(OR(K13=6,K13=7),'TABLAS DE VALORACION'!$N$48,IF(OR(K13=8,K13=9,K13=10),'TABLAS DE VALORACION'!$N$47)))))</f>
        <v>Riesgo Medio</v>
      </c>
      <c r="M13" s="12" t="s">
        <v>83</v>
      </c>
      <c r="N13" s="12" t="s">
        <v>243</v>
      </c>
      <c r="O13" s="10" t="s">
        <v>204</v>
      </c>
      <c r="P13" s="10" t="s">
        <v>226</v>
      </c>
      <c r="Q13" s="53">
        <f t="shared" si="2"/>
        <v>2</v>
      </c>
      <c r="R13" s="53" t="str">
        <f>IF(Q13="","",IF(OR(Q13=2,Q13=3,Q13=4),'TABLAS DE VALORACION'!$N$50,IF(Q13=5,'TABLAS DE VALORACION'!$N$49,IF(OR(Q13=6,Q13=7),'TABLAS DE VALORACION'!$N$48,IF(OR(Q13=8,Q13=9,Q13=10),'TABLAS DE VALORACION'!$N$47)))))</f>
        <v>Riesgo Bajo</v>
      </c>
      <c r="S13" s="12" t="s">
        <v>80</v>
      </c>
      <c r="T13" s="12" t="s">
        <v>83</v>
      </c>
      <c r="U13" s="14" t="s">
        <v>244</v>
      </c>
      <c r="V13" s="14" t="s">
        <v>245</v>
      </c>
      <c r="W13" s="15" t="s">
        <v>246</v>
      </c>
      <c r="X13" s="16" t="s">
        <v>165</v>
      </c>
    </row>
    <row r="14" spans="1:24" ht="59.25" customHeight="1" x14ac:dyDescent="0.2">
      <c r="A14" s="51"/>
      <c r="B14" s="12">
        <v>8</v>
      </c>
      <c r="C14" s="10" t="s">
        <v>28</v>
      </c>
      <c r="D14" s="10" t="s">
        <v>41</v>
      </c>
      <c r="E14" s="10" t="s">
        <v>43</v>
      </c>
      <c r="F14" s="10" t="s">
        <v>187</v>
      </c>
      <c r="G14" s="11" t="s">
        <v>247</v>
      </c>
      <c r="H14" s="11" t="s">
        <v>248</v>
      </c>
      <c r="I14" s="10" t="s">
        <v>212</v>
      </c>
      <c r="J14" s="10" t="s">
        <v>205</v>
      </c>
      <c r="K14" s="28">
        <f t="shared" si="1"/>
        <v>5</v>
      </c>
      <c r="L14" s="53" t="str">
        <f>IF(K14="","",IF(OR(K14=2,K14=3,K14=4),'TABLAS DE VALORACION'!$N$50,IF(K14=5,'TABLAS DE VALORACION'!$N$49,IF(OR(K14=6,K14=7),'TABLAS DE VALORACION'!$N$48,IF(OR(K14=8,K14=9,K14=10),'TABLAS DE VALORACION'!$N$47)))))</f>
        <v>Riesgo Medio</v>
      </c>
      <c r="M14" s="12" t="s">
        <v>83</v>
      </c>
      <c r="N14" s="12" t="s">
        <v>249</v>
      </c>
      <c r="O14" s="10" t="s">
        <v>201</v>
      </c>
      <c r="P14" s="10" t="s">
        <v>205</v>
      </c>
      <c r="Q14" s="53">
        <f t="shared" si="2"/>
        <v>4</v>
      </c>
      <c r="R14" s="53" t="str">
        <f>IF(Q14="","",IF(OR(Q14=2,Q14=3,Q14=4),'TABLAS DE VALORACION'!$N$50,IF(Q14=5,'TABLAS DE VALORACION'!$N$49,IF(OR(Q14=6,Q14=7),'TABLAS DE VALORACION'!$N$48,IF(OR(Q14=8,Q14=9,Q14=10),'TABLAS DE VALORACION'!$N$47)))))</f>
        <v>Riesgo Bajo</v>
      </c>
      <c r="S14" s="12" t="s">
        <v>80</v>
      </c>
      <c r="T14" s="12" t="s">
        <v>83</v>
      </c>
      <c r="U14" s="14" t="s">
        <v>244</v>
      </c>
      <c r="V14" s="14" t="s">
        <v>245</v>
      </c>
      <c r="W14" s="15" t="s">
        <v>293</v>
      </c>
      <c r="X14" s="16" t="s">
        <v>159</v>
      </c>
    </row>
    <row r="15" spans="1:24" ht="78.75" customHeight="1" x14ac:dyDescent="0.2">
      <c r="A15" s="51"/>
      <c r="B15" s="12">
        <v>9</v>
      </c>
      <c r="C15" s="10" t="s">
        <v>33</v>
      </c>
      <c r="D15" s="10" t="s">
        <v>41</v>
      </c>
      <c r="E15" s="10" t="s">
        <v>43</v>
      </c>
      <c r="F15" s="10" t="s">
        <v>187</v>
      </c>
      <c r="G15" s="11" t="s">
        <v>250</v>
      </c>
      <c r="H15" s="11" t="s">
        <v>251</v>
      </c>
      <c r="I15" s="10" t="s">
        <v>212</v>
      </c>
      <c r="J15" s="10" t="s">
        <v>202</v>
      </c>
      <c r="K15" s="28">
        <f t="shared" si="1"/>
        <v>6</v>
      </c>
      <c r="L15" s="53" t="str">
        <f>IF(K15="","",IF(OR(K15=2,K15=3,K15=4),'TABLAS DE VALORACION'!$N$50,IF(K15=5,'TABLAS DE VALORACION'!$N$49,IF(OR(K15=6,K15=7),'TABLAS DE VALORACION'!$N$48,IF(OR(K15=8,K15=9,K15=10),'TABLAS DE VALORACION'!$N$47)))))</f>
        <v>Riesgo Alto</v>
      </c>
      <c r="M15" s="12" t="s">
        <v>83</v>
      </c>
      <c r="N15" s="12" t="s">
        <v>252</v>
      </c>
      <c r="O15" s="10" t="s">
        <v>212</v>
      </c>
      <c r="P15" s="10" t="s">
        <v>205</v>
      </c>
      <c r="Q15" s="53">
        <f t="shared" si="2"/>
        <v>5</v>
      </c>
      <c r="R15" s="53" t="str">
        <f>IF(Q15="","",IF(OR(Q15=2,Q15=3,Q15=4),'TABLAS DE VALORACION'!$N$50,IF(Q15=5,'TABLAS DE VALORACION'!$N$49,IF(OR(Q15=6,Q15=7),'TABLAS DE VALORACION'!$N$48,IF(OR(Q15=8,Q15=9,Q15=10),'TABLAS DE VALORACION'!$N$47)))))</f>
        <v>Riesgo Medio</v>
      </c>
      <c r="S15" s="12" t="s">
        <v>80</v>
      </c>
      <c r="T15" s="12" t="s">
        <v>84</v>
      </c>
      <c r="U15" s="14" t="s">
        <v>244</v>
      </c>
      <c r="V15" s="14" t="s">
        <v>245</v>
      </c>
      <c r="W15" s="15" t="s">
        <v>294</v>
      </c>
      <c r="X15" s="16" t="s">
        <v>159</v>
      </c>
    </row>
    <row r="16" spans="1:24" ht="59.25" customHeight="1" x14ac:dyDescent="0.2">
      <c r="A16" s="51"/>
      <c r="B16" s="12">
        <v>10</v>
      </c>
      <c r="C16" s="10" t="s">
        <v>28</v>
      </c>
      <c r="D16" s="10" t="s">
        <v>41</v>
      </c>
      <c r="E16" s="10" t="s">
        <v>43</v>
      </c>
      <c r="F16" s="10" t="s">
        <v>187</v>
      </c>
      <c r="G16" s="11" t="s">
        <v>253</v>
      </c>
      <c r="H16" s="11" t="s">
        <v>254</v>
      </c>
      <c r="I16" s="10" t="s">
        <v>212</v>
      </c>
      <c r="J16" s="10" t="s">
        <v>202</v>
      </c>
      <c r="K16" s="28">
        <f t="shared" si="1"/>
        <v>6</v>
      </c>
      <c r="L16" s="53" t="str">
        <f>IF(K16="","",IF(OR(K16=2,K16=3,K16=4),'TABLAS DE VALORACION'!$N$50,IF(K16=5,'TABLAS DE VALORACION'!$N$49,IF(OR(K16=6,K16=7),'TABLAS DE VALORACION'!$N$48,IF(OR(K16=8,K16=9,K16=10),'TABLAS DE VALORACION'!$N$47)))))</f>
        <v>Riesgo Alto</v>
      </c>
      <c r="M16" s="12" t="s">
        <v>83</v>
      </c>
      <c r="N16" s="12" t="s">
        <v>255</v>
      </c>
      <c r="O16" s="10" t="s">
        <v>201</v>
      </c>
      <c r="P16" s="10" t="s">
        <v>205</v>
      </c>
      <c r="Q16" s="53">
        <f t="shared" si="2"/>
        <v>4</v>
      </c>
      <c r="R16" s="53" t="str">
        <f>IF(Q16="","",IF(OR(Q16=2,Q16=3,Q16=4),'TABLAS DE VALORACION'!$N$50,IF(Q16=5,'TABLAS DE VALORACION'!$N$49,IF(OR(Q16=6,Q16=7),'TABLAS DE VALORACION'!$N$48,IF(OR(Q16=8,Q16=9,Q16=10),'TABLAS DE VALORACION'!$N$47)))))</f>
        <v>Riesgo Bajo</v>
      </c>
      <c r="S16" s="12" t="s">
        <v>80</v>
      </c>
      <c r="T16" s="12" t="s">
        <v>84</v>
      </c>
      <c r="U16" s="14" t="s">
        <v>256</v>
      </c>
      <c r="V16" s="14" t="s">
        <v>257</v>
      </c>
      <c r="W16" s="15" t="s">
        <v>295</v>
      </c>
      <c r="X16" s="16" t="s">
        <v>159</v>
      </c>
    </row>
    <row r="17" spans="1:24" ht="59.25" customHeight="1" x14ac:dyDescent="0.2">
      <c r="A17" s="51"/>
      <c r="B17" s="12">
        <v>11</v>
      </c>
      <c r="C17" s="10" t="s">
        <v>28</v>
      </c>
      <c r="D17" s="10" t="s">
        <v>41</v>
      </c>
      <c r="E17" s="10" t="s">
        <v>43</v>
      </c>
      <c r="F17" s="10" t="s">
        <v>187</v>
      </c>
      <c r="G17" s="11" t="s">
        <v>296</v>
      </c>
      <c r="H17" s="11" t="s">
        <v>258</v>
      </c>
      <c r="I17" s="10" t="s">
        <v>212</v>
      </c>
      <c r="J17" s="10" t="s">
        <v>205</v>
      </c>
      <c r="K17" s="28">
        <f t="shared" si="1"/>
        <v>5</v>
      </c>
      <c r="L17" s="53" t="str">
        <f>IF(K17="","",IF(OR(K17=2,K17=3,K17=4),'TABLAS DE VALORACION'!$N$50,IF(K17=5,'TABLAS DE VALORACION'!$N$49,IF(OR(K17=6,K17=7),'TABLAS DE VALORACION'!$N$48,IF(OR(K17=8,K17=9,K17=10),'TABLAS DE VALORACION'!$N$47)))))</f>
        <v>Riesgo Medio</v>
      </c>
      <c r="M17" s="12" t="s">
        <v>83</v>
      </c>
      <c r="N17" s="12" t="s">
        <v>297</v>
      </c>
      <c r="O17" s="10" t="s">
        <v>201</v>
      </c>
      <c r="P17" s="10" t="s">
        <v>205</v>
      </c>
      <c r="Q17" s="53">
        <f t="shared" si="2"/>
        <v>4</v>
      </c>
      <c r="R17" s="53" t="str">
        <f>IF(Q17="","",IF(OR(Q17=2,Q17=3,Q17=4),'TABLAS DE VALORACION'!$N$50,IF(Q17=5,'TABLAS DE VALORACION'!$N$49,IF(OR(Q17=6,Q17=7),'TABLAS DE VALORACION'!$N$48,IF(OR(Q17=8,Q17=9,Q17=10),'TABLAS DE VALORACION'!$N$47)))))</f>
        <v>Riesgo Bajo</v>
      </c>
      <c r="S17" s="12" t="s">
        <v>80</v>
      </c>
      <c r="T17" s="12" t="s">
        <v>81</v>
      </c>
      <c r="U17" s="14" t="s">
        <v>244</v>
      </c>
      <c r="V17" s="14" t="s">
        <v>259</v>
      </c>
      <c r="W17" s="15" t="s">
        <v>298</v>
      </c>
      <c r="X17" s="16" t="s">
        <v>159</v>
      </c>
    </row>
    <row r="18" spans="1:24" ht="102.75" customHeight="1" x14ac:dyDescent="0.2">
      <c r="A18" s="51"/>
      <c r="B18" s="12">
        <v>12</v>
      </c>
      <c r="C18" s="10" t="s">
        <v>28</v>
      </c>
      <c r="D18" s="10" t="s">
        <v>37</v>
      </c>
      <c r="E18" s="10" t="s">
        <v>30</v>
      </c>
      <c r="F18" s="10" t="s">
        <v>187</v>
      </c>
      <c r="G18" s="11" t="s">
        <v>299</v>
      </c>
      <c r="H18" s="11" t="s">
        <v>269</v>
      </c>
      <c r="I18" s="10" t="s">
        <v>213</v>
      </c>
      <c r="J18" s="10" t="s">
        <v>202</v>
      </c>
      <c r="K18" s="28">
        <f t="shared" si="1"/>
        <v>7</v>
      </c>
      <c r="L18" s="53" t="str">
        <f>IF(K18="","",IF(OR(K18=2,K18=3,K18=4),'TABLAS DE VALORACION'!$N$50,IF(K18=5,'TABLAS DE VALORACION'!$N$49,IF(OR(K18=6,K18=7),'TABLAS DE VALORACION'!$N$48,IF(OR(K18=8,K18=9,K18=10),'TABLAS DE VALORACION'!$N$47)))))</f>
        <v>Riesgo Alto</v>
      </c>
      <c r="M18" s="12" t="s">
        <v>84</v>
      </c>
      <c r="N18" s="12" t="s">
        <v>260</v>
      </c>
      <c r="O18" s="10" t="s">
        <v>201</v>
      </c>
      <c r="P18" s="10" t="s">
        <v>202</v>
      </c>
      <c r="Q18" s="53">
        <f t="shared" si="2"/>
        <v>5</v>
      </c>
      <c r="R18" s="53" t="str">
        <f>IF(Q18="","",IF(OR(Q18=2,Q18=3,Q18=4),'TABLAS DE VALORACION'!$N$50,IF(Q18=5,'TABLAS DE VALORACION'!$N$49,IF(OR(Q18=6,Q18=7),'TABLAS DE VALORACION'!$N$48,IF(OR(Q18=8,Q18=9,Q18=10),'TABLAS DE VALORACION'!$N$47)))))</f>
        <v>Riesgo Medio</v>
      </c>
      <c r="S18" s="12" t="s">
        <v>80</v>
      </c>
      <c r="T18" s="12" t="s">
        <v>84</v>
      </c>
      <c r="U18" s="14" t="s">
        <v>261</v>
      </c>
      <c r="V18" s="14" t="s">
        <v>259</v>
      </c>
      <c r="W18" s="15" t="s">
        <v>262</v>
      </c>
      <c r="X18" s="16" t="s">
        <v>159</v>
      </c>
    </row>
    <row r="19" spans="1:24" ht="11.25" customHeight="1" x14ac:dyDescent="0.2"/>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00000000-0009-0000-0000-000002000000}"/>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7:K18 Q7:Q18">
    <cfRule type="cellIs" dxfId="27" priority="10" operator="between">
      <formula>8</formula>
      <formula>10</formula>
    </cfRule>
    <cfRule type="cellIs" dxfId="26" priority="11" operator="between">
      <formula>6</formula>
      <formula>7</formula>
    </cfRule>
    <cfRule type="cellIs" dxfId="25" priority="12" operator="equal">
      <formula>5</formula>
    </cfRule>
    <cfRule type="cellIs" dxfId="24" priority="13" operator="between">
      <formula>0</formula>
      <formula>1</formula>
    </cfRule>
    <cfRule type="cellIs" dxfId="23" priority="14" operator="between">
      <formula>2</formula>
      <formula>4</formula>
    </cfRule>
  </conditionalFormatting>
  <conditionalFormatting sqref="L7:L18 R7:R18">
    <cfRule type="expression" dxfId="22" priority="1">
      <formula>K7=10</formula>
    </cfRule>
    <cfRule type="expression" dxfId="21" priority="2">
      <formula>K7=9</formula>
    </cfRule>
    <cfRule type="expression" dxfId="20" priority="3">
      <formula>K7=7</formula>
    </cfRule>
    <cfRule type="expression" dxfId="19" priority="4">
      <formula>K7=4</formula>
    </cfRule>
    <cfRule type="expression" dxfId="18" priority="5">
      <formula>K7=3</formula>
    </cfRule>
    <cfRule type="expression" dxfId="17" priority="6">
      <formula>K7=8</formula>
    </cfRule>
    <cfRule type="expression" dxfId="16" priority="7">
      <formula>K7=6</formula>
    </cfRule>
    <cfRule type="expression" dxfId="15" priority="8">
      <formula>K7=5</formula>
    </cfRule>
    <cfRule type="expression" dxfId="14" priority="9">
      <formula>K7=2</formula>
    </cfRule>
  </conditionalFormatting>
  <dataValidations count="7">
    <dataValidation type="list" allowBlank="1" showInputMessage="1" showErrorMessage="1" sqref="I53:I1048576 O53:O1048576 P7:P18 J7:J18" xr:uid="{00000000-0002-0000-0200-000000000000}">
      <formula1>"1=Insignificante,2=Menor,3=Moderado,4=Mayor,5=Catastrófico"</formula1>
    </dataValidation>
    <dataValidation type="list" allowBlank="1" showInputMessage="1" showErrorMessage="1" sqref="H53:H1048576 N53:N1048576 I7:I18 O7:O18" xr:uid="{00000000-0002-0000-0200-000001000000}">
      <formula1>"1=Raro,2=Imporbable,3=Posible,4=Probable,5=Casi cierto"</formula1>
    </dataValidation>
    <dataValidation type="list" allowBlank="1" showInputMessage="1" showErrorMessage="1" sqref="C53:C1048576" xr:uid="{00000000-0002-0000-0200-000002000000}">
      <formula1>FUENTE</formula1>
    </dataValidation>
    <dataValidation type="list" allowBlank="1" showInputMessage="1" showErrorMessage="1" sqref="B53:B1048576" xr:uid="{00000000-0002-0000-0200-000003000000}">
      <formula1>CLASE</formula1>
    </dataValidation>
    <dataValidation type="list" allowBlank="1" showInputMessage="1" showErrorMessage="1" sqref="L53:L1048576" xr:uid="{00000000-0002-0000-0200-000004000000}">
      <formula1>ASIGNACIÓN</formula1>
    </dataValidation>
    <dataValidation type="list" allowBlank="1" showInputMessage="1" showErrorMessage="1" sqref="D53:D1048576" xr:uid="{00000000-0002-0000-0200-000005000000}">
      <formula1>ETAPA</formula1>
    </dataValidation>
    <dataValidation type="list" allowBlank="1" showInputMessage="1" showErrorMessage="1" sqref="E53:E1048576" xr:uid="{00000000-0002-0000-0200-000006000000}">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7000000}">
          <x14:formula1>
            <xm:f>'TABLAS DE VALORACION'!$I$16:$I$19</xm:f>
          </x14:formula1>
          <xm:sqref>E7:E18</xm:sqref>
        </x14:dataValidation>
        <x14:dataValidation type="list" allowBlank="1" showInputMessage="1" showErrorMessage="1" xr:uid="{00000000-0002-0000-0200-000008000000}">
          <x14:formula1>
            <xm:f>'TABLAS DE VALORACION'!$B$24:$B$31</xm:f>
          </x14:formula1>
          <xm:sqref>F7:F18</xm:sqref>
        </x14:dataValidation>
        <x14:dataValidation type="list" allowBlank="1" showInputMessage="1" showErrorMessage="1" xr:uid="{00000000-0002-0000-0200-000009000000}">
          <x14:formula1>
            <xm:f>'TABLAS DE VALORACION'!$K$29:$K$31</xm:f>
          </x14:formula1>
          <xm:sqref>M7:M18 T7:T18</xm:sqref>
        </x14:dataValidation>
        <x14:dataValidation type="list" allowBlank="1" showInputMessage="1" showErrorMessage="1" xr:uid="{00000000-0002-0000-0200-00000A000000}">
          <x14:formula1>
            <xm:f>'TABLAS DE VALORACION'!$N$29:$N$30</xm:f>
          </x14:formula1>
          <xm:sqref>S7:S18</xm:sqref>
        </x14:dataValidation>
        <x14:dataValidation type="list" allowBlank="1" showInputMessage="1" showErrorMessage="1" xr:uid="{00000000-0002-0000-0200-00000B000000}">
          <x14:formula1>
            <xm:f>'TABLAS DE VALORACION'!$E$16:$E$17</xm:f>
          </x14:formula1>
          <xm:sqref>D7:D18</xm:sqref>
        </x14:dataValidation>
        <x14:dataValidation type="list" allowBlank="1" showInputMessage="1" showErrorMessage="1" xr:uid="{00000000-0002-0000-0200-00000C000000}">
          <x14:formula1>
            <xm:f>'TABLAS DE VALORACION'!$N$32:$N$41</xm:f>
          </x14:formula1>
          <xm:sqref>X7:X18</xm:sqref>
        </x14:dataValidation>
        <x14:dataValidation type="list" allowBlank="1" showInputMessage="1" showErrorMessage="1" xr:uid="{00000000-0002-0000-0200-00000D000000}">
          <x14:formula1>
            <xm:f>'TABLAS DE VALORACION'!$B$16:$B$17</xm:f>
          </x14:formula1>
          <xm:sqref>C7:C18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20"/>
  <sheetViews>
    <sheetView showGridLines="0" topLeftCell="F1" zoomScale="90" zoomScaleNormal="90" zoomScaleSheetLayoutView="90" zoomScalePageLayoutView="70" workbookViewId="0">
      <selection activeCell="Z4" sqref="Z4"/>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57" customWidth="1"/>
    <col min="21" max="21" width="16.140625" style="57"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59"/>
      <c r="C1" s="59"/>
      <c r="D1" s="59"/>
      <c r="E1" s="59"/>
      <c r="F1" s="59"/>
      <c r="G1" s="59"/>
      <c r="H1" s="59"/>
      <c r="I1" s="59"/>
      <c r="J1" s="59"/>
      <c r="K1" s="59"/>
      <c r="L1" s="59"/>
      <c r="M1" s="59"/>
      <c r="N1" s="59"/>
      <c r="O1" s="59"/>
      <c r="P1" s="59"/>
      <c r="Q1" s="59"/>
      <c r="R1" s="59"/>
      <c r="S1" s="59"/>
      <c r="T1" s="59"/>
      <c r="U1" s="59"/>
      <c r="V1" s="59"/>
      <c r="W1" s="59"/>
      <c r="X1" s="59"/>
    </row>
    <row r="2" spans="1:24" s="7" customFormat="1" ht="14.25" x14ac:dyDescent="0.2">
      <c r="A2" s="1"/>
      <c r="B2" s="101" t="s">
        <v>0</v>
      </c>
      <c r="C2" s="102"/>
      <c r="D2" s="102"/>
      <c r="E2" s="102"/>
      <c r="F2" s="103"/>
      <c r="G2" s="107" t="s">
        <v>302</v>
      </c>
      <c r="H2" s="108"/>
      <c r="I2" s="108"/>
      <c r="J2" s="108"/>
      <c r="K2" s="108"/>
      <c r="L2" s="108"/>
      <c r="M2" s="108"/>
      <c r="N2" s="108"/>
      <c r="O2" s="108"/>
      <c r="P2" s="108"/>
      <c r="Q2" s="108"/>
      <c r="R2" s="108"/>
      <c r="S2" s="108"/>
      <c r="T2" s="108"/>
      <c r="U2" s="108"/>
      <c r="V2" s="109"/>
      <c r="W2" s="4" t="s">
        <v>1</v>
      </c>
      <c r="X2" s="49">
        <v>6</v>
      </c>
    </row>
    <row r="3" spans="1:24" s="7" customFormat="1" ht="14.25" x14ac:dyDescent="0.2">
      <c r="A3" s="1"/>
      <c r="B3" s="104"/>
      <c r="C3" s="105"/>
      <c r="D3" s="105"/>
      <c r="E3" s="105"/>
      <c r="F3" s="106"/>
      <c r="G3" s="110"/>
      <c r="H3" s="111"/>
      <c r="I3" s="111"/>
      <c r="J3" s="111"/>
      <c r="K3" s="111"/>
      <c r="L3" s="111"/>
      <c r="M3" s="111"/>
      <c r="N3" s="111"/>
      <c r="O3" s="111"/>
      <c r="P3" s="111"/>
      <c r="Q3" s="111"/>
      <c r="R3" s="111"/>
      <c r="S3" s="111"/>
      <c r="T3" s="111"/>
      <c r="U3" s="111"/>
      <c r="V3" s="112"/>
      <c r="W3" s="4" t="s">
        <v>2</v>
      </c>
      <c r="X3" s="50">
        <v>45554</v>
      </c>
    </row>
    <row r="4" spans="1:24" s="7" customFormat="1" ht="30.75" customHeight="1" x14ac:dyDescent="0.2">
      <c r="A4" s="1"/>
      <c r="B4" s="113" t="s">
        <v>184</v>
      </c>
      <c r="C4" s="114"/>
      <c r="D4" s="114"/>
      <c r="E4" s="114"/>
      <c r="F4" s="114"/>
      <c r="G4" s="114"/>
      <c r="H4" s="114"/>
      <c r="I4" s="114"/>
      <c r="J4" s="114"/>
      <c r="K4" s="114"/>
      <c r="L4" s="114"/>
      <c r="M4" s="114"/>
      <c r="N4" s="114"/>
      <c r="O4" s="114"/>
      <c r="P4" s="114"/>
      <c r="Q4" s="114"/>
      <c r="R4" s="114"/>
      <c r="S4" s="114"/>
      <c r="T4" s="114"/>
      <c r="U4" s="114"/>
      <c r="V4" s="114"/>
      <c r="W4" s="114"/>
      <c r="X4" s="115"/>
    </row>
    <row r="5" spans="1:24" s="7" customFormat="1" ht="27" customHeight="1" x14ac:dyDescent="0.2">
      <c r="A5" s="2"/>
      <c r="B5" s="100" t="s">
        <v>3</v>
      </c>
      <c r="C5" s="100" t="s">
        <v>4</v>
      </c>
      <c r="D5" s="100" t="s">
        <v>5</v>
      </c>
      <c r="E5" s="100" t="s">
        <v>6</v>
      </c>
      <c r="F5" s="100" t="s">
        <v>7</v>
      </c>
      <c r="G5" s="116" t="s">
        <v>8</v>
      </c>
      <c r="H5" s="116" t="s">
        <v>9</v>
      </c>
      <c r="I5" s="100" t="s">
        <v>10</v>
      </c>
      <c r="J5" s="100" t="s">
        <v>11</v>
      </c>
      <c r="K5" s="100" t="s">
        <v>12</v>
      </c>
      <c r="L5" s="100" t="s">
        <v>13</v>
      </c>
      <c r="M5" s="100" t="s">
        <v>14</v>
      </c>
      <c r="N5" s="116" t="s">
        <v>15</v>
      </c>
      <c r="O5" s="116" t="s">
        <v>16</v>
      </c>
      <c r="P5" s="116"/>
      <c r="Q5" s="116"/>
      <c r="R5" s="116"/>
      <c r="S5" s="119" t="s">
        <v>17</v>
      </c>
      <c r="T5" s="119" t="s">
        <v>18</v>
      </c>
      <c r="U5" s="117" t="s">
        <v>19</v>
      </c>
      <c r="V5" s="117" t="s">
        <v>20</v>
      </c>
      <c r="W5" s="116" t="s">
        <v>21</v>
      </c>
      <c r="X5" s="116"/>
    </row>
    <row r="6" spans="1:24" s="7" customFormat="1" ht="60.75" customHeight="1" x14ac:dyDescent="0.2">
      <c r="A6" s="2"/>
      <c r="B6" s="100"/>
      <c r="C6" s="100"/>
      <c r="D6" s="100"/>
      <c r="E6" s="100"/>
      <c r="F6" s="100"/>
      <c r="G6" s="116"/>
      <c r="H6" s="116"/>
      <c r="I6" s="100"/>
      <c r="J6" s="100"/>
      <c r="K6" s="100"/>
      <c r="L6" s="100"/>
      <c r="M6" s="100"/>
      <c r="N6" s="116"/>
      <c r="O6" s="6" t="s">
        <v>10</v>
      </c>
      <c r="P6" s="6" t="s">
        <v>11</v>
      </c>
      <c r="Q6" s="6" t="s">
        <v>12</v>
      </c>
      <c r="R6" s="6" t="s">
        <v>13</v>
      </c>
      <c r="S6" s="120"/>
      <c r="T6" s="120"/>
      <c r="U6" s="118"/>
      <c r="V6" s="118"/>
      <c r="W6" s="13" t="s">
        <v>22</v>
      </c>
      <c r="X6" s="8" t="s">
        <v>23</v>
      </c>
    </row>
    <row r="7" spans="1:24" s="52" customFormat="1" ht="60.75" customHeight="1" x14ac:dyDescent="0.2">
      <c r="B7" s="12">
        <v>13</v>
      </c>
      <c r="C7" s="10" t="s">
        <v>28</v>
      </c>
      <c r="D7" s="10" t="s">
        <v>41</v>
      </c>
      <c r="E7" s="10" t="s">
        <v>43</v>
      </c>
      <c r="F7" s="10" t="s">
        <v>187</v>
      </c>
      <c r="G7" s="11" t="s">
        <v>264</v>
      </c>
      <c r="H7" s="11" t="s">
        <v>263</v>
      </c>
      <c r="I7" s="10" t="s">
        <v>212</v>
      </c>
      <c r="J7" s="10" t="s">
        <v>205</v>
      </c>
      <c r="K7" s="28">
        <f>IFERROR(MID(I7,1,1)+MID(J7,1,1),"")</f>
        <v>5</v>
      </c>
      <c r="L7" s="53" t="str">
        <f>IF(K7="","",IF(OR(K7=2,K7=3,K7=4),'TABLAS DE VALORACION'!$N$50,IF(K7=5,'TABLAS DE VALORACION'!$N$49,IF(OR(K7=6,K7=7),'TABLAS DE VALORACION'!$N$48,IF(OR(K7=8,K7=9,K7=10),'TABLAS DE VALORACION'!$N$47)))))</f>
        <v>Riesgo Medio</v>
      </c>
      <c r="M7" s="12" t="s">
        <v>83</v>
      </c>
      <c r="N7" s="12" t="s">
        <v>265</v>
      </c>
      <c r="O7" s="10" t="s">
        <v>212</v>
      </c>
      <c r="P7" s="10" t="s">
        <v>202</v>
      </c>
      <c r="Q7" s="53">
        <f t="shared" ref="Q7:Q18" si="0">IFERROR(MID(O7,1,1)+MID(P7,1,1),"")</f>
        <v>6</v>
      </c>
      <c r="R7" s="53" t="str">
        <f>IF(Q7="","",IF(OR(Q7=2,Q7=3,Q7=4),'TABLAS DE VALORACION'!$N$50,IF(Q7=5,'TABLAS DE VALORACION'!$N$49,IF(OR(Q7=6,Q7=7),'TABLAS DE VALORACION'!$N$48,IF(OR(Q7=8,Q7=9,Q7=10),'TABLAS DE VALORACION'!$N$47)))))</f>
        <v>Riesgo Alto</v>
      </c>
      <c r="S7" s="12" t="s">
        <v>80</v>
      </c>
      <c r="T7" s="12" t="s">
        <v>83</v>
      </c>
      <c r="U7" s="14" t="s">
        <v>266</v>
      </c>
      <c r="V7" s="14" t="s">
        <v>245</v>
      </c>
      <c r="W7" s="15" t="s">
        <v>267</v>
      </c>
      <c r="X7" s="16" t="s">
        <v>165</v>
      </c>
    </row>
    <row r="8" spans="1:24" s="51" customFormat="1" ht="54.95" customHeight="1" x14ac:dyDescent="0.2">
      <c r="B8" s="12">
        <v>14</v>
      </c>
      <c r="C8" s="10" t="s">
        <v>28</v>
      </c>
      <c r="D8" s="10" t="s">
        <v>37</v>
      </c>
      <c r="E8" s="10" t="s">
        <v>30</v>
      </c>
      <c r="F8" s="10" t="s">
        <v>187</v>
      </c>
      <c r="G8" s="11" t="s">
        <v>268</v>
      </c>
      <c r="H8" s="11" t="s">
        <v>270</v>
      </c>
      <c r="I8" s="10" t="s">
        <v>213</v>
      </c>
      <c r="J8" s="10" t="s">
        <v>202</v>
      </c>
      <c r="K8" s="28">
        <f t="shared" ref="K8:K18" si="1">IFERROR(MID(I8,1,1)+MID(J8,1,1),"")</f>
        <v>7</v>
      </c>
      <c r="L8" s="53" t="str">
        <f>IF(K8="","",IF(OR(K8=2,K8=3,K8=4),'TABLAS DE VALORACION'!$N$50,IF(K8=5,'TABLAS DE VALORACION'!$N$49,IF(OR(K8=6,K8=7),'TABLAS DE VALORACION'!$N$48,IF(OR(K8=8,K8=9,K8=10),'TABLAS DE VALORACION'!$N$47)))))</f>
        <v>Riesgo Alto</v>
      </c>
      <c r="M8" s="12" t="s">
        <v>84</v>
      </c>
      <c r="N8" s="12" t="s">
        <v>260</v>
      </c>
      <c r="O8" s="10" t="s">
        <v>213</v>
      </c>
      <c r="P8" s="10" t="s">
        <v>202</v>
      </c>
      <c r="Q8" s="53">
        <f t="shared" si="0"/>
        <v>7</v>
      </c>
      <c r="R8" s="53" t="str">
        <f>IF(Q8="","",IF(OR(Q8=2,Q8=3,Q8=4),'TABLAS DE VALORACION'!$N$50,IF(Q8=5,'TABLAS DE VALORACION'!$N$49,IF(OR(Q8=6,Q8=7),'TABLAS DE VALORACION'!$N$48,IF(OR(Q8=8,Q8=9,Q8=10),'TABLAS DE VALORACION'!$N$47)))))</f>
        <v>Riesgo Alto</v>
      </c>
      <c r="S8" s="12" t="s">
        <v>80</v>
      </c>
      <c r="T8" s="12" t="s">
        <v>84</v>
      </c>
      <c r="U8" s="14" t="s">
        <v>261</v>
      </c>
      <c r="V8" s="14" t="s">
        <v>259</v>
      </c>
      <c r="W8" s="15" t="s">
        <v>262</v>
      </c>
      <c r="X8" s="16" t="s">
        <v>159</v>
      </c>
    </row>
    <row r="9" spans="1:24" s="51" customFormat="1" ht="54.95" customHeight="1" x14ac:dyDescent="0.2">
      <c r="B9" s="12">
        <v>15</v>
      </c>
      <c r="C9" s="10" t="s">
        <v>28</v>
      </c>
      <c r="D9" s="10" t="s">
        <v>41</v>
      </c>
      <c r="E9" s="10" t="s">
        <v>43</v>
      </c>
      <c r="F9" s="10" t="s">
        <v>187</v>
      </c>
      <c r="G9" s="11" t="s">
        <v>271</v>
      </c>
      <c r="H9" s="11" t="s">
        <v>272</v>
      </c>
      <c r="I9" s="10" t="s">
        <v>212</v>
      </c>
      <c r="J9" s="10" t="s">
        <v>205</v>
      </c>
      <c r="K9" s="28">
        <f t="shared" si="1"/>
        <v>5</v>
      </c>
      <c r="L9" s="53" t="str">
        <f>IF(K9="","",IF(OR(K9=2,K9=3,K9=4),'TABLAS DE VALORACION'!$N$50,IF(K9=5,'TABLAS DE VALORACION'!$N$49,IF(OR(K9=6,K9=7),'TABLAS DE VALORACION'!$N$48,IF(OR(K9=8,K9=9,K9=10),'TABLAS DE VALORACION'!$N$47)))))</f>
        <v>Riesgo Medio</v>
      </c>
      <c r="M9" s="12" t="s">
        <v>84</v>
      </c>
      <c r="N9" s="12" t="s">
        <v>275</v>
      </c>
      <c r="O9" s="10" t="s">
        <v>201</v>
      </c>
      <c r="P9" s="10" t="s">
        <v>205</v>
      </c>
      <c r="Q9" s="53">
        <f t="shared" si="0"/>
        <v>4</v>
      </c>
      <c r="R9" s="53" t="str">
        <f>IF(Q9="","",IF(OR(Q9=2,Q9=3,Q9=4),'TABLAS DE VALORACION'!$N$50,IF(Q9=5,'TABLAS DE VALORACION'!$N$49,IF(OR(Q9=6,Q9=7),'TABLAS DE VALORACION'!$N$48,IF(OR(Q9=8,Q9=9,Q9=10),'TABLAS DE VALORACION'!$N$47)))))</f>
        <v>Riesgo Bajo</v>
      </c>
      <c r="S9" s="12" t="s">
        <v>80</v>
      </c>
      <c r="T9" s="12" t="s">
        <v>84</v>
      </c>
      <c r="U9" s="14" t="s">
        <v>273</v>
      </c>
      <c r="V9" s="14" t="s">
        <v>274</v>
      </c>
      <c r="W9" s="15" t="s">
        <v>276</v>
      </c>
      <c r="X9" s="16" t="s">
        <v>158</v>
      </c>
    </row>
    <row r="10" spans="1:24" s="51" customFormat="1" ht="54.95" customHeight="1" x14ac:dyDescent="0.2">
      <c r="B10" s="12">
        <v>16</v>
      </c>
      <c r="C10" s="10" t="s">
        <v>28</v>
      </c>
      <c r="D10" s="10" t="s">
        <v>41</v>
      </c>
      <c r="E10" s="10" t="s">
        <v>43</v>
      </c>
      <c r="F10" s="10" t="s">
        <v>187</v>
      </c>
      <c r="G10" s="11" t="s">
        <v>277</v>
      </c>
      <c r="H10" s="11" t="s">
        <v>278</v>
      </c>
      <c r="I10" s="10" t="s">
        <v>201</v>
      </c>
      <c r="J10" s="10" t="s">
        <v>232</v>
      </c>
      <c r="K10" s="28">
        <f t="shared" si="1"/>
        <v>6</v>
      </c>
      <c r="L10" s="53" t="str">
        <f>IF(K10="","",IF(OR(K10=2,K10=3,K10=4),'TABLAS DE VALORACION'!$N$50,IF(K10=5,'TABLAS DE VALORACION'!$N$49,IF(OR(K10=6,K10=7),'TABLAS DE VALORACION'!$N$48,IF(OR(K10=8,K10=9,K10=10),'TABLAS DE VALORACION'!$N$47)))))</f>
        <v>Riesgo Alto</v>
      </c>
      <c r="M10" s="12" t="s">
        <v>84</v>
      </c>
      <c r="N10" s="12" t="s">
        <v>279</v>
      </c>
      <c r="O10" s="10" t="s">
        <v>204</v>
      </c>
      <c r="P10" s="10" t="s">
        <v>205</v>
      </c>
      <c r="Q10" s="53">
        <f t="shared" si="0"/>
        <v>3</v>
      </c>
      <c r="R10" s="53" t="str">
        <f>IF(Q10="","",IF(OR(Q10=2,Q10=3,Q10=4),'TABLAS DE VALORACION'!$N$50,IF(Q10=5,'TABLAS DE VALORACION'!$N$49,IF(OR(Q10=6,Q10=7),'TABLAS DE VALORACION'!$N$48,IF(OR(Q10=8,Q10=9,Q10=10),'TABLAS DE VALORACION'!$N$47)))))</f>
        <v>Riesgo Bajo</v>
      </c>
      <c r="S10" s="12" t="s">
        <v>80</v>
      </c>
      <c r="T10" s="12" t="s">
        <v>83</v>
      </c>
      <c r="U10" s="14" t="s">
        <v>280</v>
      </c>
      <c r="V10" s="14" t="s">
        <v>281</v>
      </c>
      <c r="W10" s="15" t="s">
        <v>282</v>
      </c>
      <c r="X10" s="16" t="s">
        <v>165</v>
      </c>
    </row>
    <row r="11" spans="1:24" s="51" customFormat="1" ht="54.95" customHeight="1" x14ac:dyDescent="0.2">
      <c r="B11" s="12">
        <v>17</v>
      </c>
      <c r="C11" s="10" t="s">
        <v>28</v>
      </c>
      <c r="D11" s="10" t="s">
        <v>41</v>
      </c>
      <c r="E11" s="10" t="s">
        <v>43</v>
      </c>
      <c r="F11" s="10" t="s">
        <v>186</v>
      </c>
      <c r="G11" s="11" t="s">
        <v>283</v>
      </c>
      <c r="H11" s="11" t="s">
        <v>284</v>
      </c>
      <c r="I11" s="10" t="s">
        <v>213</v>
      </c>
      <c r="J11" s="10" t="s">
        <v>202</v>
      </c>
      <c r="K11" s="28">
        <f t="shared" si="1"/>
        <v>7</v>
      </c>
      <c r="L11" s="53" t="str">
        <f>IF(K11="","",IF(OR(K11=2,K11=3,K11=4),'TABLAS DE VALORACION'!$N$50,IF(K11=5,'TABLAS DE VALORACION'!$N$49,IF(OR(K11=6,K11=7),'TABLAS DE VALORACION'!$N$48,IF(OR(K11=8,K11=9,K11=10),'TABLAS DE VALORACION'!$N$47)))))</f>
        <v>Riesgo Alto</v>
      </c>
      <c r="M11" s="12" t="s">
        <v>83</v>
      </c>
      <c r="N11" s="12" t="s">
        <v>285</v>
      </c>
      <c r="O11" s="10" t="s">
        <v>213</v>
      </c>
      <c r="P11" s="10" t="s">
        <v>205</v>
      </c>
      <c r="Q11" s="53">
        <f t="shared" si="0"/>
        <v>6</v>
      </c>
      <c r="R11" s="53" t="str">
        <f>IF(Q11="","",IF(OR(Q11=2,Q11=3,Q11=4),'TABLAS DE VALORACION'!$N$50,IF(Q11=5,'TABLAS DE VALORACION'!$N$49,IF(OR(Q11=6,Q11=7),'TABLAS DE VALORACION'!$N$48,IF(OR(Q11=8,Q11=9,Q11=10),'TABLAS DE VALORACION'!$N$47)))))</f>
        <v>Riesgo Alto</v>
      </c>
      <c r="S11" s="12" t="s">
        <v>80</v>
      </c>
      <c r="T11" s="12" t="s">
        <v>84</v>
      </c>
      <c r="U11" s="14" t="s">
        <v>286</v>
      </c>
      <c r="V11" s="14" t="s">
        <v>287</v>
      </c>
      <c r="W11" s="15" t="s">
        <v>288</v>
      </c>
      <c r="X11" s="16" t="s">
        <v>165</v>
      </c>
    </row>
    <row r="12" spans="1:24" s="51" customFormat="1" ht="54.95" customHeight="1" x14ac:dyDescent="0.2">
      <c r="B12" s="12">
        <v>18</v>
      </c>
      <c r="C12" s="10" t="s">
        <v>28</v>
      </c>
      <c r="D12" s="10" t="s">
        <v>41</v>
      </c>
      <c r="E12" s="10" t="s">
        <v>43</v>
      </c>
      <c r="F12" s="10" t="s">
        <v>187</v>
      </c>
      <c r="G12" s="11" t="s">
        <v>289</v>
      </c>
      <c r="H12" s="11" t="s">
        <v>290</v>
      </c>
      <c r="I12" s="10" t="s">
        <v>201</v>
      </c>
      <c r="J12" s="10" t="s">
        <v>202</v>
      </c>
      <c r="K12" s="28">
        <f t="shared" si="1"/>
        <v>5</v>
      </c>
      <c r="L12" s="53" t="str">
        <f>IF(K12="","",IF(OR(K12=2,K12=3,K12=4),'TABLAS DE VALORACION'!$N$50,IF(K12=5,'TABLAS DE VALORACION'!$N$49,IF(OR(K12=6,K12=7),'TABLAS DE VALORACION'!$N$48,IF(OR(K12=8,K12=9,K12=10),'TABLAS DE VALORACION'!$N$47)))))</f>
        <v>Riesgo Medio</v>
      </c>
      <c r="M12" s="12" t="s">
        <v>84</v>
      </c>
      <c r="N12" s="12" t="s">
        <v>300</v>
      </c>
      <c r="O12" s="10" t="s">
        <v>212</v>
      </c>
      <c r="P12" s="10" t="s">
        <v>226</v>
      </c>
      <c r="Q12" s="53">
        <f t="shared" si="0"/>
        <v>4</v>
      </c>
      <c r="R12" s="53" t="str">
        <f>IF(Q12="","",IF(OR(Q12=2,Q12=3,Q12=4),'TABLAS DE VALORACION'!$N$50,IF(Q12=5,'TABLAS DE VALORACION'!$N$49,IF(OR(Q12=6,Q12=7),'TABLAS DE VALORACION'!$N$48,IF(OR(Q12=8,Q12=9,Q12=10),'TABLAS DE VALORACION'!$N$47)))))</f>
        <v>Riesgo Bajo</v>
      </c>
      <c r="S12" s="12" t="s">
        <v>82</v>
      </c>
      <c r="T12" s="12" t="s">
        <v>84</v>
      </c>
      <c r="U12" s="14" t="s">
        <v>291</v>
      </c>
      <c r="V12" s="14" t="s">
        <v>292</v>
      </c>
      <c r="W12" s="15" t="s">
        <v>301</v>
      </c>
      <c r="X12" s="16" t="s">
        <v>165</v>
      </c>
    </row>
    <row r="13" spans="1:24" s="51" customFormat="1" ht="54.95" customHeight="1" x14ac:dyDescent="0.2">
      <c r="B13" s="12"/>
      <c r="C13" s="10"/>
      <c r="D13" s="10"/>
      <c r="E13" s="10"/>
      <c r="F13" s="10"/>
      <c r="G13" s="11"/>
      <c r="H13" s="11"/>
      <c r="I13" s="10"/>
      <c r="J13" s="10"/>
      <c r="K13" s="28" t="str">
        <f t="shared" si="1"/>
        <v/>
      </c>
      <c r="L13" s="53" t="str">
        <f>IF(K13="","",IF(OR(K13=2,K13=3,K13=4),'TABLAS DE VALORACION'!$N$50,IF(K13=5,'TABLAS DE VALORACION'!$N$49,IF(OR(K13=6,K13=7),'TABLAS DE VALORACION'!$N$48,IF(OR(K13=8,K13=9,K13=10),'TABLAS DE VALORACION'!$N$47)))))</f>
        <v/>
      </c>
      <c r="M13" s="12"/>
      <c r="N13" s="12"/>
      <c r="O13" s="10"/>
      <c r="P13" s="10"/>
      <c r="Q13" s="53" t="str">
        <f t="shared" si="0"/>
        <v/>
      </c>
      <c r="R13" s="53" t="str">
        <f>IF(Q13="","",IF(OR(Q13=2,Q13=3,Q13=4),'TABLAS DE VALORACION'!$N$50,IF(Q13=5,'TABLAS DE VALORACION'!$N$49,IF(OR(Q13=6,Q13=7),'TABLAS DE VALORACION'!$N$48,IF(OR(Q13=8,Q13=9,Q13=10),'TABLAS DE VALORACION'!$N$47)))))</f>
        <v/>
      </c>
      <c r="S13" s="12"/>
      <c r="T13" s="12"/>
      <c r="U13" s="14"/>
      <c r="V13" s="14"/>
      <c r="W13" s="15"/>
      <c r="X13" s="16"/>
    </row>
    <row r="14" spans="1:24" ht="59.25" customHeight="1" x14ac:dyDescent="0.2">
      <c r="A14" s="51"/>
      <c r="B14" s="12"/>
      <c r="C14" s="10"/>
      <c r="D14" s="10"/>
      <c r="E14" s="10"/>
      <c r="F14" s="10"/>
      <c r="G14" s="11"/>
      <c r="H14" s="11"/>
      <c r="I14" s="10"/>
      <c r="J14" s="10"/>
      <c r="K14" s="28" t="str">
        <f t="shared" si="1"/>
        <v/>
      </c>
      <c r="L14" s="53" t="str">
        <f>IF(K14="","",IF(OR(K14=2,K14=3,K14=4),'TABLAS DE VALORACION'!$N$50,IF(K14=5,'TABLAS DE VALORACION'!$N$49,IF(OR(K14=6,K14=7),'TABLAS DE VALORACION'!$N$48,IF(OR(K14=8,K14=9,K14=10),'TABLAS DE VALORACION'!$N$47)))))</f>
        <v/>
      </c>
      <c r="M14" s="12"/>
      <c r="N14" s="12"/>
      <c r="O14" s="10"/>
      <c r="P14" s="10"/>
      <c r="Q14" s="53" t="str">
        <f t="shared" si="0"/>
        <v/>
      </c>
      <c r="R14" s="53" t="str">
        <f>IF(Q14="","",IF(OR(Q14=2,Q14=3,Q14=4),'TABLAS DE VALORACION'!$N$50,IF(Q14=5,'TABLAS DE VALORACION'!$N$49,IF(OR(Q14=6,Q14=7),'TABLAS DE VALORACION'!$N$48,IF(OR(Q14=8,Q14=9,Q14=10),'TABLAS DE VALORACION'!$N$47)))))</f>
        <v/>
      </c>
      <c r="S14" s="12"/>
      <c r="T14" s="12"/>
      <c r="U14" s="14"/>
      <c r="V14" s="14"/>
      <c r="W14" s="15"/>
      <c r="X14" s="16"/>
    </row>
    <row r="15" spans="1:24" ht="59.25" customHeight="1" x14ac:dyDescent="0.2">
      <c r="A15" s="51"/>
      <c r="B15" s="12"/>
      <c r="C15" s="10"/>
      <c r="D15" s="10"/>
      <c r="E15" s="10"/>
      <c r="F15" s="10"/>
      <c r="G15" s="11"/>
      <c r="H15" s="11"/>
      <c r="I15" s="10"/>
      <c r="J15" s="10"/>
      <c r="K15" s="28" t="str">
        <f t="shared" si="1"/>
        <v/>
      </c>
      <c r="L15" s="53" t="str">
        <f>IF(K15="","",IF(OR(K15=2,K15=3,K15=4),'TABLAS DE VALORACION'!$N$50,IF(K15=5,'TABLAS DE VALORACION'!$N$49,IF(OR(K15=6,K15=7),'TABLAS DE VALORACION'!$N$48,IF(OR(K15=8,K15=9,K15=10),'TABLAS DE VALORACION'!$N$47)))))</f>
        <v/>
      </c>
      <c r="M15" s="12"/>
      <c r="N15" s="12"/>
      <c r="O15" s="10"/>
      <c r="P15" s="10"/>
      <c r="Q15" s="53" t="str">
        <f t="shared" si="0"/>
        <v/>
      </c>
      <c r="R15" s="53" t="str">
        <f>IF(Q15="","",IF(OR(Q15=2,Q15=3,Q15=4),'TABLAS DE VALORACION'!$N$50,IF(Q15=5,'TABLAS DE VALORACION'!$N$49,IF(OR(Q15=6,Q15=7),'TABLAS DE VALORACION'!$N$48,IF(OR(Q15=8,Q15=9,Q15=10),'TABLAS DE VALORACION'!$N$47)))))</f>
        <v/>
      </c>
      <c r="S15" s="12"/>
      <c r="T15" s="12"/>
      <c r="U15" s="14"/>
      <c r="V15" s="14"/>
      <c r="W15" s="15"/>
      <c r="X15" s="16"/>
    </row>
    <row r="16" spans="1:24" ht="59.25" customHeight="1" x14ac:dyDescent="0.2">
      <c r="A16" s="51"/>
      <c r="B16" s="12"/>
      <c r="C16" s="10"/>
      <c r="D16" s="10"/>
      <c r="E16" s="10"/>
      <c r="F16" s="10"/>
      <c r="G16" s="11"/>
      <c r="H16" s="11"/>
      <c r="I16" s="10"/>
      <c r="J16" s="10"/>
      <c r="K16" s="28" t="str">
        <f t="shared" si="1"/>
        <v/>
      </c>
      <c r="L16" s="53" t="str">
        <f>IF(K16="","",IF(OR(K16=2,K16=3,K16=4),'TABLAS DE VALORACION'!$N$50,IF(K16=5,'TABLAS DE VALORACION'!$N$49,IF(OR(K16=6,K16=7),'TABLAS DE VALORACION'!$N$48,IF(OR(K16=8,K16=9,K16=10),'TABLAS DE VALORACION'!$N$47)))))</f>
        <v/>
      </c>
      <c r="M16" s="12"/>
      <c r="N16" s="12"/>
      <c r="O16" s="10"/>
      <c r="P16" s="10"/>
      <c r="Q16" s="53" t="str">
        <f t="shared" si="0"/>
        <v/>
      </c>
      <c r="R16" s="53" t="str">
        <f>IF(Q16="","",IF(OR(Q16=2,Q16=3,Q16=4),'TABLAS DE VALORACION'!$N$50,IF(Q16=5,'TABLAS DE VALORACION'!$N$49,IF(OR(Q16=6,Q16=7),'TABLAS DE VALORACION'!$N$48,IF(OR(Q16=8,Q16=9,Q16=10),'TABLAS DE VALORACION'!$N$47)))))</f>
        <v/>
      </c>
      <c r="S16" s="12"/>
      <c r="T16" s="12"/>
      <c r="U16" s="14"/>
      <c r="V16" s="14"/>
      <c r="W16" s="15"/>
      <c r="X16" s="16"/>
    </row>
    <row r="17" spans="1:24" ht="59.25" customHeight="1" x14ac:dyDescent="0.2">
      <c r="A17" s="51"/>
      <c r="B17" s="12"/>
      <c r="C17" s="10"/>
      <c r="D17" s="10"/>
      <c r="E17" s="10"/>
      <c r="F17" s="10"/>
      <c r="G17" s="11"/>
      <c r="H17" s="11"/>
      <c r="I17" s="10"/>
      <c r="J17" s="10"/>
      <c r="K17" s="28" t="str">
        <f t="shared" si="1"/>
        <v/>
      </c>
      <c r="L17" s="53" t="str">
        <f>IF(K17="","",IF(OR(K17=2,K17=3,K17=4),'TABLAS DE VALORACION'!$N$50,IF(K17=5,'TABLAS DE VALORACION'!$N$49,IF(OR(K17=6,K17=7),'TABLAS DE VALORACION'!$N$48,IF(OR(K17=8,K17=9,K17=10),'TABLAS DE VALORACION'!$N$47)))))</f>
        <v/>
      </c>
      <c r="M17" s="12"/>
      <c r="N17" s="12"/>
      <c r="O17" s="10"/>
      <c r="P17" s="10"/>
      <c r="Q17" s="53" t="str">
        <f t="shared" si="0"/>
        <v/>
      </c>
      <c r="R17" s="53" t="str">
        <f>IF(Q17="","",IF(OR(Q17=2,Q17=3,Q17=4),'TABLAS DE VALORACION'!$N$50,IF(Q17=5,'TABLAS DE VALORACION'!$N$49,IF(OR(Q17=6,Q17=7),'TABLAS DE VALORACION'!$N$48,IF(OR(Q17=8,Q17=9,Q17=10),'TABLAS DE VALORACION'!$N$47)))))</f>
        <v/>
      </c>
      <c r="S17" s="12"/>
      <c r="T17" s="12"/>
      <c r="U17" s="14"/>
      <c r="V17" s="14"/>
      <c r="W17" s="15"/>
      <c r="X17" s="16"/>
    </row>
    <row r="18" spans="1:24" ht="59.25" customHeight="1" x14ac:dyDescent="0.2">
      <c r="A18" s="51"/>
      <c r="B18" s="12"/>
      <c r="C18" s="10"/>
      <c r="D18" s="10"/>
      <c r="E18" s="10"/>
      <c r="F18" s="10"/>
      <c r="G18" s="11"/>
      <c r="H18" s="11"/>
      <c r="I18" s="10"/>
      <c r="J18" s="10"/>
      <c r="K18" s="28" t="str">
        <f t="shared" si="1"/>
        <v/>
      </c>
      <c r="L18" s="53" t="str">
        <f>IF(K18="","",IF(OR(K18=2,K18=3,K18=4),'TABLAS DE VALORACION'!$N$50,IF(K18=5,'TABLAS DE VALORACION'!$N$49,IF(OR(K18=6,K18=7),'TABLAS DE VALORACION'!$N$48,IF(OR(K18=8,K18=9,K18=10),'TABLAS DE VALORACION'!$N$47)))))</f>
        <v/>
      </c>
      <c r="M18" s="12"/>
      <c r="N18" s="12"/>
      <c r="O18" s="10"/>
      <c r="P18" s="10"/>
      <c r="Q18" s="53" t="str">
        <f t="shared" si="0"/>
        <v/>
      </c>
      <c r="R18" s="53" t="str">
        <f>IF(Q18="","",IF(OR(Q18=2,Q18=3,Q18=4),'TABLAS DE VALORACION'!$N$50,IF(Q18=5,'TABLAS DE VALORACION'!$N$49,IF(OR(Q18=6,Q18=7),'TABLAS DE VALORACION'!$N$48,IF(OR(Q18=8,Q18=9,Q18=10),'TABLAS DE VALORACION'!$N$47)))))</f>
        <v/>
      </c>
      <c r="S18" s="12"/>
      <c r="T18" s="12"/>
      <c r="U18" s="14"/>
      <c r="V18" s="14"/>
      <c r="W18" s="15"/>
      <c r="X18" s="16"/>
    </row>
    <row r="19" spans="1:24" ht="11.25" customHeight="1" x14ac:dyDescent="0.2"/>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00000000-0009-0000-0000-000003000000}"/>
  <mergeCells count="22">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 ref="V5:V6"/>
    <mergeCell ref="N5:N6"/>
    <mergeCell ref="O5:R5"/>
    <mergeCell ref="S5:S6"/>
    <mergeCell ref="T5:T6"/>
    <mergeCell ref="U5:U6"/>
  </mergeCells>
  <conditionalFormatting sqref="K7:K18 Q7:Q18">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7:L18 R7:R18">
    <cfRule type="expression" dxfId="8" priority="1">
      <formula>K7=10</formula>
    </cfRule>
    <cfRule type="expression" dxfId="7" priority="2">
      <formula>K7=9</formula>
    </cfRule>
    <cfRule type="expression" dxfId="6" priority="3">
      <formula>K7=7</formula>
    </cfRule>
    <cfRule type="expression" dxfId="5" priority="4">
      <formula>K7=4</formula>
    </cfRule>
    <cfRule type="expression" dxfId="4" priority="5">
      <formula>K7=3</formula>
    </cfRule>
    <cfRule type="expression" dxfId="3" priority="6">
      <formula>K7=8</formula>
    </cfRule>
    <cfRule type="expression" dxfId="2" priority="7">
      <formula>K7=6</formula>
    </cfRule>
    <cfRule type="expression" dxfId="1" priority="8">
      <formula>K7=5</formula>
    </cfRule>
    <cfRule type="expression" dxfId="0" priority="9">
      <formula>K7=2</formula>
    </cfRule>
  </conditionalFormatting>
  <dataValidations count="7">
    <dataValidation type="list" allowBlank="1" showInputMessage="1" showErrorMessage="1" sqref="E53:E1048576" xr:uid="{00000000-0002-0000-0300-000000000000}">
      <formula1>TIPO</formula1>
    </dataValidation>
    <dataValidation type="list" allowBlank="1" showInputMessage="1" showErrorMessage="1" sqref="D53:D1048576" xr:uid="{00000000-0002-0000-0300-000001000000}">
      <formula1>ETAPA</formula1>
    </dataValidation>
    <dataValidation type="list" allowBlank="1" showInputMessage="1" showErrorMessage="1" sqref="L53:L1048576" xr:uid="{00000000-0002-0000-0300-000002000000}">
      <formula1>ASIGNACIÓN</formula1>
    </dataValidation>
    <dataValidation type="list" allowBlank="1" showInputMessage="1" showErrorMessage="1" sqref="B53:B1048576" xr:uid="{00000000-0002-0000-0300-000003000000}">
      <formula1>CLASE</formula1>
    </dataValidation>
    <dataValidation type="list" allowBlank="1" showInputMessage="1" showErrorMessage="1" sqref="C53:C1048576" xr:uid="{00000000-0002-0000-0300-000004000000}">
      <formula1>FUENTE</formula1>
    </dataValidation>
    <dataValidation type="list" allowBlank="1" showInputMessage="1" showErrorMessage="1" sqref="H53:H1048576 N53:N1048576 I7:I18 O7:O18" xr:uid="{00000000-0002-0000-0300-000005000000}">
      <formula1>"1=Raro,2=Imporbable,3=Posible,4=Probable,5=Casi cierto"</formula1>
    </dataValidation>
    <dataValidation type="list" allowBlank="1" showInputMessage="1" showErrorMessage="1" sqref="I53:I1048576 O53:O1048576 P7:P18 J7:J18" xr:uid="{00000000-0002-0000-0300-000006000000}">
      <formula1>"1=Insignificante,2=Menor,3=Moderado,4=Mayor,5=Catastrófico"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7000000}">
          <x14:formula1>
            <xm:f>'TABLAS DE VALORACION'!$B$16:$B$17</xm:f>
          </x14:formula1>
          <xm:sqref>C7:C18</xm:sqref>
        </x14:dataValidation>
        <x14:dataValidation type="list" allowBlank="1" showInputMessage="1" showErrorMessage="1" xr:uid="{00000000-0002-0000-0300-000008000000}">
          <x14:formula1>
            <xm:f>'TABLAS DE VALORACION'!$N$32:$N$41</xm:f>
          </x14:formula1>
          <xm:sqref>X7:X18</xm:sqref>
        </x14:dataValidation>
        <x14:dataValidation type="list" allowBlank="1" showInputMessage="1" showErrorMessage="1" xr:uid="{00000000-0002-0000-0300-000009000000}">
          <x14:formula1>
            <xm:f>'TABLAS DE VALORACION'!$E$16:$E$17</xm:f>
          </x14:formula1>
          <xm:sqref>D7:D18</xm:sqref>
        </x14:dataValidation>
        <x14:dataValidation type="list" allowBlank="1" showInputMessage="1" showErrorMessage="1" xr:uid="{00000000-0002-0000-0300-00000A000000}">
          <x14:formula1>
            <xm:f>'TABLAS DE VALORACION'!$N$29:$N$30</xm:f>
          </x14:formula1>
          <xm:sqref>S7:S18</xm:sqref>
        </x14:dataValidation>
        <x14:dataValidation type="list" allowBlank="1" showInputMessage="1" showErrorMessage="1" xr:uid="{00000000-0002-0000-0300-00000B000000}">
          <x14:formula1>
            <xm:f>'TABLAS DE VALORACION'!$K$29:$K$31</xm:f>
          </x14:formula1>
          <xm:sqref>M7:M18 T7:T18</xm:sqref>
        </x14:dataValidation>
        <x14:dataValidation type="list" allowBlank="1" showInputMessage="1" showErrorMessage="1" xr:uid="{00000000-0002-0000-0300-00000C000000}">
          <x14:formula1>
            <xm:f>'TABLAS DE VALORACION'!$B$24:$B$31</xm:f>
          </x14:formula1>
          <xm:sqref>F7:F18</xm:sqref>
        </x14:dataValidation>
        <x14:dataValidation type="list" allowBlank="1" showInputMessage="1" showErrorMessage="1" xr:uid="{00000000-0002-0000-0300-00000D000000}">
          <x14:formula1>
            <xm:f>'TABLAS DE VALORACION'!$I$16:$I$19</xm:f>
          </x14:formula1>
          <xm:sqref>E7:E18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7" ma:contentTypeDescription="Crear nuevo documento." ma:contentTypeScope="" ma:versionID="9e005cf33e53696601c8285bbe232dc4">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8470abb01d9011d2fcc7d8f5432ba17f"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Props1.xml><?xml version="1.0" encoding="utf-8"?>
<ds:datastoreItem xmlns:ds="http://schemas.openxmlformats.org/officeDocument/2006/customXml" ds:itemID="{78EAC39B-9B80-47F7-A03A-C7EED7C384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INSTRUCCIONES</vt:lpstr>
      <vt:lpstr>TABLAS DE VALORACION</vt:lpstr>
      <vt:lpstr>ANEXO RIESGOS P1</vt:lpstr>
      <vt:lpstr>ANEXO RIESGOS P2</vt:lpstr>
      <vt:lpstr>'ANEXO RIESGOS P1'!Área_de_impresión</vt:lpstr>
      <vt:lpstr>'ANEXO RIESGOS P2'!Área_de_impresión</vt:lpstr>
      <vt:lpstr>INSTRUCCIONES!Área_de_impresión</vt:lpstr>
      <vt:lpstr>'ANEXO RIESGOS P1'!Títulos_a_imprimir</vt:lpstr>
      <vt:lpstr>'ANEXO RIESGOS P2'!Títulos_a_imprimir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Sofi ospina</cp:lastModifiedBy>
  <cp:revision/>
  <cp:lastPrinted>2023-10-05T13:03:40Z</cp:lastPrinted>
  <dcterms:created xsi:type="dcterms:W3CDTF">2015-03-24T20:09:23Z</dcterms:created>
  <dcterms:modified xsi:type="dcterms:W3CDTF">2024-10-08T13:30:42Z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