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atorresd_sena_edu_co/Documents/CONTRATOS ESTATALES/LICITACIÓN PÚBLICA/2024/"/>
    </mc:Choice>
  </mc:AlternateContent>
  <xr:revisionPtr revIDLastSave="0" documentId="8_{5246D4E0-EB66-4FC2-A565-B1F79DC16E4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Oferta Eco." sheetId="2" r:id="rId1"/>
  </sheets>
  <definedNames>
    <definedName name="_xlnm._FilterDatabase" localSheetId="0" hidden="1">'Oferta Eco.'!$A$5:$E$5</definedName>
    <definedName name="_xlnm.Print_Area" localSheetId="0">'Oferta Eco.'!$A$5:$E$32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8" i="2" l="1"/>
  <c r="J8" i="2" s="1"/>
  <c r="I9" i="2"/>
  <c r="J9" i="2" s="1"/>
  <c r="I10" i="2"/>
  <c r="J10" i="2" s="1"/>
  <c r="I26" i="2" l="1"/>
  <c r="J26" i="2" s="1"/>
  <c r="I29" i="2"/>
  <c r="J29" i="2" s="1"/>
  <c r="I31" i="2" l="1"/>
  <c r="J31" i="2" s="1"/>
  <c r="I18" i="2"/>
  <c r="J18" i="2" s="1"/>
  <c r="I23" i="2"/>
  <c r="J23" i="2" s="1"/>
  <c r="I6" i="2"/>
  <c r="J6" i="2" s="1"/>
  <c r="I11" i="2"/>
  <c r="J11" i="2" s="1"/>
  <c r="I21" i="2"/>
  <c r="J21" i="2" s="1"/>
  <c r="I14" i="2"/>
  <c r="J14" i="2" s="1"/>
  <c r="I16" i="2"/>
  <c r="J16" i="2" s="1"/>
  <c r="I25" i="2"/>
  <c r="J25" i="2" s="1"/>
  <c r="I24" i="2"/>
  <c r="J24" i="2" s="1"/>
  <c r="I17" i="2"/>
  <c r="J17" i="2" s="1"/>
  <c r="I19" i="2"/>
  <c r="J19" i="2" s="1"/>
  <c r="I12" i="2"/>
  <c r="J12" i="2" s="1"/>
  <c r="I27" i="2"/>
  <c r="J27" i="2" s="1"/>
  <c r="I15" i="2"/>
  <c r="J15" i="2" s="1"/>
  <c r="I30" i="2"/>
  <c r="J30" i="2" s="1"/>
  <c r="I20" i="2"/>
  <c r="J20" i="2" s="1"/>
  <c r="I13" i="2"/>
  <c r="J13" i="2" s="1"/>
  <c r="I28" i="2" l="1"/>
  <c r="J28" i="2" s="1"/>
  <c r="I22" i="2"/>
  <c r="J22" i="2" s="1"/>
  <c r="I7" i="2"/>
  <c r="J7" i="2" s="1"/>
  <c r="J35" i="2" s="1"/>
</calcChain>
</file>

<file path=xl/sharedStrings.xml><?xml version="1.0" encoding="utf-8"?>
<sst xmlns="http://schemas.openxmlformats.org/spreadsheetml/2006/main" count="77" uniqueCount="50">
  <si>
    <t>ITEM</t>
  </si>
  <si>
    <t xml:space="preserve">DESCRIPCION  </t>
  </si>
  <si>
    <t>VALOR UNITARIO</t>
  </si>
  <si>
    <t>VALOR TOTAL</t>
  </si>
  <si>
    <t>VALOR TOTAL PROPUESTA</t>
  </si>
  <si>
    <t>ANEXO Nº. 1 OFERTA ECONOMICA</t>
  </si>
  <si>
    <t>CANTIDAD</t>
  </si>
  <si>
    <t>UNIDAD DE MEDIDA</t>
  </si>
  <si>
    <t>VALOR UNITARIO INCLUIDO AU</t>
  </si>
  <si>
    <t>M2</t>
  </si>
  <si>
    <t>ML</t>
  </si>
  <si>
    <t xml:space="preserve">VALOR ADMINISTRACION </t>
  </si>
  <si>
    <t>VALOR UTILIDAD</t>
  </si>
  <si>
    <t>VALOR IVA SOBRE LA UTILIDAD</t>
  </si>
  <si>
    <t xml:space="preserve">Localización y Replanteo </t>
  </si>
  <si>
    <t>Excavacion Manual</t>
  </si>
  <si>
    <t xml:space="preserve">Excavacion a Máquina sin clasificar </t>
  </si>
  <si>
    <t>Desalojo de Material Sobrante</t>
  </si>
  <si>
    <t>Relleno con Material seleccionado del Sitio compactado</t>
  </si>
  <si>
    <t>Relleno con material seleccionado de préstamo compactado</t>
  </si>
  <si>
    <t>Conformación de la calzada existente</t>
  </si>
  <si>
    <t xml:space="preserve">Demolición de estructuras en concreto </t>
  </si>
  <si>
    <t>Demolición de tubería en concreto D=36", incluye desalojo</t>
  </si>
  <si>
    <t xml:space="preserve">Suministro e instalación Sub-base granular compactada </t>
  </si>
  <si>
    <t>M3</t>
  </si>
  <si>
    <t xml:space="preserve">Suministro e instalación Base granular compactada </t>
  </si>
  <si>
    <t>Pavimento de Concreto Hidraulico MR=38</t>
  </si>
  <si>
    <t>Acero de Refuerzo Muro Fy = 60.000 PSI</t>
  </si>
  <si>
    <t>KG</t>
  </si>
  <si>
    <t>Sardinel En Concreto Reforzado, 3000 PSI. Sección 0,15 * 0,25</t>
  </si>
  <si>
    <t>Concreto Muro de Contención F´c = 3000 PSI.</t>
  </si>
  <si>
    <t>Viga Sardinel En Concreto Reforzado, 3000 PSI. Sección 0,15 * 0,5</t>
  </si>
  <si>
    <t>Caja de Inspección En Concreto Reforzado,Según Diseño F´c = 3000 PSI. Sección (1.0 x 1.0) Mt  e = 0.10 Mt</t>
  </si>
  <si>
    <t>Und</t>
  </si>
  <si>
    <t>Sumidero en Concreto Reforzado 3000 PSI, Incluye Rejilla HF ,48X,76 M</t>
  </si>
  <si>
    <t>Cabezal De Salida En Concreto Reforzado, 3000 PSI.</t>
  </si>
  <si>
    <t>Sumidero Rectangular en Concreto Reforzado 3000 PSI, Incluye Rejilla HF</t>
  </si>
  <si>
    <r>
      <t xml:space="preserve">Suministro e Instalación sanitaria Tuberia </t>
    </r>
    <r>
      <rPr>
        <sz val="10"/>
        <rFont val="Calibri"/>
        <family val="2"/>
      </rPr>
      <t>Ø</t>
    </r>
    <r>
      <rPr>
        <sz val="10"/>
        <rFont val="Arial"/>
        <family val="2"/>
      </rPr>
      <t xml:space="preserve"> = 4´´ </t>
    </r>
  </si>
  <si>
    <r>
      <t xml:space="preserve">Suministro e Instalación Tuberia Novafort </t>
    </r>
    <r>
      <rPr>
        <sz val="10"/>
        <rFont val="Calibri"/>
        <family val="2"/>
      </rPr>
      <t>Ø</t>
    </r>
    <r>
      <rPr>
        <sz val="10"/>
        <rFont val="Arial"/>
        <family val="2"/>
      </rPr>
      <t xml:space="preserve"> = 6´´</t>
    </r>
  </si>
  <si>
    <t>Desmonte y Reinstalación de Tuberia Presion 2´´, incluye excavación y relleno</t>
  </si>
  <si>
    <t>Suministro e instalación Tuberia Presión 2´´ Incluye Accesorios</t>
  </si>
  <si>
    <t xml:space="preserve">Suministro e instalación Tuberia Concreto Reforzado Ø 36´´ </t>
  </si>
  <si>
    <t xml:space="preserve">Linea de Demarcación con pintura en frío </t>
  </si>
  <si>
    <t>FIRMA DE PROPONENTE</t>
  </si>
  <si>
    <t>NOMBRE</t>
  </si>
  <si>
    <t>AJUSTE A LOS ESTUDIOS Y DISEÑOS (Geotecnia, Hidráulica, Estructura de pavimento y de Contención, Cantidades de Obra)</t>
  </si>
  <si>
    <t>IMPLEMENTACION PLAN DE MANEJO AMBIENTAL</t>
  </si>
  <si>
    <t>GLB</t>
  </si>
  <si>
    <t>N.A</t>
  </si>
  <si>
    <t>Indicar el AU que le es aplicable a cada item; Si NO es responsable del IVA favor dejar la casilla en blanco. NOTA: La Entidad no pagará el concepto por imprevistos.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</si>
</sst>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-* #,##0_-;\-* #,##0_-;_-* &quot;-&quot;??_-;_-@_-"/>
    <numFmt numFmtId="166" formatCode="_-* #,##0.00\ _€_-;\-* #,##0.00\ _€_-;_-* &quot;-&quot;??\ _€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8"/>
      <color theme="1"/>
      <name val="Arial"/>
      <family val="2"/>
    </font>
    <font>
      <b/>
      <sz val="8"/>
      <name val="Arial"/>
      <family val="2"/>
    </font>
    <font>
      <b/>
      <sz val="11"/>
      <color rgb="FFFF0000"/>
      <name val="Calibri"/>
      <family val="2"/>
      <scheme val="minor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0"/>
      <name val="Calibri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1" fillId="0" borderId="0" xfId="2"/>
    <xf numFmtId="0" fontId="6" fillId="2" borderId="1" xfId="2" applyFont="1" applyFill="1" applyBorder="1" applyAlignment="1">
      <alignment horizontal="center" vertical="center" wrapText="1"/>
    </xf>
    <xf numFmtId="44" fontId="2" fillId="0" borderId="1" xfId="1" applyFont="1" applyFill="1" applyBorder="1" applyAlignment="1">
      <alignment horizontal="center" vertical="center"/>
    </xf>
    <xf numFmtId="164" fontId="7" fillId="0" borderId="1" xfId="2" applyNumberFormat="1" applyFont="1" applyBorder="1" applyAlignment="1">
      <alignment vertical="center"/>
    </xf>
    <xf numFmtId="165" fontId="1" fillId="0" borderId="0" xfId="3" applyNumberFormat="1"/>
    <xf numFmtId="0" fontId="0" fillId="0" borderId="0" xfId="2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2" fontId="1" fillId="0" borderId="1" xfId="2" applyNumberForma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2" fillId="3" borderId="1" xfId="0" applyFont="1" applyFill="1" applyBorder="1" applyAlignment="1">
      <alignment horizontal="left" vertical="center" wrapText="1"/>
    </xf>
    <xf numFmtId="49" fontId="2" fillId="3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44" fontId="2" fillId="0" borderId="2" xfId="1" applyFont="1" applyFill="1" applyBorder="1" applyAlignment="1">
      <alignment horizontal="center" vertical="center"/>
    </xf>
    <xf numFmtId="166" fontId="2" fillId="0" borderId="1" xfId="3" applyNumberFormat="1" applyFont="1" applyFill="1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0" fontId="1" fillId="0" borderId="1" xfId="2" applyBorder="1" applyAlignment="1">
      <alignment horizontal="center"/>
    </xf>
    <xf numFmtId="2" fontId="1" fillId="0" borderId="1" xfId="2" applyNumberFormat="1" applyBorder="1" applyAlignment="1">
      <alignment horizontal="center"/>
    </xf>
    <xf numFmtId="0" fontId="1" fillId="0" borderId="1" xfId="2" applyBorder="1"/>
    <xf numFmtId="165" fontId="1" fillId="0" borderId="1" xfId="3" applyNumberFormat="1" applyBorder="1"/>
    <xf numFmtId="0" fontId="0" fillId="0" borderId="1" xfId="0" applyBorder="1"/>
    <xf numFmtId="165" fontId="1" fillId="0" borderId="1" xfId="3" applyNumberFormat="1" applyBorder="1" applyAlignment="1">
      <alignment horizontal="center"/>
    </xf>
    <xf numFmtId="165" fontId="1" fillId="0" borderId="1" xfId="3" applyNumberFormat="1" applyBorder="1" applyAlignment="1">
      <alignment horizontal="center" vertical="center"/>
    </xf>
    <xf numFmtId="0" fontId="1" fillId="0" borderId="6" xfId="2" applyBorder="1"/>
    <xf numFmtId="0" fontId="5" fillId="0" borderId="0" xfId="2" applyFont="1" applyAlignment="1">
      <alignment horizontal="center"/>
    </xf>
    <xf numFmtId="0" fontId="3" fillId="0" borderId="3" xfId="2" applyFont="1" applyBorder="1" applyAlignment="1">
      <alignment horizontal="center" vertical="center" wrapText="1"/>
    </xf>
    <xf numFmtId="0" fontId="3" fillId="0" borderId="4" xfId="2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</cellXfs>
  <cellStyles count="4">
    <cellStyle name="Millares" xfId="3" builtinId="3"/>
    <cellStyle name="Moneda 9" xfId="1" xr:uid="{00000000-0005-0000-0000-000001000000}"/>
    <cellStyle name="Normal" xfId="0" builtinId="0"/>
    <cellStyle name="Normal 14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S41"/>
  <sheetViews>
    <sheetView tabSelected="1" zoomScaleNormal="100" workbookViewId="0">
      <selection activeCell="D36" sqref="D36"/>
    </sheetView>
  </sheetViews>
  <sheetFormatPr baseColWidth="10" defaultColWidth="11.5703125" defaultRowHeight="15" x14ac:dyDescent="0.25"/>
  <cols>
    <col min="1" max="1" width="7.5703125" style="1" customWidth="1"/>
    <col min="2" max="2" width="56" style="1" customWidth="1"/>
    <col min="3" max="4" width="11.5703125" style="1" customWidth="1"/>
    <col min="5" max="5" width="14.5703125" style="1" customWidth="1"/>
    <col min="6" max="6" width="13.28515625" style="5" bestFit="1" customWidth="1"/>
    <col min="7" max="8" width="12.140625" style="5" bestFit="1" customWidth="1"/>
    <col min="9" max="9" width="14.5703125" style="5" bestFit="1" customWidth="1"/>
    <col min="10" max="10" width="16.7109375" style="5" bestFit="1" customWidth="1"/>
    <col min="11" max="13" width="11.5703125" style="5"/>
    <col min="14" max="14" width="14" style="5" bestFit="1" customWidth="1"/>
    <col min="15" max="15" width="12.5703125" style="5" bestFit="1" customWidth="1"/>
    <col min="16" max="19" width="11.5703125" style="5"/>
    <col min="20" max="16384" width="11.5703125" style="1"/>
  </cols>
  <sheetData>
    <row r="2" spans="1:10" ht="23.25" x14ac:dyDescent="0.35">
      <c r="A2" s="33" t="s">
        <v>5</v>
      </c>
      <c r="B2" s="33"/>
      <c r="C2" s="33"/>
      <c r="D2" s="33"/>
      <c r="E2" s="33"/>
    </row>
    <row r="3" spans="1:10" ht="23.25" customHeight="1" x14ac:dyDescent="0.25">
      <c r="A3" s="37" t="s">
        <v>49</v>
      </c>
      <c r="B3" s="38"/>
      <c r="C3" s="38"/>
      <c r="D3" s="38"/>
      <c r="E3" s="38"/>
      <c r="F3" s="38"/>
      <c r="G3" s="38"/>
      <c r="H3" s="38"/>
      <c r="I3" s="38"/>
      <c r="J3" s="38"/>
    </row>
    <row r="5" spans="1:10" ht="37.5" customHeight="1" x14ac:dyDescent="0.25">
      <c r="A5" s="2" t="s">
        <v>0</v>
      </c>
      <c r="B5" s="2" t="s">
        <v>1</v>
      </c>
      <c r="C5" s="2" t="s">
        <v>7</v>
      </c>
      <c r="D5" s="2" t="s">
        <v>6</v>
      </c>
      <c r="E5" s="2" t="s">
        <v>2</v>
      </c>
      <c r="F5" s="2" t="s">
        <v>11</v>
      </c>
      <c r="G5" s="2" t="s">
        <v>12</v>
      </c>
      <c r="H5" s="2" t="s">
        <v>13</v>
      </c>
      <c r="I5" s="2" t="s">
        <v>8</v>
      </c>
      <c r="J5" s="2" t="s">
        <v>3</v>
      </c>
    </row>
    <row r="6" spans="1:10" x14ac:dyDescent="0.25">
      <c r="A6" s="7">
        <v>1</v>
      </c>
      <c r="B6" s="8" t="s">
        <v>14</v>
      </c>
      <c r="C6" s="17" t="s">
        <v>9</v>
      </c>
      <c r="D6" s="20">
        <v>3336</v>
      </c>
      <c r="E6" s="19"/>
      <c r="F6" s="3"/>
      <c r="G6" s="3"/>
      <c r="H6" s="3"/>
      <c r="I6" s="3">
        <f t="shared" ref="I6:I31" si="0">+F6+G6+H6+E6</f>
        <v>0</v>
      </c>
      <c r="J6" s="3">
        <f>+I6*D6</f>
        <v>0</v>
      </c>
    </row>
    <row r="7" spans="1:10" x14ac:dyDescent="0.25">
      <c r="A7" s="7">
        <v>2</v>
      </c>
      <c r="B7" s="10" t="s">
        <v>15</v>
      </c>
      <c r="C7" s="17" t="s">
        <v>24</v>
      </c>
      <c r="D7" s="21">
        <v>344</v>
      </c>
      <c r="E7" s="19"/>
      <c r="F7" s="3"/>
      <c r="G7" s="3"/>
      <c r="H7" s="3"/>
      <c r="I7" s="3">
        <f t="shared" si="0"/>
        <v>0</v>
      </c>
      <c r="J7" s="3">
        <f t="shared" ref="J7:J31" si="1">+I7*D7</f>
        <v>0</v>
      </c>
    </row>
    <row r="8" spans="1:10" x14ac:dyDescent="0.25">
      <c r="A8" s="7">
        <v>3</v>
      </c>
      <c r="B8" s="10" t="s">
        <v>16</v>
      </c>
      <c r="C8" s="17" t="s">
        <v>24</v>
      </c>
      <c r="D8" s="21">
        <v>1674</v>
      </c>
      <c r="E8" s="19"/>
      <c r="F8" s="3"/>
      <c r="G8" s="3"/>
      <c r="H8" s="3"/>
      <c r="I8" s="3">
        <f t="shared" si="0"/>
        <v>0</v>
      </c>
      <c r="J8" s="3">
        <f t="shared" si="1"/>
        <v>0</v>
      </c>
    </row>
    <row r="9" spans="1:10" x14ac:dyDescent="0.25">
      <c r="A9" s="7">
        <v>4</v>
      </c>
      <c r="B9" s="10" t="s">
        <v>17</v>
      </c>
      <c r="C9" s="17" t="s">
        <v>24</v>
      </c>
      <c r="D9" s="21">
        <v>1685</v>
      </c>
      <c r="E9" s="19"/>
      <c r="F9" s="3"/>
      <c r="G9" s="3"/>
      <c r="H9" s="3"/>
      <c r="I9" s="3">
        <f t="shared" si="0"/>
        <v>0</v>
      </c>
      <c r="J9" s="3">
        <f t="shared" si="1"/>
        <v>0</v>
      </c>
    </row>
    <row r="10" spans="1:10" x14ac:dyDescent="0.25">
      <c r="A10" s="7">
        <v>5</v>
      </c>
      <c r="B10" s="8" t="s">
        <v>18</v>
      </c>
      <c r="C10" s="17" t="s">
        <v>24</v>
      </c>
      <c r="D10" s="21">
        <v>120</v>
      </c>
      <c r="E10" s="19"/>
      <c r="F10" s="3"/>
      <c r="G10" s="3"/>
      <c r="H10" s="3"/>
      <c r="I10" s="3">
        <f t="shared" si="0"/>
        <v>0</v>
      </c>
      <c r="J10" s="3">
        <f t="shared" si="1"/>
        <v>0</v>
      </c>
    </row>
    <row r="11" spans="1:10" x14ac:dyDescent="0.25">
      <c r="A11" s="7">
        <v>6</v>
      </c>
      <c r="B11" s="8" t="s">
        <v>19</v>
      </c>
      <c r="C11" s="17" t="s">
        <v>24</v>
      </c>
      <c r="D11" s="21">
        <v>174</v>
      </c>
      <c r="E11" s="19"/>
      <c r="F11" s="3"/>
      <c r="G11" s="3"/>
      <c r="H11" s="3"/>
      <c r="I11" s="3">
        <f t="shared" si="0"/>
        <v>0</v>
      </c>
      <c r="J11" s="3">
        <f t="shared" si="1"/>
        <v>0</v>
      </c>
    </row>
    <row r="12" spans="1:10" x14ac:dyDescent="0.25">
      <c r="A12" s="7">
        <v>7</v>
      </c>
      <c r="B12" s="8" t="s">
        <v>20</v>
      </c>
      <c r="C12" s="17" t="s">
        <v>9</v>
      </c>
      <c r="D12" s="21">
        <v>3336</v>
      </c>
      <c r="E12" s="19"/>
      <c r="F12" s="3"/>
      <c r="G12" s="3"/>
      <c r="H12" s="3"/>
      <c r="I12" s="3">
        <f t="shared" si="0"/>
        <v>0</v>
      </c>
      <c r="J12" s="3">
        <f t="shared" si="1"/>
        <v>0</v>
      </c>
    </row>
    <row r="13" spans="1:10" x14ac:dyDescent="0.25">
      <c r="A13" s="7">
        <v>8</v>
      </c>
      <c r="B13" s="8" t="s">
        <v>21</v>
      </c>
      <c r="C13" s="17" t="s">
        <v>24</v>
      </c>
      <c r="D13" s="21">
        <v>11</v>
      </c>
      <c r="E13" s="19"/>
      <c r="F13" s="3"/>
      <c r="G13" s="3"/>
      <c r="H13" s="3"/>
      <c r="I13" s="3">
        <f t="shared" si="0"/>
        <v>0</v>
      </c>
      <c r="J13" s="3">
        <f t="shared" si="1"/>
        <v>0</v>
      </c>
    </row>
    <row r="14" spans="1:10" x14ac:dyDescent="0.25">
      <c r="A14" s="7">
        <v>9</v>
      </c>
      <c r="B14" s="8" t="s">
        <v>22</v>
      </c>
      <c r="C14" s="17" t="s">
        <v>10</v>
      </c>
      <c r="D14" s="21">
        <v>18</v>
      </c>
      <c r="E14" s="19"/>
      <c r="F14" s="3"/>
      <c r="G14" s="3"/>
      <c r="H14" s="3"/>
      <c r="I14" s="3">
        <f t="shared" si="0"/>
        <v>0</v>
      </c>
      <c r="J14" s="3">
        <f t="shared" si="1"/>
        <v>0</v>
      </c>
    </row>
    <row r="15" spans="1:10" x14ac:dyDescent="0.25">
      <c r="A15" s="7">
        <v>10</v>
      </c>
      <c r="B15" s="8" t="s">
        <v>23</v>
      </c>
      <c r="C15" s="17" t="s">
        <v>24</v>
      </c>
      <c r="D15" s="9">
        <v>691</v>
      </c>
      <c r="E15" s="19"/>
      <c r="F15" s="3"/>
      <c r="G15" s="3"/>
      <c r="H15" s="3"/>
      <c r="I15" s="3">
        <f t="shared" si="0"/>
        <v>0</v>
      </c>
      <c r="J15" s="3">
        <f t="shared" si="1"/>
        <v>0</v>
      </c>
    </row>
    <row r="16" spans="1:10" x14ac:dyDescent="0.25">
      <c r="A16" s="7">
        <v>11</v>
      </c>
      <c r="B16" s="8" t="s">
        <v>25</v>
      </c>
      <c r="C16" s="17" t="s">
        <v>24</v>
      </c>
      <c r="D16" s="9">
        <v>1023</v>
      </c>
      <c r="E16" s="19"/>
      <c r="F16" s="3"/>
      <c r="G16" s="3"/>
      <c r="H16" s="3"/>
      <c r="I16" s="3">
        <f t="shared" si="0"/>
        <v>0</v>
      </c>
      <c r="J16" s="3">
        <f t="shared" si="1"/>
        <v>0</v>
      </c>
    </row>
    <row r="17" spans="1:10" x14ac:dyDescent="0.25">
      <c r="A17" s="7">
        <v>12</v>
      </c>
      <c r="B17" s="11" t="s">
        <v>26</v>
      </c>
      <c r="C17" s="18" t="s">
        <v>24</v>
      </c>
      <c r="D17" s="9">
        <v>626</v>
      </c>
      <c r="E17" s="19"/>
      <c r="F17" s="3"/>
      <c r="G17" s="3"/>
      <c r="H17" s="3"/>
      <c r="I17" s="3">
        <f t="shared" si="0"/>
        <v>0</v>
      </c>
      <c r="J17" s="3">
        <f t="shared" si="1"/>
        <v>0</v>
      </c>
    </row>
    <row r="18" spans="1:10" x14ac:dyDescent="0.25">
      <c r="A18" s="7">
        <v>13</v>
      </c>
      <c r="B18" s="11" t="s">
        <v>27</v>
      </c>
      <c r="C18" s="12" t="s">
        <v>28</v>
      </c>
      <c r="D18" s="9">
        <v>18523</v>
      </c>
      <c r="E18" s="3"/>
      <c r="F18" s="3"/>
      <c r="G18" s="3"/>
      <c r="H18" s="3"/>
      <c r="I18" s="3">
        <f t="shared" si="0"/>
        <v>0</v>
      </c>
      <c r="J18" s="3">
        <f t="shared" si="1"/>
        <v>0</v>
      </c>
    </row>
    <row r="19" spans="1:10" x14ac:dyDescent="0.25">
      <c r="A19" s="7">
        <v>14</v>
      </c>
      <c r="B19" s="13" t="s">
        <v>29</v>
      </c>
      <c r="C19" s="12" t="s">
        <v>10</v>
      </c>
      <c r="D19" s="9">
        <v>212</v>
      </c>
      <c r="E19" s="3"/>
      <c r="F19" s="3"/>
      <c r="G19" s="3"/>
      <c r="H19" s="3"/>
      <c r="I19" s="3">
        <f t="shared" si="0"/>
        <v>0</v>
      </c>
      <c r="J19" s="3">
        <f t="shared" si="1"/>
        <v>0</v>
      </c>
    </row>
    <row r="20" spans="1:10" x14ac:dyDescent="0.25">
      <c r="A20" s="7">
        <v>15</v>
      </c>
      <c r="B20" s="11" t="s">
        <v>30</v>
      </c>
      <c r="C20" s="12" t="s">
        <v>24</v>
      </c>
      <c r="D20" s="9">
        <v>175</v>
      </c>
      <c r="E20" s="3"/>
      <c r="F20" s="3"/>
      <c r="G20" s="3"/>
      <c r="H20" s="3"/>
      <c r="I20" s="3">
        <f t="shared" si="0"/>
        <v>0</v>
      </c>
      <c r="J20" s="3">
        <f t="shared" si="1"/>
        <v>0</v>
      </c>
    </row>
    <row r="21" spans="1:10" ht="25.5" x14ac:dyDescent="0.25">
      <c r="A21" s="7">
        <v>16</v>
      </c>
      <c r="B21" s="13" t="s">
        <v>31</v>
      </c>
      <c r="C21" s="12" t="s">
        <v>10</v>
      </c>
      <c r="D21" s="9">
        <v>82</v>
      </c>
      <c r="E21" s="3"/>
      <c r="F21" s="3"/>
      <c r="G21" s="3"/>
      <c r="H21" s="3"/>
      <c r="I21" s="3">
        <f t="shared" si="0"/>
        <v>0</v>
      </c>
      <c r="J21" s="3">
        <f t="shared" si="1"/>
        <v>0</v>
      </c>
    </row>
    <row r="22" spans="1:10" ht="25.5" x14ac:dyDescent="0.25">
      <c r="A22" s="7">
        <v>17</v>
      </c>
      <c r="B22" s="13" t="s">
        <v>32</v>
      </c>
      <c r="C22" s="12" t="s">
        <v>33</v>
      </c>
      <c r="D22" s="9">
        <v>3</v>
      </c>
      <c r="E22" s="3"/>
      <c r="F22" s="3"/>
      <c r="G22" s="3"/>
      <c r="H22" s="3"/>
      <c r="I22" s="3">
        <f t="shared" si="0"/>
        <v>0</v>
      </c>
      <c r="J22" s="3">
        <f t="shared" si="1"/>
        <v>0</v>
      </c>
    </row>
    <row r="23" spans="1:10" ht="25.5" x14ac:dyDescent="0.25">
      <c r="A23" s="7">
        <v>18</v>
      </c>
      <c r="B23" s="13" t="s">
        <v>34</v>
      </c>
      <c r="C23" s="12" t="s">
        <v>33</v>
      </c>
      <c r="D23" s="9">
        <v>13</v>
      </c>
      <c r="E23" s="3"/>
      <c r="F23" s="3"/>
      <c r="G23" s="3"/>
      <c r="H23" s="3"/>
      <c r="I23" s="3">
        <f t="shared" si="0"/>
        <v>0</v>
      </c>
      <c r="J23" s="3">
        <f t="shared" si="1"/>
        <v>0</v>
      </c>
    </row>
    <row r="24" spans="1:10" x14ac:dyDescent="0.25">
      <c r="A24" s="7">
        <v>19</v>
      </c>
      <c r="B24" s="13" t="s">
        <v>35</v>
      </c>
      <c r="C24" s="12" t="s">
        <v>24</v>
      </c>
      <c r="D24" s="9">
        <v>14</v>
      </c>
      <c r="E24" s="3"/>
      <c r="F24" s="3"/>
      <c r="G24" s="3"/>
      <c r="H24" s="3"/>
      <c r="I24" s="3">
        <f t="shared" si="0"/>
        <v>0</v>
      </c>
      <c r="J24" s="3">
        <f t="shared" si="1"/>
        <v>0</v>
      </c>
    </row>
    <row r="25" spans="1:10" ht="25.5" x14ac:dyDescent="0.25">
      <c r="A25" s="7">
        <v>20</v>
      </c>
      <c r="B25" s="13" t="s">
        <v>36</v>
      </c>
      <c r="C25" s="12" t="s">
        <v>10</v>
      </c>
      <c r="D25" s="9">
        <v>22</v>
      </c>
      <c r="E25" s="3"/>
      <c r="F25" s="3"/>
      <c r="G25" s="3"/>
      <c r="H25" s="3"/>
      <c r="I25" s="3">
        <f t="shared" si="0"/>
        <v>0</v>
      </c>
      <c r="J25" s="3">
        <f t="shared" si="1"/>
        <v>0</v>
      </c>
    </row>
    <row r="26" spans="1:10" x14ac:dyDescent="0.25">
      <c r="A26" s="7">
        <v>21</v>
      </c>
      <c r="B26" s="14" t="s">
        <v>37</v>
      </c>
      <c r="C26" s="15" t="s">
        <v>10</v>
      </c>
      <c r="D26" s="9">
        <v>80</v>
      </c>
      <c r="E26" s="3"/>
      <c r="F26" s="3"/>
      <c r="G26" s="3"/>
      <c r="H26" s="3"/>
      <c r="I26" s="3">
        <f t="shared" si="0"/>
        <v>0</v>
      </c>
      <c r="J26" s="3">
        <f t="shared" si="1"/>
        <v>0</v>
      </c>
    </row>
    <row r="27" spans="1:10" x14ac:dyDescent="0.25">
      <c r="A27" s="7">
        <v>22</v>
      </c>
      <c r="B27" s="14" t="s">
        <v>38</v>
      </c>
      <c r="C27" s="15" t="s">
        <v>10</v>
      </c>
      <c r="D27" s="9">
        <v>110</v>
      </c>
      <c r="E27" s="3"/>
      <c r="F27" s="3"/>
      <c r="G27" s="3"/>
      <c r="H27" s="3"/>
      <c r="I27" s="3">
        <f t="shared" si="0"/>
        <v>0</v>
      </c>
      <c r="J27" s="3">
        <f t="shared" si="1"/>
        <v>0</v>
      </c>
    </row>
    <row r="28" spans="1:10" x14ac:dyDescent="0.25">
      <c r="A28" s="7">
        <v>23</v>
      </c>
      <c r="B28" s="16" t="s">
        <v>39</v>
      </c>
      <c r="C28" s="15" t="s">
        <v>10</v>
      </c>
      <c r="D28" s="9">
        <v>542</v>
      </c>
      <c r="E28" s="3"/>
      <c r="F28" s="3"/>
      <c r="G28" s="3"/>
      <c r="H28" s="3"/>
      <c r="I28" s="3">
        <f t="shared" si="0"/>
        <v>0</v>
      </c>
      <c r="J28" s="3">
        <f t="shared" si="1"/>
        <v>0</v>
      </c>
    </row>
    <row r="29" spans="1:10" x14ac:dyDescent="0.25">
      <c r="A29" s="7">
        <v>24</v>
      </c>
      <c r="B29" s="16" t="s">
        <v>40</v>
      </c>
      <c r="C29" s="15" t="s">
        <v>10</v>
      </c>
      <c r="D29" s="9">
        <v>60</v>
      </c>
      <c r="E29" s="3"/>
      <c r="F29" s="3"/>
      <c r="G29" s="3"/>
      <c r="H29" s="3"/>
      <c r="I29" s="3">
        <f t="shared" si="0"/>
        <v>0</v>
      </c>
      <c r="J29" s="3">
        <f t="shared" si="1"/>
        <v>0</v>
      </c>
    </row>
    <row r="30" spans="1:10" x14ac:dyDescent="0.25">
      <c r="A30" s="7">
        <v>25</v>
      </c>
      <c r="B30" s="16" t="s">
        <v>41</v>
      </c>
      <c r="C30" s="15" t="s">
        <v>10</v>
      </c>
      <c r="D30" s="9">
        <v>12</v>
      </c>
      <c r="E30" s="3"/>
      <c r="F30" s="3"/>
      <c r="G30" s="3"/>
      <c r="H30" s="3"/>
      <c r="I30" s="3">
        <f t="shared" si="0"/>
        <v>0</v>
      </c>
      <c r="J30" s="3">
        <f t="shared" si="1"/>
        <v>0</v>
      </c>
    </row>
    <row r="31" spans="1:10" x14ac:dyDescent="0.25">
      <c r="A31" s="7">
        <v>26</v>
      </c>
      <c r="B31" s="10" t="s">
        <v>42</v>
      </c>
      <c r="C31" s="12" t="s">
        <v>10</v>
      </c>
      <c r="D31" s="9">
        <v>2128</v>
      </c>
      <c r="E31" s="3"/>
      <c r="F31" s="3"/>
      <c r="G31" s="3"/>
      <c r="H31" s="3"/>
      <c r="I31" s="3">
        <f t="shared" si="0"/>
        <v>0</v>
      </c>
      <c r="J31" s="3">
        <f t="shared" si="1"/>
        <v>0</v>
      </c>
    </row>
    <row r="32" spans="1:10" ht="28.5" customHeight="1" x14ac:dyDescent="0.25">
      <c r="A32" s="7">
        <v>27</v>
      </c>
      <c r="B32" s="24" t="s">
        <v>45</v>
      </c>
      <c r="C32" s="25" t="s">
        <v>47</v>
      </c>
      <c r="D32" s="26">
        <v>1</v>
      </c>
      <c r="E32" s="27"/>
      <c r="F32" s="31" t="s">
        <v>48</v>
      </c>
      <c r="G32" s="31" t="s">
        <v>48</v>
      </c>
      <c r="H32" s="31" t="s">
        <v>48</v>
      </c>
      <c r="I32" s="28"/>
      <c r="J32" s="28"/>
    </row>
    <row r="33" spans="1:10" x14ac:dyDescent="0.25">
      <c r="A33" s="7">
        <v>28</v>
      </c>
      <c r="B33" s="29" t="s">
        <v>46</v>
      </c>
      <c r="C33" s="25" t="s">
        <v>47</v>
      </c>
      <c r="D33" s="26">
        <v>1</v>
      </c>
      <c r="E33" s="27"/>
      <c r="F33" s="30" t="s">
        <v>48</v>
      </c>
      <c r="G33" s="30" t="s">
        <v>48</v>
      </c>
      <c r="H33" s="30" t="s">
        <v>48</v>
      </c>
      <c r="I33" s="28"/>
      <c r="J33" s="28"/>
    </row>
    <row r="34" spans="1:10" ht="28.5" customHeight="1" x14ac:dyDescent="0.25">
      <c r="A34" s="23"/>
      <c r="B34" s="22"/>
    </row>
    <row r="35" spans="1:10" x14ac:dyDescent="0.25">
      <c r="G35" s="34" t="s">
        <v>4</v>
      </c>
      <c r="H35" s="35"/>
      <c r="I35" s="36"/>
      <c r="J35" s="4">
        <f>SUM(J6:J31)</f>
        <v>0</v>
      </c>
    </row>
    <row r="38" spans="1:10" x14ac:dyDescent="0.25">
      <c r="B38" s="32"/>
    </row>
    <row r="39" spans="1:10" x14ac:dyDescent="0.25">
      <c r="B39" s="1" t="s">
        <v>43</v>
      </c>
    </row>
    <row r="40" spans="1:10" x14ac:dyDescent="0.25">
      <c r="B40" s="6" t="s">
        <v>44</v>
      </c>
    </row>
    <row r="41" spans="1:10" x14ac:dyDescent="0.25">
      <c r="B41" s="6"/>
    </row>
  </sheetData>
  <mergeCells count="3">
    <mergeCell ref="A2:E2"/>
    <mergeCell ref="G35:I35"/>
    <mergeCell ref="A3:J3"/>
  </mergeCells>
  <pageMargins left="0.7" right="0.7" top="0.75" bottom="0.75" header="0.3" footer="0.3"/>
  <pageSetup scale="6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Eco.</vt:lpstr>
      <vt:lpstr>'Oferta Eco.'!Área_de_impresión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Pablo Barreto Gonzalez</dc:creator>
  <cp:lastModifiedBy>Andrea Estefania Torres Delgado</cp:lastModifiedBy>
  <dcterms:created xsi:type="dcterms:W3CDTF">2019-09-19T13:31:43Z</dcterms:created>
  <dcterms:modified xsi:type="dcterms:W3CDTF">2024-06-13T16:14:04Z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2023-06-29T14:03:23Z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fbc8a0be-0b9c-45db-95de-4f5b188b2663</vt:lpwstr>
  </property>
  <property fmtid="{D5CDD505-2E9C-101B-9397-08002B2CF9AE}" pid="8" name="MSIP_Label_1299739c-ad3d-4908-806e-4d91151a6e13_ContentBits">
    <vt:lpwstr>0</vt:lpwstr>
  </property>
</Properties>
</file>