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ONTRATACION 2020/Invitaciones Públicas/Invitación Pública 035 - 2020 Porta Dispensadores/"/>
    </mc:Choice>
  </mc:AlternateContent>
  <xr:revisionPtr revIDLastSave="0" documentId="13_ncr:1_{EA17842B-99A3-2144-8FE0-880E2AF376B1}" xr6:coauthVersionLast="45" xr6:coauthVersionMax="45" xr10:uidLastSave="{00000000-0000-0000-0000-000000000000}"/>
  <bookViews>
    <workbookView xWindow="0" yWindow="460" windowWidth="25600" windowHeight="14760" activeTab="4" xr2:uid="{825BB990-1339-654D-A931-722FA512883C}"/>
  </bookViews>
  <sheets>
    <sheet name="NECESIDAD IP 026 - 2020" sheetId="7" r:id="rId1"/>
    <sheet name="NECESIDAD IP 035 - 2020" sheetId="9" r:id="rId2"/>
    <sheet name="ANEXO TECNICO" sheetId="2" r:id="rId3"/>
    <sheet name="ESTUDIO DE OFERTA" sheetId="3" r:id="rId4"/>
    <sheet name="ANEXO OFERTA ECONOMIC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8" i="9" l="1"/>
  <c r="I3" i="3" l="1"/>
  <c r="J3" i="3" s="1"/>
  <c r="C60" i="7"/>
  <c r="J4" i="3" l="1"/>
</calcChain>
</file>

<file path=xl/sharedStrings.xml><?xml version="1.0" encoding="utf-8"?>
<sst xmlns="http://schemas.openxmlformats.org/spreadsheetml/2006/main" count="152" uniqueCount="134">
  <si>
    <t>SEDE</t>
  </si>
  <si>
    <t>Ocaña</t>
  </si>
  <si>
    <t>El Carmen</t>
  </si>
  <si>
    <t>ENTRADA  GENERAL PALACIO DE JUSTICIA  </t>
  </si>
  <si>
    <t>ENTRADA SERVIDORES  PALACIO DE JUSTICIA  </t>
  </si>
  <si>
    <t>EDIFICIO TEMIS </t>
  </si>
  <si>
    <t>EDIFICIO BANCO BOGOTA</t>
  </si>
  <si>
    <t>PALACIO NACIONAL</t>
  </si>
  <si>
    <t>CESPA</t>
  </si>
  <si>
    <t>LA LIBERTAD</t>
  </si>
  <si>
    <t>ATALAYA</t>
  </si>
  <si>
    <t>ENTRADA INPEC  PALACIO DE JUSTICIA  </t>
  </si>
  <si>
    <t>PORTA DISPENSADOR DE ANTIBACTERIAL</t>
  </si>
  <si>
    <t xml:space="preserve">Item </t>
  </si>
  <si>
    <t xml:space="preserve">ELEMENTO </t>
  </si>
  <si>
    <t>DESCRIPCION</t>
  </si>
  <si>
    <t>MEDIDA</t>
  </si>
  <si>
    <t>UND</t>
  </si>
  <si>
    <t>UNIDADES REQUERIDAS</t>
  </si>
  <si>
    <t>MANTENIMIENTOS INDUSTRIALES WILLIAM ARAQUE NIT 1.090.509.490-0</t>
  </si>
  <si>
    <t>VALOR TOTAL INCLUIDO IVA</t>
  </si>
  <si>
    <t>Arboledas</t>
  </si>
  <si>
    <t>Cucutilla</t>
  </si>
  <si>
    <t>Gramalote</t>
  </si>
  <si>
    <t>Lourdes</t>
  </si>
  <si>
    <t>Salazar de Las Palmas</t>
  </si>
  <si>
    <t>Santiago</t>
  </si>
  <si>
    <t>Villa Caro</t>
  </si>
  <si>
    <t xml:space="preserve">CUCUTA </t>
  </si>
  <si>
    <t>PARQUEADERO</t>
  </si>
  <si>
    <t>El Zulia</t>
  </si>
  <si>
    <t>Los Patios</t>
  </si>
  <si>
    <t>Puerto Santander</t>
  </si>
  <si>
    <t>San Cayetano</t>
  </si>
  <si>
    <t>Villa del Rosario</t>
  </si>
  <si>
    <t>Bucarasica</t>
  </si>
  <si>
    <t>El Tarra</t>
  </si>
  <si>
    <t>Sardinata</t>
  </si>
  <si>
    <t>Tibú</t>
  </si>
  <si>
    <t>Ábrego</t>
  </si>
  <si>
    <t>Convención</t>
  </si>
  <si>
    <t>Hacarí</t>
  </si>
  <si>
    <t>La Playa de Belén</t>
  </si>
  <si>
    <t>San Calixto</t>
  </si>
  <si>
    <t>Teorama</t>
  </si>
  <si>
    <t>Cácota</t>
  </si>
  <si>
    <t>Chitagá</t>
  </si>
  <si>
    <t>Mutiscua</t>
  </si>
  <si>
    <t>Pamplona</t>
  </si>
  <si>
    <t>Pamplonita</t>
  </si>
  <si>
    <t>Santo Domingo de Silos</t>
  </si>
  <si>
    <t>Bochalema</t>
  </si>
  <si>
    <t>Chinácota</t>
  </si>
  <si>
    <t>Durania</t>
  </si>
  <si>
    <t>Herrán</t>
  </si>
  <si>
    <t>Labateca</t>
  </si>
  <si>
    <t>Ragonvalia</t>
  </si>
  <si>
    <t>Toledo</t>
  </si>
  <si>
    <t>Gonzalez</t>
  </si>
  <si>
    <t>Rio de Oro</t>
  </si>
  <si>
    <t>Arauca</t>
  </si>
  <si>
    <t>saravena</t>
  </si>
  <si>
    <t>puerto rondon</t>
  </si>
  <si>
    <t>cravo norte</t>
  </si>
  <si>
    <t>arauquita</t>
  </si>
  <si>
    <t>tame</t>
  </si>
  <si>
    <t>fortul</t>
  </si>
  <si>
    <t>Cubara</t>
  </si>
  <si>
    <t>SITIO</t>
  </si>
  <si>
    <t>ACEROS DAZA NIT: 88.190.151-1</t>
  </si>
  <si>
    <t>VALOR PROMEDIO</t>
  </si>
  <si>
    <t>VALOR TOTAL A CONSIDERAR PARA LA COMPRA</t>
  </si>
  <si>
    <t>STEAM GENERATOR TEL:  3133881017 - 3114965007</t>
  </si>
  <si>
    <t>Máxima higiene.</t>
  </si>
  <si>
    <t>Menor adherencia de la suciedad y agentes externos.</t>
  </si>
  <si>
    <t>Rápida limpieza de la superficie.</t>
  </si>
  <si>
    <t>Gran durabilidad.</t>
  </si>
  <si>
    <t>Mínimo mantenimiento.</t>
  </si>
  <si>
    <t>* Acero inoxidable:</t>
  </si>
  <si>
    <t>*Acero inoxidable. Resorte.
Base de disco en acero inoxidable. soporte para antibacterial. Pedal. Medidas minimas: 100 cms de alto</t>
  </si>
  <si>
    <t>TOTAL</t>
  </si>
  <si>
    <t>PORTA DISPENSADOR DE ANTIBACTERIAL IP 026-2020 (ENTREGADOS)</t>
  </si>
  <si>
    <t>JUZGADO 1ro PROMISCUO MPAL DE CUBARA(BOYACA)</t>
  </si>
  <si>
    <t>JUZGADO 1ro PROMISCUO MPAL DE GONZALEZ(CESAR)</t>
  </si>
  <si>
    <t>JUZGADO 1ro PROMISCUO MPAL RIO DE ORO (CESAR)</t>
  </si>
  <si>
    <t>JUZGADO 001 PROMISCUO MUNICIPAL ABREGO GARANTIAS Y CONOCIMIENTO</t>
  </si>
  <si>
    <t>JUZGADO 001 PROMISCUO MUNICIPAL ARBOLEDAS GARANTIAS Y CONOCIMIENTO</t>
  </si>
  <si>
    <t>JUZGADO 001 PROMISCUO MUNICIPAL BOCHALEMA GARANTIA Y CONOCIMIENTO</t>
  </si>
  <si>
    <t>JUZGADO 001 PROMISCUO MUNICIPAL BUCARASICA, GARANTIAS Y CONOCIMIENTO</t>
  </si>
  <si>
    <t>JUZGADO 001 PROMISCUO MUNICIPAL CACOTA</t>
  </si>
  <si>
    <t>JUZGADO 001 PROMISCUO MUNICIPAL CHINACOTA GARANTIA Y CONOCIMIENTO</t>
  </si>
  <si>
    <t>JUZGADO 001 PROMISCUO MUNICIPAL CHITAGA GARANTIA Y CONOCIMIEN</t>
  </si>
  <si>
    <t>JUZGADO 001 PROMISCUO MUNICIPAL CONVENCION GARANTIAS Y CONOCIMIENTO</t>
  </si>
  <si>
    <t>JUZGADO 001 PROMISCUO MUNICIPAL CUCUTILLA GARANTIA Y CONOCIMIENTO</t>
  </si>
  <si>
    <t>JUZGADO 001 PROMISCUO MUNICIPAL DURANIA, GARANTIAS Y CONOCIMIENTO</t>
  </si>
  <si>
    <t>JUZGADO 001 PROMISCUO MUNICIPAL EL CARMEN GARANTIAS Y CONOCIMIENTO</t>
  </si>
  <si>
    <t>JUZGADO 001 PROMISCUO MUNICIPAL EL TARRA GARANTIAS Y CONOCIMIENTO</t>
  </si>
  <si>
    <t>JUZGADO 001 PROMISCUO MUNICIPAL EL ZULIA, GARANTIAS Y CONOCIMIENTO</t>
  </si>
  <si>
    <t>JUZGADO 001 PROMISCUO MUNICIPAL GRAMALOTE GARANTIAS Y CONOCIMIENTO</t>
  </si>
  <si>
    <t>JUZGADO 001 PROMISCUO MUNICIPAL HACARI GARANTIASY CONOCIMIENTO</t>
  </si>
  <si>
    <t>JUZGADO 001 PROMISCUO MUNICIPAL HERRAN</t>
  </si>
  <si>
    <t>JUZGADO 001 PROMISCUO MUNICIPAL LABATECA GARANTIA Y CONOCIMIENTO</t>
  </si>
  <si>
    <t>JUZGADO 001 PROMISCUO MUNICIPAL LA PLAYA GARANTIAS Y CONOCIMIENTO</t>
  </si>
  <si>
    <t>JUZGADO 001 PROMISCUO MUNICIPAL LOURDES GARANTIAS Y CONOCIMIENTO</t>
  </si>
  <si>
    <t>JUZGADO 001 PROMISCUO MUNICIPAL MUTISCUA GARANTIA Y CONOCIMIENTO</t>
  </si>
  <si>
    <t>JUZGADO 001 PROMISCUO MUNICIPAL PAMPLONITA GARANTIA Y CONOCIMIENTO</t>
  </si>
  <si>
    <t>JUZGADO 1 PROMISCUO MUNICIPAL DE PUERTO SANTANDER</t>
  </si>
  <si>
    <t>JUZGADO 001 PROMISCUO MUNICIPAL RAGONVALIA GARANTIA Y CONOCIMIENTO</t>
  </si>
  <si>
    <t>JUZGADO 001 PROMISCUO MUNICIPAL SALAZAR, GARANTIAS Y CONOCIMIENTO</t>
  </si>
  <si>
    <t>JUZGADO 001 PROMISCUO MUNICIPAL SAN CALIXTO GARANTIAS Y CONOC</t>
  </si>
  <si>
    <t>JUZGADO 001 PROMISCUO MUNICIPAL SAN CAYETANO</t>
  </si>
  <si>
    <t>JUZGADO 001 PROMISCUO MUNICIPAL SANTIAGO, GARANTIAS Y CONOCIMIENTO</t>
  </si>
  <si>
    <t>JUZGADO 001 PROMISCUO MUNICIPAL SARDINATA,GARANTIAS Y CONOCIMIENTO</t>
  </si>
  <si>
    <t>JUZGADO 001 PROMISCUO MUNICIPAL SILOS GARANTIA Y CONOCIMIENTO</t>
  </si>
  <si>
    <t>JUZGADO 001 PROMISCUO MUNICIPAL TEORAMA GARANTIAS Y CONOCIMIENTO</t>
  </si>
  <si>
    <t>JUZGADO 001 PROMISCUO MUNICIPAL TIBU, GARANTIAS Y CONOCIMIENTO</t>
  </si>
  <si>
    <t>JUZGADO 001 PROMISCUO MUNICIPAL TOLEDO GARANTIA Y CONOCIMIENTO</t>
  </si>
  <si>
    <t>JUZGADO 001 PROMISCUO MUNICIPAL VILLA CARO, GARANTIAS Y CONOCIMIENTO</t>
  </si>
  <si>
    <t>JUZGADO 001 PROMISCUO MUNICIPAL ARAUQUITA, GARANTIAS Y CONOCIMIENTO</t>
  </si>
  <si>
    <t>JUZGADO 001 PROMISCUO MUNICIPAL CRAVO NORTE, GARANTIAS Y CONOCIMIENTO</t>
  </si>
  <si>
    <t>JUZGADO 001 PROMISCUO MUNICIPAL FORTUL, GARANTIAS Y CONOCIMIENTO</t>
  </si>
  <si>
    <t>JUZGADO 001 PROMISCUO MUNICIPAL PUERTO RONDON, GARANTIAS Y CON</t>
  </si>
  <si>
    <t>JUZGADO 001 PENAL DEL CIRCUITO DE SARAVENA, CONOC LEY 906 Y 600</t>
  </si>
  <si>
    <t>JUZGADO 001 PROMISCUO DE FAMILIA SARAVENA</t>
  </si>
  <si>
    <t>JUZGADO 001 PROMISCUO DEL CIRCUITO SARAVENA</t>
  </si>
  <si>
    <t>JUZGADO 001 PROMISCUO MUNICIPAL SARAVENA</t>
  </si>
  <si>
    <t>JUZGADO 002 PROMISCUO MUNICIPAL SARAVENA</t>
  </si>
  <si>
    <t>JUZGADO 001 PROMISCUO MUNICIPAL TAME, GARANTIAS Y CONOCIMIENTO</t>
  </si>
  <si>
    <t>Item</t>
  </si>
  <si>
    <t>Sede</t>
  </si>
  <si>
    <t xml:space="preserve">PORTA DISPENSADOR DE ANTIBACTERIAL </t>
  </si>
  <si>
    <t>SUBTOTAL</t>
  </si>
  <si>
    <t>IVA</t>
  </si>
  <si>
    <t xml:space="preserve">VALOR 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</si>
</sst>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41" formatCode="_-* #,##0_-;\-* #,##0_-;_-* &quot;-&quot;_-;_-@_-"/>
  </numFmts>
  <fonts count="9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2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41" fontId="4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42" fontId="2" fillId="0" borderId="1" xfId="1" applyFont="1" applyBorder="1" applyAlignment="1">
      <alignment vertical="center"/>
    </xf>
    <xf numFmtId="0" fontId="2" fillId="0" borderId="1" xfId="2" applyFont="1" applyBorder="1" applyAlignment="1">
      <alignment vertical="center" wrapText="1"/>
    </xf>
    <xf numFmtId="0" fontId="2" fillId="0" borderId="0" xfId="2" applyFont="1"/>
    <xf numFmtId="0" fontId="2" fillId="0" borderId="1" xfId="2" applyFont="1" applyBorder="1"/>
    <xf numFmtId="0" fontId="2" fillId="0" borderId="1" xfId="2" applyFont="1" applyBorder="1" applyAlignment="1">
      <alignment horizontal="center" vertical="center"/>
    </xf>
    <xf numFmtId="0" fontId="6" fillId="2" borderId="1" xfId="3" applyFont="1" applyFill="1" applyBorder="1" applyAlignment="1">
      <alignment vertical="center" wrapText="1"/>
    </xf>
    <xf numFmtId="0" fontId="7" fillId="0" borderId="0" xfId="2" applyFont="1"/>
    <xf numFmtId="0" fontId="7" fillId="0" borderId="3" xfId="2" applyFont="1" applyBorder="1"/>
    <xf numFmtId="0" fontId="7" fillId="0" borderId="0" xfId="2" applyFont="1" applyBorder="1"/>
    <xf numFmtId="0" fontId="8" fillId="0" borderId="0" xfId="2" applyFont="1"/>
    <xf numFmtId="0" fontId="1" fillId="0" borderId="0" xfId="2" applyFont="1"/>
    <xf numFmtId="0" fontId="1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8" fillId="0" borderId="1" xfId="2" applyFont="1" applyBorder="1"/>
    <xf numFmtId="0" fontId="8" fillId="2" borderId="1" xfId="3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2" fontId="2" fillId="0" borderId="1" xfId="0" applyNumberFormat="1" applyFont="1" applyBorder="1" applyAlignment="1">
      <alignment horizontal="right" vertical="center"/>
    </xf>
    <xf numFmtId="42" fontId="2" fillId="0" borderId="1" xfId="0" applyNumberFormat="1" applyFont="1" applyBorder="1" applyAlignment="1">
      <alignment vertical="center"/>
    </xf>
    <xf numFmtId="42" fontId="1" fillId="0" borderId="1" xfId="0" applyNumberFormat="1" applyFont="1" applyBorder="1"/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9" xfId="0" applyFont="1" applyBorder="1" applyAlignment="1">
      <alignment wrapText="1"/>
    </xf>
    <xf numFmtId="42" fontId="2" fillId="0" borderId="0" xfId="0" applyNumberFormat="1" applyFont="1"/>
    <xf numFmtId="0" fontId="0" fillId="0" borderId="1" xfId="0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8" fillId="0" borderId="1" xfId="2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5">
    <cellStyle name="Hipervínculo" xfId="3" builtinId="8"/>
    <cellStyle name="Millares [0] 2" xfId="4" xr:uid="{FF9CAFFB-13CB-964A-8380-BB89AC4EB8C4}"/>
    <cellStyle name="Moneda [0]" xfId="1" builtinId="7"/>
    <cellStyle name="Normal" xfId="0" builtinId="0"/>
    <cellStyle name="Normal 2" xfId="2" xr:uid="{CF10E7C2-6F6A-3F40-8E73-838789A81D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04448-3F4C-2D42-8230-32E7724E43CC}">
  <dimension ref="A1:C61"/>
  <sheetViews>
    <sheetView zoomScaleNormal="100" workbookViewId="0">
      <pane ySplit="1" topLeftCell="A37" activePane="bottomLeft" state="frozen"/>
      <selection pane="bottomLeft" activeCell="C40" sqref="C40"/>
    </sheetView>
  </sheetViews>
  <sheetFormatPr baseColWidth="10" defaultRowHeight="14" x14ac:dyDescent="0.15"/>
  <cols>
    <col min="1" max="1" width="22.6640625" style="15" customWidth="1"/>
    <col min="2" max="2" width="22.6640625" style="11" customWidth="1"/>
    <col min="3" max="3" width="20.6640625" style="11" customWidth="1"/>
    <col min="4" max="16384" width="10.83203125" style="11"/>
  </cols>
  <sheetData>
    <row r="1" spans="1:3" ht="72" customHeight="1" x14ac:dyDescent="0.15">
      <c r="A1" s="18"/>
      <c r="B1" s="19"/>
      <c r="C1" s="20" t="s">
        <v>81</v>
      </c>
    </row>
    <row r="2" spans="1:3" x14ac:dyDescent="0.15">
      <c r="A2" s="21" t="s">
        <v>0</v>
      </c>
      <c r="B2" s="22" t="s">
        <v>68</v>
      </c>
      <c r="C2" s="22"/>
    </row>
    <row r="3" spans="1:3" x14ac:dyDescent="0.15">
      <c r="A3" s="23" t="s">
        <v>21</v>
      </c>
      <c r="B3" s="12"/>
      <c r="C3" s="13">
        <v>0</v>
      </c>
    </row>
    <row r="4" spans="1:3" x14ac:dyDescent="0.15">
      <c r="A4" s="23" t="s">
        <v>22</v>
      </c>
      <c r="B4" s="12"/>
      <c r="C4" s="13">
        <v>0</v>
      </c>
    </row>
    <row r="5" spans="1:3" x14ac:dyDescent="0.15">
      <c r="A5" s="23" t="s">
        <v>23</v>
      </c>
      <c r="B5" s="12"/>
      <c r="C5" s="13">
        <v>0</v>
      </c>
    </row>
    <row r="6" spans="1:3" x14ac:dyDescent="0.15">
      <c r="A6" s="23" t="s">
        <v>24</v>
      </c>
      <c r="B6" s="12"/>
      <c r="C6" s="13">
        <v>0</v>
      </c>
    </row>
    <row r="7" spans="1:3" x14ac:dyDescent="0.15">
      <c r="A7" s="23" t="s">
        <v>25</v>
      </c>
      <c r="B7" s="12"/>
      <c r="C7" s="13">
        <v>0</v>
      </c>
    </row>
    <row r="8" spans="1:3" x14ac:dyDescent="0.15">
      <c r="A8" s="23" t="s">
        <v>26</v>
      </c>
      <c r="B8" s="12"/>
      <c r="C8" s="13">
        <v>0</v>
      </c>
    </row>
    <row r="9" spans="1:3" x14ac:dyDescent="0.15">
      <c r="A9" s="23" t="s">
        <v>27</v>
      </c>
      <c r="B9" s="12"/>
      <c r="C9" s="13">
        <v>0</v>
      </c>
    </row>
    <row r="10" spans="1:3" ht="30" x14ac:dyDescent="0.15">
      <c r="A10" s="38" t="s">
        <v>28</v>
      </c>
      <c r="B10" s="10" t="s">
        <v>3</v>
      </c>
      <c r="C10" s="13">
        <v>2</v>
      </c>
    </row>
    <row r="11" spans="1:3" ht="15" x14ac:dyDescent="0.15">
      <c r="A11" s="38"/>
      <c r="B11" s="10" t="s">
        <v>29</v>
      </c>
      <c r="C11" s="13">
        <v>0</v>
      </c>
    </row>
    <row r="12" spans="1:3" ht="45" x14ac:dyDescent="0.15">
      <c r="A12" s="38"/>
      <c r="B12" s="10" t="s">
        <v>11</v>
      </c>
      <c r="C12" s="13">
        <v>1</v>
      </c>
    </row>
    <row r="13" spans="1:3" ht="45" x14ac:dyDescent="0.15">
      <c r="A13" s="38"/>
      <c r="B13" s="10" t="s">
        <v>4</v>
      </c>
      <c r="C13" s="13">
        <v>1</v>
      </c>
    </row>
    <row r="14" spans="1:3" ht="15" x14ac:dyDescent="0.15">
      <c r="A14" s="38"/>
      <c r="B14" s="10" t="s">
        <v>5</v>
      </c>
      <c r="C14" s="13">
        <v>2</v>
      </c>
    </row>
    <row r="15" spans="1:3" ht="30" x14ac:dyDescent="0.15">
      <c r="A15" s="38"/>
      <c r="B15" s="10" t="s">
        <v>6</v>
      </c>
      <c r="C15" s="13">
        <v>1</v>
      </c>
    </row>
    <row r="16" spans="1:3" ht="15" x14ac:dyDescent="0.15">
      <c r="A16" s="38"/>
      <c r="B16" s="10" t="s">
        <v>7</v>
      </c>
      <c r="C16" s="13">
        <v>1</v>
      </c>
    </row>
    <row r="17" spans="1:3" ht="15" x14ac:dyDescent="0.15">
      <c r="A17" s="38"/>
      <c r="B17" s="10" t="s">
        <v>8</v>
      </c>
      <c r="C17" s="13">
        <v>1</v>
      </c>
    </row>
    <row r="18" spans="1:3" ht="15" x14ac:dyDescent="0.15">
      <c r="A18" s="38"/>
      <c r="B18" s="10" t="s">
        <v>9</v>
      </c>
      <c r="C18" s="13">
        <v>2</v>
      </c>
    </row>
    <row r="19" spans="1:3" ht="15" x14ac:dyDescent="0.15">
      <c r="A19" s="38"/>
      <c r="B19" s="10" t="s">
        <v>10</v>
      </c>
      <c r="C19" s="13">
        <v>1</v>
      </c>
    </row>
    <row r="20" spans="1:3" x14ac:dyDescent="0.15">
      <c r="A20" s="23" t="s">
        <v>30</v>
      </c>
      <c r="B20" s="12"/>
      <c r="C20" s="13">
        <v>0</v>
      </c>
    </row>
    <row r="21" spans="1:3" x14ac:dyDescent="0.15">
      <c r="A21" s="23" t="s">
        <v>31</v>
      </c>
      <c r="B21" s="12"/>
      <c r="C21" s="13">
        <v>2</v>
      </c>
    </row>
    <row r="22" spans="1:3" x14ac:dyDescent="0.15">
      <c r="A22" s="23" t="s">
        <v>32</v>
      </c>
      <c r="B22" s="12"/>
      <c r="C22" s="13">
        <v>0</v>
      </c>
    </row>
    <row r="23" spans="1:3" x14ac:dyDescent="0.15">
      <c r="A23" s="23" t="s">
        <v>33</v>
      </c>
      <c r="B23" s="12"/>
      <c r="C23" s="13">
        <v>0</v>
      </c>
    </row>
    <row r="24" spans="1:3" x14ac:dyDescent="0.15">
      <c r="A24" s="23" t="s">
        <v>34</v>
      </c>
      <c r="B24" s="12"/>
      <c r="C24" s="13">
        <v>1</v>
      </c>
    </row>
    <row r="25" spans="1:3" x14ac:dyDescent="0.15">
      <c r="A25" s="23" t="s">
        <v>35</v>
      </c>
      <c r="B25" s="12"/>
      <c r="C25" s="13">
        <v>0</v>
      </c>
    </row>
    <row r="26" spans="1:3" x14ac:dyDescent="0.15">
      <c r="A26" s="23" t="s">
        <v>36</v>
      </c>
      <c r="B26" s="12"/>
      <c r="C26" s="13">
        <v>0</v>
      </c>
    </row>
    <row r="27" spans="1:3" x14ac:dyDescent="0.15">
      <c r="A27" s="23" t="s">
        <v>37</v>
      </c>
      <c r="B27" s="12"/>
      <c r="C27" s="13">
        <v>0</v>
      </c>
    </row>
    <row r="28" spans="1:3" x14ac:dyDescent="0.15">
      <c r="A28" s="23" t="s">
        <v>38</v>
      </c>
      <c r="B28" s="12"/>
      <c r="C28" s="13">
        <v>0</v>
      </c>
    </row>
    <row r="29" spans="1:3" x14ac:dyDescent="0.15">
      <c r="A29" s="23" t="s">
        <v>39</v>
      </c>
      <c r="B29" s="12"/>
      <c r="C29" s="13">
        <v>0</v>
      </c>
    </row>
    <row r="30" spans="1:3" x14ac:dyDescent="0.15">
      <c r="A30" s="23" t="s">
        <v>40</v>
      </c>
      <c r="B30" s="12"/>
      <c r="C30" s="13">
        <v>0</v>
      </c>
    </row>
    <row r="31" spans="1:3" x14ac:dyDescent="0.15">
      <c r="A31" s="23" t="s">
        <v>2</v>
      </c>
      <c r="B31" s="12"/>
      <c r="C31" s="13">
        <v>0</v>
      </c>
    </row>
    <row r="32" spans="1:3" x14ac:dyDescent="0.15">
      <c r="A32" s="23" t="s">
        <v>41</v>
      </c>
      <c r="B32" s="12"/>
      <c r="C32" s="13">
        <v>0</v>
      </c>
    </row>
    <row r="33" spans="1:3" x14ac:dyDescent="0.15">
      <c r="A33" s="23" t="s">
        <v>42</v>
      </c>
      <c r="B33" s="12"/>
      <c r="C33" s="13">
        <v>0</v>
      </c>
    </row>
    <row r="34" spans="1:3" x14ac:dyDescent="0.15">
      <c r="A34" s="23" t="s">
        <v>1</v>
      </c>
      <c r="B34" s="12"/>
      <c r="C34" s="13">
        <v>7</v>
      </c>
    </row>
    <row r="35" spans="1:3" x14ac:dyDescent="0.15">
      <c r="A35" s="23" t="s">
        <v>43</v>
      </c>
      <c r="B35" s="12"/>
      <c r="C35" s="13">
        <v>0</v>
      </c>
    </row>
    <row r="36" spans="1:3" x14ac:dyDescent="0.15">
      <c r="A36" s="23" t="s">
        <v>44</v>
      </c>
      <c r="B36" s="12"/>
      <c r="C36" s="13">
        <v>0</v>
      </c>
    </row>
    <row r="37" spans="1:3" x14ac:dyDescent="0.15">
      <c r="A37" s="23" t="s">
        <v>45</v>
      </c>
      <c r="B37" s="12"/>
      <c r="C37" s="13">
        <v>0</v>
      </c>
    </row>
    <row r="38" spans="1:3" x14ac:dyDescent="0.15">
      <c r="A38" s="23" t="s">
        <v>46</v>
      </c>
      <c r="B38" s="12"/>
      <c r="C38" s="13">
        <v>0</v>
      </c>
    </row>
    <row r="39" spans="1:3" x14ac:dyDescent="0.15">
      <c r="A39" s="23" t="s">
        <v>47</v>
      </c>
      <c r="B39" s="12"/>
      <c r="C39" s="13">
        <v>0</v>
      </c>
    </row>
    <row r="40" spans="1:3" x14ac:dyDescent="0.15">
      <c r="A40" s="23" t="s">
        <v>48</v>
      </c>
      <c r="B40" s="12"/>
      <c r="C40" s="13">
        <v>4</v>
      </c>
    </row>
    <row r="41" spans="1:3" x14ac:dyDescent="0.15">
      <c r="A41" s="23" t="s">
        <v>49</v>
      </c>
      <c r="B41" s="12"/>
      <c r="C41" s="13">
        <v>0</v>
      </c>
    </row>
    <row r="42" spans="1:3" x14ac:dyDescent="0.15">
      <c r="A42" s="23" t="s">
        <v>50</v>
      </c>
      <c r="B42" s="12"/>
      <c r="C42" s="13">
        <v>0</v>
      </c>
    </row>
    <row r="43" spans="1:3" x14ac:dyDescent="0.15">
      <c r="A43" s="23" t="s">
        <v>51</v>
      </c>
      <c r="B43" s="12"/>
      <c r="C43" s="13">
        <v>0</v>
      </c>
    </row>
    <row r="44" spans="1:3" x14ac:dyDescent="0.15">
      <c r="A44" s="23" t="s">
        <v>52</v>
      </c>
      <c r="B44" s="12"/>
      <c r="C44" s="13">
        <v>0</v>
      </c>
    </row>
    <row r="45" spans="1:3" x14ac:dyDescent="0.15">
      <c r="A45" s="23" t="s">
        <v>53</v>
      </c>
      <c r="B45" s="12"/>
      <c r="C45" s="13">
        <v>0</v>
      </c>
    </row>
    <row r="46" spans="1:3" x14ac:dyDescent="0.15">
      <c r="A46" s="23" t="s">
        <v>54</v>
      </c>
      <c r="B46" s="12"/>
      <c r="C46" s="13">
        <v>0</v>
      </c>
    </row>
    <row r="47" spans="1:3" x14ac:dyDescent="0.15">
      <c r="A47" s="23" t="s">
        <v>55</v>
      </c>
      <c r="B47" s="12"/>
      <c r="C47" s="13">
        <v>0</v>
      </c>
    </row>
    <row r="48" spans="1:3" x14ac:dyDescent="0.15">
      <c r="A48" s="23" t="s">
        <v>56</v>
      </c>
      <c r="B48" s="12"/>
      <c r="C48" s="13">
        <v>0</v>
      </c>
    </row>
    <row r="49" spans="1:3" x14ac:dyDescent="0.15">
      <c r="A49" s="23" t="s">
        <v>57</v>
      </c>
      <c r="B49" s="12"/>
      <c r="C49" s="13">
        <v>0</v>
      </c>
    </row>
    <row r="50" spans="1:3" ht="15" x14ac:dyDescent="0.15">
      <c r="A50" s="24" t="s">
        <v>58</v>
      </c>
      <c r="B50" s="14"/>
      <c r="C50" s="13">
        <v>0</v>
      </c>
    </row>
    <row r="51" spans="1:3" ht="15" x14ac:dyDescent="0.15">
      <c r="A51" s="24" t="s">
        <v>59</v>
      </c>
      <c r="B51" s="14"/>
      <c r="C51" s="13">
        <v>0</v>
      </c>
    </row>
    <row r="52" spans="1:3" ht="15" x14ac:dyDescent="0.15">
      <c r="A52" s="24" t="s">
        <v>60</v>
      </c>
      <c r="B52" s="14"/>
      <c r="C52" s="13">
        <v>10</v>
      </c>
    </row>
    <row r="53" spans="1:3" ht="15" x14ac:dyDescent="0.15">
      <c r="A53" s="24" t="s">
        <v>61</v>
      </c>
      <c r="B53" s="14"/>
      <c r="C53" s="13">
        <v>3</v>
      </c>
    </row>
    <row r="54" spans="1:3" ht="15" x14ac:dyDescent="0.15">
      <c r="A54" s="24" t="s">
        <v>62</v>
      </c>
      <c r="B54" s="14"/>
      <c r="C54" s="13">
        <v>0</v>
      </c>
    </row>
    <row r="55" spans="1:3" ht="15" x14ac:dyDescent="0.15">
      <c r="A55" s="24" t="s">
        <v>63</v>
      </c>
      <c r="B55" s="14"/>
      <c r="C55" s="13">
        <v>0</v>
      </c>
    </row>
    <row r="56" spans="1:3" ht="15" x14ac:dyDescent="0.15">
      <c r="A56" s="24" t="s">
        <v>64</v>
      </c>
      <c r="B56" s="14"/>
      <c r="C56" s="13">
        <v>0</v>
      </c>
    </row>
    <row r="57" spans="1:3" ht="15" x14ac:dyDescent="0.15">
      <c r="A57" s="24" t="s">
        <v>65</v>
      </c>
      <c r="B57" s="14"/>
      <c r="C57" s="13">
        <v>0</v>
      </c>
    </row>
    <row r="58" spans="1:3" ht="15" x14ac:dyDescent="0.15">
      <c r="A58" s="24" t="s">
        <v>66</v>
      </c>
      <c r="B58" s="14"/>
      <c r="C58" s="13">
        <v>0</v>
      </c>
    </row>
    <row r="59" spans="1:3" ht="15" x14ac:dyDescent="0.15">
      <c r="A59" s="24" t="s">
        <v>67</v>
      </c>
      <c r="B59" s="14"/>
      <c r="C59" s="13">
        <v>0</v>
      </c>
    </row>
    <row r="60" spans="1:3" x14ac:dyDescent="0.15">
      <c r="A60" s="16"/>
      <c r="B60" s="12"/>
      <c r="C60" s="13">
        <f t="shared" ref="C60" si="0">SUM(C3:C59)</f>
        <v>39</v>
      </c>
    </row>
    <row r="61" spans="1:3" x14ac:dyDescent="0.15">
      <c r="A61" s="17"/>
    </row>
  </sheetData>
  <mergeCells count="1">
    <mergeCell ref="A10:A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612EF-71C7-E049-8D30-F4A2A266DB7C}">
  <dimension ref="A1:C48"/>
  <sheetViews>
    <sheetView topLeftCell="A41" workbookViewId="0">
      <selection activeCell="F10" sqref="F10"/>
    </sheetView>
  </sheetViews>
  <sheetFormatPr baseColWidth="10" defaultRowHeight="16" x14ac:dyDescent="0.2"/>
  <cols>
    <col min="1" max="1" width="6.5" customWidth="1"/>
    <col min="2" max="2" width="37.6640625" customWidth="1"/>
    <col min="3" max="3" width="18.5" customWidth="1"/>
  </cols>
  <sheetData>
    <row r="1" spans="1:3" ht="45" x14ac:dyDescent="0.2">
      <c r="A1" s="35" t="s">
        <v>128</v>
      </c>
      <c r="B1" s="35" t="s">
        <v>129</v>
      </c>
      <c r="C1" s="20" t="s">
        <v>130</v>
      </c>
    </row>
    <row r="2" spans="1:3" ht="30" x14ac:dyDescent="0.2">
      <c r="A2" s="33">
        <v>1</v>
      </c>
      <c r="B2" s="34" t="s">
        <v>82</v>
      </c>
      <c r="C2" s="33">
        <v>1</v>
      </c>
    </row>
    <row r="3" spans="1:3" ht="30" x14ac:dyDescent="0.2">
      <c r="A3" s="33">
        <v>2</v>
      </c>
      <c r="B3" s="34" t="s">
        <v>83</v>
      </c>
      <c r="C3" s="33">
        <v>1</v>
      </c>
    </row>
    <row r="4" spans="1:3" ht="30" x14ac:dyDescent="0.2">
      <c r="A4" s="33">
        <v>3</v>
      </c>
      <c r="B4" s="34" t="s">
        <v>84</v>
      </c>
      <c r="C4" s="33">
        <v>1</v>
      </c>
    </row>
    <row r="5" spans="1:3" ht="32" customHeight="1" x14ac:dyDescent="0.2">
      <c r="A5" s="33">
        <v>4</v>
      </c>
      <c r="B5" s="34" t="s">
        <v>85</v>
      </c>
      <c r="C5" s="33">
        <v>1</v>
      </c>
    </row>
    <row r="6" spans="1:3" ht="45" x14ac:dyDescent="0.2">
      <c r="A6" s="33">
        <v>5</v>
      </c>
      <c r="B6" s="34" t="s">
        <v>86</v>
      </c>
      <c r="C6" s="33">
        <v>1</v>
      </c>
    </row>
    <row r="7" spans="1:3" ht="45" x14ac:dyDescent="0.2">
      <c r="A7" s="33">
        <v>6</v>
      </c>
      <c r="B7" s="34" t="s">
        <v>87</v>
      </c>
      <c r="C7" s="33">
        <v>1</v>
      </c>
    </row>
    <row r="8" spans="1:3" ht="45" x14ac:dyDescent="0.2">
      <c r="A8" s="33">
        <v>7</v>
      </c>
      <c r="B8" s="34" t="s">
        <v>88</v>
      </c>
      <c r="C8" s="33">
        <v>1</v>
      </c>
    </row>
    <row r="9" spans="1:3" ht="30" x14ac:dyDescent="0.2">
      <c r="A9" s="33">
        <v>8</v>
      </c>
      <c r="B9" s="34" t="s">
        <v>89</v>
      </c>
      <c r="C9" s="33">
        <v>1</v>
      </c>
    </row>
    <row r="10" spans="1:3" ht="45" x14ac:dyDescent="0.2">
      <c r="A10" s="33">
        <v>9</v>
      </c>
      <c r="B10" s="34" t="s">
        <v>90</v>
      </c>
      <c r="C10" s="33">
        <v>1</v>
      </c>
    </row>
    <row r="11" spans="1:3" ht="41" customHeight="1" x14ac:dyDescent="0.2">
      <c r="A11" s="33">
        <v>10</v>
      </c>
      <c r="B11" s="34" t="s">
        <v>91</v>
      </c>
      <c r="C11" s="33">
        <v>1</v>
      </c>
    </row>
    <row r="12" spans="1:3" ht="45" x14ac:dyDescent="0.2">
      <c r="A12" s="33">
        <v>11</v>
      </c>
      <c r="B12" s="34" t="s">
        <v>92</v>
      </c>
      <c r="C12" s="33">
        <v>1</v>
      </c>
    </row>
    <row r="13" spans="1:3" ht="45" x14ac:dyDescent="0.2">
      <c r="A13" s="33">
        <v>12</v>
      </c>
      <c r="B13" s="34" t="s">
        <v>93</v>
      </c>
      <c r="C13" s="33">
        <v>1</v>
      </c>
    </row>
    <row r="14" spans="1:3" ht="45" x14ac:dyDescent="0.2">
      <c r="A14" s="33">
        <v>13</v>
      </c>
      <c r="B14" s="34" t="s">
        <v>94</v>
      </c>
      <c r="C14" s="33">
        <v>1</v>
      </c>
    </row>
    <row r="15" spans="1:3" ht="45" x14ac:dyDescent="0.2">
      <c r="A15" s="33">
        <v>14</v>
      </c>
      <c r="B15" s="34" t="s">
        <v>95</v>
      </c>
      <c r="C15" s="33">
        <v>1</v>
      </c>
    </row>
    <row r="16" spans="1:3" ht="45" x14ac:dyDescent="0.2">
      <c r="A16" s="33">
        <v>15</v>
      </c>
      <c r="B16" s="34" t="s">
        <v>96</v>
      </c>
      <c r="C16" s="33">
        <v>1</v>
      </c>
    </row>
    <row r="17" spans="1:3" ht="45" x14ac:dyDescent="0.2">
      <c r="A17" s="33">
        <v>16</v>
      </c>
      <c r="B17" s="34" t="s">
        <v>97</v>
      </c>
      <c r="C17" s="33">
        <v>1</v>
      </c>
    </row>
    <row r="18" spans="1:3" ht="45" x14ac:dyDescent="0.2">
      <c r="A18" s="33">
        <v>17</v>
      </c>
      <c r="B18" s="34" t="s">
        <v>98</v>
      </c>
      <c r="C18" s="33">
        <v>1</v>
      </c>
    </row>
    <row r="19" spans="1:3" ht="30" x14ac:dyDescent="0.2">
      <c r="A19" s="33">
        <v>18</v>
      </c>
      <c r="B19" s="34" t="s">
        <v>99</v>
      </c>
      <c r="C19" s="33">
        <v>1</v>
      </c>
    </row>
    <row r="20" spans="1:3" ht="30" x14ac:dyDescent="0.2">
      <c r="A20" s="33">
        <v>19</v>
      </c>
      <c r="B20" s="34" t="s">
        <v>100</v>
      </c>
      <c r="C20" s="33">
        <v>1</v>
      </c>
    </row>
    <row r="21" spans="1:3" ht="45" x14ac:dyDescent="0.2">
      <c r="A21" s="33">
        <v>20</v>
      </c>
      <c r="B21" s="34" t="s">
        <v>101</v>
      </c>
      <c r="C21" s="33">
        <v>1</v>
      </c>
    </row>
    <row r="22" spans="1:3" ht="45" x14ac:dyDescent="0.2">
      <c r="A22" s="33">
        <v>21</v>
      </c>
      <c r="B22" s="34" t="s">
        <v>102</v>
      </c>
      <c r="C22" s="33">
        <v>1</v>
      </c>
    </row>
    <row r="23" spans="1:3" ht="45" x14ac:dyDescent="0.2">
      <c r="A23" s="33">
        <v>22</v>
      </c>
      <c r="B23" s="34" t="s">
        <v>103</v>
      </c>
      <c r="C23" s="33">
        <v>1</v>
      </c>
    </row>
    <row r="24" spans="1:3" ht="45" x14ac:dyDescent="0.2">
      <c r="A24" s="33">
        <v>23</v>
      </c>
      <c r="B24" s="34" t="s">
        <v>104</v>
      </c>
      <c r="C24" s="33">
        <v>1</v>
      </c>
    </row>
    <row r="25" spans="1:3" ht="45" x14ac:dyDescent="0.2">
      <c r="A25" s="33">
        <v>24</v>
      </c>
      <c r="B25" s="34" t="s">
        <v>105</v>
      </c>
      <c r="C25" s="33">
        <v>1</v>
      </c>
    </row>
    <row r="26" spans="1:3" ht="30" x14ac:dyDescent="0.2">
      <c r="A26" s="33">
        <v>25</v>
      </c>
      <c r="B26" s="34" t="s">
        <v>106</v>
      </c>
      <c r="C26" s="33">
        <v>1</v>
      </c>
    </row>
    <row r="27" spans="1:3" ht="45" x14ac:dyDescent="0.2">
      <c r="A27" s="33">
        <v>26</v>
      </c>
      <c r="B27" s="34" t="s">
        <v>107</v>
      </c>
      <c r="C27" s="33">
        <v>1</v>
      </c>
    </row>
    <row r="28" spans="1:3" ht="45" x14ac:dyDescent="0.2">
      <c r="A28" s="33">
        <v>27</v>
      </c>
      <c r="B28" s="34" t="s">
        <v>108</v>
      </c>
      <c r="C28" s="33">
        <v>1</v>
      </c>
    </row>
    <row r="29" spans="1:3" ht="30" x14ac:dyDescent="0.2">
      <c r="A29" s="33">
        <v>28</v>
      </c>
      <c r="B29" s="34" t="s">
        <v>109</v>
      </c>
      <c r="C29" s="33">
        <v>1</v>
      </c>
    </row>
    <row r="30" spans="1:3" ht="30" x14ac:dyDescent="0.2">
      <c r="A30" s="33">
        <v>29</v>
      </c>
      <c r="B30" s="34" t="s">
        <v>110</v>
      </c>
      <c r="C30" s="33">
        <v>1</v>
      </c>
    </row>
    <row r="31" spans="1:3" ht="45" x14ac:dyDescent="0.2">
      <c r="A31" s="33">
        <v>30</v>
      </c>
      <c r="B31" s="34" t="s">
        <v>111</v>
      </c>
      <c r="C31" s="33">
        <v>1</v>
      </c>
    </row>
    <row r="32" spans="1:3" ht="45" x14ac:dyDescent="0.2">
      <c r="A32" s="33">
        <v>31</v>
      </c>
      <c r="B32" s="34" t="s">
        <v>112</v>
      </c>
      <c r="C32" s="33">
        <v>1</v>
      </c>
    </row>
    <row r="33" spans="1:3" ht="30" x14ac:dyDescent="0.2">
      <c r="A33" s="33">
        <v>32</v>
      </c>
      <c r="B33" s="34" t="s">
        <v>113</v>
      </c>
      <c r="C33" s="33">
        <v>1</v>
      </c>
    </row>
    <row r="34" spans="1:3" ht="45" x14ac:dyDescent="0.2">
      <c r="A34" s="33">
        <v>33</v>
      </c>
      <c r="B34" s="34" t="s">
        <v>114</v>
      </c>
      <c r="C34" s="33">
        <v>2</v>
      </c>
    </row>
    <row r="35" spans="1:3" ht="30" x14ac:dyDescent="0.2">
      <c r="A35" s="33">
        <v>34</v>
      </c>
      <c r="B35" s="34" t="s">
        <v>115</v>
      </c>
      <c r="C35" s="33">
        <v>2</v>
      </c>
    </row>
    <row r="36" spans="1:3" ht="30" x14ac:dyDescent="0.2">
      <c r="A36" s="33">
        <v>35</v>
      </c>
      <c r="B36" s="34" t="s">
        <v>116</v>
      </c>
      <c r="C36" s="33">
        <v>2</v>
      </c>
    </row>
    <row r="37" spans="1:3" ht="45" x14ac:dyDescent="0.2">
      <c r="A37" s="33">
        <v>36</v>
      </c>
      <c r="B37" s="34" t="s">
        <v>117</v>
      </c>
      <c r="C37" s="33">
        <v>2</v>
      </c>
    </row>
    <row r="38" spans="1:3" ht="45" x14ac:dyDescent="0.2">
      <c r="A38" s="33">
        <v>37</v>
      </c>
      <c r="B38" s="34" t="s">
        <v>118</v>
      </c>
      <c r="C38" s="33">
        <v>2</v>
      </c>
    </row>
    <row r="39" spans="1:3" ht="45" x14ac:dyDescent="0.2">
      <c r="A39" s="33">
        <v>38</v>
      </c>
      <c r="B39" s="34" t="s">
        <v>119</v>
      </c>
      <c r="C39" s="33">
        <v>2</v>
      </c>
    </row>
    <row r="40" spans="1:3" ht="45" x14ac:dyDescent="0.2">
      <c r="A40" s="33">
        <v>39</v>
      </c>
      <c r="B40" s="34" t="s">
        <v>120</v>
      </c>
      <c r="C40" s="33">
        <v>2</v>
      </c>
    </row>
    <row r="41" spans="1:3" ht="30" x14ac:dyDescent="0.2">
      <c r="A41" s="33">
        <v>40</v>
      </c>
      <c r="B41" s="34" t="s">
        <v>121</v>
      </c>
      <c r="C41" s="33">
        <v>2</v>
      </c>
    </row>
    <row r="42" spans="1:3" ht="30" x14ac:dyDescent="0.2">
      <c r="A42" s="33">
        <v>41</v>
      </c>
      <c r="B42" s="34" t="s">
        <v>122</v>
      </c>
      <c r="C42" s="33">
        <v>2</v>
      </c>
    </row>
    <row r="43" spans="1:3" ht="30" x14ac:dyDescent="0.2">
      <c r="A43" s="33">
        <v>42</v>
      </c>
      <c r="B43" s="34" t="s">
        <v>123</v>
      </c>
      <c r="C43" s="33">
        <v>2</v>
      </c>
    </row>
    <row r="44" spans="1:3" ht="30" x14ac:dyDescent="0.2">
      <c r="A44" s="33">
        <v>43</v>
      </c>
      <c r="B44" s="34" t="s">
        <v>124</v>
      </c>
      <c r="C44" s="33">
        <v>2</v>
      </c>
    </row>
    <row r="45" spans="1:3" ht="30" x14ac:dyDescent="0.2">
      <c r="A45" s="33">
        <v>44</v>
      </c>
      <c r="B45" s="34" t="s">
        <v>125</v>
      </c>
      <c r="C45" s="33">
        <v>2</v>
      </c>
    </row>
    <row r="46" spans="1:3" ht="30" x14ac:dyDescent="0.2">
      <c r="A46" s="33">
        <v>45</v>
      </c>
      <c r="B46" s="34" t="s">
        <v>126</v>
      </c>
      <c r="C46" s="33">
        <v>2</v>
      </c>
    </row>
    <row r="47" spans="1:3" ht="30" x14ac:dyDescent="0.2">
      <c r="A47" s="33">
        <v>46</v>
      </c>
      <c r="B47" s="34" t="s">
        <v>127</v>
      </c>
      <c r="C47" s="33">
        <v>2</v>
      </c>
    </row>
    <row r="48" spans="1:3" x14ac:dyDescent="0.2">
      <c r="B48" s="36" t="s">
        <v>80</v>
      </c>
      <c r="C48" s="37">
        <f>SUM(C2:C47)</f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C6DF-2A63-DC43-8DAC-750DE41EB56A}">
  <dimension ref="A2:E10"/>
  <sheetViews>
    <sheetView workbookViewId="0">
      <selection activeCell="E18" sqref="E18"/>
    </sheetView>
  </sheetViews>
  <sheetFormatPr baseColWidth="10" defaultRowHeight="14" x14ac:dyDescent="0.15"/>
  <cols>
    <col min="1" max="1" width="6" style="4" customWidth="1"/>
    <col min="2" max="2" width="21.83203125" style="1" customWidth="1"/>
    <col min="3" max="3" width="24" style="4" customWidth="1"/>
    <col min="4" max="4" width="12" style="4" customWidth="1"/>
    <col min="5" max="5" width="17.5" style="4" customWidth="1"/>
    <col min="6" max="16384" width="10.83203125" style="4"/>
  </cols>
  <sheetData>
    <row r="2" spans="1:5" ht="55" customHeight="1" x14ac:dyDescent="0.15">
      <c r="A2" s="2" t="s">
        <v>13</v>
      </c>
      <c r="B2" s="2" t="s">
        <v>14</v>
      </c>
      <c r="C2" s="2" t="s">
        <v>15</v>
      </c>
      <c r="D2" s="2" t="s">
        <v>16</v>
      </c>
      <c r="E2" s="2" t="s">
        <v>18</v>
      </c>
    </row>
    <row r="3" spans="1:5" ht="90" x14ac:dyDescent="0.15">
      <c r="A3" s="5">
        <v>1</v>
      </c>
      <c r="B3" s="3" t="s">
        <v>12</v>
      </c>
      <c r="C3" s="6" t="s">
        <v>79</v>
      </c>
      <c r="D3" s="5" t="s">
        <v>17</v>
      </c>
      <c r="E3" s="5">
        <v>60</v>
      </c>
    </row>
    <row r="5" spans="1:5" ht="15" x14ac:dyDescent="0.15">
      <c r="B5" s="39" t="s">
        <v>78</v>
      </c>
      <c r="C5" s="29" t="s">
        <v>73</v>
      </c>
    </row>
    <row r="6" spans="1:5" ht="45" x14ac:dyDescent="0.15">
      <c r="B6" s="40"/>
      <c r="C6" s="30" t="s">
        <v>74</v>
      </c>
    </row>
    <row r="7" spans="1:5" ht="30" x14ac:dyDescent="0.15">
      <c r="B7" s="40"/>
      <c r="C7" s="30" t="s">
        <v>75</v>
      </c>
    </row>
    <row r="8" spans="1:5" ht="15" x14ac:dyDescent="0.15">
      <c r="B8" s="40"/>
      <c r="C8" s="30" t="s">
        <v>76</v>
      </c>
    </row>
    <row r="9" spans="1:5" ht="15" x14ac:dyDescent="0.15">
      <c r="B9" s="41"/>
      <c r="C9" s="31" t="s">
        <v>77</v>
      </c>
    </row>
    <row r="10" spans="1:5" x14ac:dyDescent="0.15">
      <c r="B10" s="4"/>
    </row>
  </sheetData>
  <mergeCells count="1">
    <mergeCell ref="B5:B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8A76-BB30-EF42-9D9D-D85C0AC58927}">
  <dimension ref="A1:J8"/>
  <sheetViews>
    <sheetView workbookViewId="0">
      <selection activeCell="B10" sqref="B10"/>
    </sheetView>
  </sheetViews>
  <sheetFormatPr baseColWidth="10" defaultRowHeight="14" x14ac:dyDescent="0.15"/>
  <cols>
    <col min="1" max="1" width="6" style="4" customWidth="1"/>
    <col min="2" max="2" width="21.83203125" style="1" customWidth="1"/>
    <col min="3" max="3" width="24" style="4" customWidth="1"/>
    <col min="4" max="4" width="9.1640625" style="4" customWidth="1"/>
    <col min="5" max="5" width="13.33203125" style="4" customWidth="1"/>
    <col min="6" max="6" width="17.5" style="4" customWidth="1"/>
    <col min="7" max="8" width="18.1640625" style="4" customWidth="1"/>
    <col min="9" max="9" width="11.5" style="4" bestFit="1" customWidth="1"/>
    <col min="10" max="10" width="17.33203125" style="4" customWidth="1"/>
    <col min="11" max="16384" width="10.83203125" style="4"/>
  </cols>
  <sheetData>
    <row r="1" spans="1:10" ht="75" x14ac:dyDescent="0.15">
      <c r="F1" s="2" t="s">
        <v>19</v>
      </c>
      <c r="G1" s="2" t="s">
        <v>69</v>
      </c>
      <c r="H1" s="2" t="s">
        <v>72</v>
      </c>
      <c r="I1" s="25"/>
    </row>
    <row r="2" spans="1:10" ht="55" customHeight="1" x14ac:dyDescent="0.15">
      <c r="A2" s="2"/>
      <c r="B2" s="2" t="s">
        <v>14</v>
      </c>
      <c r="C2" s="2" t="s">
        <v>15</v>
      </c>
      <c r="D2" s="2" t="s">
        <v>16</v>
      </c>
      <c r="E2" s="8" t="s">
        <v>18</v>
      </c>
      <c r="F2" s="2" t="s">
        <v>20</v>
      </c>
      <c r="G2" s="2" t="s">
        <v>20</v>
      </c>
      <c r="H2" s="2" t="s">
        <v>20</v>
      </c>
      <c r="I2" s="2" t="s">
        <v>70</v>
      </c>
      <c r="J2" s="2" t="s">
        <v>71</v>
      </c>
    </row>
    <row r="3" spans="1:10" ht="90" x14ac:dyDescent="0.15">
      <c r="A3" s="5">
        <v>1</v>
      </c>
      <c r="B3" s="3" t="s">
        <v>12</v>
      </c>
      <c r="C3" s="6" t="s">
        <v>79</v>
      </c>
      <c r="D3" s="5" t="s">
        <v>17</v>
      </c>
      <c r="E3" s="5">
        <v>60</v>
      </c>
      <c r="F3" s="9">
        <v>214200</v>
      </c>
      <c r="G3" s="9">
        <v>170000</v>
      </c>
      <c r="H3" s="9">
        <v>350000</v>
      </c>
      <c r="I3" s="26">
        <f>(F3+G3+H3)/3</f>
        <v>244733.33333333334</v>
      </c>
      <c r="J3" s="27">
        <f t="shared" ref="J3" si="0">I3*E3</f>
        <v>14684000</v>
      </c>
    </row>
    <row r="4" spans="1:10" x14ac:dyDescent="0.15">
      <c r="J4" s="28">
        <f>SUM(J3:J3)</f>
        <v>14684000</v>
      </c>
    </row>
    <row r="8" spans="1:10" x14ac:dyDescent="0.15">
      <c r="H8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7A94C-61F8-3544-9182-349B4301FC0E}">
  <dimension ref="A2:F6"/>
  <sheetViews>
    <sheetView tabSelected="1" workbookViewId="0">
      <selection activeCell="E18" sqref="E18"/>
    </sheetView>
  </sheetViews>
  <sheetFormatPr baseColWidth="10" defaultRowHeight="14" x14ac:dyDescent="0.15"/>
  <cols>
    <col min="1" max="1" width="6" style="4" customWidth="1"/>
    <col min="2" max="2" width="21.83203125" style="1" customWidth="1"/>
    <col min="3" max="3" width="24" style="4" customWidth="1"/>
    <col min="4" max="4" width="9.1640625" style="4" customWidth="1"/>
    <col min="5" max="6" width="13.33203125" style="4" customWidth="1"/>
    <col min="7" max="16384" width="10.83203125" style="4"/>
  </cols>
  <sheetData>
    <row r="2" spans="1:6" ht="55" customHeight="1" x14ac:dyDescent="0.15">
      <c r="A2" s="2" t="s">
        <v>13</v>
      </c>
      <c r="B2" s="2" t="s">
        <v>14</v>
      </c>
      <c r="C2" s="2" t="s">
        <v>15</v>
      </c>
      <c r="D2" s="2" t="s">
        <v>16</v>
      </c>
      <c r="E2" s="8" t="s">
        <v>18</v>
      </c>
      <c r="F2" s="2" t="s">
        <v>133</v>
      </c>
    </row>
    <row r="3" spans="1:6" ht="90" x14ac:dyDescent="0.15">
      <c r="A3" s="5">
        <v>1</v>
      </c>
      <c r="B3" s="3" t="s">
        <v>12</v>
      </c>
      <c r="C3" s="6" t="s">
        <v>79</v>
      </c>
      <c r="D3" s="5" t="s">
        <v>17</v>
      </c>
      <c r="E3" s="5">
        <v>60</v>
      </c>
      <c r="F3" s="5"/>
    </row>
    <row r="4" spans="1:6" x14ac:dyDescent="0.15">
      <c r="E4" s="7" t="s">
        <v>131</v>
      </c>
      <c r="F4" s="7"/>
    </row>
    <row r="5" spans="1:6" x14ac:dyDescent="0.15">
      <c r="E5" s="7" t="s">
        <v>132</v>
      </c>
      <c r="F5" s="7"/>
    </row>
    <row r="6" spans="1:6" x14ac:dyDescent="0.15">
      <c r="E6" s="7" t="s">
        <v>80</v>
      </c>
      <c r="F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NECESIDAD IP 026 - 2020</vt:lpstr>
      <vt:lpstr>NECESIDAD IP 035 - 2020</vt:lpstr>
      <vt:lpstr>ANEXO TECNICO</vt:lpstr>
      <vt:lpstr>ESTUDIO DE OFERTA</vt:lpstr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2020-05-11T21:45:01Z</dcterms:created>
  <dcterms:modified xsi:type="dcterms:W3CDTF">2020-06-19T23:20:39Z</dcterms:modified>
</cp:coreProperties>
</file>