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la juntas\Downloads\"/>
    </mc:Choice>
  </mc:AlternateContent>
  <xr:revisionPtr revIDLastSave="0" documentId="8_{960B199C-A557-4234-A454-EEFB06BD6771}" xr6:coauthVersionLast="47" xr6:coauthVersionMax="47" xr10:uidLastSave="{00000000-0000-0000-0000-000000000000}"/>
  <bookViews>
    <workbookView xWindow="-120" yWindow="-120" windowWidth="20730" windowHeight="11160" xr2:uid="{1BCBA380-9169-4093-8600-C23F964BBBEB}"/>
  </bookViews>
  <sheets>
    <sheet name="ANEXO TECNICO" sheetId="1" r:id="rId1"/>
  </sheets>
  <externalReferences>
    <externalReference r:id="rId2"/>
  </externalReferences>
  <definedNames>
    <definedName name="_xlnm._FilterDatabase" localSheetId="0" hidden="1">'ANEXO TECNICO'!$A$5:$M$364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8" i="1" l="1"/>
  <c r="F11" i="1"/>
  <c r="F12" i="1"/>
  <c r="F14" i="1"/>
  <c r="F16" i="1"/>
  <c r="F17" i="1"/>
  <c r="F20" i="1"/>
  <c r="F23" i="1"/>
  <c r="F27" i="1"/>
  <c r="F30" i="1"/>
  <c r="F32" i="1"/>
  <c r="F33" i="1"/>
  <c r="F34" i="1"/>
  <c r="F35" i="1"/>
  <c r="F36" i="1"/>
  <c r="F37" i="1"/>
  <c r="F40" i="1"/>
  <c r="F41" i="1"/>
  <c r="F45" i="1"/>
  <c r="F46" i="1"/>
  <c r="F47" i="1"/>
  <c r="F48" i="1"/>
  <c r="F50" i="1"/>
  <c r="F55" i="1"/>
  <c r="F56" i="1"/>
  <c r="F58" i="1"/>
  <c r="F61" i="1"/>
  <c r="F64" i="1"/>
  <c r="F68" i="1"/>
  <c r="F69" i="1"/>
  <c r="F70" i="1"/>
  <c r="F73" i="1"/>
  <c r="F74" i="1"/>
  <c r="F75" i="1"/>
  <c r="F76" i="1"/>
  <c r="F79" i="1"/>
  <c r="F82" i="1"/>
  <c r="F84" i="1"/>
  <c r="F86" i="1"/>
  <c r="F87" i="1"/>
  <c r="F88" i="1"/>
  <c r="F92" i="1"/>
  <c r="F94" i="1"/>
  <c r="F95" i="1"/>
  <c r="F96" i="1"/>
  <c r="F98" i="1"/>
  <c r="F101" i="1"/>
  <c r="F102" i="1"/>
  <c r="F104" i="1"/>
  <c r="F108" i="1"/>
  <c r="F109" i="1"/>
  <c r="F110" i="1"/>
  <c r="F111" i="1"/>
  <c r="F113" i="1"/>
  <c r="F115" i="1"/>
  <c r="F116" i="1"/>
  <c r="F118" i="1"/>
  <c r="F124" i="1"/>
  <c r="F125" i="1"/>
  <c r="F127" i="1"/>
  <c r="F131" i="1"/>
  <c r="F140" i="1"/>
  <c r="F141" i="1"/>
  <c r="F146" i="1"/>
  <c r="F147" i="1"/>
  <c r="F155" i="1"/>
  <c r="F158" i="1"/>
  <c r="F159" i="1"/>
  <c r="F161" i="1"/>
  <c r="F165" i="1"/>
  <c r="F167" i="1"/>
  <c r="F168" i="1"/>
  <c r="F170" i="1"/>
  <c r="F171" i="1"/>
  <c r="F173" i="1"/>
  <c r="F175" i="1"/>
  <c r="F176" i="1"/>
  <c r="F177" i="1"/>
  <c r="F178" i="1"/>
  <c r="F180" i="1"/>
  <c r="F183" i="1"/>
  <c r="F184" i="1"/>
  <c r="F185" i="1"/>
  <c r="H8" i="1"/>
  <c r="H11" i="1"/>
  <c r="H12" i="1"/>
  <c r="H14" i="1"/>
  <c r="H16" i="1"/>
  <c r="H17" i="1"/>
  <c r="H20" i="1"/>
  <c r="H23" i="1"/>
  <c r="H27" i="1"/>
  <c r="H30" i="1"/>
  <c r="H32" i="1"/>
  <c r="H33" i="1"/>
  <c r="H34" i="1"/>
  <c r="H35" i="1"/>
  <c r="H36" i="1"/>
  <c r="H37" i="1"/>
  <c r="H40" i="1"/>
  <c r="H41" i="1"/>
  <c r="H45" i="1"/>
  <c r="H46" i="1"/>
  <c r="H47" i="1"/>
  <c r="H48" i="1"/>
  <c r="H50" i="1"/>
  <c r="H55" i="1"/>
  <c r="H56" i="1"/>
  <c r="H58" i="1"/>
  <c r="H61" i="1"/>
  <c r="H64" i="1"/>
  <c r="H68" i="1"/>
  <c r="H69" i="1"/>
  <c r="H70" i="1"/>
  <c r="H73" i="1"/>
  <c r="H74" i="1"/>
  <c r="H75" i="1"/>
  <c r="H76" i="1"/>
  <c r="H79" i="1"/>
  <c r="H82" i="1"/>
  <c r="H84" i="1"/>
  <c r="H86" i="1"/>
  <c r="H87" i="1"/>
  <c r="H88" i="1"/>
  <c r="H92" i="1"/>
  <c r="H94" i="1"/>
  <c r="H95" i="1"/>
  <c r="H96" i="1"/>
  <c r="H98" i="1"/>
  <c r="H101" i="1"/>
  <c r="H102" i="1"/>
  <c r="H104" i="1"/>
  <c r="H108" i="1"/>
  <c r="H109" i="1"/>
  <c r="H110" i="1"/>
  <c r="H111" i="1"/>
  <c r="H113" i="1"/>
  <c r="H115" i="1"/>
  <c r="H116" i="1"/>
  <c r="H118" i="1"/>
  <c r="H124" i="1"/>
  <c r="H125" i="1"/>
  <c r="H127" i="1"/>
  <c r="H131" i="1"/>
  <c r="H140" i="1"/>
  <c r="H141" i="1"/>
  <c r="H146" i="1"/>
  <c r="H147" i="1"/>
  <c r="H155" i="1"/>
  <c r="H158" i="1"/>
  <c r="H159" i="1"/>
  <c r="H161" i="1"/>
  <c r="H165" i="1"/>
  <c r="H167" i="1"/>
  <c r="H168" i="1"/>
  <c r="H170" i="1"/>
  <c r="H171" i="1"/>
  <c r="H173" i="1"/>
  <c r="H175" i="1"/>
  <c r="H176" i="1"/>
  <c r="H177" i="1"/>
  <c r="H178" i="1"/>
  <c r="H180" i="1"/>
  <c r="H183" i="1"/>
  <c r="H184" i="1"/>
  <c r="H185" i="1"/>
  <c r="H190" i="1"/>
  <c r="H191" i="1"/>
  <c r="H194" i="1"/>
  <c r="H197" i="1"/>
  <c r="H204" i="1"/>
  <c r="H206" i="1"/>
  <c r="H208" i="1"/>
  <c r="H210" i="1"/>
  <c r="H211" i="1"/>
  <c r="H213" i="1"/>
  <c r="H214" i="1"/>
  <c r="H215" i="1"/>
  <c r="H217" i="1"/>
  <c r="H218" i="1"/>
  <c r="H219" i="1"/>
  <c r="H222" i="1"/>
  <c r="H224" i="1"/>
  <c r="H226" i="1"/>
  <c r="H228" i="1"/>
  <c r="H229" i="1"/>
  <c r="H230" i="1"/>
  <c r="H231" i="1"/>
  <c r="H233" i="1"/>
  <c r="H234" i="1"/>
  <c r="H238" i="1"/>
  <c r="H242" i="1"/>
  <c r="H245" i="1"/>
  <c r="H246" i="1"/>
  <c r="H248" i="1"/>
  <c r="H249" i="1"/>
  <c r="H250" i="1"/>
  <c r="H251" i="1"/>
  <c r="H259" i="1"/>
  <c r="H260" i="1"/>
  <c r="H261" i="1"/>
  <c r="H264" i="1"/>
  <c r="H268" i="1"/>
  <c r="H269" i="1"/>
  <c r="H270" i="1"/>
  <c r="H274" i="1"/>
  <c r="H277" i="1"/>
  <c r="H278" i="1"/>
  <c r="H280" i="1"/>
  <c r="H291" i="1"/>
  <c r="H294" i="1"/>
  <c r="H296" i="1"/>
  <c r="H298" i="1"/>
  <c r="H305" i="1"/>
  <c r="H306" i="1"/>
  <c r="H308" i="1"/>
  <c r="H309" i="1"/>
  <c r="H310" i="1"/>
  <c r="H311" i="1"/>
  <c r="H316" i="1"/>
  <c r="H318" i="1"/>
  <c r="H320" i="1"/>
  <c r="H321" i="1"/>
  <c r="H322" i="1"/>
  <c r="H329" i="1"/>
  <c r="H330" i="1"/>
  <c r="H339" i="1"/>
  <c r="H340" i="1"/>
  <c r="H341" i="1"/>
  <c r="H342" i="1"/>
  <c r="H345" i="1"/>
  <c r="H346" i="1"/>
  <c r="H347" i="1"/>
  <c r="H350" i="1"/>
  <c r="H352" i="1"/>
  <c r="H358" i="1"/>
  <c r="H359" i="1"/>
  <c r="H360" i="1"/>
  <c r="H361" i="1"/>
  <c r="H364" i="1"/>
  <c r="H6" i="1"/>
  <c r="G8" i="1"/>
  <c r="G11" i="1"/>
  <c r="G12" i="1"/>
  <c r="G14" i="1"/>
  <c r="G16" i="1"/>
  <c r="G17" i="1"/>
  <c r="G20" i="1"/>
  <c r="G23" i="1"/>
  <c r="G27" i="1"/>
  <c r="G30" i="1"/>
  <c r="G32" i="1"/>
  <c r="G33" i="1"/>
  <c r="G34" i="1"/>
  <c r="G35" i="1"/>
  <c r="G36" i="1"/>
  <c r="G37" i="1"/>
  <c r="G40" i="1"/>
  <c r="G41" i="1"/>
  <c r="G45" i="1"/>
  <c r="G46" i="1"/>
  <c r="G47" i="1"/>
  <c r="G48" i="1"/>
  <c r="G50" i="1"/>
  <c r="G55" i="1"/>
  <c r="G56" i="1"/>
  <c r="G58" i="1"/>
  <c r="G61" i="1"/>
  <c r="G64" i="1"/>
  <c r="G68" i="1"/>
  <c r="G69" i="1"/>
  <c r="G70" i="1"/>
  <c r="G73" i="1"/>
  <c r="G74" i="1"/>
  <c r="G75" i="1"/>
  <c r="G76" i="1"/>
  <c r="G79" i="1"/>
  <c r="G82" i="1"/>
  <c r="G84" i="1"/>
  <c r="G86" i="1"/>
  <c r="G87" i="1"/>
  <c r="G88" i="1"/>
  <c r="G92" i="1"/>
  <c r="G94" i="1"/>
  <c r="G95" i="1"/>
  <c r="G96" i="1"/>
  <c r="G98" i="1"/>
  <c r="G101" i="1"/>
  <c r="G102" i="1"/>
  <c r="G104" i="1"/>
  <c r="G108" i="1"/>
  <c r="G109" i="1"/>
  <c r="G110" i="1"/>
  <c r="G111" i="1"/>
  <c r="G113" i="1"/>
  <c r="G115" i="1"/>
  <c r="G116" i="1"/>
  <c r="G118" i="1"/>
  <c r="G124" i="1"/>
  <c r="G125" i="1"/>
  <c r="G127" i="1"/>
  <c r="G131" i="1"/>
  <c r="G140" i="1"/>
  <c r="G141" i="1"/>
  <c r="G146" i="1"/>
  <c r="G147" i="1"/>
  <c r="G155" i="1"/>
  <c r="G158" i="1"/>
  <c r="G159" i="1"/>
  <c r="G161" i="1"/>
  <c r="G165" i="1"/>
  <c r="G167" i="1"/>
  <c r="G168" i="1"/>
  <c r="G170" i="1"/>
  <c r="G171" i="1"/>
  <c r="G173" i="1"/>
  <c r="G175" i="1"/>
  <c r="G176" i="1"/>
  <c r="G177" i="1"/>
  <c r="G178" i="1"/>
  <c r="G180" i="1"/>
  <c r="G183" i="1"/>
  <c r="G184" i="1"/>
  <c r="G185" i="1"/>
  <c r="G190" i="1"/>
  <c r="G191" i="1"/>
  <c r="G194" i="1"/>
  <c r="G197" i="1"/>
  <c r="G204" i="1"/>
  <c r="G206" i="1"/>
  <c r="G208" i="1"/>
  <c r="G210" i="1"/>
  <c r="G211" i="1"/>
  <c r="G213" i="1"/>
  <c r="G214" i="1"/>
  <c r="G215" i="1"/>
  <c r="G217" i="1"/>
  <c r="G218" i="1"/>
  <c r="G219" i="1"/>
  <c r="G222" i="1"/>
  <c r="G224" i="1"/>
  <c r="G226" i="1"/>
  <c r="G228" i="1"/>
  <c r="G229" i="1"/>
  <c r="G230" i="1"/>
  <c r="G231" i="1"/>
  <c r="G233" i="1"/>
  <c r="G234" i="1"/>
  <c r="G238" i="1"/>
  <c r="G242" i="1"/>
  <c r="G245" i="1"/>
  <c r="G246" i="1"/>
  <c r="G248" i="1"/>
  <c r="G249" i="1"/>
  <c r="G250" i="1"/>
  <c r="G251" i="1"/>
  <c r="G259" i="1"/>
  <c r="G260" i="1"/>
  <c r="G261" i="1"/>
  <c r="G264" i="1"/>
  <c r="G268" i="1"/>
  <c r="G269" i="1"/>
  <c r="G270" i="1"/>
  <c r="G274" i="1"/>
  <c r="G277" i="1"/>
  <c r="G278" i="1"/>
  <c r="G280" i="1"/>
  <c r="G291" i="1"/>
  <c r="G294" i="1"/>
  <c r="G296" i="1"/>
  <c r="G298" i="1"/>
  <c r="G305" i="1"/>
  <c r="G306" i="1"/>
  <c r="G308" i="1"/>
  <c r="G309" i="1"/>
  <c r="G310" i="1"/>
  <c r="G311" i="1"/>
  <c r="G316" i="1"/>
  <c r="G318" i="1"/>
  <c r="G320" i="1"/>
  <c r="G321" i="1"/>
  <c r="G322" i="1"/>
  <c r="G329" i="1"/>
  <c r="G330" i="1"/>
  <c r="G339" i="1"/>
  <c r="G340" i="1"/>
  <c r="G341" i="1"/>
  <c r="G342" i="1"/>
  <c r="G345" i="1"/>
  <c r="G346" i="1"/>
  <c r="G347" i="1"/>
  <c r="G350" i="1"/>
  <c r="G352" i="1"/>
  <c r="G358" i="1"/>
  <c r="G359" i="1"/>
  <c r="G360" i="1"/>
  <c r="G361" i="1"/>
  <c r="G364" i="1"/>
  <c r="G6" i="1"/>
  <c r="F190" i="1"/>
  <c r="F191" i="1"/>
  <c r="F194" i="1"/>
  <c r="F197" i="1"/>
  <c r="F204" i="1"/>
  <c r="F206" i="1"/>
  <c r="F208" i="1"/>
  <c r="F210" i="1"/>
  <c r="F211" i="1"/>
  <c r="F213" i="1"/>
  <c r="F214" i="1"/>
  <c r="F215" i="1"/>
  <c r="F217" i="1"/>
  <c r="F218" i="1"/>
  <c r="F219" i="1"/>
  <c r="F222" i="1"/>
  <c r="F224" i="1"/>
  <c r="F226" i="1"/>
  <c r="F228" i="1"/>
  <c r="F229" i="1"/>
  <c r="F230" i="1"/>
  <c r="F231" i="1"/>
  <c r="F233" i="1"/>
  <c r="F234" i="1"/>
  <c r="F238" i="1"/>
  <c r="F242" i="1"/>
  <c r="F245" i="1"/>
  <c r="F246" i="1"/>
  <c r="F248" i="1"/>
  <c r="F249" i="1"/>
  <c r="F250" i="1"/>
  <c r="F251" i="1"/>
  <c r="F259" i="1"/>
  <c r="F260" i="1"/>
  <c r="F261" i="1"/>
  <c r="F264" i="1"/>
  <c r="F268" i="1"/>
  <c r="F269" i="1"/>
  <c r="F270" i="1"/>
  <c r="F274" i="1"/>
  <c r="F277" i="1"/>
  <c r="F278" i="1"/>
  <c r="F280" i="1"/>
  <c r="F291" i="1"/>
  <c r="F294" i="1"/>
  <c r="F296" i="1"/>
  <c r="F298" i="1"/>
  <c r="F305" i="1"/>
  <c r="F306" i="1"/>
  <c r="F308" i="1"/>
  <c r="F309" i="1"/>
  <c r="F310" i="1"/>
  <c r="F311" i="1"/>
  <c r="F316" i="1"/>
  <c r="F318" i="1"/>
  <c r="F320" i="1"/>
  <c r="F321" i="1"/>
  <c r="F322" i="1"/>
  <c r="F329" i="1"/>
  <c r="F330" i="1"/>
  <c r="F339" i="1"/>
  <c r="F340" i="1"/>
  <c r="F341" i="1"/>
  <c r="F342" i="1"/>
  <c r="F345" i="1"/>
  <c r="F346" i="1"/>
  <c r="F347" i="1"/>
  <c r="F350" i="1"/>
  <c r="F352" i="1"/>
  <c r="F358" i="1"/>
  <c r="F359" i="1"/>
  <c r="F360" i="1"/>
  <c r="F361" i="1"/>
  <c r="F364" i="1"/>
  <c r="F6" i="1"/>
</calcChain>
</file>

<file path=xl/sharedStrings.xml><?xml version="1.0" encoding="utf-8"?>
<sst xmlns="http://schemas.openxmlformats.org/spreadsheetml/2006/main" count="3897" uniqueCount="1238">
  <si>
    <t>ANEXO TECNICO PARA EVALUACION - (CUMPLE O NO CUMPLE), Se deben anexar soportes legibles y diligenciar el excell con la informacion solicitada</t>
  </si>
  <si>
    <t xml:space="preserve">N item </t>
  </si>
  <si>
    <t>CODIGO</t>
  </si>
  <si>
    <t>DESCRIPCIÓN TÉCNICA DEL MEDICAMENTO</t>
  </si>
  <si>
    <t>CPM</t>
  </si>
  <si>
    <t>PROVEEDOR OFERENTE</t>
  </si>
  <si>
    <t>VALOR UNITARIO OFERTADO</t>
  </si>
  <si>
    <t>IVA</t>
  </si>
  <si>
    <t>VALOR UNITARIO OFERTADO + IVA</t>
  </si>
  <si>
    <t>REGISTRO INVIMA</t>
  </si>
  <si>
    <t>VIGENCIA REGISTRO</t>
  </si>
  <si>
    <t>CÓDIGO CUM</t>
  </si>
  <si>
    <t>OFERENTE (FABRICANTE, IMPORTADOR, DISTRIBUIDOR)</t>
  </si>
  <si>
    <t>PRODUCTO (Nombre del proucto de acuerdo a laboratorio Fabricante)</t>
  </si>
  <si>
    <t>MARCA</t>
  </si>
  <si>
    <t>EXPERIENCIA PROVEEDOR</t>
  </si>
  <si>
    <t>CERTIFICADO SOBRE CONDICION DE DISTRIBUIDOR, IMPORTADOR Y/O FABRICANTE</t>
  </si>
  <si>
    <t>CONCEPTO TECNICO SANITARIO EXPEDIDO POR SDS</t>
  </si>
  <si>
    <t>CERTIFICACION DISPONIBILIDAD BODEGA ALMACENAMIENTO Y DISTRIBUCION EN BOGOTA</t>
  </si>
  <si>
    <t>INSCRIPCIÓN ANTE FONDO NACIONAL DE ESTUPEFACIENTES  (PARA EL CASO MCE Y MONOPOLIO DEL ESTADO)</t>
  </si>
  <si>
    <t>CERTIFICACION DE ENTIDAD CON PORCENTAJE ENTREGAS DE CONTRATO OPORTUNAS MAYOR AL 90%</t>
  </si>
  <si>
    <t>CERTIFICADO DE BUENAS PRACTICAS</t>
  </si>
  <si>
    <t>ACCESORIOS E INSUMOS ADICIONALES</t>
  </si>
  <si>
    <t>INSCRIPCION EN EL PROGRAMA NACIONAL DE FARMACOVIGILANCIA EXPEDIDO POR EL INVIMA</t>
  </si>
  <si>
    <t xml:space="preserve">CARTA DE COMPROMISO DE CAMBIO </t>
  </si>
  <si>
    <t>CARTA DE MANEJO DE RESIDUOS HOSPITALARIOS</t>
  </si>
  <si>
    <t>CARTA FIRMADA POR REPRESENTANTE LEGAL EN LA CUAL CERTIFIQUE EL SOSTENIMIENTO DE PRECIOS OFERTADOS DURANTE LA DURACIÓN Y/O MODIFICACIÓN DEL CONTRATO UNA VEZ ADJUDICADOS LOS PRODUCTOS.</t>
  </si>
  <si>
    <t>CERTIFICADO DE DISPENSACIÓN INMEDIATA A LA SUBRED INTEGRADA DE SERVICIOS DE SALUD SUR OCCIDENTE E.S.E: DONDE CERTIFIQUE QUE CUENTA CON STOCK SUFICIENTE DE LOS MEDICAMENTOS CONTENTIVOS EN LA OFERTA PRESENTADA EN EL PROCESO EN CURSO, PARA REALIZAR LA DISPENSACIÓN INMEDIATA DE LOS MISMOS A LA SUBRED INTEGRADA DE SERVICIOS DE SALUD SUR OCCIDENTE E.S.E, DE ACUERDO A LOS CONSUMOS Y/O REQUERIMIENTOS URGENTES DE LA ENTIDAD.</t>
  </si>
  <si>
    <t>MED002</t>
  </si>
  <si>
    <t>ABACAVIR 20MG/ML /240 ML SOLUCION ORAL</t>
  </si>
  <si>
    <t>MED003</t>
  </si>
  <si>
    <t>ABACAVIR 300MG TABLETA</t>
  </si>
  <si>
    <t>MED004</t>
  </si>
  <si>
    <t>ABACAVIR SULFATO+LAMIVUDINA 600+300 MG TABLETA (MOLECULA ORIGINAL)</t>
  </si>
  <si>
    <t>MED005</t>
  </si>
  <si>
    <t>ABACAVIR SULFATO+LAMIVUDINA+ZIDOVUDINA (300+150+300) MG TABLETA</t>
  </si>
  <si>
    <t>MED016</t>
  </si>
  <si>
    <t xml:space="preserve">ACETAMINOFEN + TRAMADOL 325/37,5 MG TABLETA </t>
  </si>
  <si>
    <t>MED017</t>
  </si>
  <si>
    <t>ACETAMINOFEN 100MG/ML/30 ML SOLUCION ORAL</t>
  </si>
  <si>
    <t>MED018</t>
  </si>
  <si>
    <t>ACETAMINOFEN 150MG/5ML JARABE /60 ML</t>
  </si>
  <si>
    <t>MED019</t>
  </si>
  <si>
    <t>ACETAMINOFEN 150MG/5ML JARABE /90 ML</t>
  </si>
  <si>
    <t>MED2093</t>
  </si>
  <si>
    <t xml:space="preserve">ACETAMINOFEN 150MG/5ML X 120 ML JARABE                                                          </t>
  </si>
  <si>
    <t>MED1953</t>
  </si>
  <si>
    <t>ACETATO DE ALUMINIO HIDROXIDO.EQUIVALENTE A 0.0590 G DE ACETATO DE ALUMINIO X 400 ML SUSPENSION</t>
  </si>
  <si>
    <t>MED036</t>
  </si>
  <si>
    <t>ACETILCISTEINA (N ACETILCISTEINA) 200 MG POLVO ORAL</t>
  </si>
  <si>
    <t>MED038</t>
  </si>
  <si>
    <t>ACETILCISTEINA (N ACETILCISTEINA) 600 MG POLVO ORAL</t>
  </si>
  <si>
    <t>MED039</t>
  </si>
  <si>
    <t>ACETILCISTEINA 10% SOLUCION INHALATORIA FRASCO X 25 ML</t>
  </si>
  <si>
    <t>MED040</t>
  </si>
  <si>
    <t xml:space="preserve">ACETILCISTEINA 2% SOLUCION ORAL X 50 ML </t>
  </si>
  <si>
    <t>MED042</t>
  </si>
  <si>
    <t xml:space="preserve">ACICLOVIR 200 MG/5 ML POLVO PARA SUSPENSION ORAL FRASCO X 90 ML </t>
  </si>
  <si>
    <t>MED045</t>
  </si>
  <si>
    <t>ACICLOVIR 3% UNGUENTO OFTALMICO/TUBO5G</t>
  </si>
  <si>
    <t>MED784</t>
  </si>
  <si>
    <t>ACIDO AMINOACETICO (GLICINA) 1.5% SOLUCION PARA IRRIGACION BOLSA X 3.000ML</t>
  </si>
  <si>
    <t>MED154</t>
  </si>
  <si>
    <t>ACIDO ASCORBICO 100MG/ML SOLUCION ORAL FRASCO GOTERO X 30ML</t>
  </si>
  <si>
    <t>MED1545</t>
  </si>
  <si>
    <t>ÁCIDO DIATRIZOICO (EQUIVALENTE A SODIO DIATRIZOATO) + MEGLUMINA (EQUIVALENTE A MEGLUMINA DIATRIZOATO) (100 + 660) MG  X 30 ML SOLUCIÓN PARA ADMINISTRACIÓN ORAL O RECTAL.</t>
  </si>
  <si>
    <t>MED052</t>
  </si>
  <si>
    <t>ACIDO FOLINICO 15 MG TABLETA</t>
  </si>
  <si>
    <t>MED1459</t>
  </si>
  <si>
    <t>ACIDO RETINOICO 0,05% LOCION TOPICA X 60 ML</t>
  </si>
  <si>
    <t>MED060</t>
  </si>
  <si>
    <t>ACIDOS GRASOS 20% /500ML EMULSION INYECTABLE</t>
  </si>
  <si>
    <t>MED2052</t>
  </si>
  <si>
    <t>ACIDOS GRASOS CON ACEITE DE PESCADO RICO EN OMEGA 3. ACEITE DE OLIVA Y ACEITE DE SOYA 20% (MOLECULA ORIGINAL) X 100ML</t>
  </si>
  <si>
    <t>MED062</t>
  </si>
  <si>
    <t>ACIDOS GRASOS CON ACEITE DE PESCADO RICO EN OMEGA 3. ACEITE DE OLIVA Y ACEITE DE SOYA 20% (MOLECULA ORIGINAL) X 250ML</t>
  </si>
  <si>
    <t>MED070</t>
  </si>
  <si>
    <t>ADRENALINA 1MG/ ML SOLUCION INYECTABLE</t>
  </si>
  <si>
    <t>MED1907</t>
  </si>
  <si>
    <t>AGUA ESTERIL PARA INYECCION 250 ML SOLUCION INYECTABLE</t>
  </si>
  <si>
    <t>MED470</t>
  </si>
  <si>
    <t>AGUA ESTERIL PARA INYECCION SOLUCION PARENTERAL BOLSA X 1000 ML</t>
  </si>
  <si>
    <t>MED074</t>
  </si>
  <si>
    <t>AGUA ESTERIL SOLUCION INTRAMUSCULAR / INTRAVENOSA AMPOLLA X 10 ML</t>
  </si>
  <si>
    <t>MED073</t>
  </si>
  <si>
    <t>AGUA PARA IRRIGACION X 3000 ML</t>
  </si>
  <si>
    <t>MED2097</t>
  </si>
  <si>
    <t>ALCOHOL ETILICO DESHIDRATADO 99% SOLUCION INYECTABLE x 5 ML</t>
  </si>
  <si>
    <t>MED087</t>
  </si>
  <si>
    <t>ALENDRONICO ACIDO 70 MG TABLETA</t>
  </si>
  <si>
    <t>MED089</t>
  </si>
  <si>
    <t xml:space="preserve">ALFUZOSINA 10 MG TABLETA </t>
  </si>
  <si>
    <t>SIN CODIGO</t>
  </si>
  <si>
    <t>AMBRISENTAN 10 MG TABLETAS</t>
  </si>
  <si>
    <t>AMBRISENTAN 5 MG TABLETAS</t>
  </si>
  <si>
    <t>MED109</t>
  </si>
  <si>
    <t>AMBROXOL CLORHIDRATO 30 MG/5 ML SOLUCION ORAL</t>
  </si>
  <si>
    <t>MED2115</t>
  </si>
  <si>
    <t>AMIDOTRIZOATO DE MEGLUMINA + AMIDOTRIZOATO DE SODIO (66 + 10)G  X 100 ML SOLUCIÓN PARA ADMINISTRACIÓN ORAL O RECTAL</t>
  </si>
  <si>
    <t>MED113</t>
  </si>
  <si>
    <t>AMINOFILINA 240MG/10ML INYECCION INTRAMUSCULAR / INTRAVENOSA AMPOLLA DE 10 ML</t>
  </si>
  <si>
    <t>MED123</t>
  </si>
  <si>
    <t>AMOXICILINA - CLAVULANATO (250 MG/62.5 MG/5 ML) SUSPENSION ORAL FRASCO X 60 ML</t>
  </si>
  <si>
    <t>MED126</t>
  </si>
  <si>
    <t>AMOXICILINA - CLAVULANATO 250MG+125 MG TABLETA</t>
  </si>
  <si>
    <t>MED122</t>
  </si>
  <si>
    <t xml:space="preserve">AMOXICILINA 250MG/5ML (60ML) POLVO PARA RECONSTITUIR A SUSPENSION ORAL </t>
  </si>
  <si>
    <t>MED1878</t>
  </si>
  <si>
    <t xml:space="preserve">AMOXICILINA 250MG/5ML POLVO PARA RECONSTITUIR A SUSPENSION ORAL FRASCO X 100 ML
</t>
  </si>
  <si>
    <t>MED124</t>
  </si>
  <si>
    <t>AMOXICILINA CLAVULANATO 0.5G+0.1G POLVO PARA RECONSTITUIR A SUSPENSION ORAL  FRASCO 70 ML</t>
  </si>
  <si>
    <t>MED139</t>
  </si>
  <si>
    <t>AMPICILINA + SULBACTAM (SULTAMICILINA) 250MG/5ML POLVO PARA SUSPENSION ORAL FRASCO X 60ML</t>
  </si>
  <si>
    <t>MED134</t>
  </si>
  <si>
    <t>AMPICILINA 125MG/5ML POLVO PARA RECONSTITUIR A SUSPENSION ORAL  FRASCO X 60 ML</t>
  </si>
  <si>
    <t>MED1967</t>
  </si>
  <si>
    <t>AMPICILINA 250MG/5ML POLVO PARA RECONSTITUIR A SUSPENSION ORAL   FRASCO X 60 ML</t>
  </si>
  <si>
    <t>MED135</t>
  </si>
  <si>
    <t>AMPICILINA 250MG/5ML POLVO PARA RECONSTITUIR A SUSPENSION ORAL  FRASCO X 100 ML</t>
  </si>
  <si>
    <t>MED152</t>
  </si>
  <si>
    <t>ARTEMETER+LUMENFANTRINE 20+120MG TABLETA</t>
  </si>
  <si>
    <t>MED153</t>
  </si>
  <si>
    <t>ARTESUNATO 60MG/ML SOLUCION INYECTABLE</t>
  </si>
  <si>
    <t>MED160</t>
  </si>
  <si>
    <t>ATAZANAVIR 150MG CAPSULA</t>
  </si>
  <si>
    <t>MED161</t>
  </si>
  <si>
    <t>ATAZANAVIR 200 MG CAPSULA</t>
  </si>
  <si>
    <t>MED175</t>
  </si>
  <si>
    <t>AZITROMICINA 200MG/5ML POLVO PARA RECONSTITUIR A SUSPENSION ORAL  FRASCO 15 A 20 ML</t>
  </si>
  <si>
    <t>MED2003</t>
  </si>
  <si>
    <t>AZITROMICINA 500 MG POLVO LIOFILIZADO INYECTABLE</t>
  </si>
  <si>
    <t>MED178</t>
  </si>
  <si>
    <t>AZUL DE METILENO 10MG/ML SOLUCION INYECTABLE FRASCO X 10 ML</t>
  </si>
  <si>
    <t>MED183</t>
  </si>
  <si>
    <t>BARIO CITRATADO SULFATO 97.207G/100G POLVO PARA SUSPENSION RECTAL ENEMA BOLSA X 397 G</t>
  </si>
  <si>
    <t>MED2032</t>
  </si>
  <si>
    <t>BEDAQUILINA 100 MG TABLETAS</t>
  </si>
  <si>
    <t>MED197</t>
  </si>
  <si>
    <t xml:space="preserve">BETAMETASONA FOSFATO DISODICO 8MG/2ML INYECCION INTRAMUSCULAR / INTRAVENOSA AMPOLLA </t>
  </si>
  <si>
    <t>MED199</t>
  </si>
  <si>
    <t>BETAMETIL DIGOXINA 0.1 MG TABLETA</t>
  </si>
  <si>
    <t>MED201</t>
  </si>
  <si>
    <t>BETAMETIL DIGOXINA 0.6MG/ML SOLUCION ORAL FRASCO GOTERO</t>
  </si>
  <si>
    <t>MED207</t>
  </si>
  <si>
    <t>BIPERIDENO LACTATO 5MG/ML SOLUCION INYECTABLE</t>
  </si>
  <si>
    <t>MED217</t>
  </si>
  <si>
    <t>BOSENTAN 125 MG TABLETA</t>
  </si>
  <si>
    <t>MED219</t>
  </si>
  <si>
    <t>BRIMONIDINA 2MG/ML SOLUCION OFTALMICA/FRASCO5ML</t>
  </si>
  <si>
    <t>MED220</t>
  </si>
  <si>
    <t xml:space="preserve">BROMOCRIPTINA 2.5 MG TABLETA </t>
  </si>
  <si>
    <t>MED226</t>
  </si>
  <si>
    <t>BUDESONIDA 0.5MG/ ML SOLUCION PARA INHALACION FRASCO X 2 ML</t>
  </si>
  <si>
    <t>MED2120</t>
  </si>
  <si>
    <t>BUPRENORFINA 10 MCG  PARCHES TRANSDERMICOS</t>
  </si>
  <si>
    <t>MED2068</t>
  </si>
  <si>
    <t>BUPRENORFINA 20MG (35 MCG/H) PARCHES TRANSDERMICOS</t>
  </si>
  <si>
    <t>MED2121</t>
  </si>
  <si>
    <t>BUPRENORFINA 35 MCG PARCHES TRANSDERMICOS</t>
  </si>
  <si>
    <t>MED2122</t>
  </si>
  <si>
    <t>BUPRENORFINA 52,5 MCG PARCHES TRANSDERMICOS</t>
  </si>
  <si>
    <t>MED264</t>
  </si>
  <si>
    <t xml:space="preserve">CAPTOPRIL 50 MG TABLETA </t>
  </si>
  <si>
    <t>MED265</t>
  </si>
  <si>
    <t xml:space="preserve">CARBAMAZEPINA 100MG/5ML SUSPENSION ORAL /100 -120 ML  </t>
  </si>
  <si>
    <t>MED266</t>
  </si>
  <si>
    <t>CARBAMAZEPINA 200 MG MOLECULA ORIGINAL TABLETA</t>
  </si>
  <si>
    <t>MED270</t>
  </si>
  <si>
    <t>CARBAMAZEPINA 400 MG TABLETA ORAL DE LIBERACION RETARDADA</t>
  </si>
  <si>
    <t>MED273</t>
  </si>
  <si>
    <t>CARBON ACTIVADO 20% SUSPENSION ORAL FRASCO X 250ML</t>
  </si>
  <si>
    <t>MED274</t>
  </si>
  <si>
    <t>CARBON ACTIVADO 50 G POLVO ORAL</t>
  </si>
  <si>
    <t>MED293</t>
  </si>
  <si>
    <t>CEFALEXINA 250 MG/5ML POLVO PARA SUSPENSION ORAL FRASCO X 60 ML</t>
  </si>
  <si>
    <t>MED292</t>
  </si>
  <si>
    <t xml:space="preserve">CEFALEXINA 250MG/5ML POLVO PARA RECONSTITUIR A SUSPENSION ORAL  FRASCO X 100 ML </t>
  </si>
  <si>
    <t>MED309</t>
  </si>
  <si>
    <t xml:space="preserve">CEFUROXIMA 250MG/5ML GRANULO PARA SUSPENSION ORAL FRASCO </t>
  </si>
  <si>
    <t>MED316</t>
  </si>
  <si>
    <t xml:space="preserve">CIANOCOBALAMINA 1MG/ML SOLUCION INYECTABLE/1ML </t>
  </si>
  <si>
    <t>MED321</t>
  </si>
  <si>
    <t>CICLOSERINA 250 MG CAPSULAS</t>
  </si>
  <si>
    <t>MED336</t>
  </si>
  <si>
    <t>CIPROFLOXACINA 0.3% SOLUCION GOTAS OFTALMICAS FRASCO GOTERO X 5 ML</t>
  </si>
  <si>
    <t>MED340</t>
  </si>
  <si>
    <t xml:space="preserve">CIPROTERONA 50 MG TABLETA </t>
  </si>
  <si>
    <t>MED342</t>
  </si>
  <si>
    <t>CISATRACURIO BESILATO (MOLECULA INNOVADORA) 10MG SOLUCION INYECTABLE</t>
  </si>
  <si>
    <t>MED350</t>
  </si>
  <si>
    <t>CLARITROMICINA 125G FRASCO X 32G DE GRANULOS PARA RECONSTITUIR A  SUSPENSION ORAL  FRSCO X 50ML</t>
  </si>
  <si>
    <t>MED352</t>
  </si>
  <si>
    <t>CLARITROMICINA 250 MG/5 ML GRANULOS PARA RECONSTITUIR A SUSPENSION ORAL  FRASCO 50 ML</t>
  </si>
  <si>
    <t>MED353</t>
  </si>
  <si>
    <t>CLARITROMICINA 250MG/5ML GRANULO PARA SUSPENSION ORAL FRASCO X 100 ML</t>
  </si>
  <si>
    <t>MED360</t>
  </si>
  <si>
    <t>CLOBAZAM 10 MG TABLETA</t>
  </si>
  <si>
    <t>MED362</t>
  </si>
  <si>
    <t xml:space="preserve">CLOBAZAM 10 MG TABLETA MOLECULA ORIGINAL </t>
  </si>
  <si>
    <t>MED363</t>
  </si>
  <si>
    <t>CLOBAZAM 20 MG TABLETA</t>
  </si>
  <si>
    <t>MED368</t>
  </si>
  <si>
    <t>CLONAZEPAM 1MG/ML SOLUCION INYECTABLE</t>
  </si>
  <si>
    <t>MED371</t>
  </si>
  <si>
    <t xml:space="preserve">CLONAZEPAM 2.5MG/ML SOLUCION ORAL FRASCO GOTERO </t>
  </si>
  <si>
    <t>MED380</t>
  </si>
  <si>
    <t>Clorhexidina Diacetato 200mg/100ml Solución Oral</t>
  </si>
  <si>
    <t>MED387</t>
  </si>
  <si>
    <t xml:space="preserve">CLORURO DE SODIO (SOLUCION SALINA NORMAL) 0.9% X 25 ML SOLUCION INYECTABLE BOLSA </t>
  </si>
  <si>
    <t>MED940</t>
  </si>
  <si>
    <t>CLORURO DE SODIO (SOLUCION SALINA) 0.9% SOLUCION INYECTABLE JERINGA PRELLENA X 10ML</t>
  </si>
  <si>
    <t>MED405</t>
  </si>
  <si>
    <t xml:space="preserve">COLESTIRAMINA 4G POLVO ORAL </t>
  </si>
  <si>
    <t>MED411</t>
  </si>
  <si>
    <t>COLISTINA METANSULFONATO DE SODIO 100 MG POLVO LIOFILIZADO PARA RECONSTITUCION</t>
  </si>
  <si>
    <t>MED413</t>
  </si>
  <si>
    <t>COLISTINA SULFATO 1.5 MG/HIDROCORTISONA ACETATO 0.5 MG/NEOMICINA SULFATO 5MG GOTAS OTICAS</t>
  </si>
  <si>
    <t>MED418</t>
  </si>
  <si>
    <t xml:space="preserve">COMPLEJO PROTOMBINICO HUMANO -FACTORES DE COAGULACION II VII IX X 500 UI MOLECULA ORIGINAL SOLUCION INYECTABLE </t>
  </si>
  <si>
    <t>MED423</t>
  </si>
  <si>
    <t>CROMOGLICATO DE SODIO 2% SOLUCION GOTAS OFTALMICAS FRASCO GOTERO X 5ML</t>
  </si>
  <si>
    <t>MED424</t>
  </si>
  <si>
    <t>CROMOGLICATO DE SODIO 4% SOLUCION NASAL FRASCO X 10 ML</t>
  </si>
  <si>
    <t>MED436</t>
  </si>
  <si>
    <t xml:space="preserve">DANAZOL 200 MG CAPSULA </t>
  </si>
  <si>
    <t>MED441</t>
  </si>
  <si>
    <t>DARUNAVIR 400 MG TABLETA ORAL</t>
  </si>
  <si>
    <t>MED450</t>
  </si>
  <si>
    <t>DESLORATADINA 2.5MG/5ML SOLUCION  ORAL FRASCO X 60ML</t>
  </si>
  <si>
    <t>MED451</t>
  </si>
  <si>
    <t>DESMOPRESINA 0,1 MG/ ML GOTAS NASALES/FRASCOX2,5ML</t>
  </si>
  <si>
    <t>MED453</t>
  </si>
  <si>
    <t>DESMOPRESINA 120 MCG TABLETA SUBLINGUAL</t>
  </si>
  <si>
    <t>MED472</t>
  </si>
  <si>
    <t>DEXTROSA 10% EN AGUA DESTILADA  X 500 ML BOLSA/FRASCO COLAPSIBLE</t>
  </si>
  <si>
    <t>MED476</t>
  </si>
  <si>
    <t>DEXTROSA 5% SOLUCION INTRAVENOSA BOLSA X 500ML</t>
  </si>
  <si>
    <t>MED483</t>
  </si>
  <si>
    <t>DIAZEPAM 10MG/2ML SOLUCION INYECTABLE</t>
  </si>
  <si>
    <t>MED485</t>
  </si>
  <si>
    <t>DIAZOXIDO 300MG/20ML SOLUCION INYECTABLE</t>
  </si>
  <si>
    <t>MED494</t>
  </si>
  <si>
    <t>DICLOXACILINA 250MG/5ML POLVO PARA RECONSTITUIR A SUSPENSION ORAL  FRASCO X 80ML</t>
  </si>
  <si>
    <t>MED499</t>
  </si>
  <si>
    <t>DIDANOSINA 400 MG CAPSULA</t>
  </si>
  <si>
    <t>MED506</t>
  </si>
  <si>
    <t>DIFENHIDRAMINA   12.5MG/5ML    JARABE ORAL FRASCO X 120ML</t>
  </si>
  <si>
    <t>MED507</t>
  </si>
  <si>
    <t>DIFENHIDRAMINA 50MG CAPSULA ORAL</t>
  </si>
  <si>
    <t>MED508</t>
  </si>
  <si>
    <t>DIHIDROCODEINA 13,6 MG/ML SOLUCION ORAL FRASCO X 30 ML</t>
  </si>
  <si>
    <t>MED509</t>
  </si>
  <si>
    <t>DIHIDROCODEINA BITARTATO 2.4MG/ML JARABE ORAL FRASCO X 120 ML</t>
  </si>
  <si>
    <t>MED514</t>
  </si>
  <si>
    <t>DINOPROSTONA 1 MG/3G GEL VAGINAL</t>
  </si>
  <si>
    <t>MED2087</t>
  </si>
  <si>
    <t>DIOSMINA + HESPERIDINA 900/100 MG SUSPENSION ORAL X 10 ML</t>
  </si>
  <si>
    <t>MED527</t>
  </si>
  <si>
    <t xml:space="preserve">DOMPERIDONA 1MG/ML SUSPENSION ORAL FRASCO 60 ML </t>
  </si>
  <si>
    <t>MED525</t>
  </si>
  <si>
    <t>DOMPERIDONA 5MG/5ML SUSPENSION ORAL FRASCO X 120ML</t>
  </si>
  <si>
    <t>MED545</t>
  </si>
  <si>
    <t>ECULIZUMAB 300 MG/30ML (10MG/ML) SOLUCION PARA INFUSION INTRAVENOSA</t>
  </si>
  <si>
    <t>MED549</t>
  </si>
  <si>
    <t xml:space="preserve">EFAVIRENZ 600 MG TABLETA (MOLECULA ORIGINAL) </t>
  </si>
  <si>
    <t>MED551</t>
  </si>
  <si>
    <t>EFAVIRENZ-EMTRICITABINA-TENOFOVIR DISOPROXIL FUMARATO (600 MG/200 MG/300 MG) - M ORIGINAL TABLETA</t>
  </si>
  <si>
    <t>MED558</t>
  </si>
  <si>
    <t>EMTRICITABINA+TENOFOVIR 200+300MG TABLETA (MOLECULA ORIGINAL)</t>
  </si>
  <si>
    <t>MED560</t>
  </si>
  <si>
    <t>ENALAPRIL 20 MG TABETAS</t>
  </si>
  <si>
    <t>MED584</t>
  </si>
  <si>
    <t xml:space="preserve">ERITROMICINA 250MG/5ML POLVO PARA RECONSTITUIR A SUSPENSION ORAL  </t>
  </si>
  <si>
    <t>MED601</t>
  </si>
  <si>
    <t>ESOMEPRAZOL 40 MG TABLETA ORAL (MOLECULA ORIGINAL)</t>
  </si>
  <si>
    <t>MED614</t>
  </si>
  <si>
    <t xml:space="preserve">ESTREPTOQUINASA 1.500.000 UI POLVO LIOFILIZADO PARA RECONSTITUCION </t>
  </si>
  <si>
    <t>MED618</t>
  </si>
  <si>
    <t>ESTROGENOS CONJUGADOS 2.5 MG TABLETA</t>
  </si>
  <si>
    <t>MED2036</t>
  </si>
  <si>
    <t>ETAMBUTOL 100 MG TABLETA</t>
  </si>
  <si>
    <t>MED621</t>
  </si>
  <si>
    <t>ETAMBUTOL 400 MG TABLETA</t>
  </si>
  <si>
    <t>MED625</t>
  </si>
  <si>
    <t>ETIONAMIDA 250 MG TABLETA</t>
  </si>
  <si>
    <t>MED649</t>
  </si>
  <si>
    <t>FACTOR ANTIHEMOFILICO VIII (KIT ADHESIVO DE DOS COMPONENTES TISSUCOL O SIMILARES) 0,2 NG/ML SUSPENSION INYECTABLE</t>
  </si>
  <si>
    <t>MED668</t>
  </si>
  <si>
    <t xml:space="preserve">FENILEFRINA 1,2MG/ML + PREDNISOLONA 10MG/ML (0.12+1)% SUSPENSION OFTALMICA/FRASCOX5ML </t>
  </si>
  <si>
    <t>MED669</t>
  </si>
  <si>
    <t>FENILEFRINA CLORHIDRATO 10 MG/ ML SOLUCION INYECTABLE</t>
  </si>
  <si>
    <t>MED672</t>
  </si>
  <si>
    <t xml:space="preserve">FENITOINA (MOLECULA ORIGINAL) 2.5G / 100 ML SUSPENSION ORAL / FRASCO X 100 ML </t>
  </si>
  <si>
    <t>MED679</t>
  </si>
  <si>
    <t>FENITOINA 250MG/5ML SUSPENSION ORAL FRASCO X 240ML</t>
  </si>
  <si>
    <t>MED697</t>
  </si>
  <si>
    <t>FERMENTOS LACTICOS VIVOS LIOFILIZADOS EN ALTA CONCENTRACION 1G X 5ML</t>
  </si>
  <si>
    <t>MED1843</t>
  </si>
  <si>
    <t>FITOMENADIONA - VITAMINA K 10 MG/ML SOLUCION INYECTABLE POR 1 ML Para administrar vía oral, intravenosa o intramuscular</t>
  </si>
  <si>
    <t>MED721</t>
  </si>
  <si>
    <t>FLUCITOSINA 500 MG CAPSULA ORAL</t>
  </si>
  <si>
    <t>MED711</t>
  </si>
  <si>
    <t>FLUCONAZOL 150 MG CAPSULA</t>
  </si>
  <si>
    <t>MED709</t>
  </si>
  <si>
    <t xml:space="preserve">FLUCONAZOL 1G/100ML SUSPENSION ORAL </t>
  </si>
  <si>
    <t>MED1997</t>
  </si>
  <si>
    <t>FLUCONAZOL 50 MG/5 ML SUSPENSION ORAL (POLVO PARA RECONSTITUIR) X 20 ML</t>
  </si>
  <si>
    <t>MED722</t>
  </si>
  <si>
    <t>FLUOROMETOLONA 0.1% SUSPENSION OFTALMICA/FRASCO X5ML</t>
  </si>
  <si>
    <t>MED727</t>
  </si>
  <si>
    <t>FLUOXETINA 20MG/5ML SOLUCION ORAL FRASCO X 70 ML</t>
  </si>
  <si>
    <t>MED1508</t>
  </si>
  <si>
    <t>FLUTICASONA + SALMETEROL 50+25MCG/DOSIS AEROSOL INHALATORIA BUCAL FRASCO X 120 DOSIS</t>
  </si>
  <si>
    <t>MED1510</t>
  </si>
  <si>
    <t>FLUTICASONA PROPIONATO 125 MCG SUSPENSION PARA INHALACION 120 DOSIS</t>
  </si>
  <si>
    <t>MED729</t>
  </si>
  <si>
    <t>FLUTICASONA PROPIONATO 50 MCG/DOSIS SUSPENSION PARA INHALACION NASAL/120 DOSIS</t>
  </si>
  <si>
    <t>MED2002</t>
  </si>
  <si>
    <t>FLUTICASONA PROPIONATO 50 MCG/DOSIS SUSPENSION PARA INHALACION ORAL/120 DOSIS</t>
  </si>
  <si>
    <t>MED1509</t>
  </si>
  <si>
    <t>FLUTICASONA/SALMETEROL 125/25MCG/DOSIS AEROSOL INHALATORIA BUCAL FRASCO X 120 DOSIS</t>
  </si>
  <si>
    <t>MED1506</t>
  </si>
  <si>
    <t>FLUTICASONA/SALMETEROL 250/25MCG/DOSIS AEROSOL INHALATORIA BUCAL FRASCO X 60 DOSIS</t>
  </si>
  <si>
    <t>MED734</t>
  </si>
  <si>
    <t xml:space="preserve">FOLINATO DE CALCIO 10MG/ML SOLUCION INYECTABLE </t>
  </si>
  <si>
    <t>MED738</t>
  </si>
  <si>
    <t>FONDAPARINUX 7,5 MG/0,4ML SOLUCION INYECTABLE</t>
  </si>
  <si>
    <t>FORMOTEROL FUMARATO 6 MCG + BUDESONIDA 200 MCG CAPSULAS</t>
  </si>
  <si>
    <t>MED739</t>
  </si>
  <si>
    <t xml:space="preserve">FOSAMPRENAVIR 700 MG TABLETA </t>
  </si>
  <si>
    <t>MED1550</t>
  </si>
  <si>
    <t>FOSFATO DE SODIO DIBASICO + FOSFATO DE SODIO MONOBASICO 6+16G SOLUCION ORAL FRASCO X 133 ML</t>
  </si>
  <si>
    <t>MED2095</t>
  </si>
  <si>
    <t>FOSFOMICINA 3 G GRANULOS PARA SOLUCION ORAL</t>
  </si>
  <si>
    <t>MED748</t>
  </si>
  <si>
    <t xml:space="preserve">FOSFOMICINA 500 MG TABLETAS </t>
  </si>
  <si>
    <t>MED755</t>
  </si>
  <si>
    <t>FUROSEMIDA 20MG/2ML SOLUCION INYECTABLE  INYECCION INTRAMUSCULAR / INTRAVENOSA AMPOLLA DE 2ML</t>
  </si>
  <si>
    <t>MED2129</t>
  </si>
  <si>
    <t>GADOBUTROL 1.0 MMOL/ML SOLUCIÓN INYECTABLE (EQUIVALENTE ÁCIDO GADOTÉRICO)</t>
  </si>
  <si>
    <t>MED2072</t>
  </si>
  <si>
    <t>GANCICLOVIR 1.5 MG/G GEL OFTALMICO</t>
  </si>
  <si>
    <t>MED772</t>
  </si>
  <si>
    <t>GENTAMICINA 0,3% UNGUENTO OFTALMICO TUBO X 10 G</t>
  </si>
  <si>
    <t>MED775</t>
  </si>
  <si>
    <t xml:space="preserve">GENTAMICINA 0.3% SOLUCION GOTAS OFTALMICAS FRASCO GOTERO X 5ML </t>
  </si>
  <si>
    <t>MED781</t>
  </si>
  <si>
    <t>GLICERINA CARBONATADA FRASCO X 10 ML GOTAS OTICAS</t>
  </si>
  <si>
    <t>MED1886</t>
  </si>
  <si>
    <t>GLIMEPIRIDA 2 MG COMPRIMIDO / TABLETA ORAL</t>
  </si>
  <si>
    <t>MED792</t>
  </si>
  <si>
    <t>HALOPERIDOL 2 MG/ML SOLUCION ORAL FRASCO GOTERO X 15ML</t>
  </si>
  <si>
    <t>MED809</t>
  </si>
  <si>
    <t>HIDRALAZINA 20 MG/ML SOLUCION INYECTABLE</t>
  </si>
  <si>
    <t>MED824</t>
  </si>
  <si>
    <t>HIDROXICINA 25 MG TABLETA ORAL</t>
  </si>
  <si>
    <t>MED822</t>
  </si>
  <si>
    <t>HIDROXICINA CLORHIDRATO 100MG/2ML INYECCION INTRAMUSCULAR AMPOLLA DE 2ML</t>
  </si>
  <si>
    <t>MED826</t>
  </si>
  <si>
    <t>HIDROXICOBALAMINA (VITAMINA B12) 1MG/ML SOLUCION INYECTABLE</t>
  </si>
  <si>
    <t>MED837</t>
  </si>
  <si>
    <t xml:space="preserve">HIERRO (FERROSO) SULFATO 2,5G/100 - 120 ML SOLUCION ORAL </t>
  </si>
  <si>
    <t>MED834</t>
  </si>
  <si>
    <t>HIERRO (FERROSO) SULFATO ANHIDRO 100 MG TABLETA</t>
  </si>
  <si>
    <t>MED835</t>
  </si>
  <si>
    <t xml:space="preserve">HIERRO (FERROSO) SULFATO ANHIDRO 20 - 25 MG DE FE/ML SOLUCION ORAL </t>
  </si>
  <si>
    <t>MED843</t>
  </si>
  <si>
    <t>IBUPROFENO 100 MG/ 5 ML SUSPENSION ORAL FRASCO X 120 ML</t>
  </si>
  <si>
    <t>MED844</t>
  </si>
  <si>
    <t>IBUPROFENO 5MG/ML  SOLUCION INYECTABLE AMPOLLA X 2 ML</t>
  </si>
  <si>
    <t>MED846</t>
  </si>
  <si>
    <t xml:space="preserve">IBUPROFENO 600 MG TABLETA </t>
  </si>
  <si>
    <t>MED863</t>
  </si>
  <si>
    <t xml:space="preserve">INDOMETACINA 25 MG CAPSULA </t>
  </si>
  <si>
    <t>MED1949</t>
  </si>
  <si>
    <t>INMUNOGLOBULINA ANTIHEPATITIS B HUMANA 200 UI/1 ML SOLUCION INYECTABLE</t>
  </si>
  <si>
    <t>MED865</t>
  </si>
  <si>
    <t>INMUNOGLOBULINA HUMANA ANTI D (RH0) 250MCG SOLUCION INYECTABLE</t>
  </si>
  <si>
    <t>MED877</t>
  </si>
  <si>
    <t>INMUNOGLOBULINA HUMANA ANTI HEPATITIS B 500 UI/10 ML</t>
  </si>
  <si>
    <t>MED885</t>
  </si>
  <si>
    <t>INMUNOGLOBULINA HUMANA IGG POLIVALENTE 5% - 5 G SOLUCION INYTECTABLE</t>
  </si>
  <si>
    <t>MED890</t>
  </si>
  <si>
    <t xml:space="preserve">INSULINA DETEMIR 100UI/ML /10 ML SUSPENSION NYECTABLE </t>
  </si>
  <si>
    <t>MED891</t>
  </si>
  <si>
    <t xml:space="preserve">INSULINA GLARGINA (LANTUS ®)100UI/ML SUSPENSION INYECTABLE LÁPIZ APLICADOR DESECHABLE PRELLENADO CON 3 ML DE INSULINA GLARGINA </t>
  </si>
  <si>
    <t>MED2005</t>
  </si>
  <si>
    <t>INSULINA HUMANA- INSULINA ISOFANA-NPH 100UI/ML ESFERO 3MLSOLUCION  INYECTABLE</t>
  </si>
  <si>
    <t>MED895</t>
  </si>
  <si>
    <t xml:space="preserve">INSULINA HUMANA- INSULINA ISOFANA-NPH 100UI/ML/10 ML SUSPENSION INYECTABLE </t>
  </si>
  <si>
    <t>MED1926</t>
  </si>
  <si>
    <t>IOBITRIDOL 767,8 MG EQUIVALENTE A YODO 350 mg  SOLUCION INYECTABLE x 100 ml- REQUIERE INYECTOR</t>
  </si>
  <si>
    <t>IOPRAMIDA	623,40000 mg EQUIVALENTE A 300 MG SOLUCION INYECTABLE  x 100 ml - REQUIERE INYECTOR</t>
  </si>
  <si>
    <t>MED935</t>
  </si>
  <si>
    <t xml:space="preserve">ITRACONAZOL 1G/100ML SOLUCION ORAL FRASCO X 150 ML </t>
  </si>
  <si>
    <t>MED938</t>
  </si>
  <si>
    <t xml:space="preserve">IVERMECTINA 0.6% SOLUCION GOTAS ORAL FRASCO GOTERO X 5ML </t>
  </si>
  <si>
    <t>MED941</t>
  </si>
  <si>
    <t>JERINGA PRELLENADA CON SOLUCION SALINA 5 CC</t>
  </si>
  <si>
    <t>MED943</t>
  </si>
  <si>
    <t xml:space="preserve">KETOCONAZOL 100MG/5ML SUSPENSION ORAL / 30-60 ML </t>
  </si>
  <si>
    <t>MED946</t>
  </si>
  <si>
    <t>KETOTIFENO 1MG TABLETA</t>
  </si>
  <si>
    <t>MED947</t>
  </si>
  <si>
    <t>KETOTIFENO 1MG/5ML JARABE ORAL FRASCO X 100ML</t>
  </si>
  <si>
    <t>MED958</t>
  </si>
  <si>
    <t>LACTOBACILLUS REUTERI PROTECTIS 1X 108 UNIDADES FORMADAS DE COLONIAS - GOTAS 5 ML</t>
  </si>
  <si>
    <t>MED963</t>
  </si>
  <si>
    <t>LACTULOSA 66.7G/100ML SACHET X 15ML SUSPENSION ORAL</t>
  </si>
  <si>
    <t>MED967</t>
  </si>
  <si>
    <t>LAMIVUDINA + ZIDOVUDINA+NEVIRAPINA 150 MG + 300 MG + 200 MG TABLETA</t>
  </si>
  <si>
    <t>MED969</t>
  </si>
  <si>
    <t xml:space="preserve">LAMIVUDINA 10MG/ML SOLUCION ORAL FRASCO X 240ML </t>
  </si>
  <si>
    <t>MED968</t>
  </si>
  <si>
    <t xml:space="preserve">LAMIVUDINA 10MG/ML/100 ML SOLUCION ORAL </t>
  </si>
  <si>
    <t>MED975</t>
  </si>
  <si>
    <t xml:space="preserve">LAMOTRIGINA 25 MG TABLETA </t>
  </si>
  <si>
    <t>MED997</t>
  </si>
  <si>
    <t xml:space="preserve">LEVETIRACETAM 100MG/ML SOLUCION ORAL FRASCO X 120ML </t>
  </si>
  <si>
    <t>MED996</t>
  </si>
  <si>
    <t xml:space="preserve">LEVETIRACETAM 100MG/ML SOLUCION ORAL FRASCO X 250ML </t>
  </si>
  <si>
    <t>MED1889</t>
  </si>
  <si>
    <t xml:space="preserve">LEVETIRACETAM 100MG/ML SOLUCION ORAL FRASCO X 300ML  </t>
  </si>
  <si>
    <t>MED1006</t>
  </si>
  <si>
    <t>LEVOFLOXACINO 250 MG TABLETA</t>
  </si>
  <si>
    <t>MED1011</t>
  </si>
  <si>
    <t>LEVOMEPROMAZINA 4% SOLUCION ORAL FRASCO GOTERO X 20ML</t>
  </si>
  <si>
    <t>MED1013</t>
  </si>
  <si>
    <t xml:space="preserve">LEVONORGESTREL + ETINILESTRADIOL (250+50)MCG TABLETA </t>
  </si>
  <si>
    <t>MED1014</t>
  </si>
  <si>
    <t>LEVONORGESTREL + ETINILESTRADIOL 100MCG + 20MCG TABLETA</t>
  </si>
  <si>
    <t>MED1015</t>
  </si>
  <si>
    <t>LEVONORGESTREL 0.03 MG TABLETA</t>
  </si>
  <si>
    <t>MED1016</t>
  </si>
  <si>
    <t xml:space="preserve">LEVONORGESTREL 0.75 MG TABLETA </t>
  </si>
  <si>
    <t>MED1021</t>
  </si>
  <si>
    <t>LEVOTIROXINA 100 MCG TABLETA</t>
  </si>
  <si>
    <t>LEVOTIROXINA 112 MCG TABLETA</t>
  </si>
  <si>
    <t>MED1022</t>
  </si>
  <si>
    <t>LEVOTIROXINA 150 MCG TABLETA</t>
  </si>
  <si>
    <t>MED1023</t>
  </si>
  <si>
    <t>LEVOTIROXINA 25 MCG TABLETA</t>
  </si>
  <si>
    <t>MED1024</t>
  </si>
  <si>
    <t>LEVOTIROXINA 50 MCG TABLETA</t>
  </si>
  <si>
    <t>LEVOTIROXINA 62 MCG TABLETA</t>
  </si>
  <si>
    <t>MED1045</t>
  </si>
  <si>
    <t>LIDOCAINA 1%/10ML INYECCION PARENTERAL AMPOLLA DE 10ML</t>
  </si>
  <si>
    <t>MED1055</t>
  </si>
  <si>
    <t>LINAGLIPTINA 5 MG TABLETA</t>
  </si>
  <si>
    <t>MED1075</t>
  </si>
  <si>
    <t>L-ORNITINA L-ASPARTATO 3G GRANULADO</t>
  </si>
  <si>
    <t>LURASIDONA 40 MG TABLETA RECUBIERTA</t>
  </si>
  <si>
    <t>MACITENTAN 10 mg TABLETAS</t>
  </si>
  <si>
    <t>MED1937</t>
  </si>
  <si>
    <t>MELATONINA 3 MG CAPSULAS</t>
  </si>
  <si>
    <t>MED1148</t>
  </si>
  <si>
    <t>METOTREXATO 5MG/2ML SOLUCION INYECTABLE</t>
  </si>
  <si>
    <t>MED1153</t>
  </si>
  <si>
    <t>METRONIDAZOL (BENZOILO) 125MG/5ML DE BASE (2.5%) SUSPENSION ORAL</t>
  </si>
  <si>
    <t>MED1154</t>
  </si>
  <si>
    <t>METRONIDAZOL 250 MG TABLETA</t>
  </si>
  <si>
    <t>MED1156</t>
  </si>
  <si>
    <t>METRONIDAZOL 250MG/5ML SUSPENSION ORAL 100-120ML</t>
  </si>
  <si>
    <t>MED1191</t>
  </si>
  <si>
    <t>MISOPROSTOL 25 MCG TABLETA VAGINAL</t>
  </si>
  <si>
    <t>MED1197</t>
  </si>
  <si>
    <t>MOMETASONA FUROATO 0.05 MG/100ML SUSPENSION PARA INHALACION NASAL/FRASCO10ML 0.05 MG/100ML SUSPENSION INHALACION NASAL/FRASCO 10 ML</t>
  </si>
  <si>
    <t>MED1211</t>
  </si>
  <si>
    <t>MOXIFLOXACINA 0.5% SOLUCION GOTAS OFTALMICAS FRASCO GOTERO X 5ML</t>
  </si>
  <si>
    <t>MED1210</t>
  </si>
  <si>
    <t xml:space="preserve">MOXIFLOXACINA 400 MG TABLETA </t>
  </si>
  <si>
    <t>MED1212</t>
  </si>
  <si>
    <t>MOXIFLOXACINO CLORHIDRATO EQUIVALENTE A MOXIFLOXACINO 400 MG/250 ML SUSPENSION ORAL</t>
  </si>
  <si>
    <t>MED1218</t>
  </si>
  <si>
    <t>NALIDIXICO ACIDO 50 MG/ML SUSPENSION ORAL</t>
  </si>
  <si>
    <t>MED1222</t>
  </si>
  <si>
    <t>NAPROXENO 150MG/5ML SUSPENSION ORAL FRASCO X 80 ML</t>
  </si>
  <si>
    <t>MED1234</t>
  </si>
  <si>
    <t>NEVIRAPINA 200 MG TABLETA</t>
  </si>
  <si>
    <t>MED1233</t>
  </si>
  <si>
    <t>NEVIRAPINA 200 MG TABLETA ORAL</t>
  </si>
  <si>
    <t>MED1235</t>
  </si>
  <si>
    <t>NEVIRAPINA 50 MG/5ML SUSPENSION ORAL X 240ML</t>
  </si>
  <si>
    <t>MED1237</t>
  </si>
  <si>
    <t>NIFEDIPINO 10 MG CAPSULAS</t>
  </si>
  <si>
    <t>MED1241</t>
  </si>
  <si>
    <t>NIMODIPINO 30 MG TABLETA</t>
  </si>
  <si>
    <t>MED1244</t>
  </si>
  <si>
    <t xml:space="preserve">NISTATINA 100.000 UI TABLETA100.000 UI </t>
  </si>
  <si>
    <t>MED1246</t>
  </si>
  <si>
    <t>NISTATINA 100.000UI CREMA TOPICA TUBO X 30 G</t>
  </si>
  <si>
    <t>MED1245</t>
  </si>
  <si>
    <t>NISTATINA 100.000UI OVULO VAGINAL</t>
  </si>
  <si>
    <t>MED1247</t>
  </si>
  <si>
    <t>NISTATINA 100.000UI/ML SUSPENSION ORAL FRASCO X 60 ML</t>
  </si>
  <si>
    <t>MED1248</t>
  </si>
  <si>
    <t xml:space="preserve">NISTATINA 500.000 UI TABLETA </t>
  </si>
  <si>
    <t>MED1252</t>
  </si>
  <si>
    <t>NITROFURANTOINA 50 MG CAPSULAS</t>
  </si>
  <si>
    <t>MED1262</t>
  </si>
  <si>
    <t xml:space="preserve">NORFLOXACINA 400 MG TABLETA </t>
  </si>
  <si>
    <t>MED1266</t>
  </si>
  <si>
    <t>OLANZAPINA 5 MG TABLETA</t>
  </si>
  <si>
    <t>MED1283</t>
  </si>
  <si>
    <t>OXCARBAZEPINA 300MG/5ML SUSPENSION ORAL X 100ML</t>
  </si>
  <si>
    <t>MED1942</t>
  </si>
  <si>
    <t>OXCARBAZEPINA 60 MG/ML SUSPENSION ORAL - MOLECULA ORIGINAL</t>
  </si>
  <si>
    <t>MED1287</t>
  </si>
  <si>
    <t xml:space="preserve">OXIBUTININA 10 MG TABLETA </t>
  </si>
  <si>
    <t>MED1289</t>
  </si>
  <si>
    <t xml:space="preserve">OXICODONA 10 MG SOLUCION INYECTABLE </t>
  </si>
  <si>
    <t>MED1290</t>
  </si>
  <si>
    <t xml:space="preserve">OXICODONA 10 MG TABLETA </t>
  </si>
  <si>
    <t>MED1291</t>
  </si>
  <si>
    <t xml:space="preserve">OXICODONA 20 MG TABLETA </t>
  </si>
  <si>
    <t>MED1293</t>
  </si>
  <si>
    <t>OXICODONA 40 MG TABLETA DE LIBERACION PROLONGADA</t>
  </si>
  <si>
    <t>MED1923</t>
  </si>
  <si>
    <t xml:space="preserve">PALMITATO DE PALIPERIDONA 156 MG EQUIVALENTES A PALIPERIDONA BASE 100 MG SUSPENSION INYECTABLE </t>
  </si>
  <si>
    <t>PALMITATO PALIPERIDONA 1000 MG AMPOLLA</t>
  </si>
  <si>
    <t>PALMITATO PALIPERIDONA 700 MG AMPOLLA</t>
  </si>
  <si>
    <t xml:space="preserve">Pamoato de Triptorelina x 11,25mg Ampolla </t>
  </si>
  <si>
    <t xml:space="preserve">Pamoato de Triptorelina x 22,5mg Ampolla </t>
  </si>
  <si>
    <t>MED1928</t>
  </si>
  <si>
    <t>PAROXETINA CLORHIDRATO HEMIHIDRATADO EQUIVALENTE A PAROXETINA 25 MG TABLETAS</t>
  </si>
  <si>
    <t>MED1332</t>
  </si>
  <si>
    <t>PENICILINA FENOXIMETOLICA (Y SALES) 250MG/5ML (5%) POLVO PARA RECONSTITUCION ORAL 250MG/5ML (5%)</t>
  </si>
  <si>
    <t>MED1342</t>
  </si>
  <si>
    <t xml:space="preserve">PENTOXIFILINA 400 MG TABLETA </t>
  </si>
  <si>
    <t>MED1353</t>
  </si>
  <si>
    <t>PIPOTIAZINA PALMITATO 25MG/ML SOLUCION INYECTABLE</t>
  </si>
  <si>
    <t>MED1358</t>
  </si>
  <si>
    <t>PIRAZINAMIDA 400 MG TABLETA</t>
  </si>
  <si>
    <t>MED1365</t>
  </si>
  <si>
    <t>PIRIMETAMINA 25 MG TABLETA</t>
  </si>
  <si>
    <t>MED1372</t>
  </si>
  <si>
    <t>POLIACRILICO ACIDO 0.25% GEL OFTALMICO  X 10 G</t>
  </si>
  <si>
    <t>MED1378</t>
  </si>
  <si>
    <t>POLIETILENGLICOL+ PROPILENGLICOL ( 04%+0.3%) SOL. OFTALMICA</t>
  </si>
  <si>
    <t>MED1385</t>
  </si>
  <si>
    <t>POTASIO 3.8MEQ/ML FOSFATO 2.6MM/ML SOLUCION INYECTABLE</t>
  </si>
  <si>
    <t>MED786</t>
  </si>
  <si>
    <t>POTASIO GLUCONATO 31% 4,68 G (EQUI 20 MEQ DE K EN 15 ML) /180 ML - ION K</t>
  </si>
  <si>
    <t>MED1387</t>
  </si>
  <si>
    <t>PRALIDOXIMA 2% SOLUCION INYECTABLE X 10 ML</t>
  </si>
  <si>
    <t>MED1399</t>
  </si>
  <si>
    <t>PREDNISOLONA 1% SUSPENSION OFTALMICAS FRASCO GOTERO X 5ML</t>
  </si>
  <si>
    <t>MED1410</t>
  </si>
  <si>
    <t>PRIMAQUINA FOSFATO 5 MG TABLETA</t>
  </si>
  <si>
    <t>MED1411</t>
  </si>
  <si>
    <t>PRIMIDONA 250 MG TABLETA</t>
  </si>
  <si>
    <t>MED1413</t>
  </si>
  <si>
    <t>PROCAINA 10 MG/ML SOLUCION INYECTABLE</t>
  </si>
  <si>
    <t>MED1419</t>
  </si>
  <si>
    <t>PROPAFENONA 150 MG  TABLETA</t>
  </si>
  <si>
    <t>MED1424</t>
  </si>
  <si>
    <t>PROPOFOL 1% (10 MG/50 ML) EMULSION INYECTABLE</t>
  </si>
  <si>
    <t>MED1426</t>
  </si>
  <si>
    <t xml:space="preserve">PROPOFOL 500 MG/50 ML (1%) EMULSION INYECTABLE </t>
  </si>
  <si>
    <t>MED1428</t>
  </si>
  <si>
    <t>PROPRANOLOL 80 MG TABLETA</t>
  </si>
  <si>
    <t>MED1438</t>
  </si>
  <si>
    <t>QUETIAPINA 50 MG TABLETA</t>
  </si>
  <si>
    <t>MED1446</t>
  </si>
  <si>
    <t>RANIBIZUMAB 10MG/ML SOLUCION INYECTABLE INTRAVITREA VIAL</t>
  </si>
  <si>
    <t>MED1896</t>
  </si>
  <si>
    <t>REMIFENTANIL 2MG POLVO LIOFILIZADO PARA RECONSTITUCION</t>
  </si>
  <si>
    <t>MED1460</t>
  </si>
  <si>
    <t>RIFABUTINA 150 MG TABLETA</t>
  </si>
  <si>
    <t>MED1462</t>
  </si>
  <si>
    <t>RIFAMPICINA + ISONIAZIDA (150+150)MG TABLETA</t>
  </si>
  <si>
    <t>MED1950</t>
  </si>
  <si>
    <t>RIFAMPICINA + ISONIAZIDA (150+75) MG TABLETA</t>
  </si>
  <si>
    <t>MED1463</t>
  </si>
  <si>
    <t>RIFAMPICINA + ISONIAZIDA (300+150)MG TABLETA</t>
  </si>
  <si>
    <t>MED1465</t>
  </si>
  <si>
    <t>RIFAMPICINA + ISONIAZIDA (60+60)MG TABLETA</t>
  </si>
  <si>
    <t>MED1464</t>
  </si>
  <si>
    <t>RIFAMPICINA + ISONIAZIDA + PIRAZINAMIDA  (75+50+ 150) MG TABLETA</t>
  </si>
  <si>
    <t>MED1466</t>
  </si>
  <si>
    <t>RIFAMPICINA + ISONIAZIDA + PIRAZINAMIDA (60+30+150)MG TABLETA</t>
  </si>
  <si>
    <t>MED1467</t>
  </si>
  <si>
    <t>RIFAMPICINA + ISONIAZIDA + PIRAZINAMIDA + ETAMBUTOL (150+75+400+275)MG TABLETA</t>
  </si>
  <si>
    <t>MED1897</t>
  </si>
  <si>
    <t>RIFAMPICINA 300 MG CAPSULA</t>
  </si>
  <si>
    <t>MED2050</t>
  </si>
  <si>
    <t>RIFAMPICINA+CLOFAZIMINA+DAPSONA - MB-MULTIBACILAR ADULTO  MDT-COMBI  (300+100+100)MG TABLETA</t>
  </si>
  <si>
    <t>MED1468</t>
  </si>
  <si>
    <t>RINGER Y LACTATO DE SODIO PARA IRRIGACION 3000 ML SOLUCION INYECTABLE</t>
  </si>
  <si>
    <t>RIOCIGUAT 0,5 MG TABLETAS</t>
  </si>
  <si>
    <t>RIOCIGUAT 1 MG TABLETAS</t>
  </si>
  <si>
    <t>MED1471</t>
  </si>
  <si>
    <t>RISPERIDONA 1 MG/ML SOLUCION ORAL FRASCO x 60 ml</t>
  </si>
  <si>
    <t>MED1918</t>
  </si>
  <si>
    <t>RITONAVIR 80MG/ML SUSPENSION ORAL  FRASCO X 240 ML</t>
  </si>
  <si>
    <t>MED1502</t>
  </si>
  <si>
    <t xml:space="preserve">SALBUTAMOL (SULFATO) 2 MG/5 ML FRASCO 120 ML SOLUCION ORAL </t>
  </si>
  <si>
    <t>MED1503</t>
  </si>
  <si>
    <t>SALBUTAMOL (SULFATO) 5 MG/ML (0.5%) SOLUCION PARA NEBULIZACION NASAL FRASCO 10 A 15ML</t>
  </si>
  <si>
    <t>MED1504</t>
  </si>
  <si>
    <t>SALES DE REHIDRATACION POLVO ORAL SOBRE x  20.681 G</t>
  </si>
  <si>
    <t>SALMETEROL 50 MCG + FLUTICASONA 250 MCG CAPSULAS CON POLVO PARA INHALACION</t>
  </si>
  <si>
    <t>MED2028</t>
  </si>
  <si>
    <t>SALMETEROL 50 MCG + FLUTICASONA 250 MCG POLVO PARA INHALACION X 60 DOSIS</t>
  </si>
  <si>
    <t>MED1934</t>
  </si>
  <si>
    <t>SELLANTE ADHESIVO BIOLOGICO DE DOS COMPONENTES QUE CONTENGA FIBRINA Y TROMBINA POLVO LIOFILIZADO X 2 ML</t>
  </si>
  <si>
    <t>MED2126</t>
  </si>
  <si>
    <t>SILDENAFIL  0,8 mg/ml SOLUCION INYECTABLE X 12,5 Ml</t>
  </si>
  <si>
    <t>MED1941</t>
  </si>
  <si>
    <t>SILODOSINA 8 MG CAPSULAS</t>
  </si>
  <si>
    <t>MED1534</t>
  </si>
  <si>
    <t>SITAGLIPTINA 50 MG TABLETA</t>
  </si>
  <si>
    <t>MED1541</t>
  </si>
  <si>
    <t xml:space="preserve">SODIO CLORURO 20MEQ/10ML SOLUCION INYECTABLE </t>
  </si>
  <si>
    <t>MED1556</t>
  </si>
  <si>
    <t>SOLUCION DE PEG + ELECTROLITOS POLIETILENGLICOL 1G POLVO PARA RECONSTITUIR A SUSPENSION ORAL</t>
  </si>
  <si>
    <t>MED1560</t>
  </si>
  <si>
    <t>SOLUCION DIALISIS PERITONEAL 1.5% X 2000 ML SOLUCION INTRAPERITONEAL</t>
  </si>
  <si>
    <t>MED1564</t>
  </si>
  <si>
    <t>SOLUCION DIALISIS PERITONEAL 1.5% X 6000 ML SOLUCION INTRAPERITONEAL</t>
  </si>
  <si>
    <t>MED1568</t>
  </si>
  <si>
    <t>SOLUCION DIALISIS PERITONEAL 2,5% X 2500 ML SOLUCION INTRAPERITONEAL</t>
  </si>
  <si>
    <t>MED1566</t>
  </si>
  <si>
    <t>SOLUCION DIALISIS PERITONEAL 2.5% X 2000 ML SOLUCION INTRAPERITONEAL</t>
  </si>
  <si>
    <t>MED1570</t>
  </si>
  <si>
    <t>SOLUCION DIALISIS PERITONEAL 2.5% X 6000 ML SOLUCION  INTRAPERITONEAL</t>
  </si>
  <si>
    <t>MED1572</t>
  </si>
  <si>
    <t xml:space="preserve">SOLUCION DIALISIS PERITONEAL 4.25% X 2000 ML SOLUCION  INTRAPERITONEAL </t>
  </si>
  <si>
    <t>MED1574</t>
  </si>
  <si>
    <t>SOLUCION DIALISIS PERITONEAL 4.25% X 6000 ML SOLUCION INTRAPERITONEAL</t>
  </si>
  <si>
    <t>Somatropina  x 12mg ampolla</t>
  </si>
  <si>
    <t>MED1595</t>
  </si>
  <si>
    <t xml:space="preserve">SUCCINILCOLINA 40 MG /2ML SOLUCION INYECTABLE </t>
  </si>
  <si>
    <t>MED1606</t>
  </si>
  <si>
    <t xml:space="preserve">SULFACETAMIDA SODICA 10% SOLUCION OFTALMICA FRASCO 15 ML </t>
  </si>
  <si>
    <t>MED1608</t>
  </si>
  <si>
    <t>SULFACETAMIDA SODICA 30% SOLUCION OFTALMICA FRASCO 15 ML</t>
  </si>
  <si>
    <t>MED2018</t>
  </si>
  <si>
    <t>SULFATO DE BARIO 98% W/W POLVO ALTA DENSIDAD X 340 G E-Z-HD</t>
  </si>
  <si>
    <t>MED1903</t>
  </si>
  <si>
    <t>SULFATO DE ZINC 2 MG/ML SUSPENSION ORAL X 120 ML</t>
  </si>
  <si>
    <t>MED1612</t>
  </si>
  <si>
    <t>SULFATO DE ZINC 2 MG/ML SUSPENSION ORAL X 80 ML</t>
  </si>
  <si>
    <t>MED1614</t>
  </si>
  <si>
    <t>SULFATO DE ZINC 20 MG TABLETA</t>
  </si>
  <si>
    <t>MED1616</t>
  </si>
  <si>
    <t>SULFATO FERROSO 125MG/ML SOLUCION ORAL FRASCO GOTERO X 20ML</t>
  </si>
  <si>
    <t>MED2048</t>
  </si>
  <si>
    <t>SULFATO MAGNESIO 10% SOLUCION INYECTABLE X 10 ML</t>
  </si>
  <si>
    <t>MED1635</t>
  </si>
  <si>
    <t>TACROLIMUS 0.1% UNGUENTO</t>
  </si>
  <si>
    <t>TADALAFIL 10 mg TABLETAS</t>
  </si>
  <si>
    <t>TADALAFIL 5 mg TABLETAS</t>
  </si>
  <si>
    <t>MED1644</t>
  </si>
  <si>
    <t>TECLOZAN 10 MG SUSPENSION FRASCO ORAL</t>
  </si>
  <si>
    <t>MED1647</t>
  </si>
  <si>
    <t xml:space="preserve">TECLOZAN 500 MG TABLETA </t>
  </si>
  <si>
    <t>MED1656</t>
  </si>
  <si>
    <t>TEOFILINA 125 MG CAPSULAS</t>
  </si>
  <si>
    <t>MED1657</t>
  </si>
  <si>
    <t>TEOFILINA 300 MG CAPSULA</t>
  </si>
  <si>
    <t>MED1658</t>
  </si>
  <si>
    <t>TEOFILINA ANHIDRA 80MG/15ML ELIXIR ORAL FRASCO X 240ML</t>
  </si>
  <si>
    <t>MED1667</t>
  </si>
  <si>
    <t>TERBUTALINA SULFATO 10 MG/ML (1%) SOLUCION PARA NEBULIZACION NASAL FRASCO 10ML</t>
  </si>
  <si>
    <t>MED1673</t>
  </si>
  <si>
    <t>TETRACICLINA 500 MG CAPSULA</t>
  </si>
  <si>
    <t>MED1685</t>
  </si>
  <si>
    <t>TINIDAZOL 200 MG/5ML SUSPENSION ORAL FRASCO x 30 ml</t>
  </si>
  <si>
    <t>MED1692</t>
  </si>
  <si>
    <t>TIOPROPIO 0.005 MG/DOSIS SOLUCION PARA INHALACION BUCAL /30DOSIS</t>
  </si>
  <si>
    <t>MED1947</t>
  </si>
  <si>
    <t>TIOTROPIO 2.5MCG INHALADOR (2 PUFFS CONTIENEN UNA DOSIS-60 PUFFS (30 DOSIS))</t>
  </si>
  <si>
    <t>MED1705</t>
  </si>
  <si>
    <t>TOBRAMICINA INHALADA 300 MG/4 ML SOLUCION PARA NEBULIZACION</t>
  </si>
  <si>
    <t>MED1709</t>
  </si>
  <si>
    <t>TOPIRAMATO 100 MG TABLETA</t>
  </si>
  <si>
    <t>MED1712</t>
  </si>
  <si>
    <t>TOPIRAMATO 25 MG TABLETA</t>
  </si>
  <si>
    <t>MED1715</t>
  </si>
  <si>
    <t>TOPIRAMATO 50 MG TABLETA</t>
  </si>
  <si>
    <t>MED1719</t>
  </si>
  <si>
    <t xml:space="preserve">TOXINA BOTULINICA TIPO A 100 UI POLVO LIOFILIZADO PARA RECONSTITUCION </t>
  </si>
  <si>
    <t>MED1720</t>
  </si>
  <si>
    <t xml:space="preserve">TOXINA BOTULINICA TIPO A 100 UI POLVO LIOFILIZADO PARA RECONSTITUCION (Molecula innovadora) </t>
  </si>
  <si>
    <t>MED1721</t>
  </si>
  <si>
    <t xml:space="preserve">TOXINA BOTULINICA TIPO A 200 UI POLVO LIOFILIZADO PARA RECONSTITUCION </t>
  </si>
  <si>
    <t>MED1722</t>
  </si>
  <si>
    <t xml:space="preserve">TOXINA BOTULINICA TIPO A 500 UI POLVO LIOFILIZADO PARA RECONSTITUCION </t>
  </si>
  <si>
    <t>MED1727</t>
  </si>
  <si>
    <t>TRAMADOL 100MG/ML SOLUCION ORAL FRASCO GOTERO X 10 ML</t>
  </si>
  <si>
    <t>MED1740</t>
  </si>
  <si>
    <t>TRIAMCINOLONA 40 MG/ML SUSPENSION INYECTABLE</t>
  </si>
  <si>
    <t>MED1747</t>
  </si>
  <si>
    <t xml:space="preserve">TRIMETOPRIM + SULFAMETOXAZOL (40+200) MG/5 ML SUSPENSION ORAL FRASCO 120 ML </t>
  </si>
  <si>
    <t>MED1996</t>
  </si>
  <si>
    <t>TRIMETOPRIM SULFAMETOXAZOL SUSPENSION 80MG + 400MG/5ML X 120ML</t>
  </si>
  <si>
    <t>MED1754</t>
  </si>
  <si>
    <t xml:space="preserve">TROMBINA HUMANA 2500UI POLVO LIOFILIZADO </t>
  </si>
  <si>
    <t>MED1756</t>
  </si>
  <si>
    <t>TROPICAMIDA 10 MG/ML SOLUCION OFTALMICA FRASCO 15 ML</t>
  </si>
  <si>
    <t>ULIPRISTAL 5 mg TABLETAS</t>
  </si>
  <si>
    <t>MED1782</t>
  </si>
  <si>
    <t xml:space="preserve">VACUNA CONTRA HEPATITIS B 10 MCG LIOFILIZADO </t>
  </si>
  <si>
    <t>MED1783</t>
  </si>
  <si>
    <t xml:space="preserve">VACUNA CONTRA HEPATITIS B 20 MCG/ML </t>
  </si>
  <si>
    <t>MED1784</t>
  </si>
  <si>
    <t xml:space="preserve">VACUNA CONTRA NEUMOCOCO 1 MCG SOLUCION INYECTABLE </t>
  </si>
  <si>
    <t>MED1785</t>
  </si>
  <si>
    <t xml:space="preserve">VACUNA CONTRA NEUMOCOCO DECAVALENTE SOLUCION INYECTABLE </t>
  </si>
  <si>
    <t>MED1796</t>
  </si>
  <si>
    <t xml:space="preserve">VACUNA POLISACARIDA ANTIMENINGOCOCCICA A+C SOLUCION INYECTABLE 0.5 ML </t>
  </si>
  <si>
    <t>MED1804</t>
  </si>
  <si>
    <t xml:space="preserve">VALGANCICLOVIR 50 MG/ML POLVO RECONSTITUIR A SOLUCION O SUSPENSION ORAL </t>
  </si>
  <si>
    <t>MED1810</t>
  </si>
  <si>
    <t xml:space="preserve">VALPROICO ACIDO (SALES SODICA O MAGNESICA) 250 MG/5/120 ML SOLUCION ORAL (MOLECULA ORIGINAL) </t>
  </si>
  <si>
    <t>MED1814</t>
  </si>
  <si>
    <t xml:space="preserve">VALPROICO SODICO 250 MG/5 ML SOLUCION ORAL FRASCO 120 ML </t>
  </si>
  <si>
    <t>MED1838</t>
  </si>
  <si>
    <t>VITAMINA B12 CIANOCOBALAMINA 1 MG / ML X10 ML SOLUCION INYECTABLE</t>
  </si>
  <si>
    <t>MED1840</t>
  </si>
  <si>
    <t xml:space="preserve">VITAMINA E (ALFATOCOFEROL) 400 UI CAPSULA </t>
  </si>
  <si>
    <t>MED1841</t>
  </si>
  <si>
    <t xml:space="preserve">VITAMINA E 100 U.I. CAPSULA </t>
  </si>
  <si>
    <t>MED1851</t>
  </si>
  <si>
    <t>WARFARINA SODICA 2.5MG TABLETA ORAL</t>
  </si>
  <si>
    <t>MED1855</t>
  </si>
  <si>
    <t xml:space="preserve">ZIDOVUDINA 10MG/ML SOLUCION ORAL FRASCO  POR 240 ML </t>
  </si>
  <si>
    <t>20065664</t>
  </si>
  <si>
    <t>20103720</t>
  </si>
  <si>
    <t>207412</t>
  </si>
  <si>
    <t>207411</t>
  </si>
  <si>
    <t>19960548</t>
  </si>
  <si>
    <t>20122097</t>
  </si>
  <si>
    <t>19954814</t>
  </si>
  <si>
    <t>19940740</t>
  </si>
  <si>
    <t>21740</t>
  </si>
  <si>
    <t>33711</t>
  </si>
  <si>
    <t>20036851</t>
  </si>
  <si>
    <t>34421</t>
  </si>
  <si>
    <t>20041806</t>
  </si>
  <si>
    <t>38321</t>
  </si>
  <si>
    <t>19943211</t>
  </si>
  <si>
    <t>19908750</t>
  </si>
  <si>
    <t>210309</t>
  </si>
  <si>
    <t>20093297</t>
  </si>
  <si>
    <t>19959433</t>
  </si>
  <si>
    <t>33492</t>
  </si>
  <si>
    <t>20079039</t>
  </si>
  <si>
    <t>20139334</t>
  </si>
  <si>
    <t>230357</t>
  </si>
  <si>
    <t>20012740</t>
  </si>
  <si>
    <t>11701</t>
  </si>
  <si>
    <t>20189657</t>
  </si>
  <si>
    <t>20178642</t>
  </si>
  <si>
    <t>19900906</t>
  </si>
  <si>
    <t>20079146</t>
  </si>
  <si>
    <t>20081185</t>
  </si>
  <si>
    <t>19967651</t>
  </si>
  <si>
    <t>54973</t>
  </si>
  <si>
    <t>226679</t>
  </si>
  <si>
    <t>227376</t>
  </si>
  <si>
    <t>227365</t>
  </si>
  <si>
    <t>210465</t>
  </si>
  <si>
    <t>40260</t>
  </si>
  <si>
    <t>20051453</t>
  </si>
  <si>
    <t>20037783</t>
  </si>
  <si>
    <t>41287</t>
  </si>
  <si>
    <t>20007756</t>
  </si>
  <si>
    <t>20044093</t>
  </si>
  <si>
    <t>19920065</t>
  </si>
  <si>
    <t>40377</t>
  </si>
  <si>
    <t>29523</t>
  </si>
  <si>
    <t>227601</t>
  </si>
  <si>
    <t>19989642</t>
  </si>
  <si>
    <t>19951339</t>
  </si>
  <si>
    <t>19905582</t>
  </si>
  <si>
    <t>19979333</t>
  </si>
  <si>
    <t>1982214</t>
  </si>
  <si>
    <t>29522</t>
  </si>
  <si>
    <t>20019151</t>
  </si>
  <si>
    <t>20083881</t>
  </si>
  <si>
    <t>19955895</t>
  </si>
  <si>
    <t>19929219</t>
  </si>
  <si>
    <t>19984412</t>
  </si>
  <si>
    <t>20063470</t>
  </si>
  <si>
    <t>20132929</t>
  </si>
  <si>
    <t>19955429</t>
  </si>
  <si>
    <t>19902126</t>
  </si>
  <si>
    <t>20096303</t>
  </si>
  <si>
    <t>20032468</t>
  </si>
  <si>
    <t>N/A</t>
  </si>
  <si>
    <t>19959732</t>
  </si>
  <si>
    <t>19996710</t>
  </si>
  <si>
    <t>19968360</t>
  </si>
  <si>
    <t>19906526</t>
  </si>
  <si>
    <t>19943837</t>
  </si>
  <si>
    <t>20011388</t>
  </si>
  <si>
    <t>19929683</t>
  </si>
  <si>
    <t>19927153</t>
  </si>
  <si>
    <t>19999331</t>
  </si>
  <si>
    <t>19907962</t>
  </si>
  <si>
    <t>20067505</t>
  </si>
  <si>
    <t>19963970</t>
  </si>
  <si>
    <t>19963969</t>
  </si>
  <si>
    <t>19958484</t>
  </si>
  <si>
    <t>20082538</t>
  </si>
  <si>
    <t>43335</t>
  </si>
  <si>
    <t>19966283</t>
  </si>
  <si>
    <t>N.A</t>
  </si>
  <si>
    <t>19972118</t>
  </si>
  <si>
    <t>19914312</t>
  </si>
  <si>
    <t>20122550</t>
  </si>
  <si>
    <t>19980678</t>
  </si>
  <si>
    <t>19955240</t>
  </si>
  <si>
    <t>20087761</t>
  </si>
  <si>
    <t>19975838</t>
  </si>
  <si>
    <t>19959695</t>
  </si>
  <si>
    <t>228238</t>
  </si>
  <si>
    <t>20099554</t>
  </si>
  <si>
    <t>42722</t>
  </si>
  <si>
    <t>19943979</t>
  </si>
  <si>
    <t>20009747</t>
  </si>
  <si>
    <t>19960116</t>
  </si>
  <si>
    <t>43735</t>
  </si>
  <si>
    <t>20023511</t>
  </si>
  <si>
    <t>19900270</t>
  </si>
  <si>
    <t>20001340</t>
  </si>
  <si>
    <t>27222</t>
  </si>
  <si>
    <t>20163014</t>
  </si>
  <si>
    <t>20024550</t>
  </si>
  <si>
    <t>20087891</t>
  </si>
  <si>
    <t>20020358</t>
  </si>
  <si>
    <t>20067168</t>
  </si>
  <si>
    <t>19986585</t>
  </si>
  <si>
    <t>20063920</t>
  </si>
  <si>
    <t>40927</t>
  </si>
  <si>
    <t>19997076</t>
  </si>
  <si>
    <t>20028243</t>
  </si>
  <si>
    <t>19974414</t>
  </si>
  <si>
    <t>1980885</t>
  </si>
  <si>
    <t>19908056</t>
  </si>
  <si>
    <t>20065026</t>
  </si>
  <si>
    <t>20166878</t>
  </si>
  <si>
    <t>19938739</t>
  </si>
  <si>
    <t>20011956</t>
  </si>
  <si>
    <t>19922528</t>
  </si>
  <si>
    <t>20151815</t>
  </si>
  <si>
    <t>19937803</t>
  </si>
  <si>
    <t>19982087</t>
  </si>
  <si>
    <t>19969143</t>
  </si>
  <si>
    <t>35619</t>
  </si>
  <si>
    <t>19999459</t>
  </si>
  <si>
    <t>20055250</t>
  </si>
  <si>
    <t>206795</t>
  </si>
  <si>
    <t>20007377</t>
  </si>
  <si>
    <t>19994006</t>
  </si>
  <si>
    <t>19942966</t>
  </si>
  <si>
    <t>19934265</t>
  </si>
  <si>
    <t>20126621</t>
  </si>
  <si>
    <t>24281</t>
  </si>
  <si>
    <t>23282</t>
  </si>
  <si>
    <t>20022399</t>
  </si>
  <si>
    <t>19961974</t>
  </si>
  <si>
    <t>20066123</t>
  </si>
  <si>
    <t>20070341</t>
  </si>
  <si>
    <t>229538</t>
  </si>
  <si>
    <t>20061730</t>
  </si>
  <si>
    <t>225390</t>
  </si>
  <si>
    <t>225392</t>
  </si>
  <si>
    <t>20046297</t>
  </si>
  <si>
    <t>45122</t>
  </si>
  <si>
    <t>216131</t>
  </si>
  <si>
    <t>20017528</t>
  </si>
  <si>
    <t>26915</t>
  </si>
  <si>
    <t>33031</t>
  </si>
  <si>
    <t>20130313</t>
  </si>
  <si>
    <t>40284</t>
  </si>
  <si>
    <t>19955370</t>
  </si>
  <si>
    <t>1983607</t>
  </si>
  <si>
    <t>19974944</t>
  </si>
  <si>
    <t>COMPANY MEDIQBOY</t>
  </si>
  <si>
    <t>2023M-0015378-R1</t>
  </si>
  <si>
    <t>2016M-0017175</t>
  </si>
  <si>
    <t>2020M-006957-R2</t>
  </si>
  <si>
    <t>2020M-006964-R2</t>
  </si>
  <si>
    <t>2019M-0018957</t>
  </si>
  <si>
    <t>2018M-0018515</t>
  </si>
  <si>
    <t>2016M-0005038-R1</t>
  </si>
  <si>
    <t>2020M-000302-R2</t>
  </si>
  <si>
    <t>2020M-007156-R3</t>
  </si>
  <si>
    <t>2019M-010604-R4</t>
  </si>
  <si>
    <t>2018M-0012930-R1</t>
  </si>
  <si>
    <t>2020M-010787-R2</t>
  </si>
  <si>
    <t>2021M-0013573-R1</t>
  </si>
  <si>
    <t>2020M-011991-R3</t>
  </si>
  <si>
    <t>2023000808</t>
  </si>
  <si>
    <t>2014M-0003608-R1</t>
  </si>
  <si>
    <t>2023</t>
  </si>
  <si>
    <t>2018M-010847-R2</t>
  </si>
  <si>
    <t>2023M-0016950-R1</t>
  </si>
  <si>
    <t>2023M-0006461-R2</t>
  </si>
  <si>
    <t>2020M-010613-R3</t>
  </si>
  <si>
    <t>2016M-0017206</t>
  </si>
  <si>
    <t>2019M-0018930</t>
  </si>
  <si>
    <t>2020M-012869-R2</t>
  </si>
  <si>
    <t>2010M-0010547</t>
  </si>
  <si>
    <t>2022M-002521-R3</t>
  </si>
  <si>
    <t>2021M-0020357</t>
  </si>
  <si>
    <t>2021M-0020146</t>
  </si>
  <si>
    <t>2009M-012650-R1</t>
  </si>
  <si>
    <t>2015M-0016088</t>
  </si>
  <si>
    <t>2015M-0016095</t>
  </si>
  <si>
    <t>2016M-0006025-R1</t>
  </si>
  <si>
    <t>2014M-015272-R2</t>
  </si>
  <si>
    <t>2018M-010996-R2</t>
  </si>
  <si>
    <t>2018M-011160-R2</t>
  </si>
  <si>
    <t>2019M-012068-R2</t>
  </si>
  <si>
    <t>2019M-14116-R2</t>
  </si>
  <si>
    <t>2021M-003990-R4</t>
  </si>
  <si>
    <t>2020M-0014232-R1</t>
  </si>
  <si>
    <t>2018M-0012873-R1</t>
  </si>
  <si>
    <t>2012M-012747-R2</t>
  </si>
  <si>
    <t>2020M-0010302-R1</t>
  </si>
  <si>
    <t>2012M-0013386</t>
  </si>
  <si>
    <t>2023M-0000487-R3</t>
  </si>
  <si>
    <t>2009M-13561R1</t>
  </si>
  <si>
    <t>2008M-001117R3</t>
  </si>
  <si>
    <t>2008M-011167R1</t>
  </si>
  <si>
    <t>2020M-0008429-R1</t>
  </si>
  <si>
    <t>2021M-0004691-R2</t>
  </si>
  <si>
    <t>2010M-13969R1</t>
  </si>
  <si>
    <t>2019M-0007827-R1</t>
  </si>
  <si>
    <t>2019M-000785-R4</t>
  </si>
  <si>
    <t>2020M-000887-R4</t>
  </si>
  <si>
    <t>2016M-0011621-R1</t>
  </si>
  <si>
    <t>2021M-0016599-R1</t>
  </si>
  <si>
    <t>2017M-0005281-R1</t>
  </si>
  <si>
    <t>2023M-0001535-R2</t>
  </si>
  <si>
    <t>2008M-0007952</t>
  </si>
  <si>
    <t>2014M-0015155</t>
  </si>
  <si>
    <t>2023M-0018293-R1</t>
  </si>
  <si>
    <t>2023M-0005089-R2</t>
  </si>
  <si>
    <t>2022M-013275-R2</t>
  </si>
  <si>
    <t>2015M-0016364</t>
  </si>
  <si>
    <t>2022M-0012646-R2</t>
  </si>
  <si>
    <t>2016M-0005999-R1</t>
  </si>
  <si>
    <t>2022M-0009416-R1</t>
  </si>
  <si>
    <t>2017M-0006595-R1</t>
  </si>
  <si>
    <t>2022M-015075-R3</t>
  </si>
  <si>
    <t>2015M-0003562-R1</t>
  </si>
  <si>
    <t>2010M-0010753</t>
  </si>
  <si>
    <t>2023M-0001654-R3</t>
  </si>
  <si>
    <t>2019M-0001108-R2</t>
  </si>
  <si>
    <t>2019M-0009709-R1</t>
  </si>
  <si>
    <t>2021M-14400-R3</t>
  </si>
  <si>
    <t>2014M-0015359</t>
  </si>
  <si>
    <t>2022M-0006043-R2</t>
  </si>
  <si>
    <t>2017M-0005683-R1</t>
  </si>
  <si>
    <t>2023M-0006306-R2</t>
  </si>
  <si>
    <t>2021M-0016200-R1</t>
  </si>
  <si>
    <t>2022M-005661-R3</t>
  </si>
  <si>
    <t>2017M-0006564-R1</t>
  </si>
  <si>
    <t>Medicamento Vital No</t>
  </si>
  <si>
    <t>2018M-0006790-R1</t>
  </si>
  <si>
    <t>2023MBT-0000384-R3</t>
  </si>
  <si>
    <t>2019M-0019062</t>
  </si>
  <si>
    <t>2021M-0007746-R1</t>
  </si>
  <si>
    <t>2022M-0005203-R2</t>
  </si>
  <si>
    <t>2021M-0016378-R1</t>
  </si>
  <si>
    <t>2019M-0006885-R1</t>
  </si>
  <si>
    <t>2022M-0005280-R2</t>
  </si>
  <si>
    <t>2019M-011763-R2</t>
  </si>
  <si>
    <t>2021M-0016962-R1</t>
  </si>
  <si>
    <t>2018M-005064-R2</t>
  </si>
  <si>
    <t>2015M-0003442-R1</t>
  </si>
  <si>
    <t>2010M-0010646</t>
  </si>
  <si>
    <t>2017M-0005365-R1</t>
  </si>
  <si>
    <t>2008M-010298-R1</t>
  </si>
  <si>
    <t>2023M-0012597-R2</t>
  </si>
  <si>
    <t>2020M-13711-R2</t>
  </si>
  <si>
    <t>2009M-0009529</t>
  </si>
  <si>
    <t>2009M-008929R2</t>
  </si>
  <si>
    <t>2022M-0020590</t>
  </si>
  <si>
    <t>2017M-0011978-R1</t>
  </si>
  <si>
    <t>2016M-0017069</t>
  </si>
  <si>
    <t>2016M-0011418-R1</t>
  </si>
  <si>
    <t>2014M-0015308</t>
  </si>
  <si>
    <t>2008M-0008334</t>
  </si>
  <si>
    <t>2014M-0015042</t>
  </si>
  <si>
    <t>2022M-013061-R4</t>
  </si>
  <si>
    <t>2020M-0008850-R1</t>
  </si>
  <si>
    <t>2022M-0012426-R2</t>
  </si>
  <si>
    <t>2022M-0007232-R1</t>
  </si>
  <si>
    <t>2020M-005658-R2</t>
  </si>
  <si>
    <t>2016M-14437-R2</t>
  </si>
  <si>
    <t>2019M-0015191-R1</t>
  </si>
  <si>
    <t>2021M-0020311</t>
  </si>
  <si>
    <t>2014M-0002786-R1</t>
  </si>
  <si>
    <t>2021M-0010931-R1</t>
  </si>
  <si>
    <t>2022M-0000546-R3</t>
  </si>
  <si>
    <t>2019M-0018903</t>
  </si>
  <si>
    <t>2015M-0002968-R1</t>
  </si>
  <si>
    <t>2021M-0007736-R1</t>
  </si>
  <si>
    <t>2017M-0006228-R1</t>
  </si>
  <si>
    <t>2010M-011526R2</t>
  </si>
  <si>
    <t>2021M-0009217-R1</t>
  </si>
  <si>
    <t>2020M-0014096-R1</t>
  </si>
  <si>
    <t>2023M-006132-R3</t>
  </si>
  <si>
    <t>2009M-010066</t>
  </si>
  <si>
    <t>2019M-0009124-R1</t>
  </si>
  <si>
    <t>2021M-0003190-R</t>
  </si>
  <si>
    <t>2021M-0002557-R2</t>
  </si>
  <si>
    <t>2023M-0018445-R1</t>
  </si>
  <si>
    <t>2017M- 007600-R4</t>
  </si>
  <si>
    <t>2018M-007582-R3</t>
  </si>
  <si>
    <t>2018M-007582- R3</t>
  </si>
  <si>
    <t>2016M-0011463-R1</t>
  </si>
  <si>
    <t>2023M-0005639-R2</t>
  </si>
  <si>
    <t>2022M-0015352-R1</t>
  </si>
  <si>
    <t>2020M-0015825-R1</t>
  </si>
  <si>
    <t>2009M-013326-R1</t>
  </si>
  <si>
    <t>2014M-0014964</t>
  </si>
  <si>
    <t>2008M-010678-R1</t>
  </si>
  <si>
    <t>2008</t>
  </si>
  <si>
    <t>2013M-0013961</t>
  </si>
  <si>
    <t>2021MB-014172-R3</t>
  </si>
  <si>
    <t>2008M-011842R-1</t>
  </si>
  <si>
    <t>2022M-0011377-R2</t>
  </si>
  <si>
    <t>2021M-009160-R3</t>
  </si>
  <si>
    <t>2008M-001465-R3</t>
  </si>
  <si>
    <t>2021M-0020327</t>
  </si>
  <si>
    <t>2020M-004240-R4</t>
  </si>
  <si>
    <t>2016M-0004827-R1</t>
  </si>
  <si>
    <t>2013M-0014369</t>
  </si>
  <si>
    <t>2019M-005778-R4</t>
  </si>
  <si>
    <t>2007M-0007425</t>
  </si>
  <si>
    <t>SEVEN PHARMA</t>
  </si>
  <si>
    <t>GRUNENTHAL</t>
  </si>
  <si>
    <t>LAPROFF</t>
  </si>
  <si>
    <t>BIOQUIFAR</t>
  </si>
  <si>
    <t>ECAR</t>
  </si>
  <si>
    <t>LASANTE</t>
  </si>
  <si>
    <t>ANGLOPHARMA</t>
  </si>
  <si>
    <t>CORPAUL</t>
  </si>
  <si>
    <t>BRAUN</t>
  </si>
  <si>
    <t>RYAN</t>
  </si>
  <si>
    <t>BAXTER</t>
  </si>
  <si>
    <t>SICMAFARMA</t>
  </si>
  <si>
    <t>VESALIUS</t>
  </si>
  <si>
    <t>LA SANTE</t>
  </si>
  <si>
    <t>SANOFI</t>
  </si>
  <si>
    <t>BAYER</t>
  </si>
  <si>
    <t>EUROFARMA</t>
  </si>
  <si>
    <t>BIOCHEM</t>
  </si>
  <si>
    <t>HUMAX</t>
  </si>
  <si>
    <t>GENFAR</t>
  </si>
  <si>
    <t>ADS</t>
  </si>
  <si>
    <t>VITALIS</t>
  </si>
  <si>
    <t>MK</t>
  </si>
  <si>
    <t>BUSSIE</t>
  </si>
  <si>
    <t>NOVARTIS</t>
  </si>
  <si>
    <t>INCOBRA</t>
  </si>
  <si>
    <t>LAFRANCOL</t>
  </si>
  <si>
    <t>SIEGFRED</t>
  </si>
  <si>
    <t>BIOSPIFAR</t>
  </si>
  <si>
    <t>EXPOFARMA</t>
  </si>
  <si>
    <t>CIPLA</t>
  </si>
  <si>
    <t>BIOPAS</t>
  </si>
  <si>
    <t>BIOSANO</t>
  </si>
  <si>
    <t>OPHALAC</t>
  </si>
  <si>
    <t>CHALVER</t>
  </si>
  <si>
    <t>TECNOQUIMICAS</t>
  </si>
  <si>
    <t>BLASKOV</t>
  </si>
  <si>
    <t>ASPEN</t>
  </si>
  <si>
    <t>NOVAMED</t>
  </si>
  <si>
    <t>ZAMBON</t>
  </si>
  <si>
    <t>COLMED</t>
  </si>
  <si>
    <t>ACTIFARMA</t>
  </si>
  <si>
    <t>AMAREY</t>
  </si>
  <si>
    <t>BLAU</t>
  </si>
  <si>
    <t>NOVO NORDISK</t>
  </si>
  <si>
    <t>CYH LAB</t>
  </si>
  <si>
    <t>TECNOFARMA</t>
  </si>
  <si>
    <t>PROFAMILIA</t>
  </si>
  <si>
    <t>ROPSOHN</t>
  </si>
  <si>
    <t>BOEHRINGER</t>
  </si>
  <si>
    <t>JANSSEN</t>
  </si>
  <si>
    <t>FUNAT</t>
  </si>
  <si>
    <t>MEGALABS</t>
  </si>
  <si>
    <t>LABINCO</t>
  </si>
  <si>
    <t>PAULY</t>
  </si>
  <si>
    <t>MUNDIPHARMA</t>
  </si>
  <si>
    <t>LEGRAND</t>
  </si>
  <si>
    <t>GLAXO</t>
  </si>
  <si>
    <t>VESALIUS PHARMA</t>
  </si>
  <si>
    <t>ALCON</t>
  </si>
  <si>
    <t>SERB</t>
  </si>
  <si>
    <t>ASTRA ZENECA</t>
  </si>
  <si>
    <t>EZEM</t>
  </si>
  <si>
    <t>FARMATECH</t>
  </si>
  <si>
    <t>ALLERGAN</t>
  </si>
  <si>
    <t>DELTA</t>
  </si>
  <si>
    <t>ABBOTT</t>
  </si>
  <si>
    <t>2019-11-21</t>
  </si>
  <si>
    <t>2021-10-01</t>
  </si>
  <si>
    <t>2025-06-30</t>
  </si>
  <si>
    <t>2025-07-15</t>
  </si>
  <si>
    <t>2016-07-13</t>
  </si>
  <si>
    <t>2028-05-07</t>
  </si>
  <si>
    <t>2022-02-15</t>
  </si>
  <si>
    <t>2025-03-10</t>
  </si>
  <si>
    <t>2025-12-04</t>
  </si>
  <si>
    <t>2024-09-06</t>
  </si>
  <si>
    <t>2023-08-22</t>
  </si>
  <si>
    <t>2025-02-11</t>
  </si>
  <si>
    <t>2026-05-27</t>
  </si>
  <si>
    <t>2025-07-21</t>
  </si>
  <si>
    <t>2000-01-01</t>
  </si>
  <si>
    <t>2027-08-25</t>
  </si>
  <si>
    <t>2020-11-27</t>
  </si>
  <si>
    <t>2023-07-05</t>
  </si>
  <si>
    <t>2028-05-29</t>
  </si>
  <si>
    <t>2025-12-28</t>
  </si>
  <si>
    <t>2025-10-23</t>
  </si>
  <si>
    <t>2020-10-01</t>
  </si>
  <si>
    <t>2027-10-10</t>
  </si>
  <si>
    <t>2026-11-30</t>
  </si>
  <si>
    <t>2026-06-22</t>
  </si>
  <si>
    <t>2028-02-25</t>
  </si>
  <si>
    <t>2020-08-11</t>
  </si>
  <si>
    <t>2021-03-11</t>
  </si>
  <si>
    <t>2021-08-05</t>
  </si>
  <si>
    <t>2019-09-05</t>
  </si>
  <si>
    <t>2023-10-08</t>
  </si>
  <si>
    <t>2024-02-21</t>
  </si>
  <si>
    <t>2025-02-17</t>
  </si>
  <si>
    <t>2024-11-08</t>
  </si>
  <si>
    <t>2026-11-17</t>
  </si>
  <si>
    <t>2025-10-22</t>
  </si>
  <si>
    <t>2024-05-03</t>
  </si>
  <si>
    <t>2025-04-30</t>
  </si>
  <si>
    <t>2017-08-13</t>
  </si>
  <si>
    <t>2023-07-13</t>
  </si>
  <si>
    <t>2019-09-21</t>
  </si>
  <si>
    <t>2025-07-01</t>
  </si>
  <si>
    <t>2018-07-25</t>
  </si>
  <si>
    <t>2025-06-17</t>
  </si>
  <si>
    <t>2026-12-03</t>
  </si>
  <si>
    <t>2024-05-09</t>
  </si>
  <si>
    <t>2025-01-30</t>
  </si>
  <si>
    <t>2025-12-31</t>
  </si>
  <si>
    <t>2028-02-21</t>
  </si>
  <si>
    <t>2021-04-01</t>
  </si>
  <si>
    <t>2022-04-03</t>
  </si>
  <si>
    <t>2018-02-08</t>
  </si>
  <si>
    <t>2018-04-21</t>
  </si>
  <si>
    <t>2028-07-19</t>
  </si>
  <si>
    <t>2019-08-05</t>
  </si>
  <si>
    <t>2028-12-31</t>
  </si>
  <si>
    <t>2028-04-26</t>
  </si>
  <si>
    <t>2027-12-15</t>
  </si>
  <si>
    <t>2020-10-26</t>
  </si>
  <si>
    <t>2027-12-12</t>
  </si>
  <si>
    <t>2028-06-13</t>
  </si>
  <si>
    <t>2022-01-10</t>
  </si>
  <si>
    <t>2028-01-05</t>
  </si>
  <si>
    <t>2023-01-09</t>
  </si>
  <si>
    <t>2027-10-05</t>
  </si>
  <si>
    <t>2020-07-14</t>
  </si>
  <si>
    <t>2028-04-03</t>
  </si>
  <si>
    <t>2024-09-19</t>
  </si>
  <si>
    <t>2024-10-29</t>
  </si>
  <si>
    <t>2019-11-12</t>
  </si>
  <si>
    <t>2027-09-06</t>
  </si>
  <si>
    <t>2022-05-05</t>
  </si>
  <si>
    <t>2028-12-30</t>
  </si>
  <si>
    <t>2026-06-23</t>
  </si>
  <si>
    <t>2028-02-05</t>
  </si>
  <si>
    <t>2022-12-22</t>
  </si>
  <si>
    <t>2024-07-10</t>
  </si>
  <si>
    <t>2024-06-26</t>
  </si>
  <si>
    <t>2026-05-20</t>
  </si>
  <si>
    <t>2027-01-14</t>
  </si>
  <si>
    <t>2026-04-05</t>
  </si>
  <si>
    <t>2024-12-10</t>
  </si>
  <si>
    <t>2021-11-02</t>
  </si>
  <si>
    <t>2024-02-11</t>
  </si>
  <si>
    <t>2023-12-13</t>
  </si>
  <si>
    <t>2023-05-27</t>
  </si>
  <si>
    <t>2022-05-16</t>
  </si>
  <si>
    <t>2018-07-28</t>
  </si>
  <si>
    <t>2028-02-02</t>
  </si>
  <si>
    <t>2025-02-21</t>
  </si>
  <si>
    <t>2019-09-16</t>
  </si>
  <si>
    <t>2027-01-17</t>
  </si>
  <si>
    <t>2021-05-13</t>
  </si>
  <si>
    <t>2019-11-10</t>
  </si>
  <si>
    <t>2018-08-21</t>
  </si>
  <si>
    <t>2019-06-26</t>
  </si>
  <si>
    <t>2027-11-09</t>
  </si>
  <si>
    <t>2025-09-01</t>
  </si>
  <si>
    <t>2027-07-08</t>
  </si>
  <si>
    <t>2025-09-02</t>
  </si>
  <si>
    <t>2021-09-20</t>
  </si>
  <si>
    <t>2024-07-03</t>
  </si>
  <si>
    <t>2026-08-06</t>
  </si>
  <si>
    <t>2028-02-22</t>
  </si>
  <si>
    <t>2023-07-31</t>
  </si>
  <si>
    <t>2024-04-16</t>
  </si>
  <si>
    <t>2026-07-16</t>
  </si>
  <si>
    <t>2023-01-25</t>
  </si>
  <si>
    <t>2026-07-29</t>
  </si>
  <si>
    <t>2023-09-25</t>
  </si>
  <si>
    <t>2027-09-30</t>
  </si>
  <si>
    <t>2024-05-29</t>
  </si>
  <si>
    <t>2026-03-01</t>
  </si>
  <si>
    <t>2026-05-25</t>
  </si>
  <si>
    <t>2028-10-31</t>
  </si>
  <si>
    <t>2022-03-22</t>
  </si>
  <si>
    <t>2023-09-14</t>
  </si>
  <si>
    <t>2025-08-27</t>
  </si>
  <si>
    <t>2027-12-06</t>
  </si>
  <si>
    <t>2025-08-12</t>
  </si>
  <si>
    <t>2019-10-30</t>
  </si>
  <si>
    <t>2019-06-25</t>
  </si>
  <si>
    <t>2018-06-18</t>
  </si>
  <si>
    <t>2018-09-26</t>
  </si>
  <si>
    <t>2018-02-20</t>
  </si>
  <si>
    <t>2026-06-15</t>
  </si>
  <si>
    <t>2018-12-15</t>
  </si>
  <si>
    <t>2026-07-07</t>
  </si>
  <si>
    <t>2025-01-21</t>
  </si>
  <si>
    <t>2026-08-20</t>
  </si>
  <si>
    <t>2021-05-26</t>
  </si>
  <si>
    <t>2024-04-03</t>
  </si>
  <si>
    <t>2017-10-30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</si>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</sst>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[$$-240A]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7"/>
      <name val="Arial"/>
      <family val="2"/>
    </font>
    <font>
      <b/>
      <sz val="6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6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5" fontId="4" fillId="2" borderId="1" xfId="2" applyNumberFormat="1" applyFont="1" applyFill="1" applyBorder="1" applyAlignment="1" applyProtection="1">
      <alignment horizontal="center" vertical="center" wrapText="1"/>
      <protection locked="0"/>
    </xf>
    <xf numFmtId="165" fontId="5" fillId="2" borderId="1" xfId="2" applyNumberFormat="1" applyFont="1" applyFill="1" applyBorder="1" applyAlignment="1" applyProtection="1">
      <alignment horizontal="center" vertical="center" wrapText="1"/>
      <protection locked="0"/>
    </xf>
    <xf numFmtId="164" fontId="5" fillId="2" borderId="1" xfId="1" applyFont="1" applyFill="1" applyBorder="1" applyAlignment="1" applyProtection="1">
      <alignment horizontal="center" vertical="center" wrapText="1"/>
      <protection locked="0"/>
    </xf>
    <xf numFmtId="14" fontId="5" fillId="2" borderId="1" xfId="2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0" borderId="1" xfId="3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justify" vertical="center"/>
    </xf>
    <xf numFmtId="3" fontId="3" fillId="0" borderId="1" xfId="0" applyNumberFormat="1" applyFont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164" fontId="1" fillId="3" borderId="1" xfId="1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0" xfId="0" applyFill="1"/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3" borderId="2" xfId="0" applyFill="1" applyBorder="1"/>
    <xf numFmtId="0" fontId="0" fillId="3" borderId="1" xfId="0" applyFill="1" applyBorder="1"/>
    <xf numFmtId="0" fontId="0" fillId="3" borderId="0" xfId="0" applyFill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4" fontId="1" fillId="0" borderId="0" xfId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3" borderId="1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4">
    <cellStyle name="Moneda" xfId="1" builtinId="4"/>
    <cellStyle name="Normal" xfId="0" builtinId="0"/>
    <cellStyle name="Normal 5" xfId="3" xr:uid="{6F58B213-8401-4CD9-9EF0-D4EE79E01CC8}"/>
    <cellStyle name="Normal_MQ" xfId="2" xr:uid="{3279BE3E-5949-4016-B832-62BA65F7D11A}"/>
  </cellStyles>
  <dxfs count="18">
    <dxf>
      <fill>
        <patternFill>
          <bgColor theme="8" tint="0.39994506668294322"/>
        </patternFill>
      </fill>
    </dxf>
    <dxf>
      <font>
        <color rgb="FFFF0000"/>
      </font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-0.24994659260841701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0</xdr:row>
      <xdr:rowOff>57151</xdr:rowOff>
    </xdr:from>
    <xdr:to>
      <xdr:col>2</xdr:col>
      <xdr:colOff>4333875</xdr:colOff>
      <xdr:row>3</xdr:row>
      <xdr:rowOff>133351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A045728-3FA6-4186-BA3C-99C67238FE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76" t="32628" r="32597" b="37462"/>
        <a:stretch>
          <a:fillRect/>
        </a:stretch>
      </xdr:blipFill>
      <xdr:spPr bwMode="auto">
        <a:xfrm>
          <a:off x="742950" y="57151"/>
          <a:ext cx="505777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25</xdr:col>
      <xdr:colOff>266700</xdr:colOff>
      <xdr:row>0</xdr:row>
      <xdr:rowOff>85725</xdr:rowOff>
    </xdr:from>
    <xdr:to>
      <xdr:col>26</xdr:col>
      <xdr:colOff>447675</xdr:colOff>
      <xdr:row>3</xdr:row>
      <xdr:rowOff>133350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DC5A9C3F-3908-4948-AF85-6B3E021EFB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6" t="22961" r="48727" b="31419"/>
        <a:stretch>
          <a:fillRect/>
        </a:stretch>
      </xdr:blipFill>
      <xdr:spPr bwMode="auto">
        <a:xfrm>
          <a:off x="26803350" y="85725"/>
          <a:ext cx="14573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ownloads/202410100947334.-EXCEL-DETALLADO-DISCRIMINAR-IVA-231-2024-VF-(1)-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eList"/>
    </sheetNames>
    <sheetDataSet>
      <sheetData sheetId="0">
        <row r="2">
          <cell r="B2" t="str">
            <v>CODIGO DINAMICA</v>
          </cell>
          <cell r="C2" t="str">
            <v>Descripción</v>
          </cell>
          <cell r="D2" t="str">
            <v>CANTIDAD PROMEDIO MES</v>
          </cell>
          <cell r="E2" t="str">
            <v>Unidad</v>
          </cell>
          <cell r="F2" t="str">
            <v xml:space="preserve">PRECIO UNITARIO </v>
          </cell>
          <cell r="G2" t="str">
            <v>IVA</v>
          </cell>
          <cell r="H2" t="str">
            <v>PRECIO UNITARIO + IVA</v>
          </cell>
          <cell r="I2" t="str">
            <v xml:space="preserve">Valor total </v>
          </cell>
          <cell r="J2" t="str">
            <v>Comentarios del comprador</v>
          </cell>
        </row>
        <row r="3">
          <cell r="B3" t="str">
            <v>MED002</v>
          </cell>
          <cell r="C3" t="str">
            <v>ABACAVIR 20MG/ML /240 ML SOLUCION ORAL</v>
          </cell>
          <cell r="D3">
            <v>1</v>
          </cell>
          <cell r="E3" t="str">
            <v>UN</v>
          </cell>
          <cell r="F3" t="str">
            <v>60939</v>
          </cell>
          <cell r="G3" t="str">
            <v>0</v>
          </cell>
          <cell r="H3">
            <v>60939</v>
          </cell>
          <cell r="I3">
            <v>60939</v>
          </cell>
          <cell r="J3" t="str">
            <v>ABACAVIR 20MG/ML /240 ML SOLUCION ORAL</v>
          </cell>
        </row>
        <row r="4">
          <cell r="B4" t="str">
            <v>MED003</v>
          </cell>
          <cell r="C4" t="str">
            <v>ABACAVIR 300MG TABLETA</v>
          </cell>
          <cell r="D4">
            <v>1</v>
          </cell>
          <cell r="E4" t="str">
            <v>UN</v>
          </cell>
          <cell r="F4"/>
          <cell r="G4"/>
          <cell r="H4"/>
          <cell r="I4"/>
          <cell r="J4" t="str">
            <v>ABACAVIR 300MG TABLETA</v>
          </cell>
        </row>
        <row r="5">
          <cell r="B5" t="str">
            <v>MED004</v>
          </cell>
          <cell r="C5" t="str">
            <v>ABACAVIR SULFATO+LAMIVUDINA 600+300 MG TABLETA (MOLECULA ORIGINAL)</v>
          </cell>
          <cell r="D5">
            <v>1</v>
          </cell>
          <cell r="E5" t="str">
            <v>UN</v>
          </cell>
          <cell r="F5" t="str">
            <v>1441</v>
          </cell>
          <cell r="G5" t="str">
            <v>0</v>
          </cell>
          <cell r="H5">
            <v>1441</v>
          </cell>
          <cell r="I5">
            <v>1441</v>
          </cell>
          <cell r="J5" t="str">
            <v>ABACAVIR SULFATO+LAMIVUDINA 600+300 MG TABLETA (MOLECULA ORIGINAL)</v>
          </cell>
        </row>
        <row r="6">
          <cell r="B6" t="str">
            <v>MED005</v>
          </cell>
          <cell r="C6" t="str">
            <v>ABACAVIR SULFATO+LAMIVUDINA+ZIDOVUDINA (300+150+300) MG TABLETA</v>
          </cell>
          <cell r="D6">
            <v>1</v>
          </cell>
          <cell r="E6" t="str">
            <v>UN</v>
          </cell>
          <cell r="F6"/>
          <cell r="G6"/>
          <cell r="H6"/>
          <cell r="I6"/>
          <cell r="J6" t="str">
            <v>ABACAVIR SULFATO+LAMIVUDINA+ZIDOVUDINA (300+150+300) MG TABLETA</v>
          </cell>
        </row>
        <row r="7">
          <cell r="B7" t="str">
            <v>MED016</v>
          </cell>
          <cell r="C7" t="str">
            <v xml:space="preserve">ACETAMINOFEN + TRAMADOL 325/37,5 MG TABLETA </v>
          </cell>
          <cell r="D7">
            <v>1</v>
          </cell>
          <cell r="E7" t="str">
            <v>UN</v>
          </cell>
          <cell r="F7"/>
          <cell r="G7"/>
          <cell r="H7"/>
          <cell r="I7"/>
          <cell r="J7" t="str">
            <v xml:space="preserve">ACETAMINOFEN + TRAMADOL 325/37,5 MG TABLETA </v>
          </cell>
        </row>
        <row r="8">
          <cell r="B8" t="str">
            <v>MED017</v>
          </cell>
          <cell r="C8" t="str">
            <v>ACETAMINOFEN 100MG/ML/30 ML SOLUCION ORAL</v>
          </cell>
          <cell r="D8">
            <v>1</v>
          </cell>
          <cell r="E8" t="str">
            <v>UN</v>
          </cell>
          <cell r="F8" t="str">
            <v>1988</v>
          </cell>
          <cell r="G8" t="str">
            <v>0</v>
          </cell>
          <cell r="H8">
            <v>1988</v>
          </cell>
          <cell r="I8">
            <v>1988</v>
          </cell>
          <cell r="J8" t="str">
            <v>ACETAMINOFEN 100MG/ML/30 ML SOLUCION ORAL</v>
          </cell>
        </row>
        <row r="9">
          <cell r="B9" t="str">
            <v>MED018</v>
          </cell>
          <cell r="C9" t="str">
            <v>ACETAMINOFEN 150MG/5ML JARABE /60 ML</v>
          </cell>
          <cell r="D9">
            <v>1</v>
          </cell>
          <cell r="E9" t="str">
            <v>UN</v>
          </cell>
          <cell r="F9" t="str">
            <v>1458</v>
          </cell>
          <cell r="G9" t="str">
            <v>0</v>
          </cell>
          <cell r="H9">
            <v>1458</v>
          </cell>
          <cell r="I9">
            <v>1458</v>
          </cell>
          <cell r="J9" t="str">
            <v>ACETAMINOFEN 150MG/5ML JARABE /60 ML</v>
          </cell>
        </row>
        <row r="10">
          <cell r="B10" t="str">
            <v>MED019</v>
          </cell>
          <cell r="C10" t="str">
            <v>ACETAMINOFEN 150MG/5ML JARABE /90 ML</v>
          </cell>
          <cell r="D10">
            <v>1</v>
          </cell>
          <cell r="E10" t="str">
            <v>UN</v>
          </cell>
          <cell r="F10"/>
          <cell r="G10"/>
          <cell r="H10"/>
          <cell r="I10"/>
          <cell r="J10" t="str">
            <v>ACETAMINOFEN 150MG/5ML JARABE /90 ML</v>
          </cell>
        </row>
        <row r="11">
          <cell r="B11" t="str">
            <v>MED2093</v>
          </cell>
          <cell r="C11" t="str">
            <v xml:space="preserve">ACETAMINOFEN 150MG/5ML X 120 ML JARABE                                                          </v>
          </cell>
          <cell r="D11">
            <v>1</v>
          </cell>
          <cell r="E11" t="str">
            <v>UN</v>
          </cell>
          <cell r="F11" t="str">
            <v>6103</v>
          </cell>
          <cell r="G11" t="str">
            <v>0</v>
          </cell>
          <cell r="H11">
            <v>6103</v>
          </cell>
          <cell r="I11">
            <v>6103</v>
          </cell>
          <cell r="J11" t="str">
            <v xml:space="preserve">ACETAMINOFEN 150MG/5ML X 120 ML JARABE                                                          </v>
          </cell>
        </row>
        <row r="12">
          <cell r="B12" t="str">
            <v>MED1953</v>
          </cell>
          <cell r="C12" t="str">
            <v>ACETATO DE ALUMINIO HIDROXIDO.EQUIVALENTE A 0.0590 G DE ACETATO DE ALUMINIO X 400 ML SUSPENSION</v>
          </cell>
          <cell r="D12">
            <v>1</v>
          </cell>
          <cell r="E12" t="str">
            <v>UN</v>
          </cell>
          <cell r="F12"/>
          <cell r="G12"/>
          <cell r="H12"/>
          <cell r="I12"/>
          <cell r="J12" t="str">
            <v>ACETATO DE ALUMINIO HIDROXIDO.EQUIVALENTE A 0.0590 G DE ACETATO DE ALUMINIO X 400 ML SUSPENSION</v>
          </cell>
        </row>
        <row r="13">
          <cell r="B13" t="str">
            <v>MED036</v>
          </cell>
          <cell r="C13" t="str">
            <v>ACETILCISTEINA (N ACETILCISTEINA) 200 MG POLVO ORAL</v>
          </cell>
          <cell r="D13">
            <v>1</v>
          </cell>
          <cell r="E13" t="str">
            <v>UN</v>
          </cell>
          <cell r="F13" t="str">
            <v>294</v>
          </cell>
          <cell r="G13" t="str">
            <v>0</v>
          </cell>
          <cell r="H13">
            <v>294</v>
          </cell>
          <cell r="I13">
            <v>294</v>
          </cell>
          <cell r="J13" t="str">
            <v>ACETILCISTEINA (N ACETILCISTEINA) 200 MG POLVO ORAL</v>
          </cell>
        </row>
        <row r="14">
          <cell r="B14" t="str">
            <v>MED038</v>
          </cell>
          <cell r="C14" t="str">
            <v>ACETILCISTEINA (N ACETILCISTEINA) 600 MG POLVO ORAL</v>
          </cell>
          <cell r="D14">
            <v>1</v>
          </cell>
          <cell r="E14" t="str">
            <v>UN</v>
          </cell>
          <cell r="F14" t="str">
            <v>739</v>
          </cell>
          <cell r="G14" t="str">
            <v>0</v>
          </cell>
          <cell r="H14">
            <v>739</v>
          </cell>
          <cell r="I14">
            <v>739</v>
          </cell>
          <cell r="J14" t="str">
            <v>ACETILCISTEINA (N ACETILCISTEINA) 600 MG POLVO ORAL</v>
          </cell>
        </row>
        <row r="15">
          <cell r="B15" t="str">
            <v>MED039</v>
          </cell>
          <cell r="C15" t="str">
            <v>ACETILCISTEINA 10% SOLUCION INHALATORIA FRASCO X 25 ML</v>
          </cell>
          <cell r="D15">
            <v>1</v>
          </cell>
          <cell r="E15" t="str">
            <v>UN</v>
          </cell>
          <cell r="F15"/>
          <cell r="G15"/>
          <cell r="H15"/>
          <cell r="I15"/>
          <cell r="J15" t="str">
            <v>ACETILCISTEINA 10% SOLUCION INHALATORIA FRASCO X 25 ML</v>
          </cell>
        </row>
        <row r="16">
          <cell r="B16" t="str">
            <v>MED040</v>
          </cell>
          <cell r="C16" t="str">
            <v xml:space="preserve">ACETILCISTEINA 2% SOLUCION ORAL X 50 ML </v>
          </cell>
          <cell r="D16">
            <v>1</v>
          </cell>
          <cell r="E16" t="str">
            <v>UN</v>
          </cell>
          <cell r="F16"/>
          <cell r="G16"/>
          <cell r="H16"/>
          <cell r="I16"/>
          <cell r="J16" t="str">
            <v xml:space="preserve">ACETILCISTEINA 2% SOLUCION ORAL X 50 ML </v>
          </cell>
        </row>
        <row r="17">
          <cell r="B17" t="str">
            <v>MED042</v>
          </cell>
          <cell r="C17" t="str">
            <v xml:space="preserve">ACICLOVIR 200 MG/5 ML POLVO PARA SUSPENSION ORAL FRASCO X 90 ML </v>
          </cell>
          <cell r="D17">
            <v>1</v>
          </cell>
          <cell r="E17" t="str">
            <v>UN</v>
          </cell>
          <cell r="F17" t="str">
            <v>6984</v>
          </cell>
          <cell r="G17" t="str">
            <v>0</v>
          </cell>
          <cell r="H17">
            <v>6984</v>
          </cell>
          <cell r="I17">
            <v>6984</v>
          </cell>
          <cell r="J17" t="str">
            <v xml:space="preserve">ACICLOVIR 200 MG/5 ML POLVO PARA SUSPENSION ORAL FRASCO X 90 ML </v>
          </cell>
        </row>
        <row r="18">
          <cell r="B18" t="str">
            <v>MED045</v>
          </cell>
          <cell r="C18" t="str">
            <v>ACICLOVIR 3% UNGUENTO OFTALMICO/TUBO5G</v>
          </cell>
          <cell r="D18">
            <v>1</v>
          </cell>
          <cell r="E18" t="str">
            <v>UN</v>
          </cell>
          <cell r="F18"/>
          <cell r="G18"/>
          <cell r="H18"/>
          <cell r="I18"/>
          <cell r="J18" t="str">
            <v>ACICLOVIR 3% UNGUENTO OFTALMICO/TUBO5G</v>
          </cell>
        </row>
        <row r="19">
          <cell r="B19" t="str">
            <v>MED784</v>
          </cell>
          <cell r="C19" t="str">
            <v>ACIDO AMINOACETICO (GLICINA) 1.5% SOLUCION PARA IRRIGACION BOLSA X 3.000ML</v>
          </cell>
          <cell r="D19">
            <v>1</v>
          </cell>
          <cell r="E19" t="str">
            <v>UN</v>
          </cell>
          <cell r="F19"/>
          <cell r="G19"/>
          <cell r="H19"/>
          <cell r="I19"/>
          <cell r="J19" t="str">
            <v>ACIDO AMINOACETICO (GLICINA) 1.5% SOLUCION PARA IRRIGACION BOLSA X 3.000ML</v>
          </cell>
        </row>
        <row r="20">
          <cell r="B20" t="str">
            <v>MED154</v>
          </cell>
          <cell r="C20" t="str">
            <v>ACIDO ASCORBICO 100MG/ML SOLUCION ORAL FRASCO GOTERO X 30ML</v>
          </cell>
          <cell r="D20">
            <v>1</v>
          </cell>
          <cell r="E20" t="str">
            <v>UN</v>
          </cell>
          <cell r="F20" t="str">
            <v>4073</v>
          </cell>
          <cell r="G20" t="str">
            <v>0</v>
          </cell>
          <cell r="H20">
            <v>4073</v>
          </cell>
          <cell r="I20">
            <v>4073</v>
          </cell>
          <cell r="J20" t="str">
            <v>ACIDO ASCORBICO 100MG/ML SOLUCION ORAL FRASCO GOTERO X 30ML</v>
          </cell>
        </row>
        <row r="21">
          <cell r="B21" t="str">
            <v>MED1545</v>
          </cell>
          <cell r="C21" t="str">
            <v>ÁCIDO DIATRIZOICO (EQUIVALENTE A SODIO DIATRIZOATO) + MEGLUMINA (EQUIVALENTE A MEGLUMINA DIATRIZOATO) (100 + 660) MG  X 30 ML SOLUCIÓN PARA ADMINISTRACIÓN ORAL O RECTAL.</v>
          </cell>
          <cell r="D21">
            <v>1</v>
          </cell>
          <cell r="E21" t="str">
            <v>UN</v>
          </cell>
          <cell r="F21"/>
          <cell r="G21"/>
          <cell r="H21"/>
          <cell r="I21"/>
          <cell r="J21" t="str">
            <v>ÁCIDO DIATRIZOICO (EQUIVALENTE A SODIO DIATRIZOATO) + MEGLUMINA (EQUIVALENTE A MEGLUMINA DIATRIZOATO) (100 + 660) MG  X 30 ML SOLUCIÓN PARA ADMINISTRACIÓN ORAL O RECTAL.</v>
          </cell>
        </row>
        <row r="22">
          <cell r="B22" t="str">
            <v>MED052</v>
          </cell>
          <cell r="C22" t="str">
            <v>ACIDO FOLINICO 15 MG TABLETA</v>
          </cell>
          <cell r="D22">
            <v>1</v>
          </cell>
          <cell r="E22" t="str">
            <v>UN</v>
          </cell>
          <cell r="F22"/>
          <cell r="G22"/>
          <cell r="H22"/>
          <cell r="I22"/>
          <cell r="J22" t="str">
            <v>ACIDO FOLINICO 15 MG TABLETA</v>
          </cell>
        </row>
        <row r="23">
          <cell r="B23" t="str">
            <v>MED1459</v>
          </cell>
          <cell r="C23" t="str">
            <v>ACIDO RETINOICO 0,05% LOCION TOPICA X 60 ML</v>
          </cell>
          <cell r="D23">
            <v>1</v>
          </cell>
          <cell r="E23" t="str">
            <v>UN</v>
          </cell>
          <cell r="F23"/>
          <cell r="G23"/>
          <cell r="H23"/>
          <cell r="I23"/>
          <cell r="J23" t="str">
            <v>ACIDO RETINOICO 0,05% LOCION TOPICA X 60 ML</v>
          </cell>
        </row>
        <row r="24">
          <cell r="B24" t="str">
            <v>MED060</v>
          </cell>
          <cell r="C24" t="str">
            <v>ACIDOS GRASOS 20% /500ML EMULSION INYECTABLE</v>
          </cell>
          <cell r="D24">
            <v>1</v>
          </cell>
          <cell r="E24" t="str">
            <v>UN</v>
          </cell>
          <cell r="F24" t="str">
            <v>91535</v>
          </cell>
          <cell r="G24" t="str">
            <v>0</v>
          </cell>
          <cell r="H24">
            <v>91535</v>
          </cell>
          <cell r="I24">
            <v>91535</v>
          </cell>
          <cell r="J24" t="str">
            <v>ACIDOS GRASOS 20% /500ML EMULSION INYECTABLE</v>
          </cell>
        </row>
        <row r="25">
          <cell r="B25" t="str">
            <v>MED2052</v>
          </cell>
          <cell r="C25" t="str">
            <v>ACIDOS GRASOS CON ACEITE DE PESCADO RICO EN OMEGA 3. ACEITE DE OLIVA Y ACEITE DE SOYA 20% (MOLECULA ORIGINAL) X 100ML</v>
          </cell>
          <cell r="D25">
            <v>1</v>
          </cell>
          <cell r="E25" t="str">
            <v>UN</v>
          </cell>
          <cell r="F25"/>
          <cell r="G25"/>
          <cell r="H25"/>
          <cell r="I25"/>
          <cell r="J25" t="str">
            <v>ACIDOS GRASOS CON ACEITE DE PESCADO RICO EN OMEGA 3. ACEITE DE OLIVA Y ACEITE DE SOYA 20% (MOLECULA ORIGINAL) X 100ML</v>
          </cell>
        </row>
        <row r="26">
          <cell r="B26" t="str">
            <v>MED062</v>
          </cell>
          <cell r="C26" t="str">
            <v>ACIDOS GRASOS CON ACEITE DE PESCADO RICO EN OMEGA 3. ACEITE DE OLIVA Y ACEITE DE SOYA 20% (MOLECULA ORIGINAL) X 250ML</v>
          </cell>
          <cell r="D26">
            <v>1</v>
          </cell>
          <cell r="E26" t="str">
            <v>UN</v>
          </cell>
          <cell r="F26"/>
          <cell r="G26"/>
          <cell r="H26"/>
          <cell r="I26"/>
          <cell r="J26" t="str">
            <v>ACIDOS GRASOS CON ACEITE DE PESCADO RICO EN OMEGA 3. ACEITE DE OLIVA Y ACEITE DE SOYA 20% (MOLECULA ORIGINAL) X 250ML</v>
          </cell>
        </row>
        <row r="27">
          <cell r="B27" t="str">
            <v>MED070</v>
          </cell>
          <cell r="C27" t="str">
            <v>ADRENALINA 1MG/ ML SOLUCION INYECTABLE</v>
          </cell>
          <cell r="D27">
            <v>1</v>
          </cell>
          <cell r="E27" t="str">
            <v>UN</v>
          </cell>
          <cell r="F27" t="str">
            <v>2228</v>
          </cell>
          <cell r="G27" t="str">
            <v>0</v>
          </cell>
          <cell r="H27">
            <v>2228</v>
          </cell>
          <cell r="I27">
            <v>2228</v>
          </cell>
          <cell r="J27" t="str">
            <v>ADRENALINA 1MG/ ML SOLUCION INYECTABLE</v>
          </cell>
        </row>
        <row r="28">
          <cell r="B28" t="str">
            <v>MED1907</v>
          </cell>
          <cell r="C28" t="str">
            <v>AGUA ESTERIL PARA INYECCION 250 ML SOLUCION INYECTABLE</v>
          </cell>
          <cell r="D28">
            <v>1</v>
          </cell>
          <cell r="E28" t="str">
            <v>UN</v>
          </cell>
          <cell r="F28"/>
          <cell r="G28"/>
          <cell r="H28"/>
          <cell r="I28"/>
          <cell r="J28" t="str">
            <v>AGUA ESTERIL PARA INYECCION 250 ML SOLUCION INYECTABLE</v>
          </cell>
        </row>
        <row r="29">
          <cell r="B29" t="str">
            <v>MED470</v>
          </cell>
          <cell r="C29" t="str">
            <v>AGUA ESTERIL PARA INYECCION SOLUCION PARENTERAL BOLSA X 1000 ML</v>
          </cell>
          <cell r="D29">
            <v>1</v>
          </cell>
          <cell r="E29" t="str">
            <v>UN</v>
          </cell>
          <cell r="F29" t="str">
            <v>6351</v>
          </cell>
          <cell r="G29" t="str">
            <v>0</v>
          </cell>
          <cell r="H29">
            <v>6351</v>
          </cell>
          <cell r="I29">
            <v>6351</v>
          </cell>
          <cell r="J29" t="str">
            <v>AGUA ESTERIL PARA INYECCION SOLUCION PARENTERAL BOLSA X 1000 ML</v>
          </cell>
        </row>
        <row r="30">
          <cell r="B30" t="str">
            <v>MED074</v>
          </cell>
          <cell r="C30" t="str">
            <v>AGUA ESTERIL SOLUCION INTRAMUSCULAR / INTRAVENOSA AMPOLLA X 10 ML</v>
          </cell>
          <cell r="D30">
            <v>1</v>
          </cell>
          <cell r="E30" t="str">
            <v>UN</v>
          </cell>
          <cell r="F30" t="str">
            <v>698</v>
          </cell>
          <cell r="G30" t="str">
            <v>0</v>
          </cell>
          <cell r="H30">
            <v>698</v>
          </cell>
          <cell r="I30">
            <v>698</v>
          </cell>
          <cell r="J30" t="str">
            <v>AGUA ESTERIL SOLUCION INTRAMUSCULAR / INTRAVENOSA AMPOLLA X 10 ML</v>
          </cell>
        </row>
        <row r="31">
          <cell r="B31" t="str">
            <v>MED073</v>
          </cell>
          <cell r="C31" t="str">
            <v>AGUA PARA IRRIGACION X 3000 ML</v>
          </cell>
          <cell r="D31">
            <v>1</v>
          </cell>
          <cell r="E31" t="str">
            <v>UN</v>
          </cell>
          <cell r="F31" t="str">
            <v>37303</v>
          </cell>
          <cell r="G31" t="str">
            <v>0</v>
          </cell>
          <cell r="H31">
            <v>37303</v>
          </cell>
          <cell r="I31">
            <v>37303</v>
          </cell>
          <cell r="J31" t="str">
            <v>AGUA PARA IRRIGACION X 3000 ML</v>
          </cell>
        </row>
        <row r="32">
          <cell r="B32" t="str">
            <v>MED2097</v>
          </cell>
          <cell r="C32" t="str">
            <v>ALCOHOL ETILICO DESHIDRATADO 99% SOLUCION INYECTABLE x 5 ML</v>
          </cell>
          <cell r="D32">
            <v>1</v>
          </cell>
          <cell r="E32" t="str">
            <v>UN</v>
          </cell>
          <cell r="F32" t="str">
            <v>32955</v>
          </cell>
          <cell r="G32" t="str">
            <v>0</v>
          </cell>
          <cell r="H32">
            <v>32955</v>
          </cell>
          <cell r="I32">
            <v>32955</v>
          </cell>
          <cell r="J32" t="str">
            <v>ALCOHOL ETILICO DESHIDRATADO 99% SOLUCION INYECTABLE x 5 ML</v>
          </cell>
        </row>
        <row r="33">
          <cell r="B33" t="str">
            <v>MED087</v>
          </cell>
          <cell r="C33" t="str">
            <v>ALENDRONICO ACIDO 70 MG TABLETA</v>
          </cell>
          <cell r="D33">
            <v>1</v>
          </cell>
          <cell r="E33" t="str">
            <v>UN</v>
          </cell>
          <cell r="F33" t="str">
            <v>322</v>
          </cell>
          <cell r="G33" t="str">
            <v>0</v>
          </cell>
          <cell r="H33">
            <v>322</v>
          </cell>
          <cell r="I33">
            <v>322</v>
          </cell>
          <cell r="J33" t="str">
            <v>ALENDRONICO ACIDO 70 MG TABLETA</v>
          </cell>
        </row>
        <row r="34">
          <cell r="B34" t="str">
            <v>MED089</v>
          </cell>
          <cell r="C34" t="str">
            <v xml:space="preserve">ALFUZOSINA 10 MG TABLETA </v>
          </cell>
          <cell r="D34">
            <v>1</v>
          </cell>
          <cell r="E34" t="str">
            <v>UN</v>
          </cell>
          <cell r="F34" t="str">
            <v>1324</v>
          </cell>
          <cell r="G34" t="str">
            <v>0</v>
          </cell>
          <cell r="H34">
            <v>1324</v>
          </cell>
          <cell r="I34">
            <v>1324</v>
          </cell>
          <cell r="J34" t="str">
            <v xml:space="preserve">ALFUZOSINA 10 MG TABLETA </v>
          </cell>
        </row>
        <row r="35">
          <cell r="B35" t="str">
            <v>SIN CODIGO</v>
          </cell>
          <cell r="C35" t="str">
            <v>AMBRISENTAN 10 MG TABLETAS</v>
          </cell>
          <cell r="D35">
            <v>1</v>
          </cell>
          <cell r="E35" t="str">
            <v>UN</v>
          </cell>
          <cell r="F35"/>
          <cell r="G35"/>
          <cell r="H35"/>
          <cell r="I35"/>
          <cell r="J35" t="str">
            <v>AMBRISENTAN 10 MG TABLETAS</v>
          </cell>
        </row>
        <row r="36">
          <cell r="B36" t="str">
            <v>SIN CODIGO</v>
          </cell>
          <cell r="C36" t="str">
            <v>AMBRISENTAN 5 MG TABLETAS</v>
          </cell>
          <cell r="D36">
            <v>1</v>
          </cell>
          <cell r="E36" t="str">
            <v>UN</v>
          </cell>
          <cell r="F36"/>
          <cell r="G36"/>
          <cell r="H36"/>
          <cell r="I36"/>
          <cell r="J36" t="str">
            <v>AMBRISENTAN 5 MG TABLETAS</v>
          </cell>
        </row>
        <row r="37">
          <cell r="B37" t="str">
            <v>MED109</v>
          </cell>
          <cell r="C37" t="str">
            <v>AMBROXOL CLORHIDRATO 30 MG/5 ML SOLUCION ORAL</v>
          </cell>
          <cell r="D37">
            <v>1</v>
          </cell>
          <cell r="E37" t="str">
            <v>UN</v>
          </cell>
          <cell r="F37" t="str">
            <v>5035</v>
          </cell>
          <cell r="G37" t="str">
            <v>0</v>
          </cell>
          <cell r="H37">
            <v>5035</v>
          </cell>
          <cell r="I37">
            <v>5035</v>
          </cell>
          <cell r="J37" t="str">
            <v>AMBROXOL CLORHIDRATO 30 MG/5 ML SOLUCION ORAL</v>
          </cell>
        </row>
        <row r="38">
          <cell r="B38" t="str">
            <v>MED2115</v>
          </cell>
          <cell r="C38" t="str">
            <v>AMIDOTRIZOATO DE MEGLUMINA + AMIDOTRIZOATO DE SODIO (66 + 10)G  X 100 ML SOLUCIÓN PARA ADMINISTRACIÓN ORAL O RECTAL</v>
          </cell>
          <cell r="D38">
            <v>1</v>
          </cell>
          <cell r="E38" t="str">
            <v>UN</v>
          </cell>
          <cell r="F38" t="str">
            <v>85343</v>
          </cell>
          <cell r="G38" t="str">
            <v>0</v>
          </cell>
          <cell r="H38">
            <v>85343</v>
          </cell>
          <cell r="I38">
            <v>85343</v>
          </cell>
          <cell r="J38" t="str">
            <v>AMIDOTRIZOATO DE MEGLUMINA + AMIDOTRIZOATO DE SODIO (66 + 10)G  X 100 ML SOLUCIÓN PARA ADMINISTRACIÓN ORAL O RECTAL</v>
          </cell>
        </row>
        <row r="39">
          <cell r="B39" t="str">
            <v>MED113</v>
          </cell>
          <cell r="C39" t="str">
            <v>AMINOFILINA 240MG/10ML INYECCION INTRAMUSCULAR / INTRAVENOSA AMPOLLA DE 10 ML</v>
          </cell>
          <cell r="D39">
            <v>1</v>
          </cell>
          <cell r="E39" t="str">
            <v>UN</v>
          </cell>
          <cell r="F39"/>
          <cell r="G39"/>
          <cell r="H39"/>
          <cell r="I39"/>
          <cell r="J39" t="str">
            <v>AMINOFILINA 240MG/10ML INYECCION INTRAMUSCULAR / INTRAVENOSA AMPOLLA DE 10 ML</v>
          </cell>
        </row>
        <row r="40">
          <cell r="B40" t="str">
            <v>MED123</v>
          </cell>
          <cell r="C40" t="str">
            <v>AMOXICILINA - CLAVULANATO (250 MG/62.5 MG/5 ML) SUSPENSION ORAL FRASCO X 60 ML</v>
          </cell>
          <cell r="D40">
            <v>1</v>
          </cell>
          <cell r="E40" t="str">
            <v>UN</v>
          </cell>
          <cell r="F40"/>
          <cell r="G40"/>
          <cell r="H40"/>
          <cell r="I40"/>
          <cell r="J40" t="str">
            <v>AMOXICILINA - CLAVULANATO (250 MG/62.5 MG/5 ML) SUSPENSION ORAL FRASCO X 60 ML</v>
          </cell>
        </row>
        <row r="41">
          <cell r="B41" t="str">
            <v>MED126</v>
          </cell>
          <cell r="C41" t="str">
            <v>AMOXICILINA - CLAVULANATO 250MG+125 MG TABLETA</v>
          </cell>
          <cell r="D41">
            <v>1</v>
          </cell>
          <cell r="E41" t="str">
            <v>UN</v>
          </cell>
          <cell r="F41"/>
          <cell r="G41"/>
          <cell r="H41"/>
          <cell r="I41"/>
          <cell r="J41" t="str">
            <v>AMOXICILINA - CLAVULANATO 250MG+125 MG TABLETA</v>
          </cell>
        </row>
        <row r="42">
          <cell r="B42" t="str">
            <v>MED122</v>
          </cell>
          <cell r="C42" t="str">
            <v xml:space="preserve">AMOXICILINA 250MG/5ML (60ML) POLVO PARA RECONSTITUIR A SUSPENSION ORAL </v>
          </cell>
          <cell r="D42">
            <v>1</v>
          </cell>
          <cell r="E42" t="str">
            <v>UN</v>
          </cell>
          <cell r="F42" t="str">
            <v>5131</v>
          </cell>
          <cell r="G42" t="str">
            <v>0</v>
          </cell>
          <cell r="H42">
            <v>5131</v>
          </cell>
          <cell r="I42">
            <v>5131</v>
          </cell>
          <cell r="J42" t="str">
            <v xml:space="preserve">AMOXICILINA 250MG/5ML (60ML) POLVO PARA RECONSTITUIR A SUSPENSION ORAL </v>
          </cell>
        </row>
        <row r="43">
          <cell r="B43" t="str">
            <v>MED1878</v>
          </cell>
          <cell r="C43" t="str">
            <v xml:space="preserve">AMOXICILINA 250MG/5ML POLVO PARA RECONSTITUIR A SUSPENSION ORAL FRASCO X 100 ML
</v>
          </cell>
          <cell r="D43">
            <v>1</v>
          </cell>
          <cell r="E43" t="str">
            <v>UN</v>
          </cell>
          <cell r="F43" t="str">
            <v>4916</v>
          </cell>
          <cell r="G43" t="str">
            <v>0</v>
          </cell>
          <cell r="H43">
            <v>4916</v>
          </cell>
          <cell r="I43">
            <v>4916</v>
          </cell>
          <cell r="J43" t="str">
            <v xml:space="preserve">AMOXICILINA 250MG/5ML POLVO PARA RECONSTITUIR A SUSPENSION ORAL FRASCO X 100 ML
</v>
          </cell>
        </row>
        <row r="44">
          <cell r="B44" t="str">
            <v>MED124</v>
          </cell>
          <cell r="C44" t="str">
            <v>AMOXICILINA CLAVULANATO 0.5G+0.1G POLVO PARA RECONSTITUIR A SUSPENSION ORAL  FRASCO 70 ML</v>
          </cell>
          <cell r="D44">
            <v>1</v>
          </cell>
          <cell r="E44" t="str">
            <v>UN</v>
          </cell>
          <cell r="F44" t="str">
            <v>11223</v>
          </cell>
          <cell r="G44" t="str">
            <v>0</v>
          </cell>
          <cell r="H44">
            <v>11223</v>
          </cell>
          <cell r="I44">
            <v>11223</v>
          </cell>
          <cell r="J44" t="str">
            <v>AMOXICILINA CLAVULANATO 0.5G+0.1G POLVO PARA RECONSTITUIR A SUSPENSION ORAL  FRASCO 70 ML</v>
          </cell>
        </row>
        <row r="45">
          <cell r="B45" t="str">
            <v>MED139</v>
          </cell>
          <cell r="C45" t="str">
            <v>AMPICILINA + SULBACTAM (SULTAMICILINA) 250MG/5ML POLVO PARA SUSPENSION ORAL FRASCO X 60ML</v>
          </cell>
          <cell r="D45">
            <v>1</v>
          </cell>
          <cell r="E45" t="str">
            <v>UN</v>
          </cell>
          <cell r="F45" t="str">
            <v>75383</v>
          </cell>
          <cell r="G45" t="str">
            <v>0</v>
          </cell>
          <cell r="H45">
            <v>75383</v>
          </cell>
          <cell r="I45">
            <v>75383</v>
          </cell>
          <cell r="J45" t="str">
            <v>AMPICILINA + SULBACTAM (SULTAMICILINA) 250MG/5ML POLVO PARA SUSPENSION ORAL FRASCO X 60ML</v>
          </cell>
        </row>
        <row r="46">
          <cell r="B46" t="str">
            <v>MED134</v>
          </cell>
          <cell r="C46" t="str">
            <v>AMPICILINA 125MG/5ML POLVO PARA RECONSTITUIR A SUSPENSION ORAL  FRASCO X 60 ML</v>
          </cell>
          <cell r="D46">
            <v>1</v>
          </cell>
          <cell r="E46" t="str">
            <v>UN</v>
          </cell>
          <cell r="F46"/>
          <cell r="G46"/>
          <cell r="H46"/>
          <cell r="I46"/>
          <cell r="J46" t="str">
            <v>AMPICILINA 125MG/5ML POLVO PARA RECONSTITUIR A SUSPENSION ORAL  FRASCO X 60 ML</v>
          </cell>
        </row>
        <row r="47">
          <cell r="B47" t="str">
            <v>MED1967</v>
          </cell>
          <cell r="C47" t="str">
            <v>AMPICILINA 250MG/5ML POLVO PARA RECONSTITUIR A SUSPENSION ORAL   FRASCO X 60 ML</v>
          </cell>
          <cell r="D47">
            <v>1</v>
          </cell>
          <cell r="E47" t="str">
            <v>UN</v>
          </cell>
          <cell r="F47" t="str">
            <v>3436</v>
          </cell>
          <cell r="G47" t="str">
            <v>0</v>
          </cell>
          <cell r="H47">
            <v>3436</v>
          </cell>
          <cell r="I47">
            <v>3436</v>
          </cell>
          <cell r="J47" t="str">
            <v>AMPICILINA 250MG/5ML POLVO PARA RECONSTITUIR A SUSPENSION ORAL   FRASCO X 60 ML</v>
          </cell>
        </row>
        <row r="48">
          <cell r="B48" t="str">
            <v>MED135</v>
          </cell>
          <cell r="C48" t="str">
            <v>AMPICILINA 250MG/5ML POLVO PARA RECONSTITUIR A SUSPENSION ORAL  FRASCO X 100 ML</v>
          </cell>
          <cell r="D48">
            <v>1</v>
          </cell>
          <cell r="E48" t="str">
            <v>UN</v>
          </cell>
          <cell r="F48"/>
          <cell r="G48"/>
          <cell r="H48"/>
          <cell r="I48"/>
          <cell r="J48" t="str">
            <v>AMPICILINA 250MG/5ML POLVO PARA RECONSTITUIR A SUSPENSION ORAL  FRASCO X 100 ML</v>
          </cell>
        </row>
        <row r="49">
          <cell r="B49" t="str">
            <v>MED152</v>
          </cell>
          <cell r="C49" t="str">
            <v>ARTEMETER+LUMENFANTRINE 20+120MG TABLETA</v>
          </cell>
          <cell r="D49">
            <v>1</v>
          </cell>
          <cell r="E49" t="str">
            <v>UN</v>
          </cell>
          <cell r="F49"/>
          <cell r="G49"/>
          <cell r="H49"/>
          <cell r="I49"/>
          <cell r="J49" t="str">
            <v>ARTEMETER+LUMENFANTRINE 20+120MG TABLETA</v>
          </cell>
        </row>
        <row r="50">
          <cell r="B50" t="str">
            <v>MED153</v>
          </cell>
          <cell r="C50" t="str">
            <v>ARTESUNATO 60MG/ML SOLUCION INYECTABLE</v>
          </cell>
          <cell r="D50">
            <v>1</v>
          </cell>
          <cell r="E50" t="str">
            <v>UN</v>
          </cell>
          <cell r="F50"/>
          <cell r="G50"/>
          <cell r="H50"/>
          <cell r="I50"/>
          <cell r="J50" t="str">
            <v>ARTESUNATO 60MG/ML SOLUCION INYECTABLE</v>
          </cell>
        </row>
        <row r="51">
          <cell r="B51" t="str">
            <v>MED160</v>
          </cell>
          <cell r="C51" t="str">
            <v>ATAZANAVIR 150MG CAPSULA</v>
          </cell>
          <cell r="D51">
            <v>1</v>
          </cell>
          <cell r="E51" t="str">
            <v>UN</v>
          </cell>
          <cell r="F51"/>
          <cell r="G51"/>
          <cell r="H51"/>
          <cell r="I51"/>
          <cell r="J51" t="str">
            <v>ATAZANAVIR 150MG CAPSULA</v>
          </cell>
        </row>
        <row r="52">
          <cell r="B52" t="str">
            <v>MED161</v>
          </cell>
          <cell r="C52" t="str">
            <v>ATAZANAVIR 200 MG CAPSULA</v>
          </cell>
          <cell r="D52">
            <v>1</v>
          </cell>
          <cell r="E52" t="str">
            <v>UN</v>
          </cell>
          <cell r="F52" t="str">
            <v>1591</v>
          </cell>
          <cell r="G52" t="str">
            <v>0</v>
          </cell>
          <cell r="H52">
            <v>1591</v>
          </cell>
          <cell r="I52">
            <v>1591</v>
          </cell>
          <cell r="J52" t="str">
            <v>ATAZANAVIR 200 MG CAPSULA</v>
          </cell>
        </row>
        <row r="53">
          <cell r="B53" t="str">
            <v>MED175</v>
          </cell>
          <cell r="C53" t="str">
            <v>AZITROMICINA 200MG/5ML POLVO PARA RECONSTITUIR A SUSPENSION ORAL  FRASCO 15 A 20 ML</v>
          </cell>
          <cell r="D53">
            <v>1</v>
          </cell>
          <cell r="E53" t="str">
            <v>UN</v>
          </cell>
          <cell r="F53" t="str">
            <v>7247</v>
          </cell>
          <cell r="G53" t="str">
            <v>0</v>
          </cell>
          <cell r="H53">
            <v>7247</v>
          </cell>
          <cell r="I53">
            <v>7247</v>
          </cell>
          <cell r="J53" t="str">
            <v>AZITROMICINA 200MG/5ML POLVO PARA RECONSTITUIR A SUSPENSION ORAL  FRASCO 15 A 20 ML</v>
          </cell>
        </row>
        <row r="54">
          <cell r="B54" t="str">
            <v>MED2003</v>
          </cell>
          <cell r="C54" t="str">
            <v>AZITROMICINA 500 MG POLVO LIOFILIZADO INYECTABLE</v>
          </cell>
          <cell r="D54">
            <v>1</v>
          </cell>
          <cell r="E54" t="str">
            <v>UN</v>
          </cell>
          <cell r="F54"/>
          <cell r="G54"/>
          <cell r="H54"/>
          <cell r="I54"/>
          <cell r="J54" t="str">
            <v>AZITROMICINA 500 MG POLVO LIOFILIZADO INYECTABLE</v>
          </cell>
        </row>
        <row r="55">
          <cell r="B55" t="str">
            <v>MED178</v>
          </cell>
          <cell r="C55" t="str">
            <v>AZUL DE METILENO 10MG/ML SOLUCION INYECTABLE FRASCO X 10 ML</v>
          </cell>
          <cell r="D55">
            <v>1</v>
          </cell>
          <cell r="E55" t="str">
            <v>UN</v>
          </cell>
          <cell r="F55" t="str">
            <v>27273</v>
          </cell>
          <cell r="G55" t="str">
            <v>0</v>
          </cell>
          <cell r="H55">
            <v>27273</v>
          </cell>
          <cell r="I55">
            <v>27273</v>
          </cell>
          <cell r="J55" t="str">
            <v>AZUL DE METILENO 10MG/ML SOLUCION INYECTABLE FRASCO X 10 ML</v>
          </cell>
        </row>
        <row r="56">
          <cell r="B56" t="str">
            <v>MED183</v>
          </cell>
          <cell r="C56" t="str">
            <v>BARIO CITRATADO SULFATO 97.207G/100G POLVO PARA SUSPENSION RECTAL ENEMA BOLSA X 397 G</v>
          </cell>
          <cell r="D56">
            <v>1</v>
          </cell>
          <cell r="E56" t="str">
            <v>UN</v>
          </cell>
          <cell r="F56"/>
          <cell r="G56"/>
          <cell r="H56"/>
          <cell r="I56"/>
          <cell r="J56" t="str">
            <v>BARIO CITRATADO SULFATO 97.207G/100G POLVO PARA SUSPENSION RECTAL ENEMA BOLSA X 397 G</v>
          </cell>
        </row>
        <row r="57">
          <cell r="B57" t="str">
            <v>MED2032</v>
          </cell>
          <cell r="C57" t="str">
            <v>BEDAQUILINA 100 MG TABLETAS</v>
          </cell>
          <cell r="D57">
            <v>1</v>
          </cell>
          <cell r="E57" t="str">
            <v>UN</v>
          </cell>
          <cell r="F57"/>
          <cell r="G57"/>
          <cell r="H57"/>
          <cell r="I57"/>
          <cell r="J57" t="str">
            <v>BEDAQUILINA 100 MG TABLETAS</v>
          </cell>
        </row>
        <row r="58">
          <cell r="B58" t="str">
            <v>MED197</v>
          </cell>
          <cell r="C58" t="str">
            <v xml:space="preserve">BETAMETASONA FOSFATO DISODICO 8MG/2ML INYECCION INTRAMUSCULAR / INTRAVENOSA AMPOLLA </v>
          </cell>
          <cell r="D58">
            <v>1</v>
          </cell>
          <cell r="E58" t="str">
            <v>UN</v>
          </cell>
          <cell r="F58" t="str">
            <v>682</v>
          </cell>
          <cell r="G58" t="str">
            <v>0</v>
          </cell>
          <cell r="H58">
            <v>682</v>
          </cell>
          <cell r="I58">
            <v>682</v>
          </cell>
          <cell r="J58" t="str">
            <v xml:space="preserve">BETAMETASONA FOSFATO DISODICO 8MG/2ML INYECCION INTRAMUSCULAR / INTRAVENOSA AMPOLLA </v>
          </cell>
        </row>
        <row r="59">
          <cell r="B59" t="str">
            <v>MED199</v>
          </cell>
          <cell r="C59" t="str">
            <v>BETAMETIL DIGOXINA 0.1 MG TABLETA</v>
          </cell>
          <cell r="D59">
            <v>1</v>
          </cell>
          <cell r="E59" t="str">
            <v>UN</v>
          </cell>
          <cell r="F59"/>
          <cell r="G59"/>
          <cell r="H59"/>
          <cell r="I59"/>
          <cell r="J59" t="str">
            <v>BETAMETIL DIGOXINA 0.1 MG TABLETA</v>
          </cell>
        </row>
        <row r="60">
          <cell r="B60" t="str">
            <v>MED201</v>
          </cell>
          <cell r="C60" t="str">
            <v>BETAMETIL DIGOXINA 0.6MG/ML SOLUCION ORAL FRASCO GOTERO</v>
          </cell>
          <cell r="D60">
            <v>1</v>
          </cell>
          <cell r="E60" t="str">
            <v>UN</v>
          </cell>
          <cell r="F60"/>
          <cell r="G60"/>
          <cell r="H60"/>
          <cell r="I60"/>
          <cell r="J60" t="str">
            <v>BETAMETIL DIGOXINA 0.6MG/ML SOLUCION ORAL FRASCO GOTERO</v>
          </cell>
        </row>
        <row r="61">
          <cell r="B61" t="str">
            <v>MED207</v>
          </cell>
          <cell r="C61" t="str">
            <v>BIPERIDENO LACTATO 5MG/ML SOLUCION INYECTABLE</v>
          </cell>
          <cell r="D61">
            <v>1</v>
          </cell>
          <cell r="E61" t="str">
            <v>UN</v>
          </cell>
          <cell r="F61" t="str">
            <v>193</v>
          </cell>
          <cell r="G61" t="str">
            <v>0</v>
          </cell>
          <cell r="H61">
            <v>193</v>
          </cell>
          <cell r="I61">
            <v>193</v>
          </cell>
          <cell r="J61" t="str">
            <v>BIPERIDENO LACTATO 5MG/ML SOLUCION INYECTABLE</v>
          </cell>
        </row>
        <row r="62">
          <cell r="B62" t="str">
            <v>MED217</v>
          </cell>
          <cell r="C62" t="str">
            <v>BOSENTAN 125 MG TABLETA</v>
          </cell>
          <cell r="D62">
            <v>1</v>
          </cell>
          <cell r="E62" t="str">
            <v>UN</v>
          </cell>
          <cell r="F62"/>
          <cell r="G62"/>
          <cell r="H62"/>
          <cell r="I62"/>
          <cell r="J62" t="str">
            <v>BOSENTAN 125 MG TABLETA</v>
          </cell>
        </row>
        <row r="63">
          <cell r="B63" t="str">
            <v>MED219</v>
          </cell>
          <cell r="C63" t="str">
            <v>BRIMONIDINA 2MG/ML SOLUCION OFTALMICA/FRASCO5ML</v>
          </cell>
          <cell r="D63">
            <v>1</v>
          </cell>
          <cell r="E63" t="str">
            <v>UN</v>
          </cell>
          <cell r="F63"/>
          <cell r="G63"/>
          <cell r="H63"/>
          <cell r="I63"/>
          <cell r="J63" t="str">
            <v>BRIMONIDINA 2MG/ML SOLUCION OFTALMICA/FRASCO5ML</v>
          </cell>
        </row>
        <row r="64">
          <cell r="B64" t="str">
            <v>MED220</v>
          </cell>
          <cell r="C64" t="str">
            <v xml:space="preserve">BROMOCRIPTINA 2.5 MG TABLETA </v>
          </cell>
          <cell r="D64">
            <v>1</v>
          </cell>
          <cell r="E64" t="str">
            <v>UN</v>
          </cell>
          <cell r="F64"/>
          <cell r="G64"/>
          <cell r="H64"/>
          <cell r="I64"/>
          <cell r="J64" t="str">
            <v xml:space="preserve">BROMOCRIPTINA 2.5 MG TABLETA </v>
          </cell>
        </row>
        <row r="65">
          <cell r="B65" t="str">
            <v>MED226</v>
          </cell>
          <cell r="C65" t="str">
            <v>BUDESONIDA 0.5MG/ ML SOLUCION PARA INHALACION FRASCO X 2 ML</v>
          </cell>
          <cell r="D65">
            <v>1</v>
          </cell>
          <cell r="E65" t="str">
            <v>UN</v>
          </cell>
          <cell r="F65" t="str">
            <v>7955</v>
          </cell>
          <cell r="G65" t="str">
            <v>0</v>
          </cell>
          <cell r="H65">
            <v>7955</v>
          </cell>
          <cell r="I65">
            <v>7955</v>
          </cell>
          <cell r="J65" t="str">
            <v>BUDESONIDA 0.5MG/ ML SOLUCION PARA INHALACION FRASCO X 2 ML</v>
          </cell>
        </row>
        <row r="66">
          <cell r="B66" t="str">
            <v>MED2120</v>
          </cell>
          <cell r="C66" t="str">
            <v>BUPRENORFINA 10 MCG  PARCHES TRANSDERMICOS</v>
          </cell>
          <cell r="D66">
            <v>1</v>
          </cell>
          <cell r="E66" t="str">
            <v>UN</v>
          </cell>
          <cell r="F66" t="str">
            <v>15523</v>
          </cell>
          <cell r="G66" t="str">
            <v>0</v>
          </cell>
          <cell r="H66">
            <v>15523</v>
          </cell>
          <cell r="I66">
            <v>15523</v>
          </cell>
          <cell r="J66" t="str">
            <v>BUPRENORFINA 10 MCG  PARCHES TRANSDERMICOS</v>
          </cell>
        </row>
        <row r="67">
          <cell r="B67" t="str">
            <v>MED2068</v>
          </cell>
          <cell r="C67" t="str">
            <v>BUPRENORFINA 20MG (35 MCG/H) PARCHES TRANSDERMICOS</v>
          </cell>
          <cell r="D67">
            <v>1</v>
          </cell>
          <cell r="E67" t="str">
            <v>UN</v>
          </cell>
          <cell r="F67" t="str">
            <v>31047</v>
          </cell>
          <cell r="G67" t="str">
            <v>0</v>
          </cell>
          <cell r="H67">
            <v>31047</v>
          </cell>
          <cell r="I67">
            <v>31047</v>
          </cell>
          <cell r="J67" t="str">
            <v>BUPRENORFINA 20MG (35 MCG/H) PARCHES TRANSDERMICOS</v>
          </cell>
        </row>
        <row r="68">
          <cell r="B68" t="str">
            <v>MED2121</v>
          </cell>
          <cell r="C68" t="str">
            <v>BUPRENORFINA 35 MCG PARCHES TRANSDERMICOS</v>
          </cell>
          <cell r="D68">
            <v>1</v>
          </cell>
          <cell r="E68" t="str">
            <v>UN</v>
          </cell>
          <cell r="F68"/>
          <cell r="G68"/>
          <cell r="H68"/>
          <cell r="I68"/>
          <cell r="J68" t="str">
            <v>BUPRENORFINA 35 MCG PARCHES TRANSDERMICOS</v>
          </cell>
        </row>
        <row r="69">
          <cell r="B69" t="str">
            <v>MED2122</v>
          </cell>
          <cell r="C69" t="str">
            <v>BUPRENORFINA 52,5 MCG PARCHES TRANSDERMICOS</v>
          </cell>
          <cell r="D69">
            <v>1</v>
          </cell>
          <cell r="E69" t="str">
            <v>UN</v>
          </cell>
          <cell r="F69"/>
          <cell r="G69"/>
          <cell r="H69"/>
          <cell r="I69"/>
          <cell r="J69" t="str">
            <v>BUPRENORFINA 52,5 MCG PARCHES TRANSDERMICOS</v>
          </cell>
        </row>
        <row r="70">
          <cell r="B70" t="str">
            <v>MED264</v>
          </cell>
          <cell r="C70" t="str">
            <v xml:space="preserve">CAPTOPRIL 50 MG TABLETA </v>
          </cell>
          <cell r="D70">
            <v>1</v>
          </cell>
          <cell r="E70" t="str">
            <v>UN</v>
          </cell>
          <cell r="F70" t="str">
            <v>76</v>
          </cell>
          <cell r="G70" t="str">
            <v>0</v>
          </cell>
          <cell r="H70">
            <v>76</v>
          </cell>
          <cell r="I70">
            <v>76</v>
          </cell>
          <cell r="J70" t="str">
            <v xml:space="preserve">CAPTOPRIL 50 MG TABLETA </v>
          </cell>
        </row>
        <row r="71">
          <cell r="B71" t="str">
            <v>MED265</v>
          </cell>
          <cell r="C71" t="str">
            <v xml:space="preserve">CARBAMAZEPINA 100MG/5ML SUSPENSION ORAL /100 -120 ML  </v>
          </cell>
          <cell r="D71">
            <v>1</v>
          </cell>
          <cell r="E71" t="str">
            <v>UN</v>
          </cell>
          <cell r="F71" t="str">
            <v>7457</v>
          </cell>
          <cell r="G71" t="str">
            <v>0</v>
          </cell>
          <cell r="H71">
            <v>7457</v>
          </cell>
          <cell r="I71">
            <v>7457</v>
          </cell>
          <cell r="J71" t="str">
            <v xml:space="preserve">CARBAMAZEPINA 100MG/5ML SUSPENSION ORAL /100 -120 ML  </v>
          </cell>
        </row>
        <row r="72">
          <cell r="B72" t="str">
            <v>MED266</v>
          </cell>
          <cell r="C72" t="str">
            <v>CARBAMAZEPINA 200 MG MOLECULA ORIGINAL TABLETA</v>
          </cell>
          <cell r="D72">
            <v>1</v>
          </cell>
          <cell r="E72" t="str">
            <v>UN</v>
          </cell>
          <cell r="F72" t="str">
            <v>398</v>
          </cell>
          <cell r="G72" t="str">
            <v>0</v>
          </cell>
          <cell r="H72">
            <v>398</v>
          </cell>
          <cell r="I72">
            <v>398</v>
          </cell>
          <cell r="J72" t="str">
            <v>CARBAMAZEPINA 200 MG MOLECULA ORIGINAL TABLETA</v>
          </cell>
        </row>
        <row r="73">
          <cell r="B73" t="str">
            <v>MED270</v>
          </cell>
          <cell r="C73" t="str">
            <v>CARBAMAZEPINA 400 MG TABLETA ORAL DE LIBERACION RETARDADA</v>
          </cell>
          <cell r="D73">
            <v>1</v>
          </cell>
          <cell r="E73" t="str">
            <v>UN</v>
          </cell>
          <cell r="F73" t="str">
            <v>793</v>
          </cell>
          <cell r="G73" t="str">
            <v>0</v>
          </cell>
          <cell r="H73">
            <v>793</v>
          </cell>
          <cell r="I73">
            <v>793</v>
          </cell>
          <cell r="J73" t="str">
            <v>CARBAMAZEPINA 400 MG TABLETA ORAL DE LIBERACION RETARDADA</v>
          </cell>
        </row>
        <row r="74">
          <cell r="B74" t="str">
            <v>MED273</v>
          </cell>
          <cell r="C74" t="str">
            <v>CARBON ACTIVADO 20% SUSPENSION ORAL FRASCO X 250ML</v>
          </cell>
          <cell r="D74">
            <v>1</v>
          </cell>
          <cell r="E74" t="str">
            <v>UN</v>
          </cell>
          <cell r="F74"/>
          <cell r="G74"/>
          <cell r="H74"/>
          <cell r="I74"/>
          <cell r="J74" t="str">
            <v>CARBON ACTIVADO 20% SUSPENSION ORAL FRASCO X 250ML</v>
          </cell>
        </row>
        <row r="75">
          <cell r="B75" t="str">
            <v>MED274</v>
          </cell>
          <cell r="C75" t="str">
            <v>CARBON ACTIVADO 50 G POLVO ORAL</v>
          </cell>
          <cell r="D75">
            <v>1</v>
          </cell>
          <cell r="E75" t="str">
            <v>UN</v>
          </cell>
          <cell r="F75"/>
          <cell r="G75"/>
          <cell r="H75"/>
          <cell r="I75"/>
          <cell r="J75" t="str">
            <v>CARBON ACTIVADO 50 G POLVO ORAL</v>
          </cell>
        </row>
        <row r="76">
          <cell r="B76" t="str">
            <v>MED293</v>
          </cell>
          <cell r="C76" t="str">
            <v>CEFALEXINA 250 MG/5ML POLVO PARA SUSPENSION ORAL FRASCO X 60 ML</v>
          </cell>
          <cell r="D76">
            <v>1</v>
          </cell>
          <cell r="E76" t="str">
            <v>UN</v>
          </cell>
          <cell r="F76" t="str">
            <v>4430</v>
          </cell>
          <cell r="G76" t="str">
            <v>0</v>
          </cell>
          <cell r="H76">
            <v>4430</v>
          </cell>
          <cell r="I76">
            <v>4430</v>
          </cell>
          <cell r="J76" t="str">
            <v>CEFALEXINA 250 MG/5ML POLVO PARA SUSPENSION ORAL FRASCO X 60 ML</v>
          </cell>
        </row>
        <row r="77">
          <cell r="B77" t="str">
            <v>MED292</v>
          </cell>
          <cell r="C77" t="str">
            <v xml:space="preserve">CEFALEXINA 250MG/5ML POLVO PARA RECONSTITUIR A SUSPENSION ORAL  FRASCO X 100 ML </v>
          </cell>
          <cell r="D77">
            <v>1</v>
          </cell>
          <cell r="E77" t="str">
            <v>UN</v>
          </cell>
          <cell r="F77"/>
          <cell r="G77"/>
          <cell r="H77"/>
          <cell r="I77"/>
          <cell r="J77" t="str">
            <v xml:space="preserve">CEFALEXINA 250MG/5ML POLVO PARA RECONSTITUIR A SUSPENSION ORAL  FRASCO X 100 ML </v>
          </cell>
        </row>
        <row r="78">
          <cell r="B78" t="str">
            <v>MED309</v>
          </cell>
          <cell r="C78" t="str">
            <v xml:space="preserve">CEFUROXIMA 250MG/5ML GRANULO PARA SUSPENSION ORAL FRASCO </v>
          </cell>
          <cell r="D78">
            <v>1</v>
          </cell>
          <cell r="E78" t="str">
            <v>UN</v>
          </cell>
          <cell r="F78"/>
          <cell r="G78"/>
          <cell r="H78"/>
          <cell r="I78"/>
          <cell r="J78" t="str">
            <v xml:space="preserve">CEFUROXIMA 250MG/5ML GRANULO PARA SUSPENSION ORAL FRASCO </v>
          </cell>
        </row>
        <row r="79">
          <cell r="B79" t="str">
            <v>MED316</v>
          </cell>
          <cell r="C79" t="str">
            <v xml:space="preserve">CIANOCOBALAMINA 1MG/ML SOLUCION INYECTABLE/1ML </v>
          </cell>
          <cell r="D79">
            <v>1</v>
          </cell>
          <cell r="E79" t="str">
            <v>UN</v>
          </cell>
          <cell r="F79" t="str">
            <v>1018</v>
          </cell>
          <cell r="G79" t="str">
            <v>0</v>
          </cell>
          <cell r="H79">
            <v>1018</v>
          </cell>
          <cell r="I79">
            <v>1018</v>
          </cell>
          <cell r="J79" t="str">
            <v xml:space="preserve">CIANOCOBALAMINA 1MG/ML SOLUCION INYECTABLE/1ML </v>
          </cell>
        </row>
        <row r="80">
          <cell r="B80" t="str">
            <v>MED321</v>
          </cell>
          <cell r="C80" t="str">
            <v>CICLOSERINA 250 MG CAPSULAS</v>
          </cell>
          <cell r="D80">
            <v>1</v>
          </cell>
          <cell r="E80" t="str">
            <v>UN</v>
          </cell>
          <cell r="F80"/>
          <cell r="G80"/>
          <cell r="H80"/>
          <cell r="I80"/>
          <cell r="J80" t="str">
            <v>CICLOSERINA 250 MG CAPSULAS</v>
          </cell>
        </row>
        <row r="81">
          <cell r="B81" t="str">
            <v>MED336</v>
          </cell>
          <cell r="C81" t="str">
            <v>CIPROFLOXACINA 0.3% SOLUCION GOTAS OFTALMICAS FRASCO GOTERO X 5 ML</v>
          </cell>
          <cell r="D81">
            <v>1</v>
          </cell>
          <cell r="E81" t="str">
            <v>UN</v>
          </cell>
          <cell r="F81" t="str">
            <v>4951</v>
          </cell>
          <cell r="G81" t="str">
            <v>0</v>
          </cell>
          <cell r="H81">
            <v>4951</v>
          </cell>
          <cell r="I81">
            <v>4951</v>
          </cell>
          <cell r="J81" t="str">
            <v>CIPROFLOXACINA 0.3% SOLUCION GOTAS OFTALMICAS FRASCO GOTERO X 5 ML</v>
          </cell>
        </row>
        <row r="82">
          <cell r="B82" t="str">
            <v>MED340</v>
          </cell>
          <cell r="C82" t="str">
            <v xml:space="preserve">CIPROTERONA 50 MG TABLETA </v>
          </cell>
          <cell r="D82">
            <v>1</v>
          </cell>
          <cell r="E82" t="str">
            <v>UN</v>
          </cell>
          <cell r="F82"/>
          <cell r="G82"/>
          <cell r="H82"/>
          <cell r="I82"/>
          <cell r="J82" t="str">
            <v xml:space="preserve">CIPROTERONA 50 MG TABLETA </v>
          </cell>
        </row>
        <row r="83">
          <cell r="B83" t="str">
            <v>MED342</v>
          </cell>
          <cell r="C83" t="str">
            <v>CISATRACURIO BESILATO (MOLECULA INNOVADORA) 10MG SOLUCION INYECTABLE</v>
          </cell>
          <cell r="D83">
            <v>1</v>
          </cell>
          <cell r="E83" t="str">
            <v>UN</v>
          </cell>
          <cell r="F83" t="str">
            <v>12750</v>
          </cell>
          <cell r="G83" t="str">
            <v>0</v>
          </cell>
          <cell r="H83">
            <v>12750</v>
          </cell>
          <cell r="I83">
            <v>12750</v>
          </cell>
          <cell r="J83" t="str">
            <v>CISATRACURIO BESILATO (MOLECULA INNOVADORA) 10MG SOLUCION INYECTABLE</v>
          </cell>
        </row>
        <row r="84">
          <cell r="B84" t="str">
            <v>MED350</v>
          </cell>
          <cell r="C84" t="str">
            <v>CLARITROMICINA 125G FRASCO X 32G DE GRANULOS PARA RECONSTITUIR A  SUSPENSION ORAL  FRSCO X 50ML</v>
          </cell>
          <cell r="D84">
            <v>1</v>
          </cell>
          <cell r="E84" t="str">
            <v>UN</v>
          </cell>
          <cell r="F84" t="str">
            <v>58841</v>
          </cell>
          <cell r="G84" t="str">
            <v>0</v>
          </cell>
          <cell r="H84">
            <v>58841</v>
          </cell>
          <cell r="I84">
            <v>58841</v>
          </cell>
          <cell r="J84" t="str">
            <v>CLARITROMICINA 125G FRASCO X 32G DE GRANULOS PARA RECONSTITUIR A  SUSPENSION ORAL  FRSCO X 50ML</v>
          </cell>
        </row>
        <row r="85">
          <cell r="B85" t="str">
            <v>MED352</v>
          </cell>
          <cell r="C85" t="str">
            <v>CLARITROMICINA 250 MG/5 ML GRANULOS PARA RECONSTITUIR A SUSPENSION ORAL  FRASCO 50 ML</v>
          </cell>
          <cell r="D85">
            <v>1</v>
          </cell>
          <cell r="E85" t="str">
            <v>UN</v>
          </cell>
          <cell r="F85" t="str">
            <v>12205</v>
          </cell>
          <cell r="G85" t="str">
            <v>0</v>
          </cell>
          <cell r="H85">
            <v>12205</v>
          </cell>
          <cell r="I85">
            <v>12205</v>
          </cell>
          <cell r="J85" t="str">
            <v>CLARITROMICINA 250 MG/5 ML GRANULOS PARA RECONSTITUIR A SUSPENSION ORAL  FRASCO 50 ML</v>
          </cell>
        </row>
        <row r="86">
          <cell r="B86" t="str">
            <v>MED353</v>
          </cell>
          <cell r="C86" t="str">
            <v>CLARITROMICINA 250MG/5ML GRANULO PARA SUSPENSION ORAL FRASCO X 100 ML</v>
          </cell>
          <cell r="D86">
            <v>1</v>
          </cell>
          <cell r="E86" t="str">
            <v>UN</v>
          </cell>
          <cell r="F86"/>
          <cell r="G86"/>
          <cell r="H86"/>
          <cell r="I86"/>
          <cell r="J86" t="str">
            <v>CLARITROMICINA 250MG/5ML GRANULO PARA SUSPENSION ORAL FRASCO X 100 ML</v>
          </cell>
        </row>
        <row r="87">
          <cell r="B87" t="str">
            <v>MED360</v>
          </cell>
          <cell r="C87" t="str">
            <v>CLOBAZAM 10 MG TABLETA</v>
          </cell>
          <cell r="D87">
            <v>1</v>
          </cell>
          <cell r="E87" t="str">
            <v>UN</v>
          </cell>
          <cell r="F87"/>
          <cell r="G87"/>
          <cell r="H87"/>
          <cell r="I87"/>
          <cell r="J87" t="str">
            <v>CLOBAZAM 10 MG TABLETA</v>
          </cell>
        </row>
        <row r="88">
          <cell r="B88" t="str">
            <v>MED362</v>
          </cell>
          <cell r="C88" t="str">
            <v xml:space="preserve">CLOBAZAM 10 MG TABLETA MOLECULA ORIGINAL </v>
          </cell>
          <cell r="D88">
            <v>1</v>
          </cell>
          <cell r="E88" t="str">
            <v>UN</v>
          </cell>
          <cell r="F88"/>
          <cell r="G88"/>
          <cell r="H88"/>
          <cell r="I88"/>
          <cell r="J88" t="str">
            <v xml:space="preserve">CLOBAZAM 10 MG TABLETA MOLECULA ORIGINAL </v>
          </cell>
        </row>
        <row r="89">
          <cell r="B89" t="str">
            <v>MED363</v>
          </cell>
          <cell r="C89" t="str">
            <v>CLOBAZAM 20 MG TABLETA</v>
          </cell>
          <cell r="D89">
            <v>1</v>
          </cell>
          <cell r="E89" t="str">
            <v>UN</v>
          </cell>
          <cell r="F89" t="str">
            <v>625</v>
          </cell>
          <cell r="G89" t="str">
            <v>0</v>
          </cell>
          <cell r="H89">
            <v>625</v>
          </cell>
          <cell r="I89">
            <v>625</v>
          </cell>
          <cell r="J89" t="str">
            <v>CLOBAZAM 20 MG TABLETA</v>
          </cell>
        </row>
        <row r="90">
          <cell r="B90" t="str">
            <v>MED368</v>
          </cell>
          <cell r="C90" t="str">
            <v>CLONAZEPAM 1MG/ML SOLUCION INYECTABLE</v>
          </cell>
          <cell r="D90">
            <v>1</v>
          </cell>
          <cell r="E90" t="str">
            <v>UN</v>
          </cell>
          <cell r="F90"/>
          <cell r="G90"/>
          <cell r="H90"/>
          <cell r="I90"/>
          <cell r="J90" t="str">
            <v>CLONAZEPAM 1MG/ML SOLUCION INYECTABLE</v>
          </cell>
        </row>
        <row r="91">
          <cell r="B91" t="str">
            <v>MED371</v>
          </cell>
          <cell r="C91" t="str">
            <v xml:space="preserve">CLONAZEPAM 2.5MG/ML SOLUCION ORAL FRASCO GOTERO </v>
          </cell>
          <cell r="D91">
            <v>1</v>
          </cell>
          <cell r="E91" t="str">
            <v>UN</v>
          </cell>
          <cell r="F91" t="str">
            <v>4520</v>
          </cell>
          <cell r="G91" t="str">
            <v>0</v>
          </cell>
          <cell r="H91">
            <v>4520</v>
          </cell>
          <cell r="I91">
            <v>4520</v>
          </cell>
          <cell r="J91" t="str">
            <v xml:space="preserve">CLONAZEPAM 2.5MG/ML SOLUCION ORAL FRASCO GOTERO </v>
          </cell>
        </row>
        <row r="92">
          <cell r="B92" t="str">
            <v>MED380</v>
          </cell>
          <cell r="C92" t="str">
            <v>Clorhexidina Diacetato 200mg/100ml Solución Oral</v>
          </cell>
          <cell r="D92">
            <v>1</v>
          </cell>
          <cell r="E92" t="str">
            <v>UN</v>
          </cell>
          <cell r="F92" t="str">
            <v>11472</v>
          </cell>
          <cell r="G92" t="str">
            <v>0</v>
          </cell>
          <cell r="H92">
            <v>11472</v>
          </cell>
          <cell r="I92">
            <v>11472</v>
          </cell>
          <cell r="J92" t="str">
            <v>Clorhexidina Diacetato 200mg/100ml Solución Oral</v>
          </cell>
        </row>
        <row r="93">
          <cell r="B93" t="str">
            <v>MED387</v>
          </cell>
          <cell r="C93" t="str">
            <v xml:space="preserve">CLORURO DE SODIO (SOLUCION SALINA NORMAL) 0.9% X 25 ML SOLUCION INYECTABLE BOLSA </v>
          </cell>
          <cell r="D93">
            <v>1</v>
          </cell>
          <cell r="E93" t="str">
            <v>UN</v>
          </cell>
          <cell r="F93" t="str">
            <v>2230</v>
          </cell>
          <cell r="G93" t="str">
            <v>0</v>
          </cell>
          <cell r="H93">
            <v>2230</v>
          </cell>
          <cell r="I93">
            <v>2230</v>
          </cell>
          <cell r="J93" t="str">
            <v xml:space="preserve">CLORURO DE SODIO (SOLUCION SALINA NORMAL) 0.9% X 25 ML SOLUCION INYECTABLE BOLSA </v>
          </cell>
        </row>
        <row r="94">
          <cell r="B94" t="str">
            <v>MED940</v>
          </cell>
          <cell r="C94" t="str">
            <v>CLORURO DE SODIO (SOLUCION SALINA) 0.9% SOLUCION INYECTABLE JERINGA PRELLENA X 10ML</v>
          </cell>
          <cell r="D94">
            <v>1</v>
          </cell>
          <cell r="E94" t="str">
            <v>UN</v>
          </cell>
          <cell r="F94"/>
          <cell r="G94"/>
          <cell r="H94"/>
          <cell r="I94"/>
          <cell r="J94" t="str">
            <v>CLORURO DE SODIO (SOLUCION SALINA) 0.9% SOLUCION INYECTABLE JERINGA PRELLENA X 10ML</v>
          </cell>
        </row>
        <row r="95">
          <cell r="B95" t="str">
            <v>MED405</v>
          </cell>
          <cell r="C95" t="str">
            <v xml:space="preserve">COLESTIRAMINA 4G POLVO ORAL </v>
          </cell>
          <cell r="D95">
            <v>1</v>
          </cell>
          <cell r="E95" t="str">
            <v>UN</v>
          </cell>
          <cell r="F95" t="str">
            <v>2008</v>
          </cell>
          <cell r="G95" t="str">
            <v>0</v>
          </cell>
          <cell r="H95">
            <v>2008</v>
          </cell>
          <cell r="I95">
            <v>2008</v>
          </cell>
          <cell r="J95" t="str">
            <v xml:space="preserve">COLESTIRAMINA 4G POLVO ORAL </v>
          </cell>
        </row>
        <row r="96">
          <cell r="B96" t="str">
            <v>MED411</v>
          </cell>
          <cell r="C96" t="str">
            <v>COLISTINA METANSULFONATO DE SODIO 100 MG POLVO LIOFILIZADO PARA RECONSTITUCION</v>
          </cell>
          <cell r="D96">
            <v>1</v>
          </cell>
          <cell r="E96" t="str">
            <v>UN</v>
          </cell>
          <cell r="F96"/>
          <cell r="G96"/>
          <cell r="H96"/>
          <cell r="I96"/>
          <cell r="J96" t="str">
            <v>COLISTINA METANSULFONATO DE SODIO 100 MG POLVO LIOFILIZADO PARA RECONSTITUCION</v>
          </cell>
        </row>
        <row r="97">
          <cell r="B97" t="str">
            <v>MED413</v>
          </cell>
          <cell r="C97" t="str">
            <v>COLISTINA SULFATO 1.5 MG/HIDROCORTISONA ACETATO 0.5 MG/NEOMICINA SULFATO 5MG GOTAS OTICAS</v>
          </cell>
          <cell r="D97">
            <v>1</v>
          </cell>
          <cell r="E97" t="str">
            <v>UN</v>
          </cell>
          <cell r="F97"/>
          <cell r="G97"/>
          <cell r="H97"/>
          <cell r="I97"/>
          <cell r="J97" t="str">
            <v>COLISTINA SULFATO 1.5 MG/HIDROCORTISONA ACETATO 0.5 MG/NEOMICINA SULFATO 5MG GOTAS OTICAS</v>
          </cell>
        </row>
        <row r="98">
          <cell r="B98" t="str">
            <v>MED418</v>
          </cell>
          <cell r="C98" t="str">
            <v xml:space="preserve">COMPLEJO PROTOMBINICO HUMANO -FACTORES DE COAGULACION II VII IX X 500 UI MOLECULA ORIGINAL SOLUCION INYECTABLE </v>
          </cell>
          <cell r="D98">
            <v>1</v>
          </cell>
          <cell r="E98" t="str">
            <v>UN</v>
          </cell>
          <cell r="F98" t="str">
            <v>912107</v>
          </cell>
          <cell r="G98" t="str">
            <v>0</v>
          </cell>
          <cell r="H98">
            <v>912107</v>
          </cell>
          <cell r="I98">
            <v>912107</v>
          </cell>
          <cell r="J98" t="str">
            <v xml:space="preserve">COMPLEJO PROTOMBINICO HUMANO -FACTORES DE COAGULACION II VII IX X 500 UI MOLECULA ORIGINAL SOLUCION INYECTABLE </v>
          </cell>
        </row>
        <row r="99">
          <cell r="B99" t="str">
            <v>MED423</v>
          </cell>
          <cell r="C99" t="str">
            <v>CROMOGLICATO DE SODIO 2% SOLUCION GOTAS OFTALMICAS FRASCO GOTERO X 5ML</v>
          </cell>
          <cell r="D99">
            <v>1</v>
          </cell>
          <cell r="E99" t="str">
            <v>UN</v>
          </cell>
          <cell r="F99" t="str">
            <v>4890</v>
          </cell>
          <cell r="G99" t="str">
            <v>0</v>
          </cell>
          <cell r="H99">
            <v>4890</v>
          </cell>
          <cell r="I99">
            <v>4890</v>
          </cell>
          <cell r="J99" t="str">
            <v>CROMOGLICATO DE SODIO 2% SOLUCION GOTAS OFTALMICAS FRASCO GOTERO X 5ML</v>
          </cell>
        </row>
        <row r="100">
          <cell r="B100" t="str">
            <v>MED424</v>
          </cell>
          <cell r="C100" t="str">
            <v>CROMOGLICATO DE SODIO 4% SOLUCION NASAL FRASCO X 10 ML</v>
          </cell>
          <cell r="D100">
            <v>1</v>
          </cell>
          <cell r="E100" t="str">
            <v>UN</v>
          </cell>
          <cell r="F100"/>
          <cell r="G100"/>
          <cell r="H100"/>
          <cell r="I100"/>
          <cell r="J100" t="str">
            <v>CROMOGLICATO DE SODIO 4% SOLUCION NASAL FRASCO X 10 ML</v>
          </cell>
        </row>
        <row r="101">
          <cell r="B101" t="str">
            <v>MED436</v>
          </cell>
          <cell r="C101" t="str">
            <v xml:space="preserve">DANAZOL 200 MG CAPSULA </v>
          </cell>
          <cell r="D101">
            <v>1</v>
          </cell>
          <cell r="E101" t="str">
            <v>UN</v>
          </cell>
          <cell r="F101" t="str">
            <v>1375</v>
          </cell>
          <cell r="G101" t="str">
            <v>0</v>
          </cell>
          <cell r="H101">
            <v>1375</v>
          </cell>
          <cell r="I101">
            <v>1375</v>
          </cell>
          <cell r="J101" t="str">
            <v xml:space="preserve">DANAZOL 200 MG CAPSULA </v>
          </cell>
        </row>
        <row r="102">
          <cell r="B102" t="str">
            <v>MED441</v>
          </cell>
          <cell r="C102" t="str">
            <v>DARUNAVIR 400 MG TABLETA ORAL</v>
          </cell>
          <cell r="D102">
            <v>1</v>
          </cell>
          <cell r="E102" t="str">
            <v>UN</v>
          </cell>
          <cell r="F102"/>
          <cell r="G102"/>
          <cell r="H102"/>
          <cell r="I102"/>
          <cell r="J102" t="str">
            <v>DARUNAVIR 400 MG TABLETA ORAL</v>
          </cell>
        </row>
        <row r="103">
          <cell r="B103" t="str">
            <v>MED450</v>
          </cell>
          <cell r="C103" t="str">
            <v>DESLORATADINA 2.5MG/5ML SOLUCION  ORAL FRASCO X 60ML</v>
          </cell>
          <cell r="D103">
            <v>1</v>
          </cell>
          <cell r="E103" t="str">
            <v>UN</v>
          </cell>
          <cell r="F103"/>
          <cell r="G103"/>
          <cell r="H103"/>
          <cell r="I103"/>
          <cell r="J103" t="str">
            <v>DESLORATADINA 2.5MG/5ML SOLUCION  ORAL FRASCO X 60ML</v>
          </cell>
        </row>
        <row r="104">
          <cell r="B104" t="str">
            <v>MED451</v>
          </cell>
          <cell r="C104" t="str">
            <v>DESMOPRESINA 0,1 MG/ ML GOTAS NASALES/FRASCOX2,5ML</v>
          </cell>
          <cell r="D104">
            <v>1</v>
          </cell>
          <cell r="E104" t="str">
            <v>UN</v>
          </cell>
          <cell r="F104"/>
          <cell r="G104"/>
          <cell r="H104"/>
          <cell r="I104"/>
          <cell r="J104" t="str">
            <v>DESMOPRESINA 0,1 MG/ ML GOTAS NASALES/FRASCOX2,5ML</v>
          </cell>
        </row>
        <row r="105">
          <cell r="B105" t="str">
            <v>MED453</v>
          </cell>
          <cell r="C105" t="str">
            <v>DESMOPRESINA 120 MCG TABLETA SUBLINGUAL</v>
          </cell>
          <cell r="D105">
            <v>1</v>
          </cell>
          <cell r="E105" t="str">
            <v>UN</v>
          </cell>
          <cell r="F105" t="str">
            <v>4492</v>
          </cell>
          <cell r="G105" t="str">
            <v>0</v>
          </cell>
          <cell r="H105">
            <v>4492</v>
          </cell>
          <cell r="I105">
            <v>4492</v>
          </cell>
          <cell r="J105" t="str">
            <v>DESMOPRESINA 120 MCG TABLETA SUBLINGUAL</v>
          </cell>
        </row>
        <row r="106">
          <cell r="B106" t="str">
            <v>MED472</v>
          </cell>
          <cell r="C106" t="str">
            <v>DEXTROSA 10% EN AGUA DESTILADA  X 500 ML BOLSA/FRASCO COLAPSIBLE</v>
          </cell>
          <cell r="D106">
            <v>1</v>
          </cell>
          <cell r="E106" t="str">
            <v>UN</v>
          </cell>
          <cell r="F106" t="str">
            <v>2908</v>
          </cell>
          <cell r="G106" t="str">
            <v>0</v>
          </cell>
          <cell r="H106">
            <v>2908</v>
          </cell>
          <cell r="I106">
            <v>2908</v>
          </cell>
          <cell r="J106" t="str">
            <v>DEXTROSA 10% EN AGUA DESTILADA  X 500 ML BOLSA/FRASCO COLAPSIBLE</v>
          </cell>
        </row>
        <row r="107">
          <cell r="B107" t="str">
            <v>MED476</v>
          </cell>
          <cell r="C107" t="str">
            <v>DEXTROSA 5% SOLUCION INTRAVENOSA BOLSA X 500ML</v>
          </cell>
          <cell r="D107">
            <v>1</v>
          </cell>
          <cell r="E107" t="str">
            <v>UN</v>
          </cell>
          <cell r="F107" t="str">
            <v>2773</v>
          </cell>
          <cell r="G107" t="str">
            <v>0</v>
          </cell>
          <cell r="H107">
            <v>2773</v>
          </cell>
          <cell r="I107">
            <v>2773</v>
          </cell>
          <cell r="J107" t="str">
            <v>DEXTROSA 5% SOLUCION INTRAVENOSA BOLSA X 500ML</v>
          </cell>
        </row>
        <row r="108">
          <cell r="B108" t="str">
            <v>MED483</v>
          </cell>
          <cell r="C108" t="str">
            <v>DIAZEPAM 10MG/2ML SOLUCION INYECTABLE</v>
          </cell>
          <cell r="D108">
            <v>1</v>
          </cell>
          <cell r="E108" t="str">
            <v>UN</v>
          </cell>
          <cell r="F108" t="str">
            <v>3964</v>
          </cell>
          <cell r="G108" t="str">
            <v>0</v>
          </cell>
          <cell r="H108">
            <v>3964</v>
          </cell>
          <cell r="I108">
            <v>3964</v>
          </cell>
          <cell r="J108" t="str">
            <v>DIAZEPAM 10MG/2ML SOLUCION INYECTABLE</v>
          </cell>
        </row>
        <row r="109">
          <cell r="B109" t="str">
            <v>MED485</v>
          </cell>
          <cell r="C109" t="str">
            <v>DIAZOXIDO 300MG/20ML SOLUCION INYECTABLE</v>
          </cell>
          <cell r="D109">
            <v>1</v>
          </cell>
          <cell r="E109" t="str">
            <v>UN</v>
          </cell>
          <cell r="F109"/>
          <cell r="G109"/>
          <cell r="H109"/>
          <cell r="I109"/>
          <cell r="J109" t="str">
            <v>DIAZOXIDO 300MG/20ML SOLUCION INYECTABLE</v>
          </cell>
        </row>
        <row r="110">
          <cell r="B110" t="str">
            <v>MED494</v>
          </cell>
          <cell r="C110" t="str">
            <v>DICLOXACILINA 250MG/5ML POLVO PARA RECONSTITUIR A SUSPENSION ORAL  FRASCO X 80ML</v>
          </cell>
          <cell r="D110">
            <v>1</v>
          </cell>
          <cell r="E110" t="str">
            <v>UN</v>
          </cell>
          <cell r="F110" t="str">
            <v>3248</v>
          </cell>
          <cell r="G110" t="str">
            <v>0</v>
          </cell>
          <cell r="H110">
            <v>3248</v>
          </cell>
          <cell r="I110">
            <v>3248</v>
          </cell>
          <cell r="J110" t="str">
            <v>DICLOXACILINA 250MG/5ML POLVO PARA RECONSTITUIR A SUSPENSION ORAL  FRASCO X 80ML</v>
          </cell>
        </row>
        <row r="111">
          <cell r="B111" t="str">
            <v>MED499</v>
          </cell>
          <cell r="C111" t="str">
            <v>DIDANOSINA 400 MG CAPSULA</v>
          </cell>
          <cell r="D111">
            <v>1</v>
          </cell>
          <cell r="E111" t="str">
            <v>UN</v>
          </cell>
          <cell r="F111"/>
          <cell r="G111"/>
          <cell r="H111"/>
          <cell r="I111"/>
          <cell r="J111" t="str">
            <v>DIDANOSINA 400 MG CAPSULA</v>
          </cell>
        </row>
        <row r="112">
          <cell r="B112" t="str">
            <v>MED506</v>
          </cell>
          <cell r="C112" t="str">
            <v>DIFENHIDRAMINA   12.5MG/5ML    JARABE ORAL FRASCO X 120ML</v>
          </cell>
          <cell r="D112">
            <v>1</v>
          </cell>
          <cell r="E112" t="str">
            <v>UN</v>
          </cell>
          <cell r="F112" t="str">
            <v>2709</v>
          </cell>
          <cell r="G112" t="str">
            <v>0</v>
          </cell>
          <cell r="H112">
            <v>2709</v>
          </cell>
          <cell r="I112">
            <v>2709</v>
          </cell>
          <cell r="J112" t="str">
            <v>DIFENHIDRAMINA   12.5MG/5ML    JARABE ORAL FRASCO X 120ML</v>
          </cell>
        </row>
        <row r="113">
          <cell r="B113" t="str">
            <v>MED507</v>
          </cell>
          <cell r="C113" t="str">
            <v>DIFENHIDRAMINA 50MG CAPSULA ORAL</v>
          </cell>
          <cell r="D113">
            <v>1</v>
          </cell>
          <cell r="E113" t="str">
            <v>UN</v>
          </cell>
          <cell r="F113" t="str">
            <v>98</v>
          </cell>
          <cell r="G113" t="str">
            <v>0</v>
          </cell>
          <cell r="H113">
            <v>98</v>
          </cell>
          <cell r="I113">
            <v>98</v>
          </cell>
          <cell r="J113" t="str">
            <v>DIFENHIDRAMINA 50MG CAPSULA ORAL</v>
          </cell>
        </row>
        <row r="114">
          <cell r="B114" t="str">
            <v>MED508</v>
          </cell>
          <cell r="C114" t="str">
            <v>DIHIDROCODEINA 13,6 MG/ML SOLUCION ORAL FRASCO X 30 ML</v>
          </cell>
          <cell r="D114">
            <v>1</v>
          </cell>
          <cell r="E114" t="str">
            <v>UN</v>
          </cell>
          <cell r="F114"/>
          <cell r="G114"/>
          <cell r="H114"/>
          <cell r="I114"/>
          <cell r="J114" t="str">
            <v>DIHIDROCODEINA 13,6 MG/ML SOLUCION ORAL FRASCO X 30 ML</v>
          </cell>
        </row>
        <row r="115">
          <cell r="B115" t="str">
            <v>MED509</v>
          </cell>
          <cell r="C115" t="str">
            <v>DIHIDROCODEINA BITARTATO 2.4MG/ML JARABE ORAL FRASCO X 120 ML</v>
          </cell>
          <cell r="D115">
            <v>1</v>
          </cell>
          <cell r="E115" t="str">
            <v>UN</v>
          </cell>
          <cell r="F115" t="str">
            <v>6777</v>
          </cell>
          <cell r="G115" t="str">
            <v>0</v>
          </cell>
          <cell r="H115">
            <v>6777</v>
          </cell>
          <cell r="I115">
            <v>6777</v>
          </cell>
          <cell r="J115" t="str">
            <v>DIHIDROCODEINA BITARTATO 2.4MG/ML JARABE ORAL FRASCO X 120 ML</v>
          </cell>
        </row>
        <row r="116">
          <cell r="B116" t="str">
            <v>MED514</v>
          </cell>
          <cell r="C116" t="str">
            <v>DINOPROSTONA 1 MG/3G GEL VAGINAL</v>
          </cell>
          <cell r="D116">
            <v>1</v>
          </cell>
          <cell r="E116" t="str">
            <v>UN</v>
          </cell>
          <cell r="F116"/>
          <cell r="G116"/>
          <cell r="H116"/>
          <cell r="I116"/>
          <cell r="J116" t="str">
            <v>DINOPROSTONA 1 MG/3G GEL VAGINAL</v>
          </cell>
        </row>
        <row r="117">
          <cell r="B117" t="str">
            <v>MED2087</v>
          </cell>
          <cell r="C117" t="str">
            <v>DIOSMINA + HESPERIDINA 900/100 MG SUSPENSION ORAL X 10 ML</v>
          </cell>
          <cell r="D117">
            <v>1</v>
          </cell>
          <cell r="E117" t="str">
            <v>UN</v>
          </cell>
          <cell r="F117"/>
          <cell r="G117"/>
          <cell r="H117"/>
          <cell r="I117"/>
          <cell r="J117" t="str">
            <v>DIOSMINA + HESPERIDINA 900/100 MG SUSPENSION ORAL X 10 ML</v>
          </cell>
        </row>
        <row r="118">
          <cell r="B118" t="str">
            <v>MED527</v>
          </cell>
          <cell r="C118" t="str">
            <v xml:space="preserve">DOMPERIDONA 1MG/ML SUSPENSION ORAL FRASCO 60 ML </v>
          </cell>
          <cell r="D118">
            <v>1</v>
          </cell>
          <cell r="E118" t="str">
            <v>UN</v>
          </cell>
          <cell r="F118"/>
          <cell r="G118"/>
          <cell r="H118"/>
          <cell r="I118"/>
          <cell r="J118" t="str">
            <v xml:space="preserve">DOMPERIDONA 1MG/ML SUSPENSION ORAL FRASCO 60 ML </v>
          </cell>
        </row>
        <row r="119">
          <cell r="B119" t="str">
            <v>MED525</v>
          </cell>
          <cell r="C119" t="str">
            <v>DOMPERIDONA 5MG/5ML SUSPENSION ORAL FRASCO X 120ML</v>
          </cell>
          <cell r="D119">
            <v>1</v>
          </cell>
          <cell r="E119" t="str">
            <v>UN</v>
          </cell>
          <cell r="F119"/>
          <cell r="G119"/>
          <cell r="H119"/>
          <cell r="I119"/>
          <cell r="J119" t="str">
            <v>DOMPERIDONA 5MG/5ML SUSPENSION ORAL FRASCO X 120ML</v>
          </cell>
        </row>
        <row r="120">
          <cell r="B120" t="str">
            <v>MED545</v>
          </cell>
          <cell r="C120" t="str">
            <v>ECULIZUMAB 300 MG/30ML (10MG/ML) SOLUCION PARA INFUSION INTRAVENOSA</v>
          </cell>
          <cell r="D120">
            <v>1</v>
          </cell>
          <cell r="E120" t="str">
            <v>UN</v>
          </cell>
          <cell r="F120"/>
          <cell r="G120"/>
          <cell r="H120"/>
          <cell r="I120"/>
          <cell r="J120" t="str">
            <v>ECULIZUMAB 300 MG/30ML (10MG/ML) SOLUCION PARA INFUSION INTRAVENOSA</v>
          </cell>
        </row>
        <row r="121">
          <cell r="B121" t="str">
            <v>MED549</v>
          </cell>
          <cell r="C121" t="str">
            <v xml:space="preserve">EFAVIRENZ 600 MG TABLETA (MOLECULA ORIGINAL) </v>
          </cell>
          <cell r="D121">
            <v>1</v>
          </cell>
          <cell r="E121" t="str">
            <v>UN</v>
          </cell>
          <cell r="F121" t="str">
            <v>16914</v>
          </cell>
          <cell r="G121" t="str">
            <v>0</v>
          </cell>
          <cell r="H121">
            <v>16914</v>
          </cell>
          <cell r="I121">
            <v>16914</v>
          </cell>
          <cell r="J121" t="str">
            <v xml:space="preserve">EFAVIRENZ 600 MG TABLETA (MOLECULA ORIGINAL) </v>
          </cell>
        </row>
        <row r="122">
          <cell r="B122" t="str">
            <v>MED551</v>
          </cell>
          <cell r="C122" t="str">
            <v>EFAVIRENZ-EMTRICITABINA-TENOFOVIR DISOPROXIL FUMARATO (600 MG/200 MG/300 MG) - M ORIGINAL TABLETA</v>
          </cell>
          <cell r="D122">
            <v>1</v>
          </cell>
          <cell r="E122" t="str">
            <v>UN</v>
          </cell>
          <cell r="F122" t="str">
            <v>2046</v>
          </cell>
          <cell r="G122" t="str">
            <v>0</v>
          </cell>
          <cell r="H122">
            <v>2046</v>
          </cell>
          <cell r="I122">
            <v>2046</v>
          </cell>
          <cell r="J122" t="str">
            <v>EFAVIRENZ-EMTRICITABINA-TENOFOVIR DISOPROXIL FUMARATO (600 MG/200 MG/300 MG) - M ORIGINAL TABLETA</v>
          </cell>
        </row>
        <row r="123">
          <cell r="B123" t="str">
            <v>MED558</v>
          </cell>
          <cell r="C123" t="str">
            <v>EMTRICITABINA+TENOFOVIR 200+300MG TABLETA (MOLECULA ORIGINAL)</v>
          </cell>
          <cell r="D123">
            <v>1</v>
          </cell>
          <cell r="E123" t="str">
            <v>UN</v>
          </cell>
          <cell r="F123"/>
          <cell r="G123"/>
          <cell r="H123"/>
          <cell r="I123"/>
          <cell r="J123" t="str">
            <v>EMTRICITABINA+TENOFOVIR 200+300MG TABLETA (MOLECULA ORIGINAL)</v>
          </cell>
        </row>
        <row r="124">
          <cell r="B124" t="str">
            <v>MED560</v>
          </cell>
          <cell r="C124" t="str">
            <v>ENALAPRIL 20 MG TABETAS</v>
          </cell>
          <cell r="D124">
            <v>1</v>
          </cell>
          <cell r="E124" t="str">
            <v>UN</v>
          </cell>
          <cell r="F124" t="str">
            <v>51</v>
          </cell>
          <cell r="G124" t="str">
            <v>0</v>
          </cell>
          <cell r="H124">
            <v>51</v>
          </cell>
          <cell r="I124">
            <v>51</v>
          </cell>
          <cell r="J124" t="str">
            <v>ENALAPRIL 20 MG TABETAS</v>
          </cell>
        </row>
        <row r="125">
          <cell r="B125" t="str">
            <v>MED584</v>
          </cell>
          <cell r="C125" t="str">
            <v xml:space="preserve">ERITROMICINA 250MG/5ML POLVO PARA RECONSTITUIR A SUSPENSION ORAL  </v>
          </cell>
          <cell r="D125">
            <v>1</v>
          </cell>
          <cell r="E125" t="str">
            <v>UN</v>
          </cell>
          <cell r="F125"/>
          <cell r="G125"/>
          <cell r="H125"/>
          <cell r="I125"/>
          <cell r="J125" t="str">
            <v xml:space="preserve">ERITROMICINA 250MG/5ML POLVO PARA RECONSTITUIR A SUSPENSION ORAL  </v>
          </cell>
        </row>
        <row r="126">
          <cell r="B126" t="str">
            <v>MED601</v>
          </cell>
          <cell r="C126" t="str">
            <v>ESOMEPRAZOL 40 MG TABLETA ORAL (MOLECULA ORIGINAL)</v>
          </cell>
          <cell r="D126">
            <v>1</v>
          </cell>
          <cell r="E126" t="str">
            <v>UN</v>
          </cell>
          <cell r="F126"/>
          <cell r="G126"/>
          <cell r="H126"/>
          <cell r="I126"/>
          <cell r="J126" t="str">
            <v>ESOMEPRAZOL 40 MG TABLETA ORAL (MOLECULA ORIGINAL)</v>
          </cell>
        </row>
        <row r="127">
          <cell r="B127" t="str">
            <v>MED614</v>
          </cell>
          <cell r="C127" t="str">
            <v xml:space="preserve">ESTREPTOQUINASA 1.500.000 UI POLVO LIOFILIZADO PARA RECONSTITUCION </v>
          </cell>
          <cell r="D127">
            <v>1</v>
          </cell>
          <cell r="E127" t="str">
            <v>UN</v>
          </cell>
          <cell r="F127"/>
          <cell r="G127"/>
          <cell r="H127"/>
          <cell r="I127"/>
          <cell r="J127" t="str">
            <v xml:space="preserve">ESTREPTOQUINASA 1.500.000 UI POLVO LIOFILIZADO PARA RECONSTITUCION </v>
          </cell>
        </row>
        <row r="128">
          <cell r="B128" t="str">
            <v>MED618</v>
          </cell>
          <cell r="C128" t="str">
            <v>ESTROGENOS CONJUGADOS 2.5 MG TABLETA</v>
          </cell>
          <cell r="D128">
            <v>1</v>
          </cell>
          <cell r="E128" t="str">
            <v>UN</v>
          </cell>
          <cell r="F128" t="str">
            <v>682</v>
          </cell>
          <cell r="G128" t="str">
            <v>0</v>
          </cell>
          <cell r="H128">
            <v>682</v>
          </cell>
          <cell r="I128">
            <v>682</v>
          </cell>
          <cell r="J128" t="str">
            <v>ESTROGENOS CONJUGADOS 2.5 MG TABLETA</v>
          </cell>
        </row>
        <row r="129">
          <cell r="B129" t="str">
            <v>MED2036</v>
          </cell>
          <cell r="C129" t="str">
            <v>ETAMBUTOL 100 MG TABLETA</v>
          </cell>
          <cell r="D129">
            <v>1</v>
          </cell>
          <cell r="E129" t="str">
            <v>UN</v>
          </cell>
          <cell r="F129"/>
          <cell r="G129"/>
          <cell r="H129"/>
          <cell r="I129"/>
          <cell r="J129" t="str">
            <v>ETAMBUTOL 100 MG TABLETA</v>
          </cell>
        </row>
        <row r="130">
          <cell r="B130" t="str">
            <v>MED621</v>
          </cell>
          <cell r="C130" t="str">
            <v>ETAMBUTOL 400 MG TABLETA</v>
          </cell>
          <cell r="D130">
            <v>1</v>
          </cell>
          <cell r="E130" t="str">
            <v>UN</v>
          </cell>
          <cell r="F130"/>
          <cell r="G130"/>
          <cell r="H130"/>
          <cell r="I130"/>
          <cell r="J130" t="str">
            <v>ETAMBUTOL 400 MG TABLETA</v>
          </cell>
        </row>
        <row r="131">
          <cell r="B131" t="str">
            <v>MED625</v>
          </cell>
          <cell r="C131" t="str">
            <v>ETIONAMIDA 250 MG TABLETA</v>
          </cell>
          <cell r="D131">
            <v>1</v>
          </cell>
          <cell r="E131" t="str">
            <v>UN</v>
          </cell>
          <cell r="F131"/>
          <cell r="G131"/>
          <cell r="H131"/>
          <cell r="I131"/>
          <cell r="J131" t="str">
            <v>ETIONAMIDA 250 MG TABLETA</v>
          </cell>
        </row>
        <row r="132">
          <cell r="B132" t="str">
            <v>MED649</v>
          </cell>
          <cell r="C132" t="str">
            <v>FACTOR ANTIHEMOFILICO VIII (KIT ADHESIVO DE DOS COMPONENTES TISSUCOL O SIMILARES) 0,2 NG/ML SUSPENSION INYECTABLE</v>
          </cell>
          <cell r="D132">
            <v>1</v>
          </cell>
          <cell r="E132" t="str">
            <v>UN</v>
          </cell>
          <cell r="F132"/>
          <cell r="G132"/>
          <cell r="H132"/>
          <cell r="I132"/>
          <cell r="J132" t="str">
            <v>FACTOR ANTIHEMOFILICO VIII (KIT ADHESIVO DE DOS COMPONENTES TISSUCOL O SIMILARES) 0,2 NG/ML SUSPENSION INYECTABLE</v>
          </cell>
        </row>
        <row r="133">
          <cell r="B133" t="str">
            <v>MED668</v>
          </cell>
          <cell r="C133" t="str">
            <v xml:space="preserve">FENILEFRINA 1,2MG/ML + PREDNISOLONA 10MG/ML (0.12+1)% SUSPENSION OFTALMICA/FRASCOX5ML </v>
          </cell>
          <cell r="D133">
            <v>1</v>
          </cell>
          <cell r="E133" t="str">
            <v>UN</v>
          </cell>
          <cell r="F133"/>
          <cell r="G133"/>
          <cell r="H133"/>
          <cell r="I133"/>
          <cell r="J133" t="str">
            <v xml:space="preserve">FENILEFRINA 1,2MG/ML + PREDNISOLONA 10MG/ML (0.12+1)% SUSPENSION OFTALMICA/FRASCOX5ML </v>
          </cell>
        </row>
        <row r="134">
          <cell r="B134" t="str">
            <v>MED669</v>
          </cell>
          <cell r="C134" t="str">
            <v>FENILEFRINA CLORHIDRATO 10 MG/ ML SOLUCION INYECTABLE</v>
          </cell>
          <cell r="D134">
            <v>1</v>
          </cell>
          <cell r="E134" t="str">
            <v>UN</v>
          </cell>
          <cell r="F134"/>
          <cell r="G134"/>
          <cell r="H134"/>
          <cell r="I134"/>
          <cell r="J134" t="str">
            <v>FENILEFRINA CLORHIDRATO 10 MG/ ML SOLUCION INYECTABLE</v>
          </cell>
        </row>
        <row r="135">
          <cell r="B135" t="str">
            <v>MED672</v>
          </cell>
          <cell r="C135" t="str">
            <v xml:space="preserve">FENITOINA (MOLECULA ORIGINAL) 2.5G / 100 ML SUSPENSION ORAL / FRASCO X 100 ML </v>
          </cell>
          <cell r="D135">
            <v>1</v>
          </cell>
          <cell r="E135" t="str">
            <v>UN</v>
          </cell>
          <cell r="F135"/>
          <cell r="G135"/>
          <cell r="H135"/>
          <cell r="I135"/>
          <cell r="J135" t="str">
            <v xml:space="preserve">FENITOINA (MOLECULA ORIGINAL) 2.5G / 100 ML SUSPENSION ORAL / FRASCO X 100 ML </v>
          </cell>
        </row>
        <row r="136">
          <cell r="B136" t="str">
            <v>MED679</v>
          </cell>
          <cell r="C136" t="str">
            <v>FENITOINA 250MG/5ML SUSPENSION ORAL FRASCO X 240ML</v>
          </cell>
          <cell r="D136">
            <v>1</v>
          </cell>
          <cell r="E136" t="str">
            <v>UN</v>
          </cell>
          <cell r="F136"/>
          <cell r="G136"/>
          <cell r="H136"/>
          <cell r="I136"/>
          <cell r="J136" t="str">
            <v>FENITOINA 250MG/5ML SUSPENSION ORAL FRASCO X 240ML</v>
          </cell>
        </row>
        <row r="137">
          <cell r="B137" t="str">
            <v>MED697</v>
          </cell>
          <cell r="C137" t="str">
            <v>FERMENTOS LACTICOS VIVOS LIOFILIZADOS EN ALTA CONCENTRACION 1G X 5ML</v>
          </cell>
          <cell r="D137">
            <v>1</v>
          </cell>
          <cell r="E137" t="str">
            <v>UN</v>
          </cell>
          <cell r="F137" t="str">
            <v>4945</v>
          </cell>
          <cell r="G137" t="str">
            <v>0</v>
          </cell>
          <cell r="H137">
            <v>4945</v>
          </cell>
          <cell r="I137">
            <v>4945</v>
          </cell>
          <cell r="J137" t="str">
            <v>FERMENTOS LACTICOS VIVOS LIOFILIZADOS EN ALTA CONCENTRACION 1G X 5ML</v>
          </cell>
        </row>
        <row r="138">
          <cell r="B138" t="str">
            <v>MED1843</v>
          </cell>
          <cell r="C138" t="str">
            <v>FITOMENADIONA - VITAMINA K 10 MG/ML SOLUCION INYECTABLE POR 1 ML Para administrar vía oral, intravenosa o intramuscular</v>
          </cell>
          <cell r="D138">
            <v>1</v>
          </cell>
          <cell r="E138" t="str">
            <v>UN</v>
          </cell>
          <cell r="F138" t="str">
            <v>1732</v>
          </cell>
          <cell r="G138" t="str">
            <v>0</v>
          </cell>
          <cell r="H138">
            <v>1732</v>
          </cell>
          <cell r="I138">
            <v>1732</v>
          </cell>
          <cell r="J138" t="str">
            <v>FITOMENADIONA - VITAMINA K 10 MG/ML SOLUCION INYECTABLE POR 1 ML Para administrar vía oral, intravenosa o intramuscular</v>
          </cell>
        </row>
        <row r="139">
          <cell r="B139" t="str">
            <v>MED721</v>
          </cell>
          <cell r="C139" t="str">
            <v>FLUCITOSINA 500 MG CAPSULA ORAL</v>
          </cell>
          <cell r="D139">
            <v>1</v>
          </cell>
          <cell r="E139" t="str">
            <v>UN</v>
          </cell>
          <cell r="F139"/>
          <cell r="G139"/>
          <cell r="H139"/>
          <cell r="I139"/>
          <cell r="J139" t="str">
            <v>FLUCITOSINA 500 MG CAPSULA ORAL</v>
          </cell>
        </row>
        <row r="140">
          <cell r="B140" t="str">
            <v>MED711</v>
          </cell>
          <cell r="C140" t="str">
            <v>FLUCONAZOL 150 MG CAPSULA</v>
          </cell>
          <cell r="D140">
            <v>1</v>
          </cell>
          <cell r="E140" t="str">
            <v>UN</v>
          </cell>
          <cell r="F140"/>
          <cell r="G140"/>
          <cell r="H140"/>
          <cell r="I140"/>
          <cell r="J140" t="str">
            <v>FLUCONAZOL 150 MG CAPSULA</v>
          </cell>
        </row>
        <row r="141">
          <cell r="B141" t="str">
            <v>MED709</v>
          </cell>
          <cell r="C141" t="str">
            <v xml:space="preserve">FLUCONAZOL 1G/100ML SUSPENSION ORAL </v>
          </cell>
          <cell r="D141">
            <v>1</v>
          </cell>
          <cell r="E141" t="str">
            <v>UN</v>
          </cell>
          <cell r="F141"/>
          <cell r="G141"/>
          <cell r="H141"/>
          <cell r="I141"/>
          <cell r="J141" t="str">
            <v xml:space="preserve">FLUCONAZOL 1G/100ML SUSPENSION ORAL </v>
          </cell>
        </row>
        <row r="142">
          <cell r="B142" t="str">
            <v>MED1997</v>
          </cell>
          <cell r="C142" t="str">
            <v>FLUCONAZOL 50 MG/5 ML SUSPENSION ORAL (POLVO PARA RECONSTITUIR) X 20 ML</v>
          </cell>
          <cell r="D142">
            <v>1</v>
          </cell>
          <cell r="E142" t="str">
            <v>UN</v>
          </cell>
          <cell r="F142"/>
          <cell r="G142"/>
          <cell r="H142"/>
          <cell r="I142"/>
          <cell r="J142" t="str">
            <v>FLUCONAZOL 50 MG/5 ML SUSPENSION ORAL (POLVO PARA RECONSTITUIR) X 20 ML</v>
          </cell>
        </row>
        <row r="143">
          <cell r="B143" t="str">
            <v>MED722</v>
          </cell>
          <cell r="C143" t="str">
            <v>FLUOROMETOLONA 0.1% SUSPENSION OFTALMICA/FRASCO X5ML</v>
          </cell>
          <cell r="D143">
            <v>1</v>
          </cell>
          <cell r="E143" t="str">
            <v>UN</v>
          </cell>
          <cell r="F143" t="str">
            <v>6506</v>
          </cell>
          <cell r="G143" t="str">
            <v>0</v>
          </cell>
          <cell r="H143">
            <v>6506</v>
          </cell>
          <cell r="I143">
            <v>6506</v>
          </cell>
          <cell r="J143" t="str">
            <v>FLUOROMETOLONA 0.1% SUSPENSION OFTALMICA/FRASCO X5ML</v>
          </cell>
        </row>
        <row r="144">
          <cell r="B144" t="str">
            <v>MED727</v>
          </cell>
          <cell r="C144" t="str">
            <v>FLUOXETINA 20MG/5ML SOLUCION ORAL FRASCO X 70 ML</v>
          </cell>
          <cell r="D144">
            <v>1</v>
          </cell>
          <cell r="E144" t="str">
            <v>UN</v>
          </cell>
          <cell r="F144" t="str">
            <v>3073</v>
          </cell>
          <cell r="G144" t="str">
            <v>0</v>
          </cell>
          <cell r="H144">
            <v>3073</v>
          </cell>
          <cell r="I144">
            <v>3073</v>
          </cell>
          <cell r="J144" t="str">
            <v>FLUOXETINA 20MG/5ML SOLUCION ORAL FRASCO X 70 ML</v>
          </cell>
        </row>
        <row r="145">
          <cell r="B145" t="str">
            <v>MED1508</v>
          </cell>
          <cell r="C145" t="str">
            <v>FLUTICASONA + SALMETEROL 50+25MCG/DOSIS AEROSOL INHALATORIA BUCAL FRASCO X 120 DOSIS</v>
          </cell>
          <cell r="D145">
            <v>1</v>
          </cell>
          <cell r="E145" t="str">
            <v>UN</v>
          </cell>
          <cell r="F145"/>
          <cell r="G145"/>
          <cell r="H145"/>
          <cell r="I145"/>
          <cell r="J145" t="str">
            <v>FLUTICASONA + SALMETEROL 50+25MCG/DOSIS AEROSOL INHALATORIA BUCAL FRASCO X 120 DOSIS</v>
          </cell>
        </row>
        <row r="146">
          <cell r="B146" t="str">
            <v>MED1510</v>
          </cell>
          <cell r="C146" t="str">
            <v>FLUTICASONA PROPIONATO 125 MCG SUSPENSION PARA INHALACION 120 DOSIS</v>
          </cell>
          <cell r="D146">
            <v>1</v>
          </cell>
          <cell r="E146" t="str">
            <v>UN</v>
          </cell>
          <cell r="F146"/>
          <cell r="G146"/>
          <cell r="H146"/>
          <cell r="I146"/>
          <cell r="J146" t="str">
            <v>FLUTICASONA PROPIONATO 125 MCG SUSPENSION PARA INHALACION 120 DOSIS</v>
          </cell>
        </row>
        <row r="147">
          <cell r="B147" t="str">
            <v>MED729</v>
          </cell>
          <cell r="C147" t="str">
            <v>FLUTICASONA PROPIONATO 50 MCG/DOSIS SUSPENSION PARA INHALACION NASAL/120 DOSIS</v>
          </cell>
          <cell r="D147">
            <v>1</v>
          </cell>
          <cell r="E147" t="str">
            <v>UN</v>
          </cell>
          <cell r="F147"/>
          <cell r="G147"/>
          <cell r="H147"/>
          <cell r="I147"/>
          <cell r="J147" t="str">
            <v>FLUTICASONA PROPIONATO 50 MCG/DOSIS SUSPENSION PARA INHALACION NASAL/120 DOSIS</v>
          </cell>
        </row>
        <row r="148">
          <cell r="B148" t="str">
            <v>MED2002</v>
          </cell>
          <cell r="C148" t="str">
            <v>FLUTICASONA PROPIONATO 50 MCG/DOSIS SUSPENSION PARA INHALACION ORAL/120 DOSIS</v>
          </cell>
          <cell r="D148">
            <v>1</v>
          </cell>
          <cell r="E148" t="str">
            <v>UN</v>
          </cell>
          <cell r="F148"/>
          <cell r="G148"/>
          <cell r="H148"/>
          <cell r="I148"/>
          <cell r="J148" t="str">
            <v>FLUTICASONA PROPIONATO 50 MCG/DOSIS SUSPENSION PARA INHALACION ORAL/120 DOSIS</v>
          </cell>
        </row>
        <row r="149">
          <cell r="B149" t="str">
            <v>MED1509</v>
          </cell>
          <cell r="C149" t="str">
            <v>FLUTICASONA/SALMETEROL 125/25MCG/DOSIS AEROSOL INHALATORIA BUCAL FRASCO X 120 DOSIS</v>
          </cell>
          <cell r="D149">
            <v>1</v>
          </cell>
          <cell r="E149" t="str">
            <v>UN</v>
          </cell>
          <cell r="F149"/>
          <cell r="G149"/>
          <cell r="H149"/>
          <cell r="I149"/>
          <cell r="J149" t="str">
            <v>FLUTICASONA/SALMETEROL 125/25MCG/DOSIS AEROSOL INHALATORIA BUCAL FRASCO X 120 DOSIS</v>
          </cell>
        </row>
        <row r="150">
          <cell r="B150" t="str">
            <v>MED1506</v>
          </cell>
          <cell r="C150" t="str">
            <v>FLUTICASONA/SALMETEROL 250/25MCG/DOSIS AEROSOL INHALATORIA BUCAL FRASCO X 60 DOSIS</v>
          </cell>
          <cell r="D150">
            <v>1</v>
          </cell>
          <cell r="E150" t="str">
            <v>UN</v>
          </cell>
          <cell r="F150"/>
          <cell r="G150"/>
          <cell r="H150"/>
          <cell r="I150"/>
          <cell r="J150" t="str">
            <v>FLUTICASONA/SALMETEROL 250/25MCG/DOSIS AEROSOL INHALATORIA BUCAL FRASCO X 60 DOSIS</v>
          </cell>
        </row>
        <row r="151">
          <cell r="B151" t="str">
            <v>MED734</v>
          </cell>
          <cell r="C151" t="str">
            <v xml:space="preserve">FOLINATO DE CALCIO 10MG/ML SOLUCION INYECTABLE </v>
          </cell>
          <cell r="D151">
            <v>1</v>
          </cell>
          <cell r="E151" t="str">
            <v>UN</v>
          </cell>
          <cell r="F151"/>
          <cell r="G151"/>
          <cell r="H151"/>
          <cell r="I151"/>
          <cell r="J151" t="str">
            <v xml:space="preserve">FOLINATO DE CALCIO 10MG/ML SOLUCION INYECTABLE </v>
          </cell>
        </row>
        <row r="152">
          <cell r="B152" t="str">
            <v>MED738</v>
          </cell>
          <cell r="C152" t="str">
            <v>FONDAPARINUX 7,5 MG/0,4ML SOLUCION INYECTABLE</v>
          </cell>
          <cell r="D152">
            <v>1</v>
          </cell>
          <cell r="E152" t="str">
            <v>UN</v>
          </cell>
          <cell r="F152" t="str">
            <v>45068</v>
          </cell>
          <cell r="G152" t="str">
            <v>0</v>
          </cell>
          <cell r="H152">
            <v>45068</v>
          </cell>
          <cell r="I152">
            <v>45068</v>
          </cell>
          <cell r="J152" t="str">
            <v>FONDAPARINUX 7,5 MG/0,4ML SOLUCION INYECTABLE</v>
          </cell>
        </row>
        <row r="153">
          <cell r="B153" t="str">
            <v>SIN CODIGO</v>
          </cell>
          <cell r="C153" t="str">
            <v>FORMOTEROL FUMARATO 6 MCG + BUDESONIDA 200 MCG CAPSULAS</v>
          </cell>
          <cell r="D153">
            <v>1</v>
          </cell>
          <cell r="E153" t="str">
            <v>UN</v>
          </cell>
          <cell r="F153" t="str">
            <v>1162</v>
          </cell>
          <cell r="G153" t="str">
            <v>0</v>
          </cell>
          <cell r="H153">
            <v>1162</v>
          </cell>
          <cell r="I153">
            <v>1162</v>
          </cell>
          <cell r="J153" t="str">
            <v>FORMOTEROL FUMARATO 6 MCG + BUDESONIDA 200 MCG CAPSULAS</v>
          </cell>
        </row>
        <row r="154">
          <cell r="B154" t="str">
            <v>MED739</v>
          </cell>
          <cell r="C154" t="str">
            <v xml:space="preserve">FOSAMPRENAVIR 700 MG TABLETA </v>
          </cell>
          <cell r="D154">
            <v>1</v>
          </cell>
          <cell r="E154" t="str">
            <v>UN</v>
          </cell>
          <cell r="F154"/>
          <cell r="G154"/>
          <cell r="H154"/>
          <cell r="I154"/>
          <cell r="J154" t="str">
            <v xml:space="preserve">FOSAMPRENAVIR 700 MG TABLETA </v>
          </cell>
        </row>
        <row r="155">
          <cell r="B155" t="str">
            <v>MED1550</v>
          </cell>
          <cell r="C155" t="str">
            <v>FOSFATO DE SODIO DIBASICO + FOSFATO DE SODIO MONOBASICO 6+16G SOLUCION ORAL FRASCO X 133 ML</v>
          </cell>
          <cell r="D155">
            <v>1</v>
          </cell>
          <cell r="E155" t="str">
            <v>UN</v>
          </cell>
          <cell r="F155" t="str">
            <v>7867</v>
          </cell>
          <cell r="G155" t="str">
            <v>0</v>
          </cell>
          <cell r="H155">
            <v>7867</v>
          </cell>
          <cell r="I155">
            <v>7867</v>
          </cell>
          <cell r="J155" t="str">
            <v>FOSFATO DE SODIO DIBASICO + FOSFATO DE SODIO MONOBASICO 6+16G SOLUCION ORAL FRASCO X 133 ML</v>
          </cell>
        </row>
        <row r="156">
          <cell r="B156" t="str">
            <v>MED2095</v>
          </cell>
          <cell r="C156" t="str">
            <v>FOSFOMICINA 3 G GRANULOS PARA SOLUCION ORAL</v>
          </cell>
          <cell r="D156">
            <v>1</v>
          </cell>
          <cell r="E156" t="str">
            <v>UN</v>
          </cell>
          <cell r="F156" t="str">
            <v>18739</v>
          </cell>
          <cell r="G156" t="str">
            <v>0</v>
          </cell>
          <cell r="H156">
            <v>18739</v>
          </cell>
          <cell r="I156">
            <v>18739</v>
          </cell>
          <cell r="J156" t="str">
            <v>FOSFOMICINA 3 G GRANULOS PARA SOLUCION ORAL</v>
          </cell>
        </row>
        <row r="157">
          <cell r="B157" t="str">
            <v>MED748</v>
          </cell>
          <cell r="C157" t="str">
            <v xml:space="preserve">FOSFOMICINA 500 MG TABLETAS </v>
          </cell>
          <cell r="D157">
            <v>1</v>
          </cell>
          <cell r="E157" t="str">
            <v>UN</v>
          </cell>
          <cell r="F157"/>
          <cell r="G157"/>
          <cell r="H157"/>
          <cell r="I157"/>
          <cell r="J157" t="str">
            <v xml:space="preserve">FOSFOMICINA 500 MG TABLETAS </v>
          </cell>
        </row>
        <row r="158">
          <cell r="B158" t="str">
            <v>MED755</v>
          </cell>
          <cell r="C158" t="str">
            <v>FUROSEMIDA 20MG/2ML SOLUCION INYECTABLE  INYECCION INTRAMUSCULAR / INTRAVENOSA AMPOLLA DE 2ML</v>
          </cell>
          <cell r="D158">
            <v>1</v>
          </cell>
          <cell r="E158" t="str">
            <v>UN</v>
          </cell>
          <cell r="F158" t="str">
            <v>455</v>
          </cell>
          <cell r="G158" t="str">
            <v>0</v>
          </cell>
          <cell r="H158">
            <v>455</v>
          </cell>
          <cell r="I158">
            <v>455</v>
          </cell>
          <cell r="J158" t="str">
            <v>FUROSEMIDA 20MG/2ML SOLUCION INYECTABLE  INYECCION INTRAMUSCULAR / INTRAVENOSA AMPOLLA DE 2ML</v>
          </cell>
        </row>
        <row r="159">
          <cell r="B159" t="str">
            <v>MED2129</v>
          </cell>
          <cell r="C159" t="str">
            <v>GADOBUTROL 1.0 MMOL/ML SOLUCIÓN INYECTABLE (EQUIVALENTE ÁCIDO GADOTÉRICO)</v>
          </cell>
          <cell r="D159">
            <v>1</v>
          </cell>
          <cell r="E159" t="str">
            <v>UN</v>
          </cell>
          <cell r="F159"/>
          <cell r="G159"/>
          <cell r="H159"/>
          <cell r="I159"/>
          <cell r="J159" t="str">
            <v>GADOBUTROL 1.0 MMOL/ML SOLUCIÓN INYECTABLE (EQUIVALENTE ÁCIDO GADOTÉRICO)</v>
          </cell>
        </row>
        <row r="160">
          <cell r="B160" t="str">
            <v>MED2072</v>
          </cell>
          <cell r="C160" t="str">
            <v>GANCICLOVIR 1.5 MG/G GEL OFTALMICO</v>
          </cell>
          <cell r="D160">
            <v>1</v>
          </cell>
          <cell r="E160" t="str">
            <v>UN</v>
          </cell>
          <cell r="F160"/>
          <cell r="G160"/>
          <cell r="H160"/>
          <cell r="I160"/>
          <cell r="J160" t="str">
            <v>GANCICLOVIR 1.5 MG/G GEL OFTALMICO</v>
          </cell>
        </row>
        <row r="161">
          <cell r="B161" t="str">
            <v>MED772</v>
          </cell>
          <cell r="C161" t="str">
            <v>GENTAMICINA 0,3% UNGUENTO OFTALMICO TUBO X 10 G</v>
          </cell>
          <cell r="D161">
            <v>1</v>
          </cell>
          <cell r="E161" t="str">
            <v>UN</v>
          </cell>
          <cell r="F161"/>
          <cell r="G161"/>
          <cell r="H161"/>
          <cell r="I161"/>
          <cell r="J161" t="str">
            <v>GENTAMICINA 0,3% UNGUENTO OFTALMICO TUBO X 10 G</v>
          </cell>
        </row>
        <row r="162">
          <cell r="B162" t="str">
            <v>MED775</v>
          </cell>
          <cell r="C162" t="str">
            <v xml:space="preserve">GENTAMICINA 0.3% SOLUCION GOTAS OFTALMICAS FRASCO GOTERO X 5ML </v>
          </cell>
          <cell r="D162">
            <v>1</v>
          </cell>
          <cell r="E162" t="str">
            <v>UN</v>
          </cell>
          <cell r="F162" t="str">
            <v>2427</v>
          </cell>
          <cell r="G162" t="str">
            <v>0</v>
          </cell>
          <cell r="H162">
            <v>2427</v>
          </cell>
          <cell r="I162">
            <v>2427</v>
          </cell>
          <cell r="J162" t="str">
            <v xml:space="preserve">GENTAMICINA 0.3% SOLUCION GOTAS OFTALMICAS FRASCO GOTERO X 5ML </v>
          </cell>
        </row>
        <row r="163">
          <cell r="B163" t="str">
            <v>MED781</v>
          </cell>
          <cell r="C163" t="str">
            <v>GLICERINA CARBONATADA FRASCO X 10 ML GOTAS OTICAS</v>
          </cell>
          <cell r="D163">
            <v>1</v>
          </cell>
          <cell r="E163" t="str">
            <v>UN</v>
          </cell>
          <cell r="F163"/>
          <cell r="G163"/>
          <cell r="H163"/>
          <cell r="I163"/>
          <cell r="J163" t="str">
            <v>GLICERINA CARBONATADA FRASCO X 10 ML GOTAS OTICAS</v>
          </cell>
        </row>
        <row r="164">
          <cell r="B164" t="str">
            <v>MED1886</v>
          </cell>
          <cell r="C164" t="str">
            <v>GLIMEPIRIDA 2 MG COMPRIMIDO / TABLETA ORAL</v>
          </cell>
          <cell r="D164">
            <v>1</v>
          </cell>
          <cell r="E164" t="str">
            <v>UN</v>
          </cell>
          <cell r="F164" t="str">
            <v>265</v>
          </cell>
          <cell r="G164" t="str">
            <v>0</v>
          </cell>
          <cell r="H164">
            <v>265</v>
          </cell>
          <cell r="I164">
            <v>265</v>
          </cell>
          <cell r="J164" t="str">
            <v>GLIMEPIRIDA 2 MG COMPRIMIDO / TABLETA ORAL</v>
          </cell>
        </row>
        <row r="165">
          <cell r="B165" t="str">
            <v>MED792</v>
          </cell>
          <cell r="C165" t="str">
            <v>HALOPERIDOL 2 MG/ML SOLUCION ORAL FRASCO GOTERO X 15ML</v>
          </cell>
          <cell r="D165">
            <v>1</v>
          </cell>
          <cell r="E165" t="str">
            <v>UN</v>
          </cell>
          <cell r="F165" t="str">
            <v>3636</v>
          </cell>
          <cell r="G165" t="str">
            <v>0</v>
          </cell>
          <cell r="H165">
            <v>3636</v>
          </cell>
          <cell r="I165">
            <v>3636</v>
          </cell>
          <cell r="J165" t="str">
            <v>HALOPERIDOL 2 MG/ML SOLUCION ORAL FRASCO GOTERO X 15ML</v>
          </cell>
        </row>
        <row r="166">
          <cell r="B166" t="str">
            <v>MED809</v>
          </cell>
          <cell r="C166" t="str">
            <v>HIDRALAZINA 20 MG/ML SOLUCION INYECTABLE</v>
          </cell>
          <cell r="D166">
            <v>1</v>
          </cell>
          <cell r="E166" t="str">
            <v>UN</v>
          </cell>
          <cell r="F166"/>
          <cell r="G166"/>
          <cell r="H166"/>
          <cell r="I166"/>
          <cell r="J166" t="str">
            <v>HIDRALAZINA 20 MG/ML SOLUCION INYECTABLE</v>
          </cell>
        </row>
        <row r="167">
          <cell r="B167" t="str">
            <v>MED824</v>
          </cell>
          <cell r="C167" t="str">
            <v>HIDROXICINA 25 MG TABLETA ORAL</v>
          </cell>
          <cell r="D167">
            <v>1</v>
          </cell>
          <cell r="E167" t="str">
            <v>UN</v>
          </cell>
          <cell r="F167" t="str">
            <v>116</v>
          </cell>
          <cell r="G167" t="str">
            <v>0</v>
          </cell>
          <cell r="H167">
            <v>116</v>
          </cell>
          <cell r="I167">
            <v>116</v>
          </cell>
          <cell r="J167" t="str">
            <v>HIDROXICINA 25 MG TABLETA ORAL</v>
          </cell>
        </row>
        <row r="168">
          <cell r="B168" t="str">
            <v>MED822</v>
          </cell>
          <cell r="C168" t="str">
            <v>HIDROXICINA CLORHIDRATO 100MG/2ML INYECCION INTRAMUSCULAR AMPOLLA DE 2ML</v>
          </cell>
          <cell r="D168">
            <v>1</v>
          </cell>
          <cell r="E168" t="str">
            <v>UN</v>
          </cell>
          <cell r="F168" t="str">
            <v>7165</v>
          </cell>
          <cell r="G168" t="str">
            <v>0</v>
          </cell>
          <cell r="H168">
            <v>7165</v>
          </cell>
          <cell r="I168">
            <v>7165</v>
          </cell>
          <cell r="J168" t="str">
            <v>HIDROXICINA CLORHIDRATO 100MG/2ML INYECCION INTRAMUSCULAR AMPOLLA DE 2ML</v>
          </cell>
        </row>
        <row r="169">
          <cell r="B169" t="str">
            <v>MED826</v>
          </cell>
          <cell r="C169" t="str">
            <v>HIDROXICOBALAMINA (VITAMINA B12) 1MG/ML SOLUCION INYECTABLE</v>
          </cell>
          <cell r="D169">
            <v>1</v>
          </cell>
          <cell r="E169" t="str">
            <v>UN</v>
          </cell>
          <cell r="F169"/>
          <cell r="G169"/>
          <cell r="H169"/>
          <cell r="I169"/>
          <cell r="J169" t="str">
            <v>HIDROXICOBALAMINA (VITAMINA B12) 1MG/ML SOLUCION INYECTABLE</v>
          </cell>
        </row>
        <row r="170">
          <cell r="B170" t="str">
            <v>MED837</v>
          </cell>
          <cell r="C170" t="str">
            <v xml:space="preserve">HIERRO (FERROSO) SULFATO 2,5G/100 - 120 ML SOLUCION ORAL </v>
          </cell>
          <cell r="D170">
            <v>1</v>
          </cell>
          <cell r="E170" t="str">
            <v>UN</v>
          </cell>
          <cell r="F170" t="str">
            <v>2632</v>
          </cell>
          <cell r="G170" t="str">
            <v>0</v>
          </cell>
          <cell r="H170">
            <v>2632</v>
          </cell>
          <cell r="I170">
            <v>2632</v>
          </cell>
          <cell r="J170" t="str">
            <v xml:space="preserve">HIERRO (FERROSO) SULFATO 2,5G/100 - 120 ML SOLUCION ORAL </v>
          </cell>
        </row>
        <row r="171">
          <cell r="B171" t="str">
            <v>MED834</v>
          </cell>
          <cell r="C171" t="str">
            <v>HIERRO (FERROSO) SULFATO ANHIDRO 100 MG TABLETA</v>
          </cell>
          <cell r="D171">
            <v>1</v>
          </cell>
          <cell r="E171" t="str">
            <v>UN</v>
          </cell>
          <cell r="F171"/>
          <cell r="G171"/>
          <cell r="H171"/>
          <cell r="I171"/>
          <cell r="J171" t="str">
            <v>HIERRO (FERROSO) SULFATO ANHIDRO 100 MG TABLETA</v>
          </cell>
        </row>
        <row r="172">
          <cell r="B172" t="str">
            <v>MED835</v>
          </cell>
          <cell r="C172" t="str">
            <v xml:space="preserve">HIERRO (FERROSO) SULFATO ANHIDRO 20 - 25 MG DE FE/ML SOLUCION ORAL </v>
          </cell>
          <cell r="D172">
            <v>1</v>
          </cell>
          <cell r="E172" t="str">
            <v>UN</v>
          </cell>
          <cell r="F172" t="str">
            <v>2078</v>
          </cell>
          <cell r="G172" t="str">
            <v>0</v>
          </cell>
          <cell r="H172">
            <v>2078</v>
          </cell>
          <cell r="I172">
            <v>2078</v>
          </cell>
          <cell r="J172" t="str">
            <v xml:space="preserve">HIERRO (FERROSO) SULFATO ANHIDRO 20 - 25 MG DE FE/ML SOLUCION ORAL </v>
          </cell>
        </row>
        <row r="173">
          <cell r="B173" t="str">
            <v>MED843</v>
          </cell>
          <cell r="C173" t="str">
            <v>IBUPROFENO 100 MG/ 5 ML SUSPENSION ORAL FRASCO X 120 ML</v>
          </cell>
          <cell r="D173">
            <v>1</v>
          </cell>
          <cell r="E173" t="str">
            <v>UN</v>
          </cell>
          <cell r="F173" t="str">
            <v>3520</v>
          </cell>
          <cell r="G173" t="str">
            <v>0</v>
          </cell>
          <cell r="H173">
            <v>3520</v>
          </cell>
          <cell r="I173">
            <v>3520</v>
          </cell>
          <cell r="J173" t="str">
            <v>IBUPROFENO 100 MG/ 5 ML SUSPENSION ORAL FRASCO X 120 ML</v>
          </cell>
        </row>
        <row r="174">
          <cell r="B174" t="str">
            <v>MED844</v>
          </cell>
          <cell r="C174" t="str">
            <v>IBUPROFENO 5MG/ML  SOLUCION INYECTABLE AMPOLLA X 2 ML</v>
          </cell>
          <cell r="D174">
            <v>1</v>
          </cell>
          <cell r="E174" t="str">
            <v>UN</v>
          </cell>
          <cell r="F174" t="str">
            <v>525363</v>
          </cell>
          <cell r="G174" t="str">
            <v>0</v>
          </cell>
          <cell r="H174">
            <v>525363</v>
          </cell>
          <cell r="I174">
            <v>525363</v>
          </cell>
          <cell r="J174" t="str">
            <v>IBUPROFENO 5MG/ML  SOLUCION INYECTABLE AMPOLLA X 2 ML</v>
          </cell>
        </row>
        <row r="175">
          <cell r="B175" t="str">
            <v>MED846</v>
          </cell>
          <cell r="C175" t="str">
            <v xml:space="preserve">IBUPROFENO 600 MG TABLETA </v>
          </cell>
          <cell r="D175">
            <v>1</v>
          </cell>
          <cell r="E175" t="str">
            <v>UN</v>
          </cell>
          <cell r="F175" t="str">
            <v>258</v>
          </cell>
          <cell r="G175" t="str">
            <v>0</v>
          </cell>
          <cell r="H175">
            <v>258</v>
          </cell>
          <cell r="I175">
            <v>258</v>
          </cell>
          <cell r="J175" t="str">
            <v xml:space="preserve">IBUPROFENO 600 MG TABLETA </v>
          </cell>
        </row>
        <row r="176">
          <cell r="B176" t="str">
            <v>MED863</v>
          </cell>
          <cell r="C176" t="str">
            <v xml:space="preserve">INDOMETACINA 25 MG CAPSULA </v>
          </cell>
          <cell r="D176">
            <v>1</v>
          </cell>
          <cell r="E176" t="str">
            <v>UN</v>
          </cell>
          <cell r="F176"/>
          <cell r="G176"/>
          <cell r="H176"/>
          <cell r="I176"/>
          <cell r="J176" t="str">
            <v xml:space="preserve">INDOMETACINA 25 MG CAPSULA </v>
          </cell>
        </row>
        <row r="177">
          <cell r="B177" t="str">
            <v>MED1949</v>
          </cell>
          <cell r="C177" t="str">
            <v>INMUNOGLOBULINA ANTIHEPATITIS B HUMANA 200 UI/1 ML SOLUCION INYECTABLE</v>
          </cell>
          <cell r="D177">
            <v>1</v>
          </cell>
          <cell r="E177" t="str">
            <v>UN</v>
          </cell>
          <cell r="F177" t="str">
            <v>158065</v>
          </cell>
          <cell r="G177" t="str">
            <v>0</v>
          </cell>
          <cell r="H177">
            <v>158065</v>
          </cell>
          <cell r="I177">
            <v>158065</v>
          </cell>
          <cell r="J177" t="str">
            <v>INMUNOGLOBULINA ANTIHEPATITIS B HUMANA 200 UI/1 ML SOLUCION INYECTABLE</v>
          </cell>
        </row>
        <row r="178">
          <cell r="B178" t="str">
            <v>MED865</v>
          </cell>
          <cell r="C178" t="str">
            <v>INMUNOGLOBULINA HUMANA ANTI D (RH0) 250MCG SOLUCION INYECTABLE</v>
          </cell>
          <cell r="D178">
            <v>1</v>
          </cell>
          <cell r="E178" t="str">
            <v>UN</v>
          </cell>
          <cell r="F178"/>
          <cell r="G178"/>
          <cell r="H178"/>
          <cell r="I178"/>
          <cell r="J178" t="str">
            <v>INMUNOGLOBULINA HUMANA ANTI D (RH0) 250MCG SOLUCION INYECTABLE</v>
          </cell>
        </row>
        <row r="179">
          <cell r="B179" t="str">
            <v>MED877</v>
          </cell>
          <cell r="C179" t="str">
            <v>INMUNOGLOBULINA HUMANA ANTI HEPATITIS B 500 UI/10 ML</v>
          </cell>
          <cell r="D179">
            <v>1</v>
          </cell>
          <cell r="E179" t="str">
            <v>UN</v>
          </cell>
          <cell r="F179"/>
          <cell r="G179"/>
          <cell r="H179"/>
          <cell r="I179"/>
          <cell r="J179" t="str">
            <v>INMUNOGLOBULINA HUMANA ANTI HEPATITIS B 500 UI/10 ML</v>
          </cell>
        </row>
        <row r="180">
          <cell r="B180" t="str">
            <v>MED885</v>
          </cell>
          <cell r="C180" t="str">
            <v>INMUNOGLOBULINA HUMANA IGG POLIVALENTE 5% - 5 G SOLUCION INYTECTABLE</v>
          </cell>
          <cell r="D180">
            <v>1</v>
          </cell>
          <cell r="E180" t="str">
            <v>UN</v>
          </cell>
          <cell r="F180" t="str">
            <v>853619</v>
          </cell>
          <cell r="G180" t="str">
            <v>0</v>
          </cell>
          <cell r="H180">
            <v>853619</v>
          </cell>
          <cell r="I180">
            <v>853619</v>
          </cell>
          <cell r="J180" t="str">
            <v>INMUNOGLOBULINA HUMANA IGG POLIVALENTE 5% - 5 G SOLUCION INYTECTABLE</v>
          </cell>
        </row>
        <row r="181">
          <cell r="B181" t="str">
            <v>MED890</v>
          </cell>
          <cell r="C181" t="str">
            <v xml:space="preserve">INSULINA DETEMIR 100UI/ML /10 ML SUSPENSION NYECTABLE </v>
          </cell>
          <cell r="D181">
            <v>1</v>
          </cell>
          <cell r="E181" t="str">
            <v>UN</v>
          </cell>
          <cell r="F181" t="str">
            <v>40620</v>
          </cell>
          <cell r="G181" t="str">
            <v>0</v>
          </cell>
          <cell r="H181">
            <v>40620</v>
          </cell>
          <cell r="I181">
            <v>40620</v>
          </cell>
          <cell r="J181" t="str">
            <v xml:space="preserve">INSULINA DETEMIR 100UI/ML /10 ML SUSPENSION NYECTABLE </v>
          </cell>
        </row>
        <row r="182">
          <cell r="B182" t="str">
            <v>MED891</v>
          </cell>
          <cell r="C182" t="str">
            <v xml:space="preserve">INSULINA GLARGINA (LANTUS ®)100UI/ML SUSPENSION INYECTABLE LÁPIZ APLICADOR DESECHABLE PRELLENADO CON 3 ML DE INSULINA GLARGINA </v>
          </cell>
          <cell r="D182">
            <v>1</v>
          </cell>
          <cell r="E182" t="str">
            <v>UN</v>
          </cell>
          <cell r="F182" t="str">
            <v>23380</v>
          </cell>
          <cell r="G182" t="str">
            <v>0</v>
          </cell>
          <cell r="H182">
            <v>23380</v>
          </cell>
          <cell r="I182">
            <v>23380</v>
          </cell>
          <cell r="J182" t="str">
            <v xml:space="preserve">INSULINA GLARGINA (LANTUS ®)100UI/ML SUSPENSION INYECTABLE LÁPIZ APLICADOR DESECHABLE PRELLENADO CON 3 ML DE INSULINA GLARGINA </v>
          </cell>
        </row>
        <row r="183">
          <cell r="B183" t="str">
            <v>MED2005</v>
          </cell>
          <cell r="C183" t="str">
            <v>INSULINA HUMANA- INSULINA ISOFANA-NPH 100UI/ML ESFERO 3MLSOLUCION  INYECTABLE</v>
          </cell>
          <cell r="D183">
            <v>1</v>
          </cell>
          <cell r="E183" t="str">
            <v>UN</v>
          </cell>
          <cell r="F183"/>
          <cell r="G183"/>
          <cell r="H183"/>
          <cell r="I183"/>
          <cell r="J183" t="str">
            <v>INSULINA HUMANA- INSULINA ISOFANA-NPH 100UI/ML ESFERO 3MLSOLUCION  INYECTABLE</v>
          </cell>
        </row>
        <row r="184">
          <cell r="B184" t="str">
            <v>MED895</v>
          </cell>
          <cell r="C184" t="str">
            <v xml:space="preserve">INSULINA HUMANA- INSULINA ISOFANA-NPH 100UI/ML/10 ML SUSPENSION INYECTABLE </v>
          </cell>
          <cell r="D184">
            <v>1</v>
          </cell>
          <cell r="E184" t="str">
            <v>UN</v>
          </cell>
          <cell r="F184"/>
          <cell r="G184"/>
          <cell r="H184"/>
          <cell r="I184"/>
          <cell r="J184" t="str">
            <v xml:space="preserve">INSULINA HUMANA- INSULINA ISOFANA-NPH 100UI/ML/10 ML SUSPENSION INYECTABLE </v>
          </cell>
        </row>
        <row r="185">
          <cell r="B185" t="str">
            <v>MED1926</v>
          </cell>
          <cell r="C185" t="str">
            <v>IOBITRIDOL 767,8 MG EQUIVALENTE A YODO 350 mg  SOLUCION INYECTABLE x 100 ml- REQUIERE INYECTOR</v>
          </cell>
          <cell r="D185">
            <v>1</v>
          </cell>
          <cell r="E185" t="str">
            <v>UN</v>
          </cell>
          <cell r="F185"/>
          <cell r="G185"/>
          <cell r="H185"/>
          <cell r="I185"/>
          <cell r="J185" t="str">
            <v>IOBITRIDOL 767,8 MG EQUIVALENTE A YODO 350 mg  SOLUCION INYECTABLE x 100 ml- REQUIERE INYECTOR</v>
          </cell>
        </row>
        <row r="186">
          <cell r="B186"/>
          <cell r="C186" t="str">
            <v>IOPRAMIDA	623,40000 mg EQUIVALENTE A 300 MG SOLUCION INYECTABLE  x 100 ml - REQUIERE INYECTOR</v>
          </cell>
          <cell r="D186">
            <v>1</v>
          </cell>
          <cell r="E186" t="str">
            <v>UN</v>
          </cell>
          <cell r="F186"/>
          <cell r="G186"/>
          <cell r="H186"/>
          <cell r="I186"/>
          <cell r="J186" t="str">
            <v>IOPRAMIDA	623,40000 mg EQUIVALENTE A 300 MG SOLUCION INYECTABLE  x 100 ml - REQUIERE INYECTOR</v>
          </cell>
        </row>
        <row r="187">
          <cell r="B187" t="str">
            <v>MED935</v>
          </cell>
          <cell r="C187" t="str">
            <v xml:space="preserve">ITRACONAZOL 1G/100ML SOLUCION ORAL FRASCO X 150 ML </v>
          </cell>
          <cell r="D187">
            <v>1</v>
          </cell>
          <cell r="E187" t="str">
            <v>UN</v>
          </cell>
          <cell r="F187" t="str">
            <v>127888</v>
          </cell>
          <cell r="G187" t="str">
            <v>0</v>
          </cell>
          <cell r="H187">
            <v>127888</v>
          </cell>
          <cell r="I187">
            <v>127888</v>
          </cell>
          <cell r="J187" t="str">
            <v xml:space="preserve">ITRACONAZOL 1G/100ML SOLUCION ORAL FRASCO X 150 ML </v>
          </cell>
        </row>
        <row r="188">
          <cell r="B188" t="str">
            <v>MED938</v>
          </cell>
          <cell r="C188" t="str">
            <v xml:space="preserve">IVERMECTINA 0.6% SOLUCION GOTAS ORAL FRASCO GOTERO X 5ML </v>
          </cell>
          <cell r="D188">
            <v>1</v>
          </cell>
          <cell r="E188" t="str">
            <v>UN</v>
          </cell>
          <cell r="F188" t="str">
            <v>2444</v>
          </cell>
          <cell r="G188" t="str">
            <v>0</v>
          </cell>
          <cell r="H188">
            <v>2444</v>
          </cell>
          <cell r="I188">
            <v>2444</v>
          </cell>
          <cell r="J188" t="str">
            <v xml:space="preserve">IVERMECTINA 0.6% SOLUCION GOTAS ORAL FRASCO GOTERO X 5ML </v>
          </cell>
        </row>
        <row r="189">
          <cell r="B189" t="str">
            <v>MED941</v>
          </cell>
          <cell r="C189" t="str">
            <v>JERINGA PRELLENADA CON SOLUCION SALINA 5 CC</v>
          </cell>
          <cell r="D189">
            <v>1</v>
          </cell>
          <cell r="E189" t="str">
            <v>UN</v>
          </cell>
          <cell r="F189"/>
          <cell r="G189"/>
          <cell r="H189"/>
          <cell r="I189"/>
          <cell r="J189" t="str">
            <v>JERINGA PRELLENADA CON SOLUCION SALINA 5 CC</v>
          </cell>
        </row>
        <row r="190">
          <cell r="B190" t="str">
            <v>MED943</v>
          </cell>
          <cell r="C190" t="str">
            <v xml:space="preserve">KETOCONAZOL 100MG/5ML SUSPENSION ORAL / 30-60 ML </v>
          </cell>
          <cell r="D190">
            <v>1</v>
          </cell>
          <cell r="E190" t="str">
            <v>UN</v>
          </cell>
          <cell r="F190"/>
          <cell r="G190"/>
          <cell r="H190"/>
          <cell r="I190"/>
          <cell r="J190" t="str">
            <v xml:space="preserve">KETOCONAZOL 100MG/5ML SUSPENSION ORAL / 30-60 ML </v>
          </cell>
        </row>
        <row r="191">
          <cell r="B191" t="str">
            <v>MED946</v>
          </cell>
          <cell r="C191" t="str">
            <v>KETOTIFENO 1MG TABLETA</v>
          </cell>
          <cell r="D191">
            <v>1</v>
          </cell>
          <cell r="E191" t="str">
            <v>UN</v>
          </cell>
          <cell r="F191" t="str">
            <v>55</v>
          </cell>
          <cell r="G191" t="str">
            <v>0</v>
          </cell>
          <cell r="H191">
            <v>55</v>
          </cell>
          <cell r="I191">
            <v>55</v>
          </cell>
          <cell r="J191" t="str">
            <v>KETOTIFENO 1MG TABLETA</v>
          </cell>
        </row>
        <row r="192">
          <cell r="B192" t="str">
            <v>MED947</v>
          </cell>
          <cell r="C192" t="str">
            <v>KETOTIFENO 1MG/5ML JARABE ORAL FRASCO X 100ML</v>
          </cell>
          <cell r="D192">
            <v>1</v>
          </cell>
          <cell r="E192" t="str">
            <v>UN</v>
          </cell>
          <cell r="F192"/>
          <cell r="G192"/>
          <cell r="H192"/>
          <cell r="I192"/>
          <cell r="J192" t="str">
            <v>KETOTIFENO 1MG/5ML JARABE ORAL FRASCO X 100ML</v>
          </cell>
        </row>
        <row r="193">
          <cell r="B193" t="str">
            <v>MED958</v>
          </cell>
          <cell r="C193" t="str">
            <v>LACTOBACILLUS REUTERI PROTECTIS 1X 108 UNIDADES FORMADAS DE COLONIAS - GOTAS 5 ML</v>
          </cell>
          <cell r="D193">
            <v>1</v>
          </cell>
          <cell r="E193" t="str">
            <v>UN</v>
          </cell>
          <cell r="F193"/>
          <cell r="G193"/>
          <cell r="H193"/>
          <cell r="I193"/>
          <cell r="J193" t="str">
            <v>LACTOBACILLUS REUTERI PROTECTIS 1X 108 UNIDADES FORMADAS DE COLONIAS - GOTAS 5 ML</v>
          </cell>
        </row>
        <row r="194">
          <cell r="B194" t="str">
            <v>MED963</v>
          </cell>
          <cell r="C194" t="str">
            <v>LACTULOSA 66.7G/100ML SACHET X 15ML SUSPENSION ORAL</v>
          </cell>
          <cell r="D194">
            <v>1</v>
          </cell>
          <cell r="E194" t="str">
            <v>UN</v>
          </cell>
          <cell r="F194" t="str">
            <v>1636</v>
          </cell>
          <cell r="G194" t="str">
            <v>0</v>
          </cell>
          <cell r="H194">
            <v>1636</v>
          </cell>
          <cell r="I194">
            <v>1636</v>
          </cell>
          <cell r="J194" t="str">
            <v>LACTULOSA 66.7G/100ML SACHET X 15ML SUSPENSION ORAL</v>
          </cell>
        </row>
        <row r="195">
          <cell r="B195" t="str">
            <v>MED967</v>
          </cell>
          <cell r="C195" t="str">
            <v>LAMIVUDINA + ZIDOVUDINA+NEVIRAPINA 150 MG + 300 MG + 200 MG TABLETA</v>
          </cell>
          <cell r="D195">
            <v>1</v>
          </cell>
          <cell r="E195" t="str">
            <v>UN</v>
          </cell>
          <cell r="F195"/>
          <cell r="G195"/>
          <cell r="H195"/>
          <cell r="I195"/>
          <cell r="J195" t="str">
            <v>LAMIVUDINA + ZIDOVUDINA+NEVIRAPINA 150 MG + 300 MG + 200 MG TABLETA</v>
          </cell>
        </row>
        <row r="196">
          <cell r="B196" t="str">
            <v>MED969</v>
          </cell>
          <cell r="C196" t="str">
            <v xml:space="preserve">LAMIVUDINA 10MG/ML SOLUCION ORAL FRASCO X 240ML </v>
          </cell>
          <cell r="D196">
            <v>1</v>
          </cell>
          <cell r="E196" t="str">
            <v>UN</v>
          </cell>
          <cell r="F196"/>
          <cell r="G196"/>
          <cell r="H196"/>
          <cell r="I196"/>
          <cell r="J196" t="str">
            <v xml:space="preserve">LAMIVUDINA 10MG/ML SOLUCION ORAL FRASCO X 240ML </v>
          </cell>
        </row>
        <row r="197">
          <cell r="B197" t="str">
            <v>MED968</v>
          </cell>
          <cell r="C197" t="str">
            <v xml:space="preserve">LAMIVUDINA 10MG/ML/100 ML SOLUCION ORAL </v>
          </cell>
          <cell r="D197">
            <v>1</v>
          </cell>
          <cell r="E197" t="str">
            <v>UN</v>
          </cell>
          <cell r="F197"/>
          <cell r="G197"/>
          <cell r="H197"/>
          <cell r="I197"/>
          <cell r="J197" t="str">
            <v xml:space="preserve">LAMIVUDINA 10MG/ML/100 ML SOLUCION ORAL </v>
          </cell>
        </row>
        <row r="198">
          <cell r="B198" t="str">
            <v>MED975</v>
          </cell>
          <cell r="C198" t="str">
            <v xml:space="preserve">LAMOTRIGINA 25 MG TABLETA </v>
          </cell>
          <cell r="D198">
            <v>1</v>
          </cell>
          <cell r="E198" t="str">
            <v>UN</v>
          </cell>
          <cell r="F198"/>
          <cell r="G198"/>
          <cell r="H198"/>
          <cell r="I198"/>
          <cell r="J198" t="str">
            <v xml:space="preserve">LAMOTRIGINA 25 MG TABLETA </v>
          </cell>
        </row>
        <row r="199">
          <cell r="B199" t="str">
            <v>MED997</v>
          </cell>
          <cell r="C199" t="str">
            <v xml:space="preserve">LEVETIRACETAM 100MG/ML SOLUCION ORAL FRASCO X 120ML </v>
          </cell>
          <cell r="D199">
            <v>1</v>
          </cell>
          <cell r="E199" t="str">
            <v>UN</v>
          </cell>
          <cell r="F199"/>
          <cell r="G199"/>
          <cell r="H199"/>
          <cell r="I199"/>
          <cell r="J199" t="str">
            <v xml:space="preserve">LEVETIRACETAM 100MG/ML SOLUCION ORAL FRASCO X 120ML </v>
          </cell>
        </row>
        <row r="200">
          <cell r="B200" t="str">
            <v>MED996</v>
          </cell>
          <cell r="C200" t="str">
            <v xml:space="preserve">LEVETIRACETAM 100MG/ML SOLUCION ORAL FRASCO X 250ML </v>
          </cell>
          <cell r="D200">
            <v>1</v>
          </cell>
          <cell r="E200" t="str">
            <v>UN</v>
          </cell>
          <cell r="F200"/>
          <cell r="G200"/>
          <cell r="H200"/>
          <cell r="I200"/>
          <cell r="J200" t="str">
            <v xml:space="preserve">LEVETIRACETAM 100MG/ML SOLUCION ORAL FRASCO X 250ML </v>
          </cell>
        </row>
        <row r="201">
          <cell r="B201" t="str">
            <v>MED1889</v>
          </cell>
          <cell r="C201" t="str">
            <v xml:space="preserve">LEVETIRACETAM 100MG/ML SOLUCION ORAL FRASCO X 300ML  </v>
          </cell>
          <cell r="D201">
            <v>1</v>
          </cell>
          <cell r="E201" t="str">
            <v>UN</v>
          </cell>
          <cell r="F201" t="str">
            <v>113997</v>
          </cell>
          <cell r="G201" t="str">
            <v>0</v>
          </cell>
          <cell r="H201">
            <v>113997</v>
          </cell>
          <cell r="I201">
            <v>113997</v>
          </cell>
          <cell r="J201" t="str">
            <v xml:space="preserve">LEVETIRACETAM 100MG/ML SOLUCION ORAL FRASCO X 300ML  </v>
          </cell>
        </row>
        <row r="202">
          <cell r="B202" t="str">
            <v>MED1006</v>
          </cell>
          <cell r="C202" t="str">
            <v>LEVOFLOXACINO 250 MG TABLETA</v>
          </cell>
          <cell r="D202">
            <v>1</v>
          </cell>
          <cell r="E202" t="str">
            <v>UN</v>
          </cell>
          <cell r="F202"/>
          <cell r="G202"/>
          <cell r="H202"/>
          <cell r="I202"/>
          <cell r="J202" t="str">
            <v>LEVOFLOXACINO 250 MG TABLETA</v>
          </cell>
        </row>
        <row r="203">
          <cell r="B203" t="str">
            <v>MED1011</v>
          </cell>
          <cell r="C203" t="str">
            <v>LEVOMEPROMAZINA 4% SOLUCION ORAL FRASCO GOTERO X 20ML</v>
          </cell>
          <cell r="D203">
            <v>1</v>
          </cell>
          <cell r="E203" t="str">
            <v>UN</v>
          </cell>
          <cell r="F203" t="str">
            <v>9091</v>
          </cell>
          <cell r="G203" t="str">
            <v>0</v>
          </cell>
          <cell r="H203">
            <v>9091</v>
          </cell>
          <cell r="I203">
            <v>9091</v>
          </cell>
          <cell r="J203" t="str">
            <v>LEVOMEPROMAZINA 4% SOLUCION ORAL FRASCO GOTERO X 20ML</v>
          </cell>
        </row>
        <row r="204">
          <cell r="B204" t="str">
            <v>MED1013</v>
          </cell>
          <cell r="C204" t="str">
            <v xml:space="preserve">LEVONORGESTREL + ETINILESTRADIOL (250+50)MCG TABLETA </v>
          </cell>
          <cell r="D204">
            <v>1</v>
          </cell>
          <cell r="E204" t="str">
            <v>UN</v>
          </cell>
          <cell r="F204"/>
          <cell r="G204"/>
          <cell r="H204"/>
          <cell r="I204"/>
          <cell r="J204" t="str">
            <v xml:space="preserve">LEVONORGESTREL + ETINILESTRADIOL (250+50)MCG TABLETA </v>
          </cell>
        </row>
        <row r="205">
          <cell r="B205" t="str">
            <v>MED1014</v>
          </cell>
          <cell r="C205" t="str">
            <v>LEVONORGESTREL + ETINILESTRADIOL 100MCG + 20MCG TABLETA</v>
          </cell>
          <cell r="D205">
            <v>1</v>
          </cell>
          <cell r="E205" t="str">
            <v>UN</v>
          </cell>
          <cell r="F205" t="str">
            <v>291</v>
          </cell>
          <cell r="G205" t="str">
            <v>0</v>
          </cell>
          <cell r="H205">
            <v>291</v>
          </cell>
          <cell r="I205">
            <v>291</v>
          </cell>
          <cell r="J205" t="str">
            <v>LEVONORGESTREL + ETINILESTRADIOL 100MCG + 20MCG TABLETA</v>
          </cell>
        </row>
        <row r="206">
          <cell r="B206" t="str">
            <v>MED1015</v>
          </cell>
          <cell r="C206" t="str">
            <v>LEVONORGESTREL 0.03 MG TABLETA</v>
          </cell>
          <cell r="D206">
            <v>1</v>
          </cell>
          <cell r="E206" t="str">
            <v>UN</v>
          </cell>
          <cell r="F206"/>
          <cell r="G206"/>
          <cell r="H206"/>
          <cell r="I206"/>
          <cell r="J206" t="str">
            <v>LEVONORGESTREL 0.03 MG TABLETA</v>
          </cell>
        </row>
        <row r="207">
          <cell r="B207" t="str">
            <v>MED1016</v>
          </cell>
          <cell r="C207" t="str">
            <v xml:space="preserve">LEVONORGESTREL 0.75 MG TABLETA </v>
          </cell>
          <cell r="D207">
            <v>1</v>
          </cell>
          <cell r="E207" t="str">
            <v>UN</v>
          </cell>
          <cell r="F207" t="str">
            <v>2303</v>
          </cell>
          <cell r="G207" t="str">
            <v>0</v>
          </cell>
          <cell r="H207">
            <v>2303</v>
          </cell>
          <cell r="I207">
            <v>2303</v>
          </cell>
          <cell r="J207" t="str">
            <v xml:space="preserve">LEVONORGESTREL 0.75 MG TABLETA </v>
          </cell>
        </row>
        <row r="208">
          <cell r="B208" t="str">
            <v>MED1021</v>
          </cell>
          <cell r="C208" t="str">
            <v>LEVOTIROXINA 100 MCG TABLETA</v>
          </cell>
          <cell r="D208">
            <v>1</v>
          </cell>
          <cell r="E208" t="str">
            <v>UN</v>
          </cell>
          <cell r="F208">
            <v>51</v>
          </cell>
          <cell r="G208"/>
          <cell r="H208">
            <v>51</v>
          </cell>
          <cell r="I208">
            <v>51</v>
          </cell>
          <cell r="J208" t="str">
            <v>LEVOTIROXINA 100 MCG TABLETA</v>
          </cell>
        </row>
        <row r="209">
          <cell r="B209" t="str">
            <v>SIN CODIGO</v>
          </cell>
          <cell r="C209" t="str">
            <v>LEVOTIROXINA 112 MCG TABLETA</v>
          </cell>
          <cell r="D209">
            <v>1</v>
          </cell>
          <cell r="E209" t="str">
            <v>UN</v>
          </cell>
          <cell r="F209" t="str">
            <v>330</v>
          </cell>
          <cell r="G209" t="str">
            <v>0</v>
          </cell>
          <cell r="H209">
            <v>330</v>
          </cell>
          <cell r="I209">
            <v>330</v>
          </cell>
          <cell r="J209" t="str">
            <v>LEVOTIROXINA 112 MCG TABLETA</v>
          </cell>
        </row>
        <row r="210">
          <cell r="B210" t="str">
            <v>MED1022</v>
          </cell>
          <cell r="C210" t="str">
            <v>LEVOTIROXINA 150 MCG TABLETA</v>
          </cell>
          <cell r="D210">
            <v>1</v>
          </cell>
          <cell r="E210" t="str">
            <v>UN</v>
          </cell>
          <cell r="F210" t="str">
            <v>86</v>
          </cell>
          <cell r="G210" t="str">
            <v>0</v>
          </cell>
          <cell r="H210">
            <v>86</v>
          </cell>
          <cell r="I210">
            <v>86</v>
          </cell>
          <cell r="J210" t="str">
            <v>LEVOTIROXINA 150 MCG TABLETA</v>
          </cell>
        </row>
        <row r="211">
          <cell r="B211" t="str">
            <v>MED1023</v>
          </cell>
          <cell r="C211" t="str">
            <v>LEVOTIROXINA 25 MCG TABLETA</v>
          </cell>
          <cell r="D211">
            <v>1</v>
          </cell>
          <cell r="E211" t="str">
            <v>UN</v>
          </cell>
          <cell r="F211" t="str">
            <v>53</v>
          </cell>
          <cell r="G211" t="str">
            <v>0</v>
          </cell>
          <cell r="H211">
            <v>53</v>
          </cell>
          <cell r="I211">
            <v>53</v>
          </cell>
          <cell r="J211" t="str">
            <v>LEVOTIROXINA 25 MCG TABLETA</v>
          </cell>
        </row>
        <row r="212">
          <cell r="B212" t="str">
            <v>MED1024</v>
          </cell>
          <cell r="C212" t="str">
            <v>LEVOTIROXINA 50 MCG TABLETA</v>
          </cell>
          <cell r="D212">
            <v>1</v>
          </cell>
          <cell r="E212" t="str">
            <v>UN</v>
          </cell>
          <cell r="F212" t="str">
            <v>34</v>
          </cell>
          <cell r="G212" t="str">
            <v>0</v>
          </cell>
          <cell r="H212">
            <v>34</v>
          </cell>
          <cell r="I212">
            <v>34</v>
          </cell>
          <cell r="J212" t="str">
            <v>LEVOTIROXINA 50 MCG TABLETA</v>
          </cell>
        </row>
        <row r="213">
          <cell r="B213" t="str">
            <v>SIN CODIGO</v>
          </cell>
          <cell r="C213" t="str">
            <v>LEVOTIROXINA 62 MCG TABLETA</v>
          </cell>
          <cell r="D213">
            <v>1</v>
          </cell>
          <cell r="E213" t="str">
            <v>UN</v>
          </cell>
          <cell r="F213" t="str">
            <v>294</v>
          </cell>
          <cell r="G213" t="str">
            <v>0</v>
          </cell>
          <cell r="H213">
            <v>294</v>
          </cell>
          <cell r="I213">
            <v>294</v>
          </cell>
          <cell r="J213" t="str">
            <v>LEVOTIROXINA 62 MCG TABLETA</v>
          </cell>
        </row>
        <row r="214">
          <cell r="B214" t="str">
            <v>MED1045</v>
          </cell>
          <cell r="C214" t="str">
            <v>LIDOCAINA 1%/10ML INYECCION PARENTERAL AMPOLLA DE 10ML</v>
          </cell>
          <cell r="D214">
            <v>1</v>
          </cell>
          <cell r="E214" t="str">
            <v>UN</v>
          </cell>
          <cell r="F214" t="str">
            <v>13466</v>
          </cell>
          <cell r="G214" t="str">
            <v>0</v>
          </cell>
          <cell r="H214">
            <v>13466</v>
          </cell>
          <cell r="I214">
            <v>13466</v>
          </cell>
          <cell r="J214" t="str">
            <v>LIDOCAINA 1%/10ML INYECCION PARENTERAL AMPOLLA DE 10ML</v>
          </cell>
        </row>
        <row r="215">
          <cell r="B215" t="str">
            <v>MED1055</v>
          </cell>
          <cell r="C215" t="str">
            <v>LINAGLIPTINA 5 MG TABLETA</v>
          </cell>
          <cell r="D215">
            <v>1</v>
          </cell>
          <cell r="E215" t="str">
            <v>UN</v>
          </cell>
          <cell r="F215" t="str">
            <v>4430</v>
          </cell>
          <cell r="G215" t="str">
            <v>0</v>
          </cell>
          <cell r="H215">
            <v>4430</v>
          </cell>
          <cell r="I215">
            <v>4430</v>
          </cell>
          <cell r="J215" t="str">
            <v>LINAGLIPTINA 5 MG TABLETA</v>
          </cell>
        </row>
        <row r="216">
          <cell r="B216" t="str">
            <v>MED1075</v>
          </cell>
          <cell r="C216" t="str">
            <v>L-ORNITINA L-ASPARTATO 3G GRANULADO</v>
          </cell>
          <cell r="D216">
            <v>1</v>
          </cell>
          <cell r="E216" t="str">
            <v>UN</v>
          </cell>
          <cell r="F216" t="str">
            <v>6113</v>
          </cell>
          <cell r="G216" t="str">
            <v>0</v>
          </cell>
          <cell r="H216">
            <v>6113</v>
          </cell>
          <cell r="I216">
            <v>6113</v>
          </cell>
          <cell r="J216" t="str">
            <v>L-ORNITINA L-ASPARTATO 3G GRANULADO</v>
          </cell>
        </row>
        <row r="217">
          <cell r="B217" t="str">
            <v>SIN CODIGO</v>
          </cell>
          <cell r="C217" t="str">
            <v>LURASIDONA 40 MG TABLETA RECUBIERTA</v>
          </cell>
          <cell r="D217">
            <v>1</v>
          </cell>
          <cell r="E217" t="str">
            <v>UN</v>
          </cell>
          <cell r="F217" t="str">
            <v>5114</v>
          </cell>
          <cell r="G217" t="str">
            <v>0</v>
          </cell>
          <cell r="H217">
            <v>5114</v>
          </cell>
          <cell r="I217">
            <v>5114</v>
          </cell>
          <cell r="J217" t="str">
            <v>LURASIDONA 40 MG TABLETA RECUBIERTA</v>
          </cell>
        </row>
        <row r="218">
          <cell r="B218" t="str">
            <v>SIN CODIGO</v>
          </cell>
          <cell r="C218" t="str">
            <v>MACITENTAN 10 mg TABLETAS</v>
          </cell>
          <cell r="D218">
            <v>1</v>
          </cell>
          <cell r="E218" t="str">
            <v>UN</v>
          </cell>
          <cell r="F218"/>
          <cell r="G218"/>
          <cell r="H218"/>
          <cell r="I218"/>
          <cell r="J218" t="str">
            <v>MACITENTAN 10 mg TABLETAS</v>
          </cell>
        </row>
        <row r="219">
          <cell r="B219" t="str">
            <v>MED1937</v>
          </cell>
          <cell r="C219" t="str">
            <v>MELATONINA 3 MG CAPSULAS</v>
          </cell>
          <cell r="D219">
            <v>1</v>
          </cell>
          <cell r="E219" t="str">
            <v>UN</v>
          </cell>
          <cell r="F219" t="str">
            <v>660</v>
          </cell>
          <cell r="G219" t="str">
            <v>0</v>
          </cell>
          <cell r="H219">
            <v>660</v>
          </cell>
          <cell r="I219">
            <v>660</v>
          </cell>
          <cell r="J219" t="str">
            <v>MELATONINA 3 MG CAPSULAS</v>
          </cell>
        </row>
        <row r="220">
          <cell r="B220" t="str">
            <v>MED1148</v>
          </cell>
          <cell r="C220" t="str">
            <v>METOTREXATO 5MG/2ML SOLUCION INYECTABLE</v>
          </cell>
          <cell r="D220">
            <v>1</v>
          </cell>
          <cell r="E220" t="str">
            <v>UN</v>
          </cell>
          <cell r="F220"/>
          <cell r="G220"/>
          <cell r="H220"/>
          <cell r="I220"/>
          <cell r="J220" t="str">
            <v>METOTREXATO 5MG/2ML SOLUCION INYECTABLE</v>
          </cell>
        </row>
        <row r="221">
          <cell r="B221" t="str">
            <v>MED1153</v>
          </cell>
          <cell r="C221" t="str">
            <v>METRONIDAZOL (BENZOILO) 125MG/5ML DE BASE (2.5%) SUSPENSION ORAL</v>
          </cell>
          <cell r="D221">
            <v>1</v>
          </cell>
          <cell r="E221" t="str">
            <v>UN</v>
          </cell>
          <cell r="F221" t="str">
            <v>3564</v>
          </cell>
          <cell r="G221" t="str">
            <v>0</v>
          </cell>
          <cell r="H221">
            <v>3564</v>
          </cell>
          <cell r="I221">
            <v>3564</v>
          </cell>
          <cell r="J221" t="str">
            <v>METRONIDAZOL (BENZOILO) 125MG/5ML DE BASE (2.5%) SUSPENSION ORAL</v>
          </cell>
        </row>
        <row r="222">
          <cell r="B222" t="str">
            <v>MED1154</v>
          </cell>
          <cell r="C222" t="str">
            <v>METRONIDAZOL 250 MG TABLETA</v>
          </cell>
          <cell r="D222">
            <v>1</v>
          </cell>
          <cell r="E222" t="str">
            <v>UN</v>
          </cell>
          <cell r="F222"/>
          <cell r="G222"/>
          <cell r="H222"/>
          <cell r="I222"/>
          <cell r="J222" t="str">
            <v>METRONIDAZOL 250 MG TABLETA</v>
          </cell>
        </row>
        <row r="223">
          <cell r="B223" t="str">
            <v>MED1156</v>
          </cell>
          <cell r="C223" t="str">
            <v>METRONIDAZOL 250MG/5ML SUSPENSION ORAL 100-120ML</v>
          </cell>
          <cell r="D223">
            <v>1</v>
          </cell>
          <cell r="E223" t="str">
            <v>UN</v>
          </cell>
          <cell r="F223" t="str">
            <v>4073</v>
          </cell>
          <cell r="G223" t="str">
            <v>0</v>
          </cell>
          <cell r="H223">
            <v>4073</v>
          </cell>
          <cell r="I223">
            <v>4073</v>
          </cell>
          <cell r="J223" t="str">
            <v>METRONIDAZOL 250MG/5ML SUSPENSION ORAL 100-120ML</v>
          </cell>
        </row>
        <row r="224">
          <cell r="B224" t="str">
            <v>MED1191</v>
          </cell>
          <cell r="C224" t="str">
            <v>MISOPROSTOL 25 MCG TABLETA VAGINAL</v>
          </cell>
          <cell r="D224">
            <v>1</v>
          </cell>
          <cell r="E224" t="str">
            <v>UN</v>
          </cell>
          <cell r="F224"/>
          <cell r="G224"/>
          <cell r="H224"/>
          <cell r="I224"/>
          <cell r="J224" t="str">
            <v>MISOPROSTOL 25 MCG TABLETA VAGINAL</v>
          </cell>
        </row>
        <row r="225">
          <cell r="B225" t="str">
            <v>MED1197</v>
          </cell>
          <cell r="C225" t="str">
            <v>MOMETASONA FUROATO 0.05 MG/100ML SUSPENSION PARA INHALACION NASAL/FRASCO10ML 0.05 MG/100ML SUSPENSION INHALACION NASAL/FRASCO 10 ML</v>
          </cell>
          <cell r="D225">
            <v>1</v>
          </cell>
          <cell r="E225" t="str">
            <v>UN</v>
          </cell>
          <cell r="F225" t="str">
            <v>13637</v>
          </cell>
          <cell r="G225" t="str">
            <v>0</v>
          </cell>
          <cell r="H225">
            <v>13637</v>
          </cell>
          <cell r="I225">
            <v>13637</v>
          </cell>
          <cell r="J225" t="str">
            <v>MOMETASONA FUROATO 0.05 MG/100ML SUSPENSION PARA INHALACION NASAL/FRASCO10ML 0.05 MG/100ML SUSPENSION INHALACION NASAL/FRASCO 10 ML</v>
          </cell>
        </row>
        <row r="226">
          <cell r="B226" t="str">
            <v>MED1211</v>
          </cell>
          <cell r="C226" t="str">
            <v>MOXIFLOXACINA 0.5% SOLUCION GOTAS OFTALMICAS FRASCO GOTERO X 5ML</v>
          </cell>
          <cell r="D226">
            <v>1</v>
          </cell>
          <cell r="E226" t="str">
            <v>UN</v>
          </cell>
          <cell r="F226" t="str">
            <v>7191</v>
          </cell>
          <cell r="G226" t="str">
            <v>0</v>
          </cell>
          <cell r="H226">
            <v>7191</v>
          </cell>
          <cell r="I226">
            <v>7191</v>
          </cell>
          <cell r="J226" t="str">
            <v>MOXIFLOXACINA 0.5% SOLUCION GOTAS OFTALMICAS FRASCO GOTERO X 5ML</v>
          </cell>
        </row>
        <row r="227">
          <cell r="B227" t="str">
            <v>MED1210</v>
          </cell>
          <cell r="C227" t="str">
            <v xml:space="preserve">MOXIFLOXACINA 400 MG TABLETA </v>
          </cell>
          <cell r="D227">
            <v>1</v>
          </cell>
          <cell r="E227" t="str">
            <v>UN</v>
          </cell>
          <cell r="F227" t="str">
            <v>8860</v>
          </cell>
          <cell r="G227" t="str">
            <v>0</v>
          </cell>
          <cell r="H227">
            <v>8860</v>
          </cell>
          <cell r="I227">
            <v>8860</v>
          </cell>
          <cell r="J227" t="str">
            <v xml:space="preserve">MOXIFLOXACINA 400 MG TABLETA </v>
          </cell>
        </row>
        <row r="228">
          <cell r="B228" t="str">
            <v>MED1212</v>
          </cell>
          <cell r="C228" t="str">
            <v>MOXIFLOXACINO CLORHIDRATO EQUIVALENTE A MOXIFLOXACINO 400 MG/250 ML SUSPENSION ORAL</v>
          </cell>
          <cell r="D228">
            <v>1</v>
          </cell>
          <cell r="E228" t="str">
            <v>UN</v>
          </cell>
          <cell r="F228" t="str">
            <v>39475</v>
          </cell>
          <cell r="G228" t="str">
            <v>0</v>
          </cell>
          <cell r="H228">
            <v>39475</v>
          </cell>
          <cell r="I228">
            <v>39475</v>
          </cell>
          <cell r="J228" t="str">
            <v>MOXIFLOXACINO CLORHIDRATO EQUIVALENTE A MOXIFLOXACINO 400 MG/250 ML SUSPENSION ORAL</v>
          </cell>
        </row>
        <row r="229">
          <cell r="B229" t="str">
            <v>MED1218</v>
          </cell>
          <cell r="C229" t="str">
            <v>NALIDIXICO ACIDO 50 MG/ML SUSPENSION ORAL</v>
          </cell>
          <cell r="D229">
            <v>1</v>
          </cell>
          <cell r="E229" t="str">
            <v>UN</v>
          </cell>
          <cell r="F229"/>
          <cell r="G229"/>
          <cell r="H229"/>
          <cell r="I229"/>
          <cell r="J229" t="str">
            <v>NALIDIXICO ACIDO 50 MG/ML SUSPENSION ORAL</v>
          </cell>
        </row>
        <row r="230">
          <cell r="B230" t="str">
            <v>MED1222</v>
          </cell>
          <cell r="C230" t="str">
            <v>NAPROXENO 150MG/5ML SUSPENSION ORAL FRASCO X 80 ML</v>
          </cell>
          <cell r="D230">
            <v>1</v>
          </cell>
          <cell r="E230" t="str">
            <v>UN</v>
          </cell>
          <cell r="F230" t="str">
            <v>3018</v>
          </cell>
          <cell r="G230" t="str">
            <v>0</v>
          </cell>
          <cell r="H230">
            <v>3018</v>
          </cell>
          <cell r="I230">
            <v>3018</v>
          </cell>
          <cell r="J230" t="str">
            <v>NAPROXENO 150MG/5ML SUSPENSION ORAL FRASCO X 80 ML</v>
          </cell>
        </row>
        <row r="231">
          <cell r="B231" t="str">
            <v>MED1234</v>
          </cell>
          <cell r="C231" t="str">
            <v>NEVIRAPINA 200 MG TABLETA</v>
          </cell>
          <cell r="D231">
            <v>1</v>
          </cell>
          <cell r="E231" t="str">
            <v>UN</v>
          </cell>
          <cell r="F231" t="str">
            <v>4076</v>
          </cell>
          <cell r="G231" t="str">
            <v>0</v>
          </cell>
          <cell r="H231">
            <v>4076</v>
          </cell>
          <cell r="I231">
            <v>4076</v>
          </cell>
          <cell r="J231" t="str">
            <v>NEVIRAPINA 200 MG TABLETA</v>
          </cell>
        </row>
        <row r="232">
          <cell r="B232" t="str">
            <v>MED1233</v>
          </cell>
          <cell r="C232" t="str">
            <v>NEVIRAPINA 200 MG TABLETA ORAL</v>
          </cell>
          <cell r="D232">
            <v>1</v>
          </cell>
          <cell r="E232" t="str">
            <v>UN</v>
          </cell>
          <cell r="F232"/>
          <cell r="G232"/>
          <cell r="H232"/>
          <cell r="I232"/>
          <cell r="J232" t="str">
            <v>NEVIRAPINA 200 MG TABLETA ORAL</v>
          </cell>
        </row>
        <row r="233">
          <cell r="B233" t="str">
            <v>MED1235</v>
          </cell>
          <cell r="C233" t="str">
            <v>NEVIRAPINA 50 MG/5ML SUSPENSION ORAL X 240ML</v>
          </cell>
          <cell r="D233">
            <v>1</v>
          </cell>
          <cell r="E233" t="str">
            <v>UN</v>
          </cell>
          <cell r="F233"/>
          <cell r="G233"/>
          <cell r="H233"/>
          <cell r="I233"/>
          <cell r="J233" t="str">
            <v>NEVIRAPINA 50 MG/5ML SUSPENSION ORAL X 240ML</v>
          </cell>
        </row>
        <row r="234">
          <cell r="B234" t="str">
            <v>MED1237</v>
          </cell>
          <cell r="C234" t="str">
            <v>NIFEDIPINO 10 MG CAPSULAS</v>
          </cell>
          <cell r="D234">
            <v>1</v>
          </cell>
          <cell r="E234" t="str">
            <v>UN</v>
          </cell>
          <cell r="F234"/>
          <cell r="G234"/>
          <cell r="H234"/>
          <cell r="I234"/>
          <cell r="J234" t="str">
            <v>NIFEDIPINO 10 MG CAPSULAS</v>
          </cell>
        </row>
        <row r="235">
          <cell r="B235" t="str">
            <v>MED1241</v>
          </cell>
          <cell r="C235" t="str">
            <v>NIMODIPINO 30 MG TABLETA</v>
          </cell>
          <cell r="D235">
            <v>1</v>
          </cell>
          <cell r="E235" t="str">
            <v>UN</v>
          </cell>
          <cell r="F235" t="str">
            <v>149</v>
          </cell>
          <cell r="G235" t="str">
            <v>0</v>
          </cell>
          <cell r="H235">
            <v>149</v>
          </cell>
          <cell r="I235">
            <v>149</v>
          </cell>
          <cell r="J235" t="str">
            <v>NIMODIPINO 30 MG TABLETA</v>
          </cell>
        </row>
        <row r="236">
          <cell r="B236" t="str">
            <v>MED1244</v>
          </cell>
          <cell r="C236" t="str">
            <v xml:space="preserve">NISTATINA 100.000 UI TABLETA100.000 UI </v>
          </cell>
          <cell r="D236">
            <v>1</v>
          </cell>
          <cell r="E236" t="str">
            <v>UN</v>
          </cell>
          <cell r="F236"/>
          <cell r="G236"/>
          <cell r="H236"/>
          <cell r="I236"/>
          <cell r="J236" t="str">
            <v xml:space="preserve">NISTATINA 100.000 UI TABLETA100.000 UI </v>
          </cell>
        </row>
        <row r="237">
          <cell r="B237" t="str">
            <v>MED1246</v>
          </cell>
          <cell r="C237" t="str">
            <v>NISTATINA 100.000UI CREMA TOPICA TUBO X 30 G</v>
          </cell>
          <cell r="D237">
            <v>1</v>
          </cell>
          <cell r="E237" t="str">
            <v>UN</v>
          </cell>
          <cell r="F237"/>
          <cell r="G237"/>
          <cell r="H237"/>
          <cell r="I237"/>
          <cell r="J237" t="str">
            <v>NISTATINA 100.000UI CREMA TOPICA TUBO X 30 G</v>
          </cell>
        </row>
        <row r="238">
          <cell r="B238" t="str">
            <v>MED1245</v>
          </cell>
          <cell r="C238" t="str">
            <v>NISTATINA 100.000UI OVULO VAGINAL</v>
          </cell>
          <cell r="D238">
            <v>1</v>
          </cell>
          <cell r="E238" t="str">
            <v>UN</v>
          </cell>
          <cell r="F238"/>
          <cell r="G238"/>
          <cell r="H238"/>
          <cell r="I238"/>
          <cell r="J238" t="str">
            <v>NISTATINA 100.000UI OVULO VAGINAL</v>
          </cell>
        </row>
        <row r="239">
          <cell r="B239" t="str">
            <v>MED1247</v>
          </cell>
          <cell r="C239" t="str">
            <v>NISTATINA 100.000UI/ML SUSPENSION ORAL FRASCO X 60 ML</v>
          </cell>
          <cell r="D239">
            <v>1</v>
          </cell>
          <cell r="E239" t="str">
            <v>UN</v>
          </cell>
          <cell r="F239" t="str">
            <v>4366</v>
          </cell>
          <cell r="G239" t="str">
            <v>0</v>
          </cell>
          <cell r="H239">
            <v>4366</v>
          </cell>
          <cell r="I239">
            <v>4366</v>
          </cell>
          <cell r="J239" t="str">
            <v>NISTATINA 100.000UI/ML SUSPENSION ORAL FRASCO X 60 ML</v>
          </cell>
        </row>
        <row r="240">
          <cell r="B240" t="str">
            <v>MED1248</v>
          </cell>
          <cell r="C240" t="str">
            <v xml:space="preserve">NISTATINA 500.000 UI TABLETA </v>
          </cell>
          <cell r="D240">
            <v>1</v>
          </cell>
          <cell r="E240" t="str">
            <v>UN</v>
          </cell>
          <cell r="F240"/>
          <cell r="G240"/>
          <cell r="H240"/>
          <cell r="I240"/>
          <cell r="J240" t="str">
            <v xml:space="preserve">NISTATINA 500.000 UI TABLETA </v>
          </cell>
        </row>
        <row r="241">
          <cell r="B241" t="str">
            <v>MED1252</v>
          </cell>
          <cell r="C241" t="str">
            <v>NITROFURANTOINA 50 MG CAPSULAS</v>
          </cell>
          <cell r="D241">
            <v>1</v>
          </cell>
          <cell r="E241" t="str">
            <v>UN</v>
          </cell>
          <cell r="F241"/>
          <cell r="G241"/>
          <cell r="H241"/>
          <cell r="I241"/>
          <cell r="J241" t="str">
            <v>NITROFURANTOINA 50 MG CAPSULAS</v>
          </cell>
        </row>
        <row r="242">
          <cell r="B242" t="str">
            <v>MED1262</v>
          </cell>
          <cell r="C242" t="str">
            <v xml:space="preserve">NORFLOXACINA 400 MG TABLETA </v>
          </cell>
          <cell r="D242">
            <v>1</v>
          </cell>
          <cell r="E242" t="str">
            <v>UN</v>
          </cell>
          <cell r="F242" t="str">
            <v>241</v>
          </cell>
          <cell r="G242" t="str">
            <v>0</v>
          </cell>
          <cell r="H242">
            <v>241</v>
          </cell>
          <cell r="I242">
            <v>241</v>
          </cell>
          <cell r="J242" t="str">
            <v xml:space="preserve">NORFLOXACINA 400 MG TABLETA </v>
          </cell>
        </row>
        <row r="243">
          <cell r="B243" t="str">
            <v>MED1266</v>
          </cell>
          <cell r="C243" t="str">
            <v>OLANZAPINA 5 MG TABLETA</v>
          </cell>
          <cell r="D243">
            <v>1</v>
          </cell>
          <cell r="E243" t="str">
            <v>UN</v>
          </cell>
          <cell r="F243" t="str">
            <v>193</v>
          </cell>
          <cell r="G243" t="str">
            <v>0</v>
          </cell>
          <cell r="H243">
            <v>193</v>
          </cell>
          <cell r="I243">
            <v>193</v>
          </cell>
          <cell r="J243" t="str">
            <v>OLANZAPINA 5 MG TABLETA</v>
          </cell>
        </row>
        <row r="244">
          <cell r="B244" t="str">
            <v>MED1283</v>
          </cell>
          <cell r="C244" t="str">
            <v>OXCARBAZEPINA 300MG/5ML SUSPENSION ORAL X 100ML</v>
          </cell>
          <cell r="D244">
            <v>1</v>
          </cell>
          <cell r="E244" t="str">
            <v>UN</v>
          </cell>
          <cell r="F244"/>
          <cell r="G244"/>
          <cell r="H244"/>
          <cell r="I244"/>
          <cell r="J244" t="str">
            <v>OXCARBAZEPINA 300MG/5ML SUSPENSION ORAL X 100ML</v>
          </cell>
        </row>
        <row r="245">
          <cell r="B245" t="str">
            <v>MED1942</v>
          </cell>
          <cell r="C245" t="str">
            <v>OXCARBAZEPINA 60 MG/ML SUSPENSION ORAL - MOLECULA ORIGINAL</v>
          </cell>
          <cell r="D245">
            <v>1</v>
          </cell>
          <cell r="E245" t="str">
            <v>UN</v>
          </cell>
          <cell r="F245" t="str">
            <v>30717</v>
          </cell>
          <cell r="G245" t="str">
            <v>0</v>
          </cell>
          <cell r="H245">
            <v>30717</v>
          </cell>
          <cell r="I245">
            <v>30717</v>
          </cell>
          <cell r="J245" t="str">
            <v>OXCARBAZEPINA 60 MG/ML SUSPENSION ORAL - MOLECULA ORIGINAL</v>
          </cell>
        </row>
        <row r="246">
          <cell r="B246" t="str">
            <v>MED1287</v>
          </cell>
          <cell r="C246" t="str">
            <v xml:space="preserve">OXIBUTININA 10 MG TABLETA </v>
          </cell>
          <cell r="D246">
            <v>1</v>
          </cell>
          <cell r="E246" t="str">
            <v>UN</v>
          </cell>
          <cell r="F246" t="str">
            <v>2900</v>
          </cell>
          <cell r="G246" t="str">
            <v>0</v>
          </cell>
          <cell r="H246">
            <v>2900</v>
          </cell>
          <cell r="I246">
            <v>2900</v>
          </cell>
          <cell r="J246" t="str">
            <v xml:space="preserve">OXIBUTININA 10 MG TABLETA </v>
          </cell>
        </row>
        <row r="247">
          <cell r="B247" t="str">
            <v>MED1289</v>
          </cell>
          <cell r="C247" t="str">
            <v xml:space="preserve">OXICODONA 10 MG SOLUCION INYECTABLE </v>
          </cell>
          <cell r="D247">
            <v>1</v>
          </cell>
          <cell r="E247" t="str">
            <v>UN</v>
          </cell>
          <cell r="F247" t="str">
            <v>8750</v>
          </cell>
          <cell r="G247" t="str">
            <v>0</v>
          </cell>
          <cell r="H247">
            <v>8750</v>
          </cell>
          <cell r="I247">
            <v>8750</v>
          </cell>
          <cell r="J247" t="str">
            <v xml:space="preserve">OXICODONA 10 MG SOLUCION INYECTABLE </v>
          </cell>
        </row>
        <row r="248">
          <cell r="B248" t="str">
            <v>MED1290</v>
          </cell>
          <cell r="C248" t="str">
            <v xml:space="preserve">OXICODONA 10 MG TABLETA </v>
          </cell>
          <cell r="D248">
            <v>1</v>
          </cell>
          <cell r="E248" t="str">
            <v>UN</v>
          </cell>
          <cell r="F248" t="str">
            <v>503</v>
          </cell>
          <cell r="G248" t="str">
            <v>0</v>
          </cell>
          <cell r="H248">
            <v>503</v>
          </cell>
          <cell r="I248">
            <v>503</v>
          </cell>
          <cell r="J248" t="str">
            <v xml:space="preserve">OXICODONA 10 MG TABLETA </v>
          </cell>
        </row>
        <row r="249">
          <cell r="B249" t="str">
            <v>MED1291</v>
          </cell>
          <cell r="C249" t="str">
            <v xml:space="preserve">OXICODONA 20 MG TABLETA </v>
          </cell>
          <cell r="D249">
            <v>1</v>
          </cell>
          <cell r="E249" t="str">
            <v>UN</v>
          </cell>
          <cell r="F249"/>
          <cell r="G249"/>
          <cell r="H249"/>
          <cell r="I249"/>
          <cell r="J249" t="str">
            <v xml:space="preserve">OXICODONA 20 MG TABLETA </v>
          </cell>
        </row>
        <row r="250">
          <cell r="B250" t="str">
            <v>MED1293</v>
          </cell>
          <cell r="C250" t="str">
            <v>OXICODONA 40 MG TABLETA DE LIBERACION PROLONGADA</v>
          </cell>
          <cell r="D250">
            <v>1</v>
          </cell>
          <cell r="E250" t="str">
            <v>UN</v>
          </cell>
          <cell r="F250"/>
          <cell r="G250"/>
          <cell r="H250"/>
          <cell r="I250"/>
          <cell r="J250" t="str">
            <v>OXICODONA 40 MG TABLETA DE LIBERACION PROLONGADA</v>
          </cell>
        </row>
        <row r="251">
          <cell r="B251" t="str">
            <v>MED1923</v>
          </cell>
          <cell r="C251" t="str">
            <v xml:space="preserve">PALMITATO DE PALIPERIDONA 156 MG EQUIVALENTES A PALIPERIDONA BASE 100 MG SUSPENSION INYECTABLE </v>
          </cell>
          <cell r="D251">
            <v>1</v>
          </cell>
          <cell r="E251" t="str">
            <v>UN</v>
          </cell>
          <cell r="F251"/>
          <cell r="G251"/>
          <cell r="H251"/>
          <cell r="I251"/>
          <cell r="J251" t="str">
            <v xml:space="preserve">PALMITATO DE PALIPERIDONA 156 MG EQUIVALENTES A PALIPERIDONA BASE 100 MG SUSPENSION INYECTABLE </v>
          </cell>
        </row>
        <row r="252">
          <cell r="B252" t="str">
            <v>SIN CODIGO</v>
          </cell>
          <cell r="C252" t="str">
            <v>PALMITATO PALIPERIDONA 1000 MG AMPOLLA</v>
          </cell>
          <cell r="D252">
            <v>1</v>
          </cell>
          <cell r="E252" t="str">
            <v>UN</v>
          </cell>
          <cell r="F252"/>
          <cell r="G252"/>
          <cell r="H252"/>
          <cell r="I252"/>
          <cell r="J252" t="str">
            <v>PALMITATO PALIPERIDONA 1000 MG AMPOLLA</v>
          </cell>
        </row>
        <row r="253">
          <cell r="B253" t="str">
            <v>SIN CODIGO</v>
          </cell>
          <cell r="C253" t="str">
            <v>PALMITATO PALIPERIDONA 700 MG AMPOLLA</v>
          </cell>
          <cell r="D253">
            <v>1</v>
          </cell>
          <cell r="E253" t="str">
            <v>UN</v>
          </cell>
          <cell r="F253"/>
          <cell r="G253"/>
          <cell r="H253"/>
          <cell r="I253"/>
          <cell r="J253" t="str">
            <v>PALMITATO PALIPERIDONA 700 MG AMPOLLA</v>
          </cell>
        </row>
        <row r="254">
          <cell r="B254" t="str">
            <v>SIN CODIGO</v>
          </cell>
          <cell r="C254" t="str">
            <v xml:space="preserve">Pamoato de Triptorelina x 11,25mg Ampolla </v>
          </cell>
          <cell r="D254">
            <v>1</v>
          </cell>
          <cell r="E254" t="str">
            <v>UN</v>
          </cell>
          <cell r="F254"/>
          <cell r="G254"/>
          <cell r="H254"/>
          <cell r="I254"/>
          <cell r="J254" t="str">
            <v xml:space="preserve">Pamoato de Triptorelina x 11,25mg Ampolla </v>
          </cell>
        </row>
        <row r="255">
          <cell r="B255" t="str">
            <v>SIN CODIGO</v>
          </cell>
          <cell r="C255" t="str">
            <v xml:space="preserve">Pamoato de Triptorelina x 22,5mg Ampolla </v>
          </cell>
          <cell r="D255">
            <v>1</v>
          </cell>
          <cell r="E255" t="str">
            <v>UN</v>
          </cell>
          <cell r="F255"/>
          <cell r="G255"/>
          <cell r="H255"/>
          <cell r="I255"/>
          <cell r="J255" t="str">
            <v xml:space="preserve">Pamoato de Triptorelina x 22,5mg Ampolla </v>
          </cell>
        </row>
        <row r="256">
          <cell r="B256" t="str">
            <v>MED1928</v>
          </cell>
          <cell r="C256" t="str">
            <v>PAROXETINA CLORHIDRATO HEMIHIDRATADO EQUIVALENTE A PAROXETINA 25 MG TABLETAS</v>
          </cell>
          <cell r="D256">
            <v>1</v>
          </cell>
          <cell r="E256" t="str">
            <v>UN</v>
          </cell>
          <cell r="F256" t="str">
            <v>8824</v>
          </cell>
          <cell r="G256" t="str">
            <v>0</v>
          </cell>
          <cell r="H256">
            <v>8824</v>
          </cell>
          <cell r="I256">
            <v>8824</v>
          </cell>
          <cell r="J256" t="str">
            <v>PAROXETINA CLORHIDRATO HEMIHIDRATADO EQUIVALENTE A PAROXETINA 25 MG TABLETAS</v>
          </cell>
        </row>
        <row r="257">
          <cell r="B257" t="str">
            <v>MED1332</v>
          </cell>
          <cell r="C257" t="str">
            <v>PENICILINA FENOXIMETOLICA (Y SALES) 250MG/5ML (5%) POLVO PARA RECONSTITUCION ORAL 250MG/5ML (5%)</v>
          </cell>
          <cell r="D257">
            <v>1</v>
          </cell>
          <cell r="E257" t="str">
            <v>UN</v>
          </cell>
          <cell r="F257" t="str">
            <v>6777</v>
          </cell>
          <cell r="G257" t="str">
            <v>0</v>
          </cell>
          <cell r="H257">
            <v>6777</v>
          </cell>
          <cell r="I257">
            <v>6777</v>
          </cell>
          <cell r="J257" t="str">
            <v>PENICILINA FENOXIMETOLICA (Y SALES) 250MG/5ML (5%) POLVO PARA RECONSTITUCION ORAL 250MG/5ML (5%)</v>
          </cell>
        </row>
        <row r="258">
          <cell r="B258" t="str">
            <v>MED1342</v>
          </cell>
          <cell r="C258" t="str">
            <v xml:space="preserve">PENTOXIFILINA 400 MG TABLETA </v>
          </cell>
          <cell r="D258">
            <v>1</v>
          </cell>
          <cell r="E258" t="str">
            <v>UN</v>
          </cell>
          <cell r="F258" t="str">
            <v>524</v>
          </cell>
          <cell r="G258" t="str">
            <v>0</v>
          </cell>
          <cell r="H258">
            <v>524</v>
          </cell>
          <cell r="I258">
            <v>524</v>
          </cell>
          <cell r="J258" t="str">
            <v xml:space="preserve">PENTOXIFILINA 400 MG TABLETA </v>
          </cell>
        </row>
        <row r="259">
          <cell r="B259" t="str">
            <v>MED1353</v>
          </cell>
          <cell r="C259" t="str">
            <v>PIPOTIAZINA PALMITATO 25MG/ML SOLUCION INYECTABLE</v>
          </cell>
          <cell r="D259">
            <v>1</v>
          </cell>
          <cell r="E259" t="str">
            <v>UN</v>
          </cell>
          <cell r="F259"/>
          <cell r="G259"/>
          <cell r="H259"/>
          <cell r="I259"/>
          <cell r="J259" t="str">
            <v>PIPOTIAZINA PALMITATO 25MG/ML SOLUCION INYECTABLE</v>
          </cell>
        </row>
        <row r="260">
          <cell r="B260" t="str">
            <v>MED1358</v>
          </cell>
          <cell r="C260" t="str">
            <v>PIRAZINAMIDA 400 MG TABLETA</v>
          </cell>
          <cell r="D260">
            <v>1</v>
          </cell>
          <cell r="E260" t="str">
            <v>UN</v>
          </cell>
          <cell r="F260"/>
          <cell r="G260"/>
          <cell r="H260"/>
          <cell r="I260"/>
          <cell r="J260" t="str">
            <v>PIRAZINAMIDA 400 MG TABLETA</v>
          </cell>
        </row>
        <row r="261">
          <cell r="B261" t="str">
            <v>MED1365</v>
          </cell>
          <cell r="C261" t="str">
            <v>PIRIMETAMINA 25 MG TABLETA</v>
          </cell>
          <cell r="D261">
            <v>1</v>
          </cell>
          <cell r="E261" t="str">
            <v>UN</v>
          </cell>
          <cell r="F261" t="str">
            <v>9091</v>
          </cell>
          <cell r="G261" t="str">
            <v>0</v>
          </cell>
          <cell r="H261">
            <v>9091</v>
          </cell>
          <cell r="I261">
            <v>9091</v>
          </cell>
          <cell r="J261" t="str">
            <v>PIRIMETAMINA 25 MG TABLETA</v>
          </cell>
        </row>
        <row r="262">
          <cell r="B262" t="str">
            <v>MED1372</v>
          </cell>
          <cell r="C262" t="str">
            <v>POLIACRILICO ACIDO 0.25% GEL OFTALMICO  X 10 G</v>
          </cell>
          <cell r="D262">
            <v>1</v>
          </cell>
          <cell r="E262" t="str">
            <v>UN</v>
          </cell>
          <cell r="F262"/>
          <cell r="G262"/>
          <cell r="H262"/>
          <cell r="I262"/>
          <cell r="J262" t="str">
            <v>POLIACRILICO ACIDO 0.25% GEL OFTALMICO  X 10 G</v>
          </cell>
        </row>
        <row r="263">
          <cell r="B263" t="str">
            <v>MED1378</v>
          </cell>
          <cell r="C263" t="str">
            <v>POLIETILENGLICOL+ PROPILENGLICOL ( 04%+0.3%) SOL. OFTALMICA</v>
          </cell>
          <cell r="D263">
            <v>1</v>
          </cell>
          <cell r="E263" t="str">
            <v>UN</v>
          </cell>
          <cell r="F263"/>
          <cell r="G263"/>
          <cell r="H263"/>
          <cell r="I263"/>
          <cell r="J263" t="str">
            <v>POLIETILENGLICOL+ PROPILENGLICOL ( 04%+0.3%) SOL. OFTALMICA</v>
          </cell>
        </row>
        <row r="264">
          <cell r="B264" t="str">
            <v>MED1385</v>
          </cell>
          <cell r="C264" t="str">
            <v>POTASIO 3.8MEQ/ML FOSFATO 2.6MM/ML SOLUCION INYECTABLE</v>
          </cell>
          <cell r="D264">
            <v>1</v>
          </cell>
          <cell r="E264" t="str">
            <v>UN</v>
          </cell>
          <cell r="F264"/>
          <cell r="G264"/>
          <cell r="H264"/>
          <cell r="I264"/>
          <cell r="J264" t="str">
            <v>POTASIO 3.8MEQ/ML FOSFATO 2.6MM/ML SOLUCION INYECTABLE</v>
          </cell>
        </row>
        <row r="265">
          <cell r="B265" t="str">
            <v>MED786</v>
          </cell>
          <cell r="C265" t="str">
            <v>POTASIO GLUCONATO 31% 4,68 G (EQUI 20 MEQ DE K EN 15 ML) /180 ML - ION K</v>
          </cell>
          <cell r="D265">
            <v>1</v>
          </cell>
          <cell r="E265" t="str">
            <v>UN</v>
          </cell>
          <cell r="F265" t="str">
            <v>9224</v>
          </cell>
          <cell r="G265" t="str">
            <v>0</v>
          </cell>
          <cell r="H265">
            <v>9224</v>
          </cell>
          <cell r="I265">
            <v>9224</v>
          </cell>
          <cell r="J265" t="str">
            <v>POTASIO GLUCONATO 31% 4,68 G (EQUI 20 MEQ DE K EN 15 ML) /180 ML - ION K</v>
          </cell>
        </row>
        <row r="266">
          <cell r="B266" t="str">
            <v>MED1387</v>
          </cell>
          <cell r="C266" t="str">
            <v>PRALIDOXIMA 2% SOLUCION INYECTABLE X 10 ML</v>
          </cell>
          <cell r="D266">
            <v>1</v>
          </cell>
          <cell r="E266" t="str">
            <v>UN</v>
          </cell>
          <cell r="F266" t="str">
            <v>601333</v>
          </cell>
          <cell r="G266" t="str">
            <v>0</v>
          </cell>
          <cell r="H266">
            <v>601333</v>
          </cell>
          <cell r="I266">
            <v>601333</v>
          </cell>
          <cell r="J266" t="str">
            <v>PRALIDOXIMA 2% SOLUCION INYECTABLE X 10 ML</v>
          </cell>
        </row>
        <row r="267">
          <cell r="B267" t="str">
            <v>MED1399</v>
          </cell>
          <cell r="C267" t="str">
            <v>PREDNISOLONA 1% SUSPENSION OFTALMICAS FRASCO GOTERO X 5ML</v>
          </cell>
          <cell r="D267">
            <v>1</v>
          </cell>
          <cell r="E267" t="str">
            <v>UN</v>
          </cell>
          <cell r="F267" t="str">
            <v>4510</v>
          </cell>
          <cell r="G267" t="str">
            <v>0</v>
          </cell>
          <cell r="H267">
            <v>4510</v>
          </cell>
          <cell r="I267">
            <v>4510</v>
          </cell>
          <cell r="J267" t="str">
            <v>PREDNISOLONA 1% SUSPENSION OFTALMICAS FRASCO GOTERO X 5ML</v>
          </cell>
        </row>
        <row r="268">
          <cell r="B268" t="str">
            <v>MED1410</v>
          </cell>
          <cell r="C268" t="str">
            <v>PRIMAQUINA FOSFATO 5 MG TABLETA</v>
          </cell>
          <cell r="D268">
            <v>1</v>
          </cell>
          <cell r="E268" t="str">
            <v>UN</v>
          </cell>
          <cell r="F268"/>
          <cell r="G268"/>
          <cell r="H268"/>
          <cell r="I268"/>
          <cell r="J268" t="str">
            <v>PRIMAQUINA FOSFATO 5 MG TABLETA</v>
          </cell>
        </row>
        <row r="269">
          <cell r="B269" t="str">
            <v>MED1411</v>
          </cell>
          <cell r="C269" t="str">
            <v>PRIMIDONA 250 MG TABLETA</v>
          </cell>
          <cell r="D269">
            <v>1</v>
          </cell>
          <cell r="E269" t="str">
            <v>UN</v>
          </cell>
          <cell r="F269"/>
          <cell r="G269"/>
          <cell r="H269"/>
          <cell r="I269"/>
          <cell r="J269" t="str">
            <v>PRIMIDONA 250 MG TABLETA</v>
          </cell>
        </row>
        <row r="270">
          <cell r="B270" t="str">
            <v>MED1413</v>
          </cell>
          <cell r="C270" t="str">
            <v>PROCAINA 10 MG/ML SOLUCION INYECTABLE</v>
          </cell>
          <cell r="D270">
            <v>1</v>
          </cell>
          <cell r="E270" t="str">
            <v>UN</v>
          </cell>
          <cell r="F270"/>
          <cell r="G270"/>
          <cell r="H270"/>
          <cell r="I270"/>
          <cell r="J270" t="str">
            <v>PROCAINA 10 MG/ML SOLUCION INYECTABLE</v>
          </cell>
        </row>
        <row r="271">
          <cell r="B271" t="str">
            <v>MED1419</v>
          </cell>
          <cell r="C271" t="str">
            <v>PROPAFENONA 150 MG  TABLETA</v>
          </cell>
          <cell r="D271">
            <v>1</v>
          </cell>
          <cell r="E271" t="str">
            <v>UN</v>
          </cell>
          <cell r="F271" t="str">
            <v>872</v>
          </cell>
          <cell r="G271" t="str">
            <v>0</v>
          </cell>
          <cell r="H271">
            <v>872</v>
          </cell>
          <cell r="I271">
            <v>872</v>
          </cell>
          <cell r="J271" t="str">
            <v>PROPAFENONA 150 MG  TABLETA</v>
          </cell>
        </row>
        <row r="272">
          <cell r="B272" t="str">
            <v>MED1424</v>
          </cell>
          <cell r="C272" t="str">
            <v>PROPOFOL 1% (10 MG/50 ML) EMULSION INYECTABLE</v>
          </cell>
          <cell r="D272">
            <v>1</v>
          </cell>
          <cell r="E272" t="str">
            <v>UN</v>
          </cell>
          <cell r="F272"/>
          <cell r="G272"/>
          <cell r="H272"/>
          <cell r="I272"/>
          <cell r="J272" t="str">
            <v>PROPOFOL 1% (10 MG/50 ML) EMULSION INYECTABLE</v>
          </cell>
        </row>
        <row r="273">
          <cell r="B273" t="str">
            <v>MED1426</v>
          </cell>
          <cell r="C273" t="str">
            <v xml:space="preserve">PROPOFOL 500 MG/50 ML (1%) EMULSION INYECTABLE </v>
          </cell>
          <cell r="D273">
            <v>1</v>
          </cell>
          <cell r="E273" t="str">
            <v>UN</v>
          </cell>
          <cell r="F273"/>
          <cell r="G273"/>
          <cell r="H273"/>
          <cell r="I273"/>
          <cell r="J273" t="str">
            <v xml:space="preserve">PROPOFOL 500 MG/50 ML (1%) EMULSION INYECTABLE </v>
          </cell>
        </row>
        <row r="274">
          <cell r="B274" t="str">
            <v>MED1428</v>
          </cell>
          <cell r="C274" t="str">
            <v>PROPRANOLOL 80 MG TABLETA</v>
          </cell>
          <cell r="D274">
            <v>1</v>
          </cell>
          <cell r="E274" t="str">
            <v>UN</v>
          </cell>
          <cell r="F274" t="str">
            <v>117</v>
          </cell>
          <cell r="G274" t="str">
            <v>0</v>
          </cell>
          <cell r="H274">
            <v>117</v>
          </cell>
          <cell r="I274">
            <v>117</v>
          </cell>
          <cell r="J274" t="str">
            <v>PROPRANOLOL 80 MG TABLETA</v>
          </cell>
        </row>
        <row r="275">
          <cell r="B275" t="str">
            <v>MED1438</v>
          </cell>
          <cell r="C275" t="str">
            <v>QUETIAPINA 50 MG TABLETA</v>
          </cell>
          <cell r="D275">
            <v>1</v>
          </cell>
          <cell r="E275" t="str">
            <v>UN</v>
          </cell>
          <cell r="F275" t="str">
            <v>841</v>
          </cell>
          <cell r="G275" t="str">
            <v>0</v>
          </cell>
          <cell r="H275">
            <v>841</v>
          </cell>
          <cell r="I275">
            <v>841</v>
          </cell>
          <cell r="J275" t="str">
            <v>QUETIAPINA 50 MG TABLETA</v>
          </cell>
        </row>
        <row r="276">
          <cell r="B276" t="str">
            <v>MED1446</v>
          </cell>
          <cell r="C276" t="str">
            <v>RANIBIZUMAB 10MG/ML SOLUCION INYECTABLE INTRAVITREA VIAL</v>
          </cell>
          <cell r="D276">
            <v>1</v>
          </cell>
          <cell r="E276" t="str">
            <v>UN</v>
          </cell>
          <cell r="F276"/>
          <cell r="G276"/>
          <cell r="H276"/>
          <cell r="I276"/>
          <cell r="J276" t="str">
            <v>RANIBIZUMAB 10MG/ML SOLUCION INYECTABLE INTRAVITREA VIAL</v>
          </cell>
        </row>
        <row r="277">
          <cell r="B277" t="str">
            <v>MED1896</v>
          </cell>
          <cell r="C277" t="str">
            <v>REMIFENTANIL 2MG POLVO LIOFILIZADO PARA RECONSTITUCION</v>
          </cell>
          <cell r="D277">
            <v>1</v>
          </cell>
          <cell r="E277" t="str">
            <v>UN</v>
          </cell>
          <cell r="F277" t="str">
            <v>27273</v>
          </cell>
          <cell r="G277" t="str">
            <v>0</v>
          </cell>
          <cell r="H277">
            <v>27273</v>
          </cell>
          <cell r="I277">
            <v>27273</v>
          </cell>
          <cell r="J277" t="str">
            <v>REMIFENTANIL 2MG POLVO LIOFILIZADO PARA RECONSTITUCION</v>
          </cell>
        </row>
        <row r="278">
          <cell r="B278" t="str">
            <v>MED1460</v>
          </cell>
          <cell r="C278" t="str">
            <v>RIFABUTINA 150 MG TABLETA</v>
          </cell>
          <cell r="D278">
            <v>1</v>
          </cell>
          <cell r="E278" t="str">
            <v>UN</v>
          </cell>
          <cell r="F278"/>
          <cell r="G278"/>
          <cell r="H278"/>
          <cell r="I278"/>
          <cell r="J278" t="str">
            <v>RIFABUTINA 150 MG TABLETA</v>
          </cell>
        </row>
        <row r="279">
          <cell r="B279" t="str">
            <v>MED1462</v>
          </cell>
          <cell r="C279" t="str">
            <v>RIFAMPICINA + ISONIAZIDA (150+150)MG TABLETA</v>
          </cell>
          <cell r="D279">
            <v>1</v>
          </cell>
          <cell r="E279" t="str">
            <v>UN</v>
          </cell>
          <cell r="F279"/>
          <cell r="G279"/>
          <cell r="H279"/>
          <cell r="I279"/>
          <cell r="J279" t="str">
            <v>RIFAMPICINA + ISONIAZIDA (150+150)MG TABLETA</v>
          </cell>
        </row>
        <row r="280">
          <cell r="B280" t="str">
            <v>MED1950</v>
          </cell>
          <cell r="C280" t="str">
            <v>RIFAMPICINA + ISONIAZIDA (150+75) MG TABLETA</v>
          </cell>
          <cell r="D280">
            <v>1</v>
          </cell>
          <cell r="E280" t="str">
            <v>UN</v>
          </cell>
          <cell r="F280"/>
          <cell r="G280"/>
          <cell r="H280"/>
          <cell r="I280"/>
          <cell r="J280" t="str">
            <v>RIFAMPICINA + ISONIAZIDA (150+75) MG TABLETA</v>
          </cell>
        </row>
        <row r="281">
          <cell r="B281" t="str">
            <v>MED1463</v>
          </cell>
          <cell r="C281" t="str">
            <v>RIFAMPICINA + ISONIAZIDA (300+150)MG TABLETA</v>
          </cell>
          <cell r="D281">
            <v>1</v>
          </cell>
          <cell r="E281" t="str">
            <v>UN</v>
          </cell>
          <cell r="F281"/>
          <cell r="G281"/>
          <cell r="H281"/>
          <cell r="I281"/>
          <cell r="J281" t="str">
            <v>RIFAMPICINA + ISONIAZIDA (300+150)MG TABLETA</v>
          </cell>
        </row>
        <row r="282">
          <cell r="B282" t="str">
            <v>MED1465</v>
          </cell>
          <cell r="C282" t="str">
            <v>RIFAMPICINA + ISONIAZIDA (60+60)MG TABLETA</v>
          </cell>
          <cell r="D282">
            <v>1</v>
          </cell>
          <cell r="E282" t="str">
            <v>UN</v>
          </cell>
          <cell r="F282"/>
          <cell r="G282"/>
          <cell r="H282"/>
          <cell r="I282"/>
          <cell r="J282" t="str">
            <v>RIFAMPICINA + ISONIAZIDA (60+60)MG TABLETA</v>
          </cell>
        </row>
        <row r="283">
          <cell r="B283" t="str">
            <v>MED1464</v>
          </cell>
          <cell r="C283" t="str">
            <v>RIFAMPICINA + ISONIAZIDA + PIRAZINAMIDA  (75+50+ 150) MG TABLETA</v>
          </cell>
          <cell r="D283">
            <v>1</v>
          </cell>
          <cell r="E283" t="str">
            <v>UN</v>
          </cell>
          <cell r="F283"/>
          <cell r="G283"/>
          <cell r="H283"/>
          <cell r="I283"/>
          <cell r="J283" t="str">
            <v>RIFAMPICINA + ISONIAZIDA + PIRAZINAMIDA  (75+50+ 150) MG TABLETA</v>
          </cell>
        </row>
        <row r="284">
          <cell r="B284" t="str">
            <v>MED1466</v>
          </cell>
          <cell r="C284" t="str">
            <v>RIFAMPICINA + ISONIAZIDA + PIRAZINAMIDA (60+30+150)MG TABLETA</v>
          </cell>
          <cell r="D284">
            <v>1</v>
          </cell>
          <cell r="E284" t="str">
            <v>UN</v>
          </cell>
          <cell r="F284"/>
          <cell r="G284"/>
          <cell r="H284"/>
          <cell r="I284"/>
          <cell r="J284" t="str">
            <v>RIFAMPICINA + ISONIAZIDA + PIRAZINAMIDA (60+30+150)MG TABLETA</v>
          </cell>
        </row>
        <row r="285">
          <cell r="B285" t="str">
            <v>MED1467</v>
          </cell>
          <cell r="C285" t="str">
            <v>RIFAMPICINA + ISONIAZIDA + PIRAZINAMIDA + ETAMBUTOL (150+75+400+275)MG TABLETA</v>
          </cell>
          <cell r="D285">
            <v>1</v>
          </cell>
          <cell r="E285" t="str">
            <v>UN</v>
          </cell>
          <cell r="F285"/>
          <cell r="G285"/>
          <cell r="H285"/>
          <cell r="I285"/>
          <cell r="J285" t="str">
            <v>RIFAMPICINA + ISONIAZIDA + PIRAZINAMIDA + ETAMBUTOL (150+75+400+275)MG TABLETA</v>
          </cell>
        </row>
        <row r="286">
          <cell r="B286" t="str">
            <v>MED1897</v>
          </cell>
          <cell r="C286" t="str">
            <v>RIFAMPICINA 300 MG CAPSULA</v>
          </cell>
          <cell r="D286">
            <v>1</v>
          </cell>
          <cell r="E286" t="str">
            <v>UN</v>
          </cell>
          <cell r="F286"/>
          <cell r="G286"/>
          <cell r="H286"/>
          <cell r="I286"/>
          <cell r="J286" t="str">
            <v>RIFAMPICINA 300 MG CAPSULA</v>
          </cell>
        </row>
        <row r="287">
          <cell r="B287" t="str">
            <v>MED2050</v>
          </cell>
          <cell r="C287" t="str">
            <v>RIFAMPICINA+CLOFAZIMINA+DAPSONA - MB-MULTIBACILAR ADULTO  MDT-COMBI  (300+100+100)MG TABLETA</v>
          </cell>
          <cell r="D287">
            <v>1</v>
          </cell>
          <cell r="E287" t="str">
            <v>UN</v>
          </cell>
          <cell r="F287"/>
          <cell r="G287"/>
          <cell r="H287"/>
          <cell r="I287"/>
          <cell r="J287" t="str">
            <v>RIFAMPICINA+CLOFAZIMINA+DAPSONA - MB-MULTIBACILAR ADULTO  MDT-COMBI  (300+100+100)MG TABLETA</v>
          </cell>
        </row>
        <row r="288">
          <cell r="B288" t="str">
            <v>MED1468</v>
          </cell>
          <cell r="C288" t="str">
            <v>RINGER Y LACTATO DE SODIO PARA IRRIGACION 3000 ML SOLUCION INYECTABLE</v>
          </cell>
          <cell r="D288">
            <v>1</v>
          </cell>
          <cell r="E288" t="str">
            <v>UN</v>
          </cell>
          <cell r="F288" t="str">
            <v>27258</v>
          </cell>
          <cell r="G288" t="str">
            <v>0</v>
          </cell>
          <cell r="H288">
            <v>27258</v>
          </cell>
          <cell r="I288">
            <v>27258</v>
          </cell>
          <cell r="J288" t="str">
            <v>RINGER Y LACTATO DE SODIO PARA IRRIGACION 3000 ML SOLUCION INYECTABLE</v>
          </cell>
        </row>
        <row r="289">
          <cell r="B289" t="str">
            <v>SIN CODIGO</v>
          </cell>
          <cell r="C289" t="str">
            <v>RIOCIGUAT 0,5 MG TABLETAS</v>
          </cell>
          <cell r="D289">
            <v>1</v>
          </cell>
          <cell r="E289" t="str">
            <v>UN</v>
          </cell>
          <cell r="F289"/>
          <cell r="G289"/>
          <cell r="H289"/>
          <cell r="I289"/>
          <cell r="J289" t="str">
            <v>RIOCIGUAT 0,5 MG TABLETAS</v>
          </cell>
        </row>
        <row r="290">
          <cell r="B290" t="str">
            <v>SIN CODIGO</v>
          </cell>
          <cell r="C290" t="str">
            <v>RIOCIGUAT 1 MG TABLETAS</v>
          </cell>
          <cell r="D290">
            <v>1</v>
          </cell>
          <cell r="E290" t="str">
            <v>UN</v>
          </cell>
          <cell r="F290"/>
          <cell r="G290"/>
          <cell r="H290"/>
          <cell r="I290"/>
          <cell r="J290" t="str">
            <v>RIOCIGUAT 1 MG TABLETAS</v>
          </cell>
        </row>
        <row r="291">
          <cell r="B291" t="str">
            <v>MED1471</v>
          </cell>
          <cell r="C291" t="str">
            <v>RISPERIDONA 1 MG/ML SOLUCION ORAL FRASCO x 60 ml</v>
          </cell>
          <cell r="D291">
            <v>1</v>
          </cell>
          <cell r="E291" t="str">
            <v>UN</v>
          </cell>
          <cell r="F291" t="str">
            <v>202</v>
          </cell>
          <cell r="G291" t="str">
            <v>0</v>
          </cell>
          <cell r="H291">
            <v>202</v>
          </cell>
          <cell r="I291">
            <v>202</v>
          </cell>
          <cell r="J291" t="str">
            <v>RISPERIDONA 1 MG/ML SOLUCION ORAL FRASCO x 60 ml</v>
          </cell>
        </row>
        <row r="292">
          <cell r="B292" t="str">
            <v>MED1918</v>
          </cell>
          <cell r="C292" t="str">
            <v>RITONAVIR 80MG/ML SUSPENSION ORAL  FRASCO X 240 ML</v>
          </cell>
          <cell r="D292">
            <v>1</v>
          </cell>
          <cell r="E292" t="str">
            <v>UN</v>
          </cell>
          <cell r="F292"/>
          <cell r="G292"/>
          <cell r="H292"/>
          <cell r="I292"/>
          <cell r="J292" t="str">
            <v>RITONAVIR 80MG/ML SUSPENSION ORAL  FRASCO X 240 ML</v>
          </cell>
        </row>
        <row r="293">
          <cell r="B293" t="str">
            <v>MED1502</v>
          </cell>
          <cell r="C293" t="str">
            <v xml:space="preserve">SALBUTAMOL (SULFATO) 2 MG/5 ML FRASCO 120 ML SOLUCION ORAL </v>
          </cell>
          <cell r="D293">
            <v>1</v>
          </cell>
          <cell r="E293" t="str">
            <v>UN</v>
          </cell>
          <cell r="F293" t="str">
            <v>2121</v>
          </cell>
          <cell r="G293" t="str">
            <v>0</v>
          </cell>
          <cell r="H293">
            <v>2121</v>
          </cell>
          <cell r="I293">
            <v>2121</v>
          </cell>
          <cell r="J293" t="str">
            <v xml:space="preserve">SALBUTAMOL (SULFATO) 2 MG/5 ML FRASCO 120 ML SOLUCION ORAL </v>
          </cell>
        </row>
        <row r="294">
          <cell r="B294" t="str">
            <v>MED1503</v>
          </cell>
          <cell r="C294" t="str">
            <v>SALBUTAMOL (SULFATO) 5 MG/ML (0.5%) SOLUCION PARA NEBULIZACION NASAL FRASCO 10 A 15ML</v>
          </cell>
          <cell r="D294">
            <v>1</v>
          </cell>
          <cell r="E294" t="str">
            <v>UN</v>
          </cell>
          <cell r="F294"/>
          <cell r="G294"/>
          <cell r="H294"/>
          <cell r="I294"/>
          <cell r="J294" t="str">
            <v>SALBUTAMOL (SULFATO) 5 MG/ML (0.5%) SOLUCION PARA NEBULIZACION NASAL FRASCO 10 A 15ML</v>
          </cell>
        </row>
        <row r="295">
          <cell r="B295" t="str">
            <v>MED1504</v>
          </cell>
          <cell r="C295" t="str">
            <v>SALES DE REHIDRATACION POLVO ORAL SOBRE x  20.681 G</v>
          </cell>
          <cell r="D295">
            <v>1</v>
          </cell>
          <cell r="E295" t="str">
            <v>UN</v>
          </cell>
          <cell r="F295" t="str">
            <v>793</v>
          </cell>
          <cell r="G295" t="str">
            <v>0</v>
          </cell>
          <cell r="H295">
            <v>793</v>
          </cell>
          <cell r="I295">
            <v>793</v>
          </cell>
          <cell r="J295" t="str">
            <v>SALES DE REHIDRATACION POLVO ORAL SOBRE x  20.681 G</v>
          </cell>
        </row>
        <row r="296">
          <cell r="B296" t="str">
            <v>SIN CODIGO</v>
          </cell>
          <cell r="C296" t="str">
            <v>SALMETEROL 50 MCG + FLUTICASONA 250 MCG CAPSULAS CON POLVO PARA INHALACION</v>
          </cell>
          <cell r="D296">
            <v>1</v>
          </cell>
          <cell r="E296" t="str">
            <v>UN</v>
          </cell>
          <cell r="F296"/>
          <cell r="G296"/>
          <cell r="H296"/>
          <cell r="I296"/>
          <cell r="J296" t="str">
            <v>SALMETEROL 50 MCG + FLUTICASONA 250 MCG CAPSULAS CON POLVO PARA INHALACION</v>
          </cell>
        </row>
        <row r="297">
          <cell r="B297" t="str">
            <v>MED2028</v>
          </cell>
          <cell r="C297" t="str">
            <v>SALMETEROL 50 MCG + FLUTICASONA 250 MCG POLVO PARA INHALACION X 60 DOSIS</v>
          </cell>
          <cell r="D297">
            <v>1</v>
          </cell>
          <cell r="E297" t="str">
            <v>UN</v>
          </cell>
          <cell r="F297"/>
          <cell r="G297"/>
          <cell r="H297"/>
          <cell r="I297"/>
          <cell r="J297" t="str">
            <v>SALMETEROL 50 MCG + FLUTICASONA 250 MCG POLVO PARA INHALACION X 60 DOSIS</v>
          </cell>
        </row>
        <row r="298">
          <cell r="B298" t="str">
            <v>MED1934</v>
          </cell>
          <cell r="C298" t="str">
            <v>SELLANTE ADHESIVO BIOLOGICO DE DOS COMPONENTES QUE CONTENGA FIBRINA Y TROMBINA POLVO LIOFILIZADO X 2 ML</v>
          </cell>
          <cell r="D298">
            <v>1</v>
          </cell>
          <cell r="E298" t="str">
            <v>UN</v>
          </cell>
          <cell r="F298"/>
          <cell r="G298"/>
          <cell r="H298"/>
          <cell r="I298"/>
          <cell r="J298" t="str">
            <v>SELLANTE ADHESIVO BIOLOGICO DE DOS COMPONENTES QUE CONTENGA FIBRINA Y TROMBINA POLVO LIOFILIZADO X 2 ML</v>
          </cell>
        </row>
        <row r="299">
          <cell r="B299" t="str">
            <v>MED2126</v>
          </cell>
          <cell r="C299" t="str">
            <v>SILDENAFIL  0,8 mg/ml SOLUCION INYECTABLE X 12,5 Ml</v>
          </cell>
          <cell r="D299">
            <v>1</v>
          </cell>
          <cell r="E299" t="str">
            <v>UN</v>
          </cell>
          <cell r="F299"/>
          <cell r="G299"/>
          <cell r="H299"/>
          <cell r="I299"/>
          <cell r="J299" t="str">
            <v>SILDENAFIL  0,8 mg/ml SOLUCION INYECTABLE X 12,5 Ml</v>
          </cell>
        </row>
        <row r="300">
          <cell r="B300" t="str">
            <v>MED1941</v>
          </cell>
          <cell r="C300" t="str">
            <v>SILODOSINA 8 MG CAPSULAS</v>
          </cell>
          <cell r="D300">
            <v>1</v>
          </cell>
          <cell r="E300" t="str">
            <v>UN</v>
          </cell>
          <cell r="F300"/>
          <cell r="G300"/>
          <cell r="H300"/>
          <cell r="I300"/>
          <cell r="J300" t="str">
            <v>SILODOSINA 8 MG CAPSULAS</v>
          </cell>
        </row>
        <row r="301">
          <cell r="B301" t="str">
            <v>MED1534</v>
          </cell>
          <cell r="C301" t="str">
            <v>SITAGLIPTINA 50 MG TABLETA</v>
          </cell>
          <cell r="D301">
            <v>1</v>
          </cell>
          <cell r="E301" t="str">
            <v>UN</v>
          </cell>
          <cell r="F301"/>
          <cell r="G301"/>
          <cell r="H301"/>
          <cell r="I301"/>
          <cell r="J301" t="str">
            <v>SITAGLIPTINA 50 MG TABLETA</v>
          </cell>
        </row>
        <row r="302">
          <cell r="B302" t="str">
            <v>MED1541</v>
          </cell>
          <cell r="C302" t="str">
            <v xml:space="preserve">SODIO CLORURO 20MEQ/10ML SOLUCION INYECTABLE </v>
          </cell>
          <cell r="D302">
            <v>1</v>
          </cell>
          <cell r="E302" t="str">
            <v>UN</v>
          </cell>
          <cell r="F302" t="str">
            <v>1119</v>
          </cell>
          <cell r="G302" t="str">
            <v>0</v>
          </cell>
          <cell r="H302">
            <v>1119</v>
          </cell>
          <cell r="I302">
            <v>1119</v>
          </cell>
          <cell r="J302" t="str">
            <v xml:space="preserve">SODIO CLORURO 20MEQ/10ML SOLUCION INYECTABLE </v>
          </cell>
        </row>
        <row r="303">
          <cell r="B303" t="str">
            <v>MED1556</v>
          </cell>
          <cell r="C303" t="str">
            <v>SOLUCION DE PEG + ELECTROLITOS POLIETILENGLICOL 1G POLVO PARA RECONSTITUIR A SUSPENSION ORAL</v>
          </cell>
          <cell r="D303">
            <v>1</v>
          </cell>
          <cell r="E303" t="str">
            <v>UN</v>
          </cell>
          <cell r="F303" t="str">
            <v>21291</v>
          </cell>
          <cell r="G303" t="str">
            <v>0</v>
          </cell>
          <cell r="H303">
            <v>21291</v>
          </cell>
          <cell r="I303">
            <v>21291</v>
          </cell>
          <cell r="J303" t="str">
            <v>SOLUCION DE PEG + ELECTROLITOS POLIETILENGLICOL 1G POLVO PARA RECONSTITUIR A SUSPENSION ORAL</v>
          </cell>
        </row>
        <row r="304">
          <cell r="B304" t="str">
            <v>MED1560</v>
          </cell>
          <cell r="C304" t="str">
            <v>SOLUCION DIALISIS PERITONEAL 1.5% X 2000 ML SOLUCION INTRAPERITONEAL</v>
          </cell>
          <cell r="D304">
            <v>1</v>
          </cell>
          <cell r="E304" t="str">
            <v>UN</v>
          </cell>
          <cell r="F304"/>
          <cell r="G304"/>
          <cell r="H304"/>
          <cell r="I304"/>
          <cell r="J304" t="str">
            <v>SOLUCION DIALISIS PERITONEAL 1.5% X 2000 ML SOLUCION INTRAPERITONEAL</v>
          </cell>
        </row>
        <row r="305">
          <cell r="B305" t="str">
            <v>MED1564</v>
          </cell>
          <cell r="C305" t="str">
            <v>SOLUCION DIALISIS PERITONEAL 1.5% X 6000 ML SOLUCION INTRAPERITONEAL</v>
          </cell>
          <cell r="D305">
            <v>1</v>
          </cell>
          <cell r="E305" t="str">
            <v>UN</v>
          </cell>
          <cell r="F305" t="str">
            <v>19474</v>
          </cell>
          <cell r="G305" t="str">
            <v>0</v>
          </cell>
          <cell r="H305">
            <v>19474</v>
          </cell>
          <cell r="I305">
            <v>19474</v>
          </cell>
          <cell r="J305" t="str">
            <v>SOLUCION DIALISIS PERITONEAL 1.5% X 6000 ML SOLUCION INTRAPERITONEAL</v>
          </cell>
        </row>
        <row r="306">
          <cell r="B306" t="str">
            <v>MED1568</v>
          </cell>
          <cell r="C306" t="str">
            <v>SOLUCION DIALISIS PERITONEAL 2,5% X 2500 ML SOLUCION INTRAPERITONEAL</v>
          </cell>
          <cell r="D306">
            <v>1</v>
          </cell>
          <cell r="E306" t="str">
            <v>UN</v>
          </cell>
          <cell r="F306" t="str">
            <v>14038</v>
          </cell>
          <cell r="G306" t="str">
            <v>0</v>
          </cell>
          <cell r="H306">
            <v>14038</v>
          </cell>
          <cell r="I306">
            <v>14038</v>
          </cell>
          <cell r="J306" t="str">
            <v>SOLUCION DIALISIS PERITONEAL 2,5% X 2500 ML SOLUCION INTRAPERITONEAL</v>
          </cell>
        </row>
        <row r="307">
          <cell r="B307" t="str">
            <v>MED1566</v>
          </cell>
          <cell r="C307" t="str">
            <v>SOLUCION DIALISIS PERITONEAL 2.5% X 2000 ML SOLUCION INTRAPERITONEAL</v>
          </cell>
          <cell r="D307">
            <v>1</v>
          </cell>
          <cell r="E307" t="str">
            <v>UN</v>
          </cell>
          <cell r="F307" t="str">
            <v>17113</v>
          </cell>
          <cell r="G307" t="str">
            <v>0</v>
          </cell>
          <cell r="H307">
            <v>17113</v>
          </cell>
          <cell r="I307">
            <v>17113</v>
          </cell>
          <cell r="J307" t="str">
            <v>SOLUCION DIALISIS PERITONEAL 2.5% X 2000 ML SOLUCION INTRAPERITONEAL</v>
          </cell>
        </row>
        <row r="308">
          <cell r="B308" t="str">
            <v>MED1570</v>
          </cell>
          <cell r="C308" t="str">
            <v>SOLUCION DIALISIS PERITONEAL 2.5% X 6000 ML SOLUCION  INTRAPERITONEAL</v>
          </cell>
          <cell r="D308">
            <v>1</v>
          </cell>
          <cell r="E308" t="str">
            <v>UN</v>
          </cell>
          <cell r="F308" t="str">
            <v>21219</v>
          </cell>
          <cell r="G308" t="str">
            <v>0</v>
          </cell>
          <cell r="H308">
            <v>21219</v>
          </cell>
          <cell r="I308">
            <v>21219</v>
          </cell>
          <cell r="J308" t="str">
            <v>SOLUCION DIALISIS PERITONEAL 2.5% X 6000 ML SOLUCION  INTRAPERITONEAL</v>
          </cell>
        </row>
        <row r="309">
          <cell r="B309" t="str">
            <v>MED1572</v>
          </cell>
          <cell r="C309" t="str">
            <v xml:space="preserve">SOLUCION DIALISIS PERITONEAL 4.25% X 2000 ML SOLUCION  INTRAPERITONEAL </v>
          </cell>
          <cell r="D309">
            <v>1</v>
          </cell>
          <cell r="E309" t="str">
            <v>UN</v>
          </cell>
          <cell r="F309"/>
          <cell r="G309"/>
          <cell r="H309"/>
          <cell r="I309"/>
          <cell r="J309" t="str">
            <v xml:space="preserve">SOLUCION DIALISIS PERITONEAL 4.25% X 2000 ML SOLUCION  INTRAPERITONEAL </v>
          </cell>
        </row>
        <row r="310">
          <cell r="B310" t="str">
            <v>MED1574</v>
          </cell>
          <cell r="C310" t="str">
            <v>SOLUCION DIALISIS PERITONEAL 4.25% X 6000 ML SOLUCION INTRAPERITONEAL</v>
          </cell>
          <cell r="D310">
            <v>1</v>
          </cell>
          <cell r="E310" t="str">
            <v>UN</v>
          </cell>
          <cell r="F310"/>
          <cell r="G310"/>
          <cell r="H310"/>
          <cell r="I310"/>
          <cell r="J310" t="str">
            <v>SOLUCION DIALISIS PERITONEAL 4.25% X 6000 ML SOLUCION INTRAPERITONEAL</v>
          </cell>
        </row>
        <row r="311">
          <cell r="B311" t="str">
            <v>SIN CODIGO</v>
          </cell>
          <cell r="C311" t="str">
            <v>Somatropina  x 12mg ampolla</v>
          </cell>
          <cell r="D311">
            <v>1</v>
          </cell>
          <cell r="E311" t="str">
            <v>UN</v>
          </cell>
          <cell r="F311"/>
          <cell r="G311"/>
          <cell r="H311"/>
          <cell r="I311"/>
          <cell r="J311" t="str">
            <v>Somatropina  x 12mg ampolla</v>
          </cell>
        </row>
        <row r="312">
          <cell r="B312" t="str">
            <v>MED1595</v>
          </cell>
          <cell r="C312" t="str">
            <v xml:space="preserve">SUCCINILCOLINA 40 MG /2ML SOLUCION INYECTABLE </v>
          </cell>
          <cell r="D312">
            <v>1</v>
          </cell>
          <cell r="E312" t="str">
            <v>UN</v>
          </cell>
          <cell r="F312"/>
          <cell r="G312"/>
          <cell r="H312"/>
          <cell r="I312"/>
          <cell r="J312" t="str">
            <v xml:space="preserve">SUCCINILCOLINA 40 MG /2ML SOLUCION INYECTABLE </v>
          </cell>
        </row>
        <row r="313">
          <cell r="B313" t="str">
            <v>MED1606</v>
          </cell>
          <cell r="C313" t="str">
            <v xml:space="preserve">SULFACETAMIDA SODICA 10% SOLUCION OFTALMICA FRASCO 15 ML </v>
          </cell>
          <cell r="D313">
            <v>1</v>
          </cell>
          <cell r="E313" t="str">
            <v>UN</v>
          </cell>
          <cell r="F313" t="str">
            <v>5909</v>
          </cell>
          <cell r="G313" t="str">
            <v>0</v>
          </cell>
          <cell r="H313">
            <v>5909</v>
          </cell>
          <cell r="I313">
            <v>5909</v>
          </cell>
          <cell r="J313" t="str">
            <v xml:space="preserve">SULFACETAMIDA SODICA 10% SOLUCION OFTALMICA FRASCO 15 ML </v>
          </cell>
        </row>
        <row r="314">
          <cell r="B314" t="str">
            <v>MED1608</v>
          </cell>
          <cell r="C314" t="str">
            <v>SULFACETAMIDA SODICA 30% SOLUCION OFTALMICA FRASCO 15 ML</v>
          </cell>
          <cell r="D314">
            <v>1</v>
          </cell>
          <cell r="E314" t="str">
            <v>UN</v>
          </cell>
          <cell r="F314"/>
          <cell r="G314"/>
          <cell r="H314"/>
          <cell r="I314"/>
          <cell r="J314" t="str">
            <v>SULFACETAMIDA SODICA 30% SOLUCION OFTALMICA FRASCO 15 ML</v>
          </cell>
        </row>
        <row r="315">
          <cell r="B315" t="str">
            <v>MED2018</v>
          </cell>
          <cell r="C315" t="str">
            <v>SULFATO DE BARIO 98% W/W POLVO ALTA DENSIDAD X 340 G E-Z-HD</v>
          </cell>
          <cell r="D315">
            <v>1</v>
          </cell>
          <cell r="E315" t="str">
            <v>UN</v>
          </cell>
          <cell r="F315" t="str">
            <v>67500</v>
          </cell>
          <cell r="G315" t="str">
            <v>0</v>
          </cell>
          <cell r="H315">
            <v>67500</v>
          </cell>
          <cell r="I315">
            <v>67500</v>
          </cell>
          <cell r="J315" t="str">
            <v>SULFATO DE BARIO 98% W/W POLVO ALTA DENSIDAD X 340 G E-Z-HD</v>
          </cell>
        </row>
        <row r="316">
          <cell r="B316" t="str">
            <v>MED1903</v>
          </cell>
          <cell r="C316" t="str">
            <v>SULFATO DE ZINC 2 MG/ML SUSPENSION ORAL X 120 ML</v>
          </cell>
          <cell r="D316">
            <v>1</v>
          </cell>
          <cell r="E316" t="str">
            <v>UN</v>
          </cell>
          <cell r="F316"/>
          <cell r="G316"/>
          <cell r="H316"/>
          <cell r="I316"/>
          <cell r="J316" t="str">
            <v>SULFATO DE ZINC 2 MG/ML SUSPENSION ORAL X 120 ML</v>
          </cell>
        </row>
        <row r="317">
          <cell r="B317" t="str">
            <v>MED1612</v>
          </cell>
          <cell r="C317" t="str">
            <v>SULFATO DE ZINC 2 MG/ML SUSPENSION ORAL X 80 ML</v>
          </cell>
          <cell r="D317">
            <v>1</v>
          </cell>
          <cell r="E317" t="str">
            <v>UN</v>
          </cell>
          <cell r="F317" t="str">
            <v>4261</v>
          </cell>
          <cell r="G317" t="str">
            <v>0</v>
          </cell>
          <cell r="H317">
            <v>4261</v>
          </cell>
          <cell r="I317">
            <v>4261</v>
          </cell>
          <cell r="J317" t="str">
            <v>SULFATO DE ZINC 2 MG/ML SUSPENSION ORAL X 80 ML</v>
          </cell>
        </row>
        <row r="318">
          <cell r="B318" t="str">
            <v>MED1614</v>
          </cell>
          <cell r="C318" t="str">
            <v>SULFATO DE ZINC 20 MG TABLETA</v>
          </cell>
          <cell r="D318">
            <v>1</v>
          </cell>
          <cell r="E318" t="str">
            <v>UN</v>
          </cell>
          <cell r="F318" t="str">
            <v>341</v>
          </cell>
          <cell r="G318" t="str">
            <v>0</v>
          </cell>
          <cell r="H318">
            <v>341</v>
          </cell>
          <cell r="I318">
            <v>341</v>
          </cell>
          <cell r="J318" t="str">
            <v>SULFATO DE ZINC 20 MG TABLETA</v>
          </cell>
        </row>
        <row r="319">
          <cell r="B319" t="str">
            <v>MED1616</v>
          </cell>
          <cell r="C319" t="str">
            <v>SULFATO FERROSO 125MG/ML SOLUCION ORAL FRASCO GOTERO X 20ML</v>
          </cell>
          <cell r="D319">
            <v>1</v>
          </cell>
          <cell r="E319" t="str">
            <v>UN</v>
          </cell>
          <cell r="F319" t="str">
            <v>2078</v>
          </cell>
          <cell r="G319" t="str">
            <v>0</v>
          </cell>
          <cell r="H319">
            <v>2078</v>
          </cell>
          <cell r="I319">
            <v>2078</v>
          </cell>
          <cell r="J319" t="str">
            <v>SULFATO FERROSO 125MG/ML SOLUCION ORAL FRASCO GOTERO X 20ML</v>
          </cell>
        </row>
        <row r="320">
          <cell r="B320" t="str">
            <v>MED2048</v>
          </cell>
          <cell r="C320" t="str">
            <v>SULFATO MAGNESIO 10% SOLUCION INYECTABLE X 10 ML</v>
          </cell>
          <cell r="D320">
            <v>1</v>
          </cell>
          <cell r="E320" t="str">
            <v>UN</v>
          </cell>
          <cell r="F320"/>
          <cell r="G320"/>
          <cell r="H320"/>
          <cell r="I320"/>
          <cell r="J320" t="str">
            <v>SULFATO MAGNESIO 10% SOLUCION INYECTABLE X 10 ML</v>
          </cell>
        </row>
        <row r="321">
          <cell r="B321" t="str">
            <v>MED1635</v>
          </cell>
          <cell r="C321" t="str">
            <v>TACROLIMUS 0.1% UNGUENTO</v>
          </cell>
          <cell r="D321">
            <v>1</v>
          </cell>
          <cell r="E321" t="str">
            <v>UN</v>
          </cell>
          <cell r="F321"/>
          <cell r="G321"/>
          <cell r="H321"/>
          <cell r="I321"/>
          <cell r="J321" t="str">
            <v>TACROLIMUS 0.1% UNGUENTO</v>
          </cell>
        </row>
        <row r="322">
          <cell r="B322" t="str">
            <v>SIN CODIGO</v>
          </cell>
          <cell r="C322" t="str">
            <v>TADALAFIL 10 mg TABLETAS</v>
          </cell>
          <cell r="D322">
            <v>1</v>
          </cell>
          <cell r="E322" t="str">
            <v>UN</v>
          </cell>
          <cell r="F322"/>
          <cell r="G322"/>
          <cell r="H322"/>
          <cell r="I322"/>
          <cell r="J322" t="str">
            <v>TADALAFIL 10 mg TABLETAS</v>
          </cell>
        </row>
        <row r="323">
          <cell r="B323" t="str">
            <v>SIN CODIGO</v>
          </cell>
          <cell r="C323" t="str">
            <v>TADALAFIL 5 mg TABLETAS</v>
          </cell>
          <cell r="D323">
            <v>1</v>
          </cell>
          <cell r="E323" t="str">
            <v>UN</v>
          </cell>
          <cell r="F323" t="str">
            <v>2455</v>
          </cell>
          <cell r="G323" t="str">
            <v>0</v>
          </cell>
          <cell r="H323">
            <v>2455</v>
          </cell>
          <cell r="I323">
            <v>2455</v>
          </cell>
          <cell r="J323" t="str">
            <v>TADALAFIL 5 mg TABLETAS</v>
          </cell>
        </row>
        <row r="324">
          <cell r="B324" t="str">
            <v>MED1644</v>
          </cell>
          <cell r="C324" t="str">
            <v>TECLOZAN 10 MG SUSPENSION FRASCO ORAL</v>
          </cell>
          <cell r="D324">
            <v>1</v>
          </cell>
          <cell r="E324" t="str">
            <v>UN</v>
          </cell>
          <cell r="F324"/>
          <cell r="G324"/>
          <cell r="H324"/>
          <cell r="I324"/>
          <cell r="J324" t="str">
            <v>TECLOZAN 10 MG SUSPENSION FRASCO ORAL</v>
          </cell>
        </row>
        <row r="325">
          <cell r="B325" t="str">
            <v>MED1647</v>
          </cell>
          <cell r="C325" t="str">
            <v xml:space="preserve">TECLOZAN 500 MG TABLETA </v>
          </cell>
          <cell r="D325">
            <v>1</v>
          </cell>
          <cell r="E325" t="str">
            <v>UN</v>
          </cell>
          <cell r="F325"/>
          <cell r="G325"/>
          <cell r="H325"/>
          <cell r="I325"/>
          <cell r="J325" t="str">
            <v xml:space="preserve">TECLOZAN 500 MG TABLETA </v>
          </cell>
        </row>
        <row r="326">
          <cell r="B326" t="str">
            <v>MED1656</v>
          </cell>
          <cell r="C326" t="str">
            <v>TEOFILINA 125 MG CAPSULAS</v>
          </cell>
          <cell r="D326">
            <v>1</v>
          </cell>
          <cell r="E326" t="str">
            <v>UN</v>
          </cell>
          <cell r="F326" t="str">
            <v>114</v>
          </cell>
          <cell r="G326" t="str">
            <v>0</v>
          </cell>
          <cell r="H326">
            <v>114</v>
          </cell>
          <cell r="I326">
            <v>114</v>
          </cell>
          <cell r="J326" t="str">
            <v>TEOFILINA 125 MG CAPSULAS</v>
          </cell>
        </row>
        <row r="327">
          <cell r="B327" t="str">
            <v>MED1657</v>
          </cell>
          <cell r="C327" t="str">
            <v>TEOFILINA 300 MG CAPSULA</v>
          </cell>
          <cell r="D327">
            <v>1</v>
          </cell>
          <cell r="E327" t="str">
            <v>UN</v>
          </cell>
          <cell r="F327" t="str">
            <v>170</v>
          </cell>
          <cell r="G327" t="str">
            <v>0</v>
          </cell>
          <cell r="H327">
            <v>170</v>
          </cell>
          <cell r="I327">
            <v>170</v>
          </cell>
          <cell r="J327" t="str">
            <v>TEOFILINA 300 MG CAPSULA</v>
          </cell>
        </row>
        <row r="328">
          <cell r="B328" t="str">
            <v>MED1658</v>
          </cell>
          <cell r="C328" t="str">
            <v>TEOFILINA ANHIDRA 80MG/15ML ELIXIR ORAL FRASCO X 240ML</v>
          </cell>
          <cell r="D328">
            <v>1</v>
          </cell>
          <cell r="E328" t="str">
            <v>UN</v>
          </cell>
          <cell r="F328"/>
          <cell r="G328"/>
          <cell r="H328"/>
          <cell r="I328"/>
          <cell r="J328" t="str">
            <v>TEOFILINA ANHIDRA 80MG/15ML ELIXIR ORAL FRASCO X 240ML</v>
          </cell>
        </row>
        <row r="329">
          <cell r="B329" t="str">
            <v>MED1667</v>
          </cell>
          <cell r="C329" t="str">
            <v>TERBUTALINA SULFATO 10 MG/ML (1%) SOLUCION PARA NEBULIZACION NASAL FRASCO 10ML</v>
          </cell>
          <cell r="D329">
            <v>1</v>
          </cell>
          <cell r="E329" t="str">
            <v>UN</v>
          </cell>
          <cell r="F329"/>
          <cell r="G329"/>
          <cell r="H329"/>
          <cell r="I329"/>
          <cell r="J329" t="str">
            <v>TERBUTALINA SULFATO 10 MG/ML (1%) SOLUCION PARA NEBULIZACION NASAL FRASCO 10ML</v>
          </cell>
        </row>
        <row r="330">
          <cell r="B330" t="str">
            <v>MED1673</v>
          </cell>
          <cell r="C330" t="str">
            <v>TETRACICLINA 500 MG CAPSULA</v>
          </cell>
          <cell r="D330">
            <v>1</v>
          </cell>
          <cell r="E330" t="str">
            <v>UN</v>
          </cell>
          <cell r="F330"/>
          <cell r="G330"/>
          <cell r="H330"/>
          <cell r="I330"/>
          <cell r="J330" t="str">
            <v>TETRACICLINA 500 MG CAPSULA</v>
          </cell>
        </row>
        <row r="331">
          <cell r="B331" t="str">
            <v>MED1685</v>
          </cell>
          <cell r="C331" t="str">
            <v>TINIDAZOL 200 MG/5ML SUSPENSION ORAL FRASCO x 30 ml</v>
          </cell>
          <cell r="D331">
            <v>1</v>
          </cell>
          <cell r="E331" t="str">
            <v>UN</v>
          </cell>
          <cell r="F331"/>
          <cell r="G331"/>
          <cell r="H331"/>
          <cell r="I331"/>
          <cell r="J331" t="str">
            <v>TINIDAZOL 200 MG/5ML SUSPENSION ORAL FRASCO x 30 ml</v>
          </cell>
        </row>
        <row r="332">
          <cell r="B332" t="str">
            <v>MED1692</v>
          </cell>
          <cell r="C332" t="str">
            <v>TIOPROPIO 0.005 MG/DOSIS SOLUCION PARA INHALACION BUCAL /30DOSIS</v>
          </cell>
          <cell r="D332">
            <v>1</v>
          </cell>
          <cell r="E332" t="str">
            <v>UN</v>
          </cell>
          <cell r="F332"/>
          <cell r="G332"/>
          <cell r="H332"/>
          <cell r="I332"/>
          <cell r="J332" t="str">
            <v>TIOPROPIO 0.005 MG/DOSIS SOLUCION PARA INHALACION BUCAL /30DOSIS</v>
          </cell>
        </row>
        <row r="333">
          <cell r="B333" t="str">
            <v>MED1947</v>
          </cell>
          <cell r="C333" t="str">
            <v>TIOTROPIO 2.5MCG INHALADOR (2 PUFFS CONTIENEN UNA DOSIS-60 PUFFS (30 DOSIS))</v>
          </cell>
          <cell r="D333">
            <v>1</v>
          </cell>
          <cell r="E333" t="str">
            <v>UN</v>
          </cell>
          <cell r="F333"/>
          <cell r="G333"/>
          <cell r="H333"/>
          <cell r="I333"/>
          <cell r="J333" t="str">
            <v>TIOTROPIO 2.5MCG INHALADOR (2 PUFFS CONTIENEN UNA DOSIS-60 PUFFS (30 DOSIS))</v>
          </cell>
        </row>
        <row r="334">
          <cell r="B334" t="str">
            <v>MED1705</v>
          </cell>
          <cell r="C334" t="str">
            <v>TOBRAMICINA INHALADA 300 MG/4 ML SOLUCION PARA NEBULIZACION</v>
          </cell>
          <cell r="D334">
            <v>1</v>
          </cell>
          <cell r="E334" t="str">
            <v>UN</v>
          </cell>
          <cell r="F334"/>
          <cell r="G334"/>
          <cell r="H334"/>
          <cell r="I334"/>
          <cell r="J334" t="str">
            <v>TOBRAMICINA INHALADA 300 MG/4 ML SOLUCION PARA NEBULIZACION</v>
          </cell>
        </row>
        <row r="335">
          <cell r="B335" t="str">
            <v>MED1709</v>
          </cell>
          <cell r="C335" t="str">
            <v>TOPIRAMATO 100 MG TABLETA</v>
          </cell>
          <cell r="D335">
            <v>1</v>
          </cell>
          <cell r="E335" t="str">
            <v>UN</v>
          </cell>
          <cell r="F335"/>
          <cell r="G335"/>
          <cell r="H335"/>
          <cell r="I335"/>
          <cell r="J335" t="str">
            <v>TOPIRAMATO 100 MG TABLETA</v>
          </cell>
        </row>
        <row r="336">
          <cell r="B336" t="str">
            <v>MED1712</v>
          </cell>
          <cell r="C336" t="str">
            <v>TOPIRAMATO 25 MG TABLETA</v>
          </cell>
          <cell r="D336">
            <v>1</v>
          </cell>
          <cell r="E336" t="str">
            <v>UN</v>
          </cell>
          <cell r="F336" t="str">
            <v>492</v>
          </cell>
          <cell r="G336" t="str">
            <v>0</v>
          </cell>
          <cell r="H336">
            <v>492</v>
          </cell>
          <cell r="I336">
            <v>492</v>
          </cell>
          <cell r="J336" t="str">
            <v>TOPIRAMATO 25 MG TABLETA</v>
          </cell>
        </row>
        <row r="337">
          <cell r="B337" t="str">
            <v>MED1715</v>
          </cell>
          <cell r="C337" t="str">
            <v>TOPIRAMATO 50 MG TABLETA</v>
          </cell>
          <cell r="D337">
            <v>1</v>
          </cell>
          <cell r="E337" t="str">
            <v>UN</v>
          </cell>
          <cell r="F337" t="str">
            <v>983</v>
          </cell>
          <cell r="G337" t="str">
            <v>0</v>
          </cell>
          <cell r="H337">
            <v>983</v>
          </cell>
          <cell r="I337">
            <v>983</v>
          </cell>
          <cell r="J337" t="str">
            <v>TOPIRAMATO 50 MG TABLETA</v>
          </cell>
        </row>
        <row r="338">
          <cell r="B338" t="str">
            <v>MED1719</v>
          </cell>
          <cell r="C338" t="str">
            <v xml:space="preserve">TOXINA BOTULINICA TIPO A 100 UI POLVO LIOFILIZADO PARA RECONSTITUCION </v>
          </cell>
          <cell r="D338">
            <v>1</v>
          </cell>
          <cell r="E338" t="str">
            <v>UN</v>
          </cell>
          <cell r="F338" t="str">
            <v>430000</v>
          </cell>
          <cell r="G338" t="str">
            <v>0</v>
          </cell>
          <cell r="H338">
            <v>430000</v>
          </cell>
          <cell r="I338">
            <v>430000</v>
          </cell>
          <cell r="J338" t="str">
            <v xml:space="preserve">TOXINA BOTULINICA TIPO A 100 UI POLVO LIOFILIZADO PARA RECONSTITUCION </v>
          </cell>
        </row>
        <row r="339">
          <cell r="B339" t="str">
            <v>MED1720</v>
          </cell>
          <cell r="C339" t="str">
            <v xml:space="preserve">TOXINA BOTULINICA TIPO A 100 UI POLVO LIOFILIZADO PARA RECONSTITUCION (Molecula innovadora) </v>
          </cell>
          <cell r="D339">
            <v>1</v>
          </cell>
          <cell r="E339" t="str">
            <v>UN</v>
          </cell>
          <cell r="F339" t="str">
            <v>731670</v>
          </cell>
          <cell r="G339" t="str">
            <v>0</v>
          </cell>
          <cell r="H339">
            <v>731670</v>
          </cell>
          <cell r="I339">
            <v>731670</v>
          </cell>
          <cell r="J339" t="str">
            <v xml:space="preserve">TOXINA BOTULINICA TIPO A 100 UI POLVO LIOFILIZADO PARA RECONSTITUCION (Molecula innovadora) </v>
          </cell>
        </row>
        <row r="340">
          <cell r="B340" t="str">
            <v>MED1721</v>
          </cell>
          <cell r="C340" t="str">
            <v xml:space="preserve">TOXINA BOTULINICA TIPO A 200 UI POLVO LIOFILIZADO PARA RECONSTITUCION </v>
          </cell>
          <cell r="D340">
            <v>1</v>
          </cell>
          <cell r="E340" t="str">
            <v>UN</v>
          </cell>
          <cell r="F340"/>
          <cell r="G340"/>
          <cell r="H340"/>
          <cell r="I340"/>
          <cell r="J340" t="str">
            <v xml:space="preserve">TOXINA BOTULINICA TIPO A 200 UI POLVO LIOFILIZADO PARA RECONSTITUCION </v>
          </cell>
        </row>
        <row r="341">
          <cell r="B341" t="str">
            <v>MED1722</v>
          </cell>
          <cell r="C341" t="str">
            <v xml:space="preserve">TOXINA BOTULINICA TIPO A 500 UI POLVO LIOFILIZADO PARA RECONSTITUCION </v>
          </cell>
          <cell r="D341">
            <v>1</v>
          </cell>
          <cell r="E341" t="str">
            <v>UN</v>
          </cell>
          <cell r="F341"/>
          <cell r="G341"/>
          <cell r="H341"/>
          <cell r="I341"/>
          <cell r="J341" t="str">
            <v xml:space="preserve">TOXINA BOTULINICA TIPO A 500 UI POLVO LIOFILIZADO PARA RECONSTITUCION </v>
          </cell>
        </row>
        <row r="342">
          <cell r="B342" t="str">
            <v>MED1727</v>
          </cell>
          <cell r="C342" t="str">
            <v>TRAMADOL 100MG/ML SOLUCION ORAL FRASCO GOTERO X 10 ML</v>
          </cell>
          <cell r="D342">
            <v>1</v>
          </cell>
          <cell r="E342" t="str">
            <v>UN</v>
          </cell>
          <cell r="F342" t="str">
            <v>1966</v>
          </cell>
          <cell r="G342" t="str">
            <v>0</v>
          </cell>
          <cell r="H342">
            <v>1966</v>
          </cell>
          <cell r="I342">
            <v>1966</v>
          </cell>
          <cell r="J342" t="str">
            <v>TRAMADOL 100MG/ML SOLUCION ORAL FRASCO GOTERO X 10 ML</v>
          </cell>
        </row>
        <row r="343">
          <cell r="B343" t="str">
            <v>MED1740</v>
          </cell>
          <cell r="C343" t="str">
            <v>TRIAMCINOLONA 40 MG/ML SUSPENSION INYECTABLE</v>
          </cell>
          <cell r="D343">
            <v>1</v>
          </cell>
          <cell r="E343" t="str">
            <v>UN</v>
          </cell>
          <cell r="F343" t="str">
            <v>17102</v>
          </cell>
          <cell r="G343" t="str">
            <v>0</v>
          </cell>
          <cell r="H343">
            <v>17102</v>
          </cell>
          <cell r="I343">
            <v>17102</v>
          </cell>
          <cell r="J343" t="str">
            <v>TRIAMCINOLONA 40 MG/ML SUSPENSION INYECTABLE</v>
          </cell>
        </row>
        <row r="344">
          <cell r="B344" t="str">
            <v>MED1747</v>
          </cell>
          <cell r="C344" t="str">
            <v xml:space="preserve">TRIMETOPRIM + SULFAMETOXAZOL (40+200) MG/5 ML SUSPENSION ORAL FRASCO 120 ML </v>
          </cell>
          <cell r="D344">
            <v>1</v>
          </cell>
          <cell r="E344" t="str">
            <v>UN</v>
          </cell>
          <cell r="F344" t="str">
            <v>4010</v>
          </cell>
          <cell r="G344" t="str">
            <v>0</v>
          </cell>
          <cell r="H344">
            <v>4010</v>
          </cell>
          <cell r="I344">
            <v>4010</v>
          </cell>
          <cell r="J344" t="str">
            <v xml:space="preserve">TRIMETOPRIM + SULFAMETOXAZOL (40+200) MG/5 ML SUSPENSION ORAL FRASCO 120 ML </v>
          </cell>
        </row>
        <row r="345">
          <cell r="B345" t="str">
            <v>MED1996</v>
          </cell>
          <cell r="C345" t="str">
            <v>TRIMETOPRIM SULFAMETOXAZOL SUSPENSION 80MG + 400MG/5ML X 120ML</v>
          </cell>
          <cell r="D345">
            <v>1</v>
          </cell>
          <cell r="E345" t="str">
            <v>UN</v>
          </cell>
          <cell r="F345"/>
          <cell r="G345"/>
          <cell r="H345"/>
          <cell r="I345"/>
          <cell r="J345" t="str">
            <v>TRIMETOPRIM SULFAMETOXAZOL SUSPENSION 80MG + 400MG/5ML X 120ML</v>
          </cell>
        </row>
        <row r="346">
          <cell r="B346" t="str">
            <v>MED1754</v>
          </cell>
          <cell r="C346" t="str">
            <v xml:space="preserve">TROMBINA HUMANA 2500UI POLVO LIOFILIZADO </v>
          </cell>
          <cell r="D346">
            <v>1</v>
          </cell>
          <cell r="E346" t="str">
            <v>UN</v>
          </cell>
          <cell r="F346"/>
          <cell r="G346"/>
          <cell r="H346"/>
          <cell r="I346"/>
          <cell r="J346" t="str">
            <v xml:space="preserve">TROMBINA HUMANA 2500UI POLVO LIOFILIZADO </v>
          </cell>
        </row>
        <row r="347">
          <cell r="B347" t="str">
            <v>MED1756</v>
          </cell>
          <cell r="C347" t="str">
            <v>TROPICAMIDA 10 MG/ML SOLUCION OFTALMICA FRASCO 15 ML</v>
          </cell>
          <cell r="D347">
            <v>1</v>
          </cell>
          <cell r="E347" t="str">
            <v>UN</v>
          </cell>
          <cell r="F347" t="str">
            <v>22727</v>
          </cell>
          <cell r="G347" t="str">
            <v>0</v>
          </cell>
          <cell r="H347">
            <v>22727</v>
          </cell>
          <cell r="I347">
            <v>22727</v>
          </cell>
          <cell r="J347" t="str">
            <v>TROPICAMIDA 10 MG/ML SOLUCION OFTALMICA FRASCO 15 ML</v>
          </cell>
        </row>
        <row r="348">
          <cell r="B348" t="str">
            <v>SIN CODIGO</v>
          </cell>
          <cell r="C348" t="str">
            <v>ULIPRISTAL 5 mg TABLETAS</v>
          </cell>
          <cell r="D348">
            <v>1</v>
          </cell>
          <cell r="E348" t="str">
            <v>UN</v>
          </cell>
          <cell r="F348"/>
          <cell r="G348"/>
          <cell r="H348"/>
          <cell r="I348"/>
          <cell r="J348" t="str">
            <v>ULIPRISTAL 5 mg TABLETAS</v>
          </cell>
        </row>
        <row r="349">
          <cell r="B349" t="str">
            <v>MED1782</v>
          </cell>
          <cell r="C349" t="str">
            <v xml:space="preserve">VACUNA CONTRA HEPATITIS B 10 MCG LIOFILIZADO </v>
          </cell>
          <cell r="D349">
            <v>1</v>
          </cell>
          <cell r="E349" t="str">
            <v>UN</v>
          </cell>
          <cell r="F349" t="str">
            <v>24989</v>
          </cell>
          <cell r="G349" t="str">
            <v>0</v>
          </cell>
          <cell r="H349">
            <v>24989</v>
          </cell>
          <cell r="I349">
            <v>24989</v>
          </cell>
          <cell r="J349" t="str">
            <v xml:space="preserve">VACUNA CONTRA HEPATITIS B 10 MCG LIOFILIZADO </v>
          </cell>
        </row>
        <row r="350">
          <cell r="B350" t="str">
            <v>MED1783</v>
          </cell>
          <cell r="C350" t="str">
            <v xml:space="preserve">VACUNA CONTRA HEPATITIS B 20 MCG/ML </v>
          </cell>
          <cell r="D350">
            <v>1</v>
          </cell>
          <cell r="E350" t="str">
            <v>UN</v>
          </cell>
          <cell r="F350"/>
          <cell r="G350"/>
          <cell r="H350"/>
          <cell r="I350"/>
          <cell r="J350" t="str">
            <v xml:space="preserve">VACUNA CONTRA HEPATITIS B 20 MCG/ML </v>
          </cell>
        </row>
        <row r="351">
          <cell r="B351" t="str">
            <v>MED1784</v>
          </cell>
          <cell r="C351" t="str">
            <v xml:space="preserve">VACUNA CONTRA NEUMOCOCO 1 MCG SOLUCION INYECTABLE </v>
          </cell>
          <cell r="D351">
            <v>1</v>
          </cell>
          <cell r="E351" t="str">
            <v>UN</v>
          </cell>
          <cell r="F351"/>
          <cell r="G351"/>
          <cell r="H351"/>
          <cell r="I351"/>
          <cell r="J351" t="str">
            <v xml:space="preserve">VACUNA CONTRA NEUMOCOCO 1 MCG SOLUCION INYECTABLE </v>
          </cell>
        </row>
        <row r="352">
          <cell r="B352" t="str">
            <v>MED1785</v>
          </cell>
          <cell r="C352" t="str">
            <v xml:space="preserve">VACUNA CONTRA NEUMOCOCO DECAVALENTE SOLUCION INYECTABLE </v>
          </cell>
          <cell r="D352">
            <v>1</v>
          </cell>
          <cell r="E352" t="str">
            <v>UN</v>
          </cell>
          <cell r="F352"/>
          <cell r="G352"/>
          <cell r="H352"/>
          <cell r="I352"/>
          <cell r="J352" t="str">
            <v xml:space="preserve">VACUNA CONTRA NEUMOCOCO DECAVALENTE SOLUCION INYECTABLE </v>
          </cell>
        </row>
        <row r="353">
          <cell r="B353" t="str">
            <v>MED1796</v>
          </cell>
          <cell r="C353" t="str">
            <v xml:space="preserve">VACUNA POLISACARIDA ANTIMENINGOCOCCICA A+C SOLUCION INYECTABLE 0.5 ML </v>
          </cell>
          <cell r="D353">
            <v>1</v>
          </cell>
          <cell r="E353" t="str">
            <v>UN</v>
          </cell>
          <cell r="F353"/>
          <cell r="G353"/>
          <cell r="H353"/>
          <cell r="I353"/>
          <cell r="J353" t="str">
            <v xml:space="preserve">VACUNA POLISACARIDA ANTIMENINGOCOCCICA A+C SOLUCION INYECTABLE 0.5 ML </v>
          </cell>
        </row>
        <row r="354">
          <cell r="B354" t="str">
            <v>MED1804</v>
          </cell>
          <cell r="C354" t="str">
            <v xml:space="preserve">VALGANCICLOVIR 50 MG/ML POLVO RECONSTITUIR A SOLUCION O SUSPENSION ORAL </v>
          </cell>
          <cell r="D354">
            <v>1</v>
          </cell>
          <cell r="E354" t="str">
            <v>UN</v>
          </cell>
          <cell r="F354"/>
          <cell r="G354"/>
          <cell r="H354"/>
          <cell r="I354"/>
          <cell r="J354" t="str">
            <v xml:space="preserve">VALGANCICLOVIR 50 MG/ML POLVO RECONSTITUIR A SOLUCION O SUSPENSION ORAL </v>
          </cell>
        </row>
        <row r="355">
          <cell r="B355" t="str">
            <v>MED1810</v>
          </cell>
          <cell r="C355" t="str">
            <v xml:space="preserve">VALPROICO ACIDO (SALES SODICA O MAGNESICA) 250 MG/5/120 ML SOLUCION ORAL (MOLECULA ORIGINAL) </v>
          </cell>
          <cell r="D355">
            <v>1</v>
          </cell>
          <cell r="E355" t="str">
            <v>UN</v>
          </cell>
          <cell r="F355" t="str">
            <v>26844</v>
          </cell>
          <cell r="G355" t="str">
            <v>0</v>
          </cell>
          <cell r="H355">
            <v>26844</v>
          </cell>
          <cell r="I355">
            <v>26844</v>
          </cell>
          <cell r="J355" t="str">
            <v xml:space="preserve">VALPROICO ACIDO (SALES SODICA O MAGNESICA) 250 MG/5/120 ML SOLUCION ORAL (MOLECULA ORIGINAL) </v>
          </cell>
        </row>
        <row r="356">
          <cell r="B356" t="str">
            <v>MED1814</v>
          </cell>
          <cell r="C356" t="str">
            <v xml:space="preserve">VALPROICO SODICO 250 MG/5 ML SOLUCION ORAL FRASCO 120 ML </v>
          </cell>
          <cell r="D356">
            <v>1</v>
          </cell>
          <cell r="E356" t="str">
            <v>UN</v>
          </cell>
          <cell r="F356" t="str">
            <v>5114</v>
          </cell>
          <cell r="G356" t="str">
            <v>0</v>
          </cell>
          <cell r="H356">
            <v>5114</v>
          </cell>
          <cell r="I356">
            <v>5114</v>
          </cell>
          <cell r="J356" t="str">
            <v xml:space="preserve">VALPROICO SODICO 250 MG/5 ML SOLUCION ORAL FRASCO 120 ML </v>
          </cell>
        </row>
        <row r="357">
          <cell r="B357" t="str">
            <v>MED1838</v>
          </cell>
          <cell r="C357" t="str">
            <v>VITAMINA B12 CIANOCOBALAMINA 1 MG / ML X10 ML SOLUCION INYECTABLE</v>
          </cell>
          <cell r="D357">
            <v>1</v>
          </cell>
          <cell r="E357" t="str">
            <v>UN</v>
          </cell>
          <cell r="F357" t="str">
            <v>4773</v>
          </cell>
          <cell r="G357" t="str">
            <v>0</v>
          </cell>
          <cell r="H357">
            <v>4773</v>
          </cell>
          <cell r="I357">
            <v>4773</v>
          </cell>
          <cell r="J357" t="str">
            <v>VITAMINA B12 CIANOCOBALAMINA 1 MG / ML X10 ML SOLUCION INYECTABLE</v>
          </cell>
        </row>
        <row r="358">
          <cell r="B358" t="str">
            <v>MED1840</v>
          </cell>
          <cell r="C358" t="str">
            <v xml:space="preserve">VITAMINA E (ALFATOCOFEROL) 400 UI CAPSULA </v>
          </cell>
          <cell r="D358">
            <v>1</v>
          </cell>
          <cell r="E358" t="str">
            <v>UN</v>
          </cell>
          <cell r="F358" t="str">
            <v>239</v>
          </cell>
          <cell r="G358" t="str">
            <v>0</v>
          </cell>
          <cell r="H358">
            <v>239</v>
          </cell>
          <cell r="I358">
            <v>239</v>
          </cell>
          <cell r="J358" t="str">
            <v xml:space="preserve">VITAMINA E (ALFATOCOFEROL) 400 UI CAPSULA </v>
          </cell>
        </row>
        <row r="359">
          <cell r="B359" t="str">
            <v>MED1841</v>
          </cell>
          <cell r="C359" t="str">
            <v xml:space="preserve">VITAMINA E 100 U.I. CAPSULA </v>
          </cell>
          <cell r="D359">
            <v>1</v>
          </cell>
          <cell r="E359" t="str">
            <v>UN</v>
          </cell>
          <cell r="F359"/>
          <cell r="G359"/>
          <cell r="H359"/>
          <cell r="I359"/>
          <cell r="J359" t="str">
            <v xml:space="preserve">VITAMINA E 100 U.I. CAPSULA </v>
          </cell>
        </row>
        <row r="360">
          <cell r="B360" t="str">
            <v>MED1851</v>
          </cell>
          <cell r="C360" t="str">
            <v>WARFARINA SODICA 2.5MG TABLETA ORAL</v>
          </cell>
          <cell r="D360">
            <v>1</v>
          </cell>
          <cell r="E360" t="str">
            <v>UN</v>
          </cell>
          <cell r="F360"/>
          <cell r="G360"/>
          <cell r="H360"/>
          <cell r="I360"/>
          <cell r="J360" t="str">
            <v>WARFARINA SODICA 2.5MG TABLETA ORAL</v>
          </cell>
        </row>
        <row r="361">
          <cell r="B361" t="str">
            <v>MED1855</v>
          </cell>
          <cell r="C361" t="str">
            <v xml:space="preserve">ZIDOVUDINA 10MG/ML SOLUCION ORAL FRASCO  POR 240 ML </v>
          </cell>
          <cell r="D361">
            <v>1</v>
          </cell>
          <cell r="E361" t="str">
            <v>UN</v>
          </cell>
          <cell r="F361">
            <v>34091</v>
          </cell>
          <cell r="G361">
            <v>0</v>
          </cell>
          <cell r="H361">
            <v>34091</v>
          </cell>
          <cell r="I361">
            <v>34091</v>
          </cell>
          <cell r="J361" t="str">
            <v xml:space="preserve">ZIDOVUDINA 10MG/ML SOLUCION ORAL FRASCO  POR 240 ML 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68E3F-549A-49F9-9D7A-C0F60CE3C311}">
  <sheetPr>
    <pageSetUpPr fitToPage="1"/>
  </sheetPr>
  <dimension ref="A1:AD364"/>
  <sheetViews>
    <sheetView tabSelected="1" view="pageBreakPreview" topLeftCell="A358" zoomScaleNormal="100" zoomScaleSheetLayoutView="100" workbookViewId="0">
      <selection activeCell="J118" sqref="J118"/>
    </sheetView>
  </sheetViews>
  <sheetFormatPr baseColWidth="10" defaultColWidth="11.42578125" defaultRowHeight="15" x14ac:dyDescent="0.25"/>
  <cols>
    <col min="1" max="1" width="5" style="1" customWidth="1"/>
    <col min="2" max="2" width="17" style="1" customWidth="1"/>
    <col min="3" max="3" width="68.5703125" style="1" customWidth="1"/>
    <col min="4" max="4" width="14.7109375" style="1" customWidth="1"/>
    <col min="5" max="5" width="17.7109375" style="2" bestFit="1" customWidth="1"/>
    <col min="6" max="6" width="13.5703125" style="27" bestFit="1" customWidth="1"/>
    <col min="7" max="7" width="7.140625" style="27" customWidth="1"/>
    <col min="8" max="8" width="13.5703125" style="27" bestFit="1" customWidth="1"/>
    <col min="9" max="9" width="17.28515625" style="1" bestFit="1" customWidth="1"/>
    <col min="10" max="10" width="13.28515625" style="28" customWidth="1"/>
    <col min="11" max="11" width="13.42578125" style="1" customWidth="1"/>
    <col min="12" max="12" width="14.85546875" style="1" customWidth="1"/>
    <col min="13" max="13" width="21.28515625" style="2" customWidth="1"/>
    <col min="14" max="14" width="17.85546875" style="1" customWidth="1"/>
    <col min="15" max="16" width="13.7109375" style="1" bestFit="1" customWidth="1"/>
    <col min="17" max="17" width="11.42578125" style="1" customWidth="1"/>
    <col min="18" max="20" width="16.85546875" style="1" customWidth="1"/>
    <col min="21" max="21" width="12.5703125" style="1" customWidth="1"/>
    <col min="22" max="22" width="13.140625" style="1" customWidth="1"/>
    <col min="23" max="23" width="13.5703125" style="1" customWidth="1"/>
    <col min="24" max="24" width="13.140625" style="1" customWidth="1"/>
    <col min="25" max="25" width="14.42578125" style="1" customWidth="1"/>
    <col min="26" max="26" width="19.140625" style="1" customWidth="1"/>
    <col min="27" max="27" width="16.42578125" style="1" customWidth="1"/>
    <col min="28" max="30" width="0" style="1" hidden="1" customWidth="1"/>
    <col min="31" max="16384" width="11.42578125" style="1"/>
  </cols>
  <sheetData>
    <row r="1" spans="1:30" x14ac:dyDescent="0.25">
      <c r="A1" s="30"/>
      <c r="B1" s="30"/>
      <c r="C1" s="30"/>
      <c r="D1" s="30"/>
      <c r="E1" s="31"/>
      <c r="F1" s="30"/>
      <c r="G1" s="32" t="s">
        <v>0</v>
      </c>
      <c r="H1" s="32"/>
      <c r="I1" s="32"/>
      <c r="J1" s="33"/>
      <c r="K1" s="32"/>
      <c r="L1" s="32"/>
      <c r="M1" s="34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0"/>
      <c r="Z1" s="30"/>
      <c r="AA1" s="30"/>
    </row>
    <row r="2" spans="1:30" x14ac:dyDescent="0.25">
      <c r="A2" s="30"/>
      <c r="B2" s="30"/>
      <c r="C2" s="30"/>
      <c r="D2" s="30"/>
      <c r="E2" s="31"/>
      <c r="F2" s="30"/>
      <c r="G2" s="32"/>
      <c r="H2" s="32"/>
      <c r="I2" s="32"/>
      <c r="J2" s="33"/>
      <c r="K2" s="32"/>
      <c r="L2" s="32"/>
      <c r="M2" s="34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0"/>
      <c r="Z2" s="30"/>
      <c r="AA2" s="30"/>
    </row>
    <row r="3" spans="1:30" x14ac:dyDescent="0.25">
      <c r="A3" s="30"/>
      <c r="B3" s="30"/>
      <c r="C3" s="30"/>
      <c r="D3" s="30"/>
      <c r="E3" s="31"/>
      <c r="F3" s="30"/>
      <c r="G3" s="32"/>
      <c r="H3" s="32"/>
      <c r="I3" s="32"/>
      <c r="J3" s="33"/>
      <c r="K3" s="32"/>
      <c r="L3" s="32"/>
      <c r="M3" s="34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0"/>
      <c r="Z3" s="30"/>
      <c r="AA3" s="30"/>
    </row>
    <row r="4" spans="1:30" x14ac:dyDescent="0.25">
      <c r="A4" s="30"/>
      <c r="B4" s="30"/>
      <c r="C4" s="30"/>
      <c r="D4" s="30"/>
      <c r="E4" s="31"/>
      <c r="F4" s="30"/>
      <c r="G4" s="32"/>
      <c r="H4" s="32"/>
      <c r="I4" s="32"/>
      <c r="J4" s="33"/>
      <c r="K4" s="32"/>
      <c r="L4" s="32"/>
      <c r="M4" s="34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0"/>
      <c r="Z4" s="30"/>
      <c r="AA4" s="30"/>
    </row>
    <row r="5" spans="1:30" ht="119.25" customHeight="1" x14ac:dyDescent="0.25">
      <c r="A5" s="3" t="s">
        <v>1</v>
      </c>
      <c r="B5" s="3" t="s">
        <v>2</v>
      </c>
      <c r="C5" s="3" t="s">
        <v>3</v>
      </c>
      <c r="D5" s="3" t="s">
        <v>4</v>
      </c>
      <c r="E5" s="4" t="s">
        <v>5</v>
      </c>
      <c r="F5" s="5" t="s">
        <v>6</v>
      </c>
      <c r="G5" s="5" t="s">
        <v>7</v>
      </c>
      <c r="H5" s="5" t="s">
        <v>8</v>
      </c>
      <c r="I5" s="4" t="s">
        <v>9</v>
      </c>
      <c r="J5" s="6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7"/>
      <c r="AC5" s="8"/>
      <c r="AD5" s="8"/>
    </row>
    <row r="6" spans="1:30" s="17" customFormat="1" ht="39.950000000000003" customHeight="1" x14ac:dyDescent="0.25">
      <c r="A6" s="9">
        <v>1</v>
      </c>
      <c r="B6" s="10" t="s">
        <v>28</v>
      </c>
      <c r="C6" s="11" t="s">
        <v>29</v>
      </c>
      <c r="D6" s="12">
        <v>10</v>
      </c>
      <c r="E6" s="13" t="s">
        <v>881</v>
      </c>
      <c r="F6" s="29" t="str">
        <f>VLOOKUP(B6,[1]PriceList!$B$2:$J$361,5,0)</f>
        <v>60939</v>
      </c>
      <c r="G6" s="14" t="str">
        <f>VLOOKUP(B6,[1]PriceList!$B$2:$J$361,6,0)</f>
        <v>0</v>
      </c>
      <c r="H6" s="29">
        <f>VLOOKUP(B6,[1]PriceList!$B$2:$J$361,7,0)</f>
        <v>60939</v>
      </c>
      <c r="I6" s="9" t="s">
        <v>882</v>
      </c>
      <c r="J6" s="15" t="s">
        <v>1104</v>
      </c>
      <c r="K6" s="9" t="s">
        <v>728</v>
      </c>
      <c r="L6" s="13" t="s">
        <v>881</v>
      </c>
      <c r="M6" s="13" t="s">
        <v>1037</v>
      </c>
      <c r="N6" s="9" t="s">
        <v>1037</v>
      </c>
      <c r="O6" s="9" t="s">
        <v>1237</v>
      </c>
      <c r="P6" s="9" t="s">
        <v>1237</v>
      </c>
      <c r="Q6" s="9" t="s">
        <v>1237</v>
      </c>
      <c r="R6" s="9" t="s">
        <v>1237</v>
      </c>
      <c r="S6" s="9" t="s">
        <v>1237</v>
      </c>
      <c r="T6" s="9" t="s">
        <v>1237</v>
      </c>
      <c r="U6" s="9" t="s">
        <v>1237</v>
      </c>
      <c r="V6" s="9" t="s">
        <v>1237</v>
      </c>
      <c r="W6" s="9" t="s">
        <v>1237</v>
      </c>
      <c r="X6" s="9" t="s">
        <v>1237</v>
      </c>
      <c r="Y6" s="9" t="s">
        <v>1237</v>
      </c>
      <c r="Z6" s="9" t="s">
        <v>1237</v>
      </c>
      <c r="AA6" s="9" t="s">
        <v>1237</v>
      </c>
      <c r="AB6" s="16"/>
      <c r="AC6" s="9"/>
      <c r="AD6" s="9"/>
    </row>
    <row r="7" spans="1:30" s="22" customFormat="1" ht="39.950000000000003" customHeight="1" x14ac:dyDescent="0.25">
      <c r="A7" s="9">
        <v>2</v>
      </c>
      <c r="B7" s="10" t="s">
        <v>30</v>
      </c>
      <c r="C7" s="11" t="s">
        <v>31</v>
      </c>
      <c r="D7" s="12">
        <v>30</v>
      </c>
      <c r="E7" s="13"/>
      <c r="F7" s="29"/>
      <c r="G7" s="14"/>
      <c r="H7" s="29"/>
      <c r="I7" s="8"/>
      <c r="J7" s="19"/>
      <c r="K7" s="8"/>
      <c r="L7" s="13"/>
      <c r="M7" s="18"/>
      <c r="N7" s="8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20"/>
      <c r="AC7" s="21"/>
      <c r="AD7" s="21"/>
    </row>
    <row r="8" spans="1:30" ht="39.950000000000003" customHeight="1" x14ac:dyDescent="0.25">
      <c r="A8" s="23">
        <v>3</v>
      </c>
      <c r="B8" s="10" t="s">
        <v>32</v>
      </c>
      <c r="C8" s="11" t="s">
        <v>33</v>
      </c>
      <c r="D8" s="12">
        <v>30</v>
      </c>
      <c r="E8" s="13" t="s">
        <v>881</v>
      </c>
      <c r="F8" s="29" t="str">
        <f>VLOOKUP(B8,[1]PriceList!$B$2:$J$361,5,0)</f>
        <v>1441</v>
      </c>
      <c r="G8" s="14" t="str">
        <f>VLOOKUP(B8,[1]PriceList!$B$2:$J$361,6,0)</f>
        <v>0</v>
      </c>
      <c r="H8" s="29">
        <f>VLOOKUP(B8,[1]PriceList!$B$2:$J$361,7,0)</f>
        <v>1441</v>
      </c>
      <c r="I8" s="13" t="s">
        <v>883</v>
      </c>
      <c r="J8" s="24" t="s">
        <v>1105</v>
      </c>
      <c r="K8" s="24" t="s">
        <v>729</v>
      </c>
      <c r="L8" s="13" t="s">
        <v>881</v>
      </c>
      <c r="M8" s="24" t="s">
        <v>1037</v>
      </c>
      <c r="N8" s="24" t="s">
        <v>1037</v>
      </c>
      <c r="O8" s="9" t="s">
        <v>1237</v>
      </c>
      <c r="P8" s="9" t="s">
        <v>1237</v>
      </c>
      <c r="Q8" s="9" t="s">
        <v>1237</v>
      </c>
      <c r="R8" s="9" t="s">
        <v>1237</v>
      </c>
      <c r="S8" s="9" t="s">
        <v>1237</v>
      </c>
      <c r="T8" s="9" t="s">
        <v>1237</v>
      </c>
      <c r="U8" s="9" t="s">
        <v>1237</v>
      </c>
      <c r="V8" s="9" t="s">
        <v>1237</v>
      </c>
      <c r="W8" s="9" t="s">
        <v>1237</v>
      </c>
      <c r="X8" s="9" t="s">
        <v>1237</v>
      </c>
      <c r="Y8" s="9" t="s">
        <v>1237</v>
      </c>
      <c r="Z8" s="9" t="s">
        <v>1237</v>
      </c>
      <c r="AA8" s="9" t="s">
        <v>1237</v>
      </c>
    </row>
    <row r="9" spans="1:30" ht="39.950000000000003" customHeight="1" x14ac:dyDescent="0.25">
      <c r="A9" s="9">
        <v>4</v>
      </c>
      <c r="B9" s="10" t="s">
        <v>34</v>
      </c>
      <c r="C9" s="11" t="s">
        <v>35</v>
      </c>
      <c r="D9" s="12">
        <v>30</v>
      </c>
      <c r="E9" s="13"/>
      <c r="F9" s="29"/>
      <c r="G9" s="14"/>
      <c r="H9" s="29"/>
      <c r="I9" s="8"/>
      <c r="J9" s="19"/>
      <c r="K9" s="8"/>
      <c r="L9" s="13"/>
      <c r="M9" s="18"/>
      <c r="N9" s="8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30" ht="39.950000000000003" customHeight="1" x14ac:dyDescent="0.25">
      <c r="A10" s="9">
        <v>5</v>
      </c>
      <c r="B10" s="10" t="s">
        <v>36</v>
      </c>
      <c r="C10" s="11" t="s">
        <v>37</v>
      </c>
      <c r="D10" s="12">
        <v>10</v>
      </c>
      <c r="E10" s="13"/>
      <c r="F10" s="29"/>
      <c r="G10" s="14"/>
      <c r="H10" s="29"/>
      <c r="I10" s="8"/>
      <c r="J10" s="19"/>
      <c r="K10" s="8"/>
      <c r="L10" s="13"/>
      <c r="M10" s="18"/>
      <c r="N10" s="8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30" ht="39.950000000000003" customHeight="1" x14ac:dyDescent="0.25">
      <c r="A11" s="23">
        <v>6</v>
      </c>
      <c r="B11" s="10" t="s">
        <v>38</v>
      </c>
      <c r="C11" s="11" t="s">
        <v>39</v>
      </c>
      <c r="D11" s="12">
        <v>10</v>
      </c>
      <c r="E11" s="13" t="s">
        <v>881</v>
      </c>
      <c r="F11" s="29" t="str">
        <f>VLOOKUP(B11,[1]PriceList!$B$2:$J$361,5,0)</f>
        <v>1988</v>
      </c>
      <c r="G11" s="14" t="str">
        <f>VLOOKUP(B11,[1]PriceList!$B$2:$J$361,6,0)</f>
        <v>0</v>
      </c>
      <c r="H11" s="29">
        <f>VLOOKUP(B11,[1]PriceList!$B$2:$J$361,7,0)</f>
        <v>1988</v>
      </c>
      <c r="I11" s="8" t="s">
        <v>884</v>
      </c>
      <c r="J11" s="19" t="s">
        <v>1106</v>
      </c>
      <c r="K11" s="8" t="s">
        <v>730</v>
      </c>
      <c r="L11" s="13" t="s">
        <v>881</v>
      </c>
      <c r="M11" s="18" t="s">
        <v>1039</v>
      </c>
      <c r="N11" s="8" t="s">
        <v>1039</v>
      </c>
      <c r="O11" s="9" t="s">
        <v>1237</v>
      </c>
      <c r="P11" s="9" t="s">
        <v>1237</v>
      </c>
      <c r="Q11" s="9" t="s">
        <v>1237</v>
      </c>
      <c r="R11" s="9" t="s">
        <v>1237</v>
      </c>
      <c r="S11" s="9" t="s">
        <v>1237</v>
      </c>
      <c r="T11" s="9" t="s">
        <v>1237</v>
      </c>
      <c r="U11" s="9" t="s">
        <v>1237</v>
      </c>
      <c r="V11" s="9" t="s">
        <v>1237</v>
      </c>
      <c r="W11" s="9" t="s">
        <v>1237</v>
      </c>
      <c r="X11" s="9" t="s">
        <v>1237</v>
      </c>
      <c r="Y11" s="9" t="s">
        <v>1237</v>
      </c>
      <c r="Z11" s="9" t="s">
        <v>1237</v>
      </c>
      <c r="AA11" s="9" t="s">
        <v>1237</v>
      </c>
    </row>
    <row r="12" spans="1:30" ht="39.950000000000003" customHeight="1" x14ac:dyDescent="0.25">
      <c r="A12" s="9">
        <v>7</v>
      </c>
      <c r="B12" s="10" t="s">
        <v>40</v>
      </c>
      <c r="C12" s="11" t="s">
        <v>41</v>
      </c>
      <c r="D12" s="12">
        <v>1400</v>
      </c>
      <c r="E12" s="13" t="s">
        <v>881</v>
      </c>
      <c r="F12" s="29" t="str">
        <f>VLOOKUP(B12,[1]PriceList!$B$2:$J$361,5,0)</f>
        <v>1458</v>
      </c>
      <c r="G12" s="14" t="str">
        <f>VLOOKUP(B12,[1]PriceList!$B$2:$J$361,6,0)</f>
        <v>0</v>
      </c>
      <c r="H12" s="29">
        <f>VLOOKUP(B12,[1]PriceList!$B$2:$J$361,7,0)</f>
        <v>1458</v>
      </c>
      <c r="I12" s="8" t="s">
        <v>885</v>
      </c>
      <c r="J12" s="19" t="s">
        <v>1107</v>
      </c>
      <c r="K12" s="8" t="s">
        <v>731</v>
      </c>
      <c r="L12" s="13" t="s">
        <v>881</v>
      </c>
      <c r="M12" s="18" t="s">
        <v>1039</v>
      </c>
      <c r="N12" s="8" t="s">
        <v>1039</v>
      </c>
      <c r="O12" s="9" t="s">
        <v>1237</v>
      </c>
      <c r="P12" s="9" t="s">
        <v>1237</v>
      </c>
      <c r="Q12" s="9" t="s">
        <v>1237</v>
      </c>
      <c r="R12" s="9" t="s">
        <v>1237</v>
      </c>
      <c r="S12" s="9" t="s">
        <v>1237</v>
      </c>
      <c r="T12" s="9" t="s">
        <v>1237</v>
      </c>
      <c r="U12" s="9" t="s">
        <v>1237</v>
      </c>
      <c r="V12" s="9" t="s">
        <v>1237</v>
      </c>
      <c r="W12" s="9" t="s">
        <v>1237</v>
      </c>
      <c r="X12" s="9" t="s">
        <v>1237</v>
      </c>
      <c r="Y12" s="9" t="s">
        <v>1237</v>
      </c>
      <c r="Z12" s="9" t="s">
        <v>1237</v>
      </c>
      <c r="AA12" s="9" t="s">
        <v>1237</v>
      </c>
    </row>
    <row r="13" spans="1:30" ht="39.950000000000003" customHeight="1" x14ac:dyDescent="0.25">
      <c r="A13" s="9">
        <v>8</v>
      </c>
      <c r="B13" s="10" t="s">
        <v>42</v>
      </c>
      <c r="C13" s="11" t="s">
        <v>43</v>
      </c>
      <c r="D13" s="12">
        <v>600</v>
      </c>
      <c r="E13" s="13"/>
      <c r="F13" s="29"/>
      <c r="G13" s="14"/>
      <c r="H13" s="29"/>
      <c r="I13" s="8"/>
      <c r="J13" s="19"/>
      <c r="K13" s="8"/>
      <c r="L13" s="13"/>
      <c r="M13" s="18"/>
      <c r="N13" s="8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</row>
    <row r="14" spans="1:30" ht="39.950000000000003" customHeight="1" x14ac:dyDescent="0.25">
      <c r="A14" s="23">
        <v>9</v>
      </c>
      <c r="B14" s="10" t="s">
        <v>44</v>
      </c>
      <c r="C14" s="11" t="s">
        <v>45</v>
      </c>
      <c r="D14" s="12">
        <v>600</v>
      </c>
      <c r="E14" s="13" t="s">
        <v>881</v>
      </c>
      <c r="F14" s="29" t="str">
        <f>VLOOKUP(B14,[1]PriceList!$B$2:$J$361,5,0)</f>
        <v>6103</v>
      </c>
      <c r="G14" s="14" t="str">
        <f>VLOOKUP(B14,[1]PriceList!$B$2:$J$361,6,0)</f>
        <v>0</v>
      </c>
      <c r="H14" s="29">
        <f>VLOOKUP(B14,[1]PriceList!$B$2:$J$361,7,0)</f>
        <v>6103</v>
      </c>
      <c r="I14" s="8" t="s">
        <v>886</v>
      </c>
      <c r="J14" s="19" t="s">
        <v>1108</v>
      </c>
      <c r="K14" s="8" t="s">
        <v>732</v>
      </c>
      <c r="L14" s="13" t="s">
        <v>881</v>
      </c>
      <c r="M14" s="18" t="s">
        <v>1040</v>
      </c>
      <c r="N14" s="8" t="s">
        <v>1040</v>
      </c>
      <c r="O14" s="9" t="s">
        <v>1237</v>
      </c>
      <c r="P14" s="9" t="s">
        <v>1237</v>
      </c>
      <c r="Q14" s="9" t="s">
        <v>1237</v>
      </c>
      <c r="R14" s="9" t="s">
        <v>1237</v>
      </c>
      <c r="S14" s="9" t="s">
        <v>1237</v>
      </c>
      <c r="T14" s="9" t="s">
        <v>1237</v>
      </c>
      <c r="U14" s="9" t="s">
        <v>1237</v>
      </c>
      <c r="V14" s="9" t="s">
        <v>1237</v>
      </c>
      <c r="W14" s="9" t="s">
        <v>1237</v>
      </c>
      <c r="X14" s="9" t="s">
        <v>1237</v>
      </c>
      <c r="Y14" s="9" t="s">
        <v>1237</v>
      </c>
      <c r="Z14" s="9" t="s">
        <v>1237</v>
      </c>
      <c r="AA14" s="9" t="s">
        <v>1237</v>
      </c>
    </row>
    <row r="15" spans="1:30" ht="39.950000000000003" customHeight="1" x14ac:dyDescent="0.25">
      <c r="A15" s="9">
        <v>10</v>
      </c>
      <c r="B15" s="10" t="s">
        <v>46</v>
      </c>
      <c r="C15" s="11" t="s">
        <v>47</v>
      </c>
      <c r="D15" s="12">
        <v>2</v>
      </c>
      <c r="E15" s="13"/>
      <c r="F15" s="29"/>
      <c r="G15" s="14"/>
      <c r="H15" s="29"/>
      <c r="I15" s="8"/>
      <c r="J15" s="19"/>
      <c r="K15" s="8"/>
      <c r="L15" s="13"/>
      <c r="M15" s="18"/>
      <c r="N15" s="8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</row>
    <row r="16" spans="1:30" ht="39.950000000000003" customHeight="1" x14ac:dyDescent="0.25">
      <c r="A16" s="9">
        <v>11</v>
      </c>
      <c r="B16" s="10" t="s">
        <v>48</v>
      </c>
      <c r="C16" s="11" t="s">
        <v>49</v>
      </c>
      <c r="D16" s="12">
        <v>50</v>
      </c>
      <c r="E16" s="13" t="s">
        <v>881</v>
      </c>
      <c r="F16" s="29" t="str">
        <f>VLOOKUP(B16,[1]PriceList!$B$2:$J$361,5,0)</f>
        <v>294</v>
      </c>
      <c r="G16" s="14" t="str">
        <f>VLOOKUP(B16,[1]PriceList!$B$2:$J$361,6,0)</f>
        <v>0</v>
      </c>
      <c r="H16" s="29">
        <f>VLOOKUP(B16,[1]PriceList!$B$2:$J$361,7,0)</f>
        <v>294</v>
      </c>
      <c r="I16" s="8" t="s">
        <v>887</v>
      </c>
      <c r="J16" s="19" t="s">
        <v>1109</v>
      </c>
      <c r="K16" s="8" t="s">
        <v>733</v>
      </c>
      <c r="L16" s="13" t="s">
        <v>881</v>
      </c>
      <c r="M16" s="18" t="s">
        <v>1041</v>
      </c>
      <c r="N16" s="8" t="s">
        <v>1041</v>
      </c>
      <c r="O16" s="9" t="s">
        <v>1237</v>
      </c>
      <c r="P16" s="9" t="s">
        <v>1237</v>
      </c>
      <c r="Q16" s="9" t="s">
        <v>1237</v>
      </c>
      <c r="R16" s="9" t="s">
        <v>1237</v>
      </c>
      <c r="S16" s="9" t="s">
        <v>1237</v>
      </c>
      <c r="T16" s="9" t="s">
        <v>1237</v>
      </c>
      <c r="U16" s="9" t="s">
        <v>1237</v>
      </c>
      <c r="V16" s="9" t="s">
        <v>1237</v>
      </c>
      <c r="W16" s="9" t="s">
        <v>1237</v>
      </c>
      <c r="X16" s="9" t="s">
        <v>1237</v>
      </c>
      <c r="Y16" s="9" t="s">
        <v>1237</v>
      </c>
      <c r="Z16" s="9" t="s">
        <v>1237</v>
      </c>
      <c r="AA16" s="9" t="s">
        <v>1237</v>
      </c>
    </row>
    <row r="17" spans="1:27" ht="39.950000000000003" customHeight="1" x14ac:dyDescent="0.25">
      <c r="A17" s="23">
        <v>12</v>
      </c>
      <c r="B17" s="10" t="s">
        <v>50</v>
      </c>
      <c r="C17" s="11" t="s">
        <v>51</v>
      </c>
      <c r="D17" s="12">
        <v>260</v>
      </c>
      <c r="E17" s="13" t="s">
        <v>881</v>
      </c>
      <c r="F17" s="29" t="str">
        <f>VLOOKUP(B17,[1]PriceList!$B$2:$J$361,5,0)</f>
        <v>739</v>
      </c>
      <c r="G17" s="14" t="str">
        <f>VLOOKUP(B17,[1]PriceList!$B$2:$J$361,6,0)</f>
        <v>0</v>
      </c>
      <c r="H17" s="29">
        <f>VLOOKUP(B17,[1]PriceList!$B$2:$J$361,7,0)</f>
        <v>739</v>
      </c>
      <c r="I17" s="8" t="s">
        <v>888</v>
      </c>
      <c r="J17" s="19" t="s">
        <v>1110</v>
      </c>
      <c r="K17" s="8" t="s">
        <v>734</v>
      </c>
      <c r="L17" s="13" t="s">
        <v>881</v>
      </c>
      <c r="M17" s="18" t="s">
        <v>1042</v>
      </c>
      <c r="N17" s="8" t="s">
        <v>1042</v>
      </c>
      <c r="O17" s="9" t="s">
        <v>1237</v>
      </c>
      <c r="P17" s="9" t="s">
        <v>1237</v>
      </c>
      <c r="Q17" s="9" t="s">
        <v>1237</v>
      </c>
      <c r="R17" s="9" t="s">
        <v>1237</v>
      </c>
      <c r="S17" s="9" t="s">
        <v>1237</v>
      </c>
      <c r="T17" s="9" t="s">
        <v>1237</v>
      </c>
      <c r="U17" s="9" t="s">
        <v>1237</v>
      </c>
      <c r="V17" s="9" t="s">
        <v>1237</v>
      </c>
      <c r="W17" s="9" t="s">
        <v>1237</v>
      </c>
      <c r="X17" s="9" t="s">
        <v>1237</v>
      </c>
      <c r="Y17" s="9" t="s">
        <v>1237</v>
      </c>
      <c r="Z17" s="9" t="s">
        <v>1237</v>
      </c>
      <c r="AA17" s="9" t="s">
        <v>1237</v>
      </c>
    </row>
    <row r="18" spans="1:27" ht="39.950000000000003" customHeight="1" x14ac:dyDescent="0.25">
      <c r="A18" s="9">
        <v>13</v>
      </c>
      <c r="B18" s="10" t="s">
        <v>52</v>
      </c>
      <c r="C18" s="11" t="s">
        <v>53</v>
      </c>
      <c r="D18" s="12">
        <v>1</v>
      </c>
      <c r="E18" s="13"/>
      <c r="F18" s="29"/>
      <c r="G18" s="14"/>
      <c r="H18" s="29"/>
      <c r="I18" s="8"/>
      <c r="J18" s="19"/>
      <c r="K18" s="8"/>
      <c r="L18" s="13"/>
      <c r="M18" s="18"/>
      <c r="N18" s="8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</row>
    <row r="19" spans="1:27" ht="39.950000000000003" customHeight="1" x14ac:dyDescent="0.25">
      <c r="A19" s="9">
        <v>14</v>
      </c>
      <c r="B19" s="10" t="s">
        <v>54</v>
      </c>
      <c r="C19" s="11" t="s">
        <v>55</v>
      </c>
      <c r="D19" s="12">
        <v>1</v>
      </c>
      <c r="E19" s="13"/>
      <c r="F19" s="29"/>
      <c r="G19" s="14"/>
      <c r="H19" s="29"/>
      <c r="I19" s="8"/>
      <c r="J19" s="19"/>
      <c r="K19" s="8"/>
      <c r="L19" s="13"/>
      <c r="M19" s="18"/>
      <c r="N19" s="8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</row>
    <row r="20" spans="1:27" ht="39.950000000000003" customHeight="1" x14ac:dyDescent="0.25">
      <c r="A20" s="23">
        <v>15</v>
      </c>
      <c r="B20" s="10" t="s">
        <v>56</v>
      </c>
      <c r="C20" s="11" t="s">
        <v>57</v>
      </c>
      <c r="D20" s="12">
        <v>1</v>
      </c>
      <c r="E20" s="13" t="s">
        <v>881</v>
      </c>
      <c r="F20" s="29" t="str">
        <f>VLOOKUP(B20,[1]PriceList!$B$2:$J$361,5,0)</f>
        <v>6984</v>
      </c>
      <c r="G20" s="14" t="str">
        <f>VLOOKUP(B20,[1]PriceList!$B$2:$J$361,6,0)</f>
        <v>0</v>
      </c>
      <c r="H20" s="29">
        <f>VLOOKUP(B20,[1]PriceList!$B$2:$J$361,7,0)</f>
        <v>6984</v>
      </c>
      <c r="I20" s="8" t="s">
        <v>889</v>
      </c>
      <c r="J20" s="19" t="s">
        <v>1111</v>
      </c>
      <c r="K20" s="8" t="s">
        <v>735</v>
      </c>
      <c r="L20" s="13" t="s">
        <v>881</v>
      </c>
      <c r="M20" s="18" t="s">
        <v>1043</v>
      </c>
      <c r="N20" s="8" t="s">
        <v>1043</v>
      </c>
      <c r="O20" s="9" t="s">
        <v>1237</v>
      </c>
      <c r="P20" s="9" t="s">
        <v>1237</v>
      </c>
      <c r="Q20" s="9" t="s">
        <v>1237</v>
      </c>
      <c r="R20" s="9" t="s">
        <v>1237</v>
      </c>
      <c r="S20" s="9" t="s">
        <v>1237</v>
      </c>
      <c r="T20" s="9" t="s">
        <v>1237</v>
      </c>
      <c r="U20" s="9" t="s">
        <v>1237</v>
      </c>
      <c r="V20" s="9" t="s">
        <v>1237</v>
      </c>
      <c r="W20" s="9" t="s">
        <v>1237</v>
      </c>
      <c r="X20" s="9" t="s">
        <v>1237</v>
      </c>
      <c r="Y20" s="9" t="s">
        <v>1237</v>
      </c>
      <c r="Z20" s="9" t="s">
        <v>1237</v>
      </c>
      <c r="AA20" s="9" t="s">
        <v>1237</v>
      </c>
    </row>
    <row r="21" spans="1:27" ht="39.950000000000003" customHeight="1" x14ac:dyDescent="0.25">
      <c r="A21" s="9">
        <v>16</v>
      </c>
      <c r="B21" s="10" t="s">
        <v>58</v>
      </c>
      <c r="C21" s="11" t="s">
        <v>59</v>
      </c>
      <c r="D21" s="12">
        <v>1</v>
      </c>
      <c r="E21" s="13"/>
      <c r="F21" s="29"/>
      <c r="G21" s="14"/>
      <c r="H21" s="29"/>
      <c r="I21" s="8"/>
      <c r="J21" s="19"/>
      <c r="K21" s="8"/>
      <c r="L21" s="13"/>
      <c r="M21" s="18"/>
      <c r="N21" s="8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</row>
    <row r="22" spans="1:27" ht="39.950000000000003" customHeight="1" x14ac:dyDescent="0.25">
      <c r="A22" s="9">
        <v>17</v>
      </c>
      <c r="B22" s="10" t="s">
        <v>60</v>
      </c>
      <c r="C22" s="11" t="s">
        <v>61</v>
      </c>
      <c r="D22" s="12">
        <v>290</v>
      </c>
      <c r="E22" s="13"/>
      <c r="F22" s="29"/>
      <c r="G22" s="14"/>
      <c r="H22" s="29"/>
      <c r="I22" s="8"/>
      <c r="J22" s="19"/>
      <c r="K22" s="8"/>
      <c r="L22" s="13"/>
      <c r="M22" s="18"/>
      <c r="N22" s="8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</row>
    <row r="23" spans="1:27" ht="39.950000000000003" customHeight="1" x14ac:dyDescent="0.25">
      <c r="A23" s="23">
        <v>18</v>
      </c>
      <c r="B23" s="10" t="s">
        <v>62</v>
      </c>
      <c r="C23" s="11" t="s">
        <v>63</v>
      </c>
      <c r="D23" s="12">
        <v>60</v>
      </c>
      <c r="E23" s="13" t="s">
        <v>881</v>
      </c>
      <c r="F23" s="29" t="str">
        <f>VLOOKUP(B23,[1]PriceList!$B$2:$J$361,5,0)</f>
        <v>4073</v>
      </c>
      <c r="G23" s="14" t="str">
        <f>VLOOKUP(B23,[1]PriceList!$B$2:$J$361,6,0)</f>
        <v>0</v>
      </c>
      <c r="H23" s="29">
        <f>VLOOKUP(B23,[1]PriceList!$B$2:$J$361,7,0)</f>
        <v>4073</v>
      </c>
      <c r="I23" s="8" t="s">
        <v>890</v>
      </c>
      <c r="J23" s="19" t="s">
        <v>1112</v>
      </c>
      <c r="K23" s="8" t="s">
        <v>736</v>
      </c>
      <c r="L23" s="13" t="s">
        <v>881</v>
      </c>
      <c r="M23" s="18" t="s">
        <v>1041</v>
      </c>
      <c r="N23" s="8" t="s">
        <v>1041</v>
      </c>
      <c r="O23" s="9" t="s">
        <v>1237</v>
      </c>
      <c r="P23" s="9" t="s">
        <v>1237</v>
      </c>
      <c r="Q23" s="9" t="s">
        <v>1237</v>
      </c>
      <c r="R23" s="9" t="s">
        <v>1237</v>
      </c>
      <c r="S23" s="9" t="s">
        <v>1237</v>
      </c>
      <c r="T23" s="9" t="s">
        <v>1237</v>
      </c>
      <c r="U23" s="9" t="s">
        <v>1237</v>
      </c>
      <c r="V23" s="9" t="s">
        <v>1237</v>
      </c>
      <c r="W23" s="9" t="s">
        <v>1237</v>
      </c>
      <c r="X23" s="9" t="s">
        <v>1237</v>
      </c>
      <c r="Y23" s="9" t="s">
        <v>1237</v>
      </c>
      <c r="Z23" s="9" t="s">
        <v>1237</v>
      </c>
      <c r="AA23" s="9" t="s">
        <v>1237</v>
      </c>
    </row>
    <row r="24" spans="1:27" ht="39.950000000000003" customHeight="1" x14ac:dyDescent="0.25">
      <c r="A24" s="9">
        <v>19</v>
      </c>
      <c r="B24" s="10" t="s">
        <v>64</v>
      </c>
      <c r="C24" s="11" t="s">
        <v>65</v>
      </c>
      <c r="D24" s="25">
        <v>1</v>
      </c>
      <c r="E24" s="13"/>
      <c r="F24" s="29"/>
      <c r="G24" s="14"/>
      <c r="H24" s="29"/>
      <c r="I24" s="8"/>
      <c r="J24" s="19"/>
      <c r="K24" s="8"/>
      <c r="L24" s="13"/>
      <c r="M24" s="18"/>
      <c r="N24" s="8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</row>
    <row r="25" spans="1:27" ht="39.950000000000003" customHeight="1" x14ac:dyDescent="0.25">
      <c r="A25" s="9">
        <v>20</v>
      </c>
      <c r="B25" s="10" t="s">
        <v>66</v>
      </c>
      <c r="C25" s="11" t="s">
        <v>67</v>
      </c>
      <c r="D25" s="12">
        <v>10</v>
      </c>
      <c r="E25" s="13"/>
      <c r="F25" s="29"/>
      <c r="G25" s="14"/>
      <c r="H25" s="29"/>
      <c r="I25" s="8"/>
      <c r="J25" s="19"/>
      <c r="K25" s="8"/>
      <c r="L25" s="13"/>
      <c r="M25" s="18"/>
      <c r="N25" s="8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</row>
    <row r="26" spans="1:27" ht="39.950000000000003" customHeight="1" x14ac:dyDescent="0.25">
      <c r="A26" s="23">
        <v>21</v>
      </c>
      <c r="B26" s="10" t="s">
        <v>68</v>
      </c>
      <c r="C26" s="11" t="s">
        <v>69</v>
      </c>
      <c r="D26" s="12">
        <v>1</v>
      </c>
      <c r="E26" s="13"/>
      <c r="F26" s="29"/>
      <c r="G26" s="14"/>
      <c r="H26" s="29"/>
      <c r="I26" s="8"/>
      <c r="J26" s="19"/>
      <c r="K26" s="8"/>
      <c r="L26" s="13"/>
      <c r="M26" s="18"/>
      <c r="N26" s="8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</row>
    <row r="27" spans="1:27" ht="39.950000000000003" customHeight="1" x14ac:dyDescent="0.25">
      <c r="A27" s="9">
        <v>22</v>
      </c>
      <c r="B27" s="10" t="s">
        <v>70</v>
      </c>
      <c r="C27" s="11" t="s">
        <v>71</v>
      </c>
      <c r="D27" s="25">
        <v>1</v>
      </c>
      <c r="E27" s="13" t="s">
        <v>881</v>
      </c>
      <c r="F27" s="29" t="str">
        <f>VLOOKUP(B27,[1]PriceList!$B$2:$J$361,5,0)</f>
        <v>91535</v>
      </c>
      <c r="G27" s="14" t="str">
        <f>VLOOKUP(B27,[1]PriceList!$B$2:$J$361,6,0)</f>
        <v>0</v>
      </c>
      <c r="H27" s="29">
        <f>VLOOKUP(B27,[1]PriceList!$B$2:$J$361,7,0)</f>
        <v>91535</v>
      </c>
      <c r="I27" s="8" t="s">
        <v>891</v>
      </c>
      <c r="J27" s="19" t="s">
        <v>1113</v>
      </c>
      <c r="K27" s="8" t="s">
        <v>737</v>
      </c>
      <c r="L27" s="13" t="s">
        <v>881</v>
      </c>
      <c r="M27" s="18" t="s">
        <v>1045</v>
      </c>
      <c r="N27" s="8" t="s">
        <v>1045</v>
      </c>
      <c r="O27" s="9" t="s">
        <v>1237</v>
      </c>
      <c r="P27" s="9" t="s">
        <v>1237</v>
      </c>
      <c r="Q27" s="9" t="s">
        <v>1237</v>
      </c>
      <c r="R27" s="9" t="s">
        <v>1237</v>
      </c>
      <c r="S27" s="9" t="s">
        <v>1237</v>
      </c>
      <c r="T27" s="9" t="s">
        <v>1237</v>
      </c>
      <c r="U27" s="9" t="s">
        <v>1237</v>
      </c>
      <c r="V27" s="9" t="s">
        <v>1237</v>
      </c>
      <c r="W27" s="9" t="s">
        <v>1237</v>
      </c>
      <c r="X27" s="9" t="s">
        <v>1237</v>
      </c>
      <c r="Y27" s="9" t="s">
        <v>1237</v>
      </c>
      <c r="Z27" s="9" t="s">
        <v>1237</v>
      </c>
      <c r="AA27" s="9" t="s">
        <v>1237</v>
      </c>
    </row>
    <row r="28" spans="1:27" ht="39.950000000000003" customHeight="1" x14ac:dyDescent="0.25">
      <c r="A28" s="9">
        <v>23</v>
      </c>
      <c r="B28" s="10" t="s">
        <v>72</v>
      </c>
      <c r="C28" s="11" t="s">
        <v>73</v>
      </c>
      <c r="D28" s="25">
        <v>1</v>
      </c>
      <c r="E28" s="13"/>
      <c r="F28" s="29"/>
      <c r="G28" s="14"/>
      <c r="H28" s="29"/>
      <c r="I28" s="8"/>
      <c r="J28" s="19"/>
      <c r="K28" s="8"/>
      <c r="L28" s="13"/>
      <c r="M28" s="18"/>
      <c r="N28" s="8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</row>
    <row r="29" spans="1:27" ht="39.950000000000003" customHeight="1" x14ac:dyDescent="0.25">
      <c r="A29" s="23">
        <v>24</v>
      </c>
      <c r="B29" s="10" t="s">
        <v>74</v>
      </c>
      <c r="C29" s="11" t="s">
        <v>75</v>
      </c>
      <c r="D29" s="25">
        <v>1</v>
      </c>
      <c r="E29" s="13"/>
      <c r="F29" s="29"/>
      <c r="G29" s="14"/>
      <c r="H29" s="29"/>
      <c r="I29" s="8"/>
      <c r="J29" s="19"/>
      <c r="K29" s="8"/>
      <c r="L29" s="13"/>
      <c r="M29" s="18"/>
      <c r="N29" s="8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</row>
    <row r="30" spans="1:27" ht="39.950000000000003" customHeight="1" x14ac:dyDescent="0.25">
      <c r="A30" s="9">
        <v>25</v>
      </c>
      <c r="B30" s="10" t="s">
        <v>76</v>
      </c>
      <c r="C30" s="11" t="s">
        <v>77</v>
      </c>
      <c r="D30" s="12">
        <v>1915</v>
      </c>
      <c r="E30" s="13" t="s">
        <v>881</v>
      </c>
      <c r="F30" s="29" t="str">
        <f>VLOOKUP(B30,[1]PriceList!$B$2:$J$361,5,0)</f>
        <v>2228</v>
      </c>
      <c r="G30" s="14" t="str">
        <f>VLOOKUP(B30,[1]PriceList!$B$2:$J$361,6,0)</f>
        <v>0</v>
      </c>
      <c r="H30" s="29">
        <f>VLOOKUP(B30,[1]PriceList!$B$2:$J$361,7,0)</f>
        <v>2228</v>
      </c>
      <c r="I30" s="8" t="s">
        <v>892</v>
      </c>
      <c r="J30" s="19" t="s">
        <v>1114</v>
      </c>
      <c r="K30" s="8" t="s">
        <v>738</v>
      </c>
      <c r="L30" s="13" t="s">
        <v>881</v>
      </c>
      <c r="M30" s="18" t="s">
        <v>1046</v>
      </c>
      <c r="N30" s="8" t="s">
        <v>1046</v>
      </c>
      <c r="O30" s="9" t="s">
        <v>1237</v>
      </c>
      <c r="P30" s="9" t="s">
        <v>1237</v>
      </c>
      <c r="Q30" s="9" t="s">
        <v>1237</v>
      </c>
      <c r="R30" s="9" t="s">
        <v>1237</v>
      </c>
      <c r="S30" s="9" t="s">
        <v>1237</v>
      </c>
      <c r="T30" s="9" t="s">
        <v>1237</v>
      </c>
      <c r="U30" s="9" t="s">
        <v>1237</v>
      </c>
      <c r="V30" s="9" t="s">
        <v>1237</v>
      </c>
      <c r="W30" s="9" t="s">
        <v>1237</v>
      </c>
      <c r="X30" s="9" t="s">
        <v>1237</v>
      </c>
      <c r="Y30" s="9" t="s">
        <v>1237</v>
      </c>
      <c r="Z30" s="9" t="s">
        <v>1237</v>
      </c>
      <c r="AA30" s="9" t="s">
        <v>1237</v>
      </c>
    </row>
    <row r="31" spans="1:27" ht="39.950000000000003" customHeight="1" x14ac:dyDescent="0.25">
      <c r="A31" s="9">
        <v>26</v>
      </c>
      <c r="B31" s="10" t="s">
        <v>78</v>
      </c>
      <c r="C31" s="11" t="s">
        <v>79</v>
      </c>
      <c r="D31" s="12">
        <v>60</v>
      </c>
      <c r="E31" s="13"/>
      <c r="F31" s="29"/>
      <c r="G31" s="14"/>
      <c r="H31" s="29"/>
      <c r="I31" s="8"/>
      <c r="J31" s="19"/>
      <c r="K31" s="8"/>
      <c r="L31" s="13"/>
      <c r="M31" s="18"/>
      <c r="N31" s="8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</row>
    <row r="32" spans="1:27" ht="39.950000000000003" customHeight="1" x14ac:dyDescent="0.25">
      <c r="A32" s="23">
        <v>27</v>
      </c>
      <c r="B32" s="10" t="s">
        <v>80</v>
      </c>
      <c r="C32" s="11" t="s">
        <v>81</v>
      </c>
      <c r="D32" s="12">
        <v>2000</v>
      </c>
      <c r="E32" s="13" t="s">
        <v>881</v>
      </c>
      <c r="F32" s="29" t="str">
        <f>VLOOKUP(B32,[1]PriceList!$B$2:$J$361,5,0)</f>
        <v>6351</v>
      </c>
      <c r="G32" s="14" t="str">
        <f>VLOOKUP(B32,[1]PriceList!$B$2:$J$361,6,0)</f>
        <v>0</v>
      </c>
      <c r="H32" s="29">
        <f>VLOOKUP(B32,[1]PriceList!$B$2:$J$361,7,0)</f>
        <v>6351</v>
      </c>
      <c r="I32" s="8" t="s">
        <v>893</v>
      </c>
      <c r="J32" s="19" t="s">
        <v>1115</v>
      </c>
      <c r="K32" s="8" t="s">
        <v>739</v>
      </c>
      <c r="L32" s="13" t="s">
        <v>881</v>
      </c>
      <c r="M32" s="18" t="s">
        <v>1047</v>
      </c>
      <c r="N32" s="8" t="s">
        <v>1047</v>
      </c>
      <c r="O32" s="9" t="s">
        <v>1237</v>
      </c>
      <c r="P32" s="9" t="s">
        <v>1237</v>
      </c>
      <c r="Q32" s="9" t="s">
        <v>1237</v>
      </c>
      <c r="R32" s="9" t="s">
        <v>1237</v>
      </c>
      <c r="S32" s="9" t="s">
        <v>1237</v>
      </c>
      <c r="T32" s="9" t="s">
        <v>1237</v>
      </c>
      <c r="U32" s="9" t="s">
        <v>1237</v>
      </c>
      <c r="V32" s="9" t="s">
        <v>1237</v>
      </c>
      <c r="W32" s="9" t="s">
        <v>1237</v>
      </c>
      <c r="X32" s="9" t="s">
        <v>1237</v>
      </c>
      <c r="Y32" s="9" t="s">
        <v>1237</v>
      </c>
      <c r="Z32" s="9" t="s">
        <v>1237</v>
      </c>
      <c r="AA32" s="9" t="s">
        <v>1237</v>
      </c>
    </row>
    <row r="33" spans="1:27" ht="39.950000000000003" customHeight="1" x14ac:dyDescent="0.25">
      <c r="A33" s="9">
        <v>28</v>
      </c>
      <c r="B33" s="10" t="s">
        <v>82</v>
      </c>
      <c r="C33" s="11" t="s">
        <v>83</v>
      </c>
      <c r="D33" s="12">
        <v>5000</v>
      </c>
      <c r="E33" s="13" t="s">
        <v>881</v>
      </c>
      <c r="F33" s="29" t="str">
        <f>VLOOKUP(B33,[1]PriceList!$B$2:$J$361,5,0)</f>
        <v>698</v>
      </c>
      <c r="G33" s="14" t="str">
        <f>VLOOKUP(B33,[1]PriceList!$B$2:$J$361,6,0)</f>
        <v>0</v>
      </c>
      <c r="H33" s="29">
        <f>VLOOKUP(B33,[1]PriceList!$B$2:$J$361,7,0)</f>
        <v>698</v>
      </c>
      <c r="I33" s="8" t="s">
        <v>894</v>
      </c>
      <c r="J33" s="19" t="s">
        <v>1116</v>
      </c>
      <c r="K33" s="8" t="s">
        <v>740</v>
      </c>
      <c r="L33" s="13" t="s">
        <v>881</v>
      </c>
      <c r="M33" s="18" t="s">
        <v>1048</v>
      </c>
      <c r="N33" s="8" t="s">
        <v>1048</v>
      </c>
      <c r="O33" s="9" t="s">
        <v>1237</v>
      </c>
      <c r="P33" s="9" t="s">
        <v>1237</v>
      </c>
      <c r="Q33" s="9" t="s">
        <v>1237</v>
      </c>
      <c r="R33" s="9" t="s">
        <v>1237</v>
      </c>
      <c r="S33" s="9" t="s">
        <v>1237</v>
      </c>
      <c r="T33" s="9" t="s">
        <v>1237</v>
      </c>
      <c r="U33" s="9" t="s">
        <v>1237</v>
      </c>
      <c r="V33" s="9" t="s">
        <v>1237</v>
      </c>
      <c r="W33" s="9" t="s">
        <v>1237</v>
      </c>
      <c r="X33" s="9" t="s">
        <v>1237</v>
      </c>
      <c r="Y33" s="9" t="s">
        <v>1237</v>
      </c>
      <c r="Z33" s="9" t="s">
        <v>1237</v>
      </c>
      <c r="AA33" s="9" t="s">
        <v>1237</v>
      </c>
    </row>
    <row r="34" spans="1:27" ht="39.950000000000003" customHeight="1" x14ac:dyDescent="0.25">
      <c r="A34" s="9">
        <v>29</v>
      </c>
      <c r="B34" s="10" t="s">
        <v>84</v>
      </c>
      <c r="C34" s="11" t="s">
        <v>85</v>
      </c>
      <c r="D34" s="12">
        <v>120</v>
      </c>
      <c r="E34" s="13" t="s">
        <v>881</v>
      </c>
      <c r="F34" s="29" t="str">
        <f>VLOOKUP(B34,[1]PriceList!$B$2:$J$361,5,0)</f>
        <v>37303</v>
      </c>
      <c r="G34" s="14" t="str">
        <f>VLOOKUP(B34,[1]PriceList!$B$2:$J$361,6,0)</f>
        <v>0</v>
      </c>
      <c r="H34" s="29">
        <f>VLOOKUP(B34,[1]PriceList!$B$2:$J$361,7,0)</f>
        <v>37303</v>
      </c>
      <c r="I34" s="8" t="s">
        <v>895</v>
      </c>
      <c r="J34" s="19" t="s">
        <v>1117</v>
      </c>
      <c r="K34" s="8" t="s">
        <v>741</v>
      </c>
      <c r="L34" s="13" t="s">
        <v>881</v>
      </c>
      <c r="M34" s="18" t="s">
        <v>1047</v>
      </c>
      <c r="N34" s="8" t="s">
        <v>1047</v>
      </c>
      <c r="O34" s="9" t="s">
        <v>1237</v>
      </c>
      <c r="P34" s="9" t="s">
        <v>1237</v>
      </c>
      <c r="Q34" s="9" t="s">
        <v>1237</v>
      </c>
      <c r="R34" s="9" t="s">
        <v>1237</v>
      </c>
      <c r="S34" s="9" t="s">
        <v>1237</v>
      </c>
      <c r="T34" s="9" t="s">
        <v>1237</v>
      </c>
      <c r="U34" s="9" t="s">
        <v>1237</v>
      </c>
      <c r="V34" s="9" t="s">
        <v>1237</v>
      </c>
      <c r="W34" s="9" t="s">
        <v>1237</v>
      </c>
      <c r="X34" s="9" t="s">
        <v>1237</v>
      </c>
      <c r="Y34" s="9" t="s">
        <v>1237</v>
      </c>
      <c r="Z34" s="9" t="s">
        <v>1237</v>
      </c>
      <c r="AA34" s="9" t="s">
        <v>1237</v>
      </c>
    </row>
    <row r="35" spans="1:27" ht="39.950000000000003" customHeight="1" x14ac:dyDescent="0.25">
      <c r="A35" s="23">
        <v>30</v>
      </c>
      <c r="B35" s="10" t="s">
        <v>86</v>
      </c>
      <c r="C35" s="11" t="s">
        <v>87</v>
      </c>
      <c r="D35" s="12">
        <v>10</v>
      </c>
      <c r="E35" s="13" t="s">
        <v>881</v>
      </c>
      <c r="F35" s="29" t="str">
        <f>VLOOKUP(B35,[1]PriceList!$B$2:$J$361,5,0)</f>
        <v>32955</v>
      </c>
      <c r="G35" s="14" t="str">
        <f>VLOOKUP(B35,[1]PriceList!$B$2:$J$361,6,0)</f>
        <v>0</v>
      </c>
      <c r="H35" s="29">
        <f>VLOOKUP(B35,[1]PriceList!$B$2:$J$361,7,0)</f>
        <v>32955</v>
      </c>
      <c r="I35" s="8" t="s">
        <v>896</v>
      </c>
      <c r="J35" s="19" t="s">
        <v>1118</v>
      </c>
      <c r="K35" s="8"/>
      <c r="L35" s="13" t="s">
        <v>881</v>
      </c>
      <c r="M35" s="18" t="s">
        <v>1049</v>
      </c>
      <c r="N35" s="8" t="s">
        <v>1049</v>
      </c>
      <c r="O35" s="9" t="s">
        <v>1237</v>
      </c>
      <c r="P35" s="9" t="s">
        <v>1237</v>
      </c>
      <c r="Q35" s="9" t="s">
        <v>1237</v>
      </c>
      <c r="R35" s="9" t="s">
        <v>1237</v>
      </c>
      <c r="S35" s="9" t="s">
        <v>1237</v>
      </c>
      <c r="T35" s="9" t="s">
        <v>1237</v>
      </c>
      <c r="U35" s="9" t="s">
        <v>1237</v>
      </c>
      <c r="V35" s="9" t="s">
        <v>1237</v>
      </c>
      <c r="W35" s="9" t="s">
        <v>1237</v>
      </c>
      <c r="X35" s="9" t="s">
        <v>1237</v>
      </c>
      <c r="Y35" s="9" t="s">
        <v>1237</v>
      </c>
      <c r="Z35" s="9" t="s">
        <v>1237</v>
      </c>
      <c r="AA35" s="9" t="s">
        <v>1237</v>
      </c>
    </row>
    <row r="36" spans="1:27" ht="39.950000000000003" customHeight="1" x14ac:dyDescent="0.25">
      <c r="A36" s="9">
        <v>31</v>
      </c>
      <c r="B36" s="10" t="s">
        <v>88</v>
      </c>
      <c r="C36" s="11" t="s">
        <v>89</v>
      </c>
      <c r="D36" s="12">
        <v>10</v>
      </c>
      <c r="E36" s="13" t="s">
        <v>881</v>
      </c>
      <c r="F36" s="29" t="str">
        <f>VLOOKUP(B36,[1]PriceList!$B$2:$J$361,5,0)</f>
        <v>322</v>
      </c>
      <c r="G36" s="14" t="str">
        <f>VLOOKUP(B36,[1]PriceList!$B$2:$J$361,6,0)</f>
        <v>0</v>
      </c>
      <c r="H36" s="29">
        <f>VLOOKUP(B36,[1]PriceList!$B$2:$J$361,7,0)</f>
        <v>322</v>
      </c>
      <c r="I36" s="8" t="s">
        <v>897</v>
      </c>
      <c r="J36" s="19" t="s">
        <v>1119</v>
      </c>
      <c r="K36" s="8" t="s">
        <v>742</v>
      </c>
      <c r="L36" s="13" t="s">
        <v>881</v>
      </c>
      <c r="M36" s="18" t="s">
        <v>1050</v>
      </c>
      <c r="N36" s="8" t="s">
        <v>1050</v>
      </c>
      <c r="O36" s="9" t="s">
        <v>1237</v>
      </c>
      <c r="P36" s="9" t="s">
        <v>1237</v>
      </c>
      <c r="Q36" s="9" t="s">
        <v>1237</v>
      </c>
      <c r="R36" s="9" t="s">
        <v>1237</v>
      </c>
      <c r="S36" s="9" t="s">
        <v>1237</v>
      </c>
      <c r="T36" s="9" t="s">
        <v>1237</v>
      </c>
      <c r="U36" s="9" t="s">
        <v>1237</v>
      </c>
      <c r="V36" s="9" t="s">
        <v>1237</v>
      </c>
      <c r="W36" s="9" t="s">
        <v>1237</v>
      </c>
      <c r="X36" s="9" t="s">
        <v>1237</v>
      </c>
      <c r="Y36" s="9" t="s">
        <v>1237</v>
      </c>
      <c r="Z36" s="9" t="s">
        <v>1237</v>
      </c>
      <c r="AA36" s="9" t="s">
        <v>1237</v>
      </c>
    </row>
    <row r="37" spans="1:27" ht="39.950000000000003" customHeight="1" x14ac:dyDescent="0.25">
      <c r="A37" s="9">
        <v>32</v>
      </c>
      <c r="B37" s="10" t="s">
        <v>90</v>
      </c>
      <c r="C37" s="11" t="s">
        <v>91</v>
      </c>
      <c r="D37" s="12">
        <v>10</v>
      </c>
      <c r="E37" s="13" t="s">
        <v>881</v>
      </c>
      <c r="F37" s="29" t="str">
        <f>VLOOKUP(B37,[1]PriceList!$B$2:$J$361,5,0)</f>
        <v>1324</v>
      </c>
      <c r="G37" s="14" t="str">
        <f>VLOOKUP(B37,[1]PriceList!$B$2:$J$361,6,0)</f>
        <v>0</v>
      </c>
      <c r="H37" s="29">
        <f>VLOOKUP(B37,[1]PriceList!$B$2:$J$361,7,0)</f>
        <v>1324</v>
      </c>
      <c r="I37" s="8" t="s">
        <v>898</v>
      </c>
      <c r="J37" s="19" t="s">
        <v>1120</v>
      </c>
      <c r="K37" s="8" t="s">
        <v>743</v>
      </c>
      <c r="L37" s="13" t="s">
        <v>881</v>
      </c>
      <c r="M37" s="18" t="s">
        <v>1051</v>
      </c>
      <c r="N37" s="8" t="s">
        <v>1051</v>
      </c>
      <c r="O37" s="9" t="s">
        <v>1237</v>
      </c>
      <c r="P37" s="9" t="s">
        <v>1237</v>
      </c>
      <c r="Q37" s="9" t="s">
        <v>1237</v>
      </c>
      <c r="R37" s="9" t="s">
        <v>1237</v>
      </c>
      <c r="S37" s="9" t="s">
        <v>1237</v>
      </c>
      <c r="T37" s="9" t="s">
        <v>1237</v>
      </c>
      <c r="U37" s="9" t="s">
        <v>1237</v>
      </c>
      <c r="V37" s="9" t="s">
        <v>1237</v>
      </c>
      <c r="W37" s="9" t="s">
        <v>1237</v>
      </c>
      <c r="X37" s="9" t="s">
        <v>1237</v>
      </c>
      <c r="Y37" s="9" t="s">
        <v>1237</v>
      </c>
      <c r="Z37" s="9" t="s">
        <v>1237</v>
      </c>
      <c r="AA37" s="9" t="s">
        <v>1237</v>
      </c>
    </row>
    <row r="38" spans="1:27" ht="39.950000000000003" customHeight="1" x14ac:dyDescent="0.25">
      <c r="A38" s="23">
        <v>33</v>
      </c>
      <c r="B38" s="10" t="s">
        <v>92</v>
      </c>
      <c r="C38" s="11" t="s">
        <v>93</v>
      </c>
      <c r="D38" s="12">
        <v>10</v>
      </c>
      <c r="E38" s="13"/>
      <c r="F38" s="29"/>
      <c r="G38" s="14"/>
      <c r="H38" s="29"/>
      <c r="I38" s="8"/>
      <c r="J38" s="19"/>
      <c r="K38" s="8"/>
      <c r="L38" s="13"/>
      <c r="M38" s="18"/>
      <c r="N38" s="8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</row>
    <row r="39" spans="1:27" ht="39.950000000000003" customHeight="1" x14ac:dyDescent="0.25">
      <c r="A39" s="9">
        <v>34</v>
      </c>
      <c r="B39" s="10" t="s">
        <v>92</v>
      </c>
      <c r="C39" s="11" t="s">
        <v>94</v>
      </c>
      <c r="D39" s="12">
        <v>10</v>
      </c>
      <c r="E39" s="13"/>
      <c r="F39" s="29"/>
      <c r="G39" s="14"/>
      <c r="H39" s="29"/>
      <c r="I39" s="8"/>
      <c r="J39" s="19"/>
      <c r="K39" s="8"/>
      <c r="L39" s="13"/>
      <c r="M39" s="18"/>
      <c r="N39" s="8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</row>
    <row r="40" spans="1:27" ht="39.950000000000003" customHeight="1" x14ac:dyDescent="0.25">
      <c r="A40" s="9">
        <v>35</v>
      </c>
      <c r="B40" s="10" t="s">
        <v>95</v>
      </c>
      <c r="C40" s="11" t="s">
        <v>96</v>
      </c>
      <c r="D40" s="12">
        <v>2</v>
      </c>
      <c r="E40" s="13" t="s">
        <v>881</v>
      </c>
      <c r="F40" s="29" t="str">
        <f>VLOOKUP(B40,[1]PriceList!$B$2:$J$361,5,0)</f>
        <v>5035</v>
      </c>
      <c r="G40" s="14" t="str">
        <f>VLOOKUP(B40,[1]PriceList!$B$2:$J$361,6,0)</f>
        <v>0</v>
      </c>
      <c r="H40" s="29">
        <f>VLOOKUP(B40,[1]PriceList!$B$2:$J$361,7,0)</f>
        <v>5035</v>
      </c>
      <c r="I40" s="8" t="s">
        <v>899</v>
      </c>
      <c r="J40" s="19" t="s">
        <v>1121</v>
      </c>
      <c r="K40" s="8" t="s">
        <v>744</v>
      </c>
      <c r="L40" s="13" t="s">
        <v>881</v>
      </c>
      <c r="M40" s="18" t="s">
        <v>1039</v>
      </c>
      <c r="N40" s="8" t="s">
        <v>1039</v>
      </c>
      <c r="O40" s="9" t="s">
        <v>1237</v>
      </c>
      <c r="P40" s="9" t="s">
        <v>1237</v>
      </c>
      <c r="Q40" s="9" t="s">
        <v>1237</v>
      </c>
      <c r="R40" s="9" t="s">
        <v>1237</v>
      </c>
      <c r="S40" s="9" t="s">
        <v>1237</v>
      </c>
      <c r="T40" s="9" t="s">
        <v>1237</v>
      </c>
      <c r="U40" s="9" t="s">
        <v>1237</v>
      </c>
      <c r="V40" s="9" t="s">
        <v>1237</v>
      </c>
      <c r="W40" s="9" t="s">
        <v>1237</v>
      </c>
      <c r="X40" s="9" t="s">
        <v>1237</v>
      </c>
      <c r="Y40" s="9" t="s">
        <v>1237</v>
      </c>
      <c r="Z40" s="9" t="s">
        <v>1237</v>
      </c>
      <c r="AA40" s="9" t="s">
        <v>1237</v>
      </c>
    </row>
    <row r="41" spans="1:27" ht="39.950000000000003" customHeight="1" x14ac:dyDescent="0.25">
      <c r="A41" s="23">
        <v>36</v>
      </c>
      <c r="B41" s="10" t="s">
        <v>97</v>
      </c>
      <c r="C41" s="11" t="s">
        <v>98</v>
      </c>
      <c r="D41" s="12">
        <v>10</v>
      </c>
      <c r="E41" s="13" t="s">
        <v>881</v>
      </c>
      <c r="F41" s="29" t="str">
        <f>VLOOKUP(B41,[1]PriceList!$B$2:$J$361,5,0)</f>
        <v>85343</v>
      </c>
      <c r="G41" s="14" t="str">
        <f>VLOOKUP(B41,[1]PriceList!$B$2:$J$361,6,0)</f>
        <v>0</v>
      </c>
      <c r="H41" s="29">
        <f>VLOOKUP(B41,[1]PriceList!$B$2:$J$361,7,0)</f>
        <v>85343</v>
      </c>
      <c r="I41" s="8" t="s">
        <v>900</v>
      </c>
      <c r="J41" s="19">
        <v>45657</v>
      </c>
      <c r="K41" s="8" t="s">
        <v>745</v>
      </c>
      <c r="L41" s="13" t="s">
        <v>881</v>
      </c>
      <c r="M41" s="18" t="s">
        <v>1052</v>
      </c>
      <c r="N41" s="8" t="s">
        <v>1052</v>
      </c>
      <c r="O41" s="9" t="s">
        <v>1237</v>
      </c>
      <c r="P41" s="9" t="s">
        <v>1237</v>
      </c>
      <c r="Q41" s="9" t="s">
        <v>1237</v>
      </c>
      <c r="R41" s="9" t="s">
        <v>1237</v>
      </c>
      <c r="S41" s="9" t="s">
        <v>1237</v>
      </c>
      <c r="T41" s="9" t="s">
        <v>1237</v>
      </c>
      <c r="U41" s="9" t="s">
        <v>1237</v>
      </c>
      <c r="V41" s="9" t="s">
        <v>1237</v>
      </c>
      <c r="W41" s="9" t="s">
        <v>1237</v>
      </c>
      <c r="X41" s="9" t="s">
        <v>1237</v>
      </c>
      <c r="Y41" s="9" t="s">
        <v>1237</v>
      </c>
      <c r="Z41" s="9" t="s">
        <v>1237</v>
      </c>
      <c r="AA41" s="9" t="s">
        <v>1237</v>
      </c>
    </row>
    <row r="42" spans="1:27" ht="39.950000000000003" customHeight="1" x14ac:dyDescent="0.25">
      <c r="A42" s="9">
        <v>37</v>
      </c>
      <c r="B42" s="10" t="s">
        <v>99</v>
      </c>
      <c r="C42" s="11" t="s">
        <v>100</v>
      </c>
      <c r="D42" s="12">
        <v>10</v>
      </c>
      <c r="E42" s="13"/>
      <c r="F42" s="29"/>
      <c r="G42" s="14"/>
      <c r="H42" s="29"/>
      <c r="I42" s="8"/>
      <c r="J42" s="19"/>
      <c r="K42" s="8"/>
      <c r="L42" s="13"/>
      <c r="M42" s="18"/>
      <c r="N42" s="8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</row>
    <row r="43" spans="1:27" ht="39.950000000000003" customHeight="1" x14ac:dyDescent="0.25">
      <c r="A43" s="9">
        <v>38</v>
      </c>
      <c r="B43" s="10" t="s">
        <v>101</v>
      </c>
      <c r="C43" s="11" t="s">
        <v>102</v>
      </c>
      <c r="D43" s="12">
        <v>10</v>
      </c>
      <c r="E43" s="13"/>
      <c r="F43" s="29"/>
      <c r="G43" s="14"/>
      <c r="H43" s="29"/>
      <c r="I43" s="8"/>
      <c r="J43" s="19"/>
      <c r="K43" s="8"/>
      <c r="L43" s="13"/>
      <c r="M43" s="18"/>
      <c r="N43" s="8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</row>
    <row r="44" spans="1:27" ht="39.950000000000003" customHeight="1" x14ac:dyDescent="0.25">
      <c r="A44" s="23">
        <v>39</v>
      </c>
      <c r="B44" s="10" t="s">
        <v>103</v>
      </c>
      <c r="C44" s="11" t="s">
        <v>104</v>
      </c>
      <c r="D44" s="12">
        <v>14</v>
      </c>
      <c r="E44" s="13"/>
      <c r="F44" s="29"/>
      <c r="G44" s="14"/>
      <c r="H44" s="29"/>
      <c r="I44" s="8"/>
      <c r="J44" s="19"/>
      <c r="K44" s="8"/>
      <c r="L44" s="13"/>
      <c r="M44" s="18"/>
      <c r="N44" s="8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</row>
    <row r="45" spans="1:27" ht="39.950000000000003" customHeight="1" x14ac:dyDescent="0.25">
      <c r="A45" s="9">
        <v>40</v>
      </c>
      <c r="B45" s="10" t="s">
        <v>105</v>
      </c>
      <c r="C45" s="11" t="s">
        <v>106</v>
      </c>
      <c r="D45" s="12">
        <v>80</v>
      </c>
      <c r="E45" s="13" t="s">
        <v>881</v>
      </c>
      <c r="F45" s="29" t="str">
        <f>VLOOKUP(B45,[1]PriceList!$B$2:$J$361,5,0)</f>
        <v>5131</v>
      </c>
      <c r="G45" s="14" t="str">
        <f>VLOOKUP(B45,[1]PriceList!$B$2:$J$361,6,0)</f>
        <v>0</v>
      </c>
      <c r="H45" s="29">
        <f>VLOOKUP(B45,[1]PriceList!$B$2:$J$361,7,0)</f>
        <v>5131</v>
      </c>
      <c r="I45" s="8" t="s">
        <v>901</v>
      </c>
      <c r="J45" s="19" t="s">
        <v>1122</v>
      </c>
      <c r="K45" s="8" t="s">
        <v>746</v>
      </c>
      <c r="L45" s="13" t="s">
        <v>881</v>
      </c>
      <c r="M45" s="18" t="s">
        <v>1040</v>
      </c>
      <c r="N45" s="8" t="s">
        <v>1040</v>
      </c>
      <c r="O45" s="9" t="s">
        <v>1237</v>
      </c>
      <c r="P45" s="9" t="s">
        <v>1237</v>
      </c>
      <c r="Q45" s="9" t="s">
        <v>1237</v>
      </c>
      <c r="R45" s="9" t="s">
        <v>1237</v>
      </c>
      <c r="S45" s="9" t="s">
        <v>1237</v>
      </c>
      <c r="T45" s="9" t="s">
        <v>1237</v>
      </c>
      <c r="U45" s="9" t="s">
        <v>1237</v>
      </c>
      <c r="V45" s="9" t="s">
        <v>1237</v>
      </c>
      <c r="W45" s="9" t="s">
        <v>1237</v>
      </c>
      <c r="X45" s="9" t="s">
        <v>1237</v>
      </c>
      <c r="Y45" s="9" t="s">
        <v>1237</v>
      </c>
      <c r="Z45" s="9" t="s">
        <v>1237</v>
      </c>
      <c r="AA45" s="9" t="s">
        <v>1237</v>
      </c>
    </row>
    <row r="46" spans="1:27" ht="39.950000000000003" customHeight="1" x14ac:dyDescent="0.25">
      <c r="A46" s="9">
        <v>41</v>
      </c>
      <c r="B46" s="10" t="s">
        <v>107</v>
      </c>
      <c r="C46" s="11" t="s">
        <v>108</v>
      </c>
      <c r="D46" s="12">
        <v>250</v>
      </c>
      <c r="E46" s="13" t="s">
        <v>881</v>
      </c>
      <c r="F46" s="29" t="str">
        <f>VLOOKUP(B46,[1]PriceList!$B$2:$J$361,5,0)</f>
        <v>4916</v>
      </c>
      <c r="G46" s="14" t="str">
        <f>VLOOKUP(B46,[1]PriceList!$B$2:$J$361,6,0)</f>
        <v>0</v>
      </c>
      <c r="H46" s="29">
        <f>VLOOKUP(B46,[1]PriceList!$B$2:$J$361,7,0)</f>
        <v>4916</v>
      </c>
      <c r="I46" s="8" t="s">
        <v>902</v>
      </c>
      <c r="J46" s="19" t="s">
        <v>1123</v>
      </c>
      <c r="K46" s="8" t="s">
        <v>747</v>
      </c>
      <c r="L46" s="13" t="s">
        <v>881</v>
      </c>
      <c r="M46" s="18" t="s">
        <v>1050</v>
      </c>
      <c r="N46" s="8" t="s">
        <v>1050</v>
      </c>
      <c r="O46" s="9" t="s">
        <v>1237</v>
      </c>
      <c r="P46" s="9" t="s">
        <v>1237</v>
      </c>
      <c r="Q46" s="9" t="s">
        <v>1237</v>
      </c>
      <c r="R46" s="9" t="s">
        <v>1237</v>
      </c>
      <c r="S46" s="9" t="s">
        <v>1237</v>
      </c>
      <c r="T46" s="9" t="s">
        <v>1237</v>
      </c>
      <c r="U46" s="9" t="s">
        <v>1237</v>
      </c>
      <c r="V46" s="9" t="s">
        <v>1237</v>
      </c>
      <c r="W46" s="9" t="s">
        <v>1237</v>
      </c>
      <c r="X46" s="9" t="s">
        <v>1237</v>
      </c>
      <c r="Y46" s="9" t="s">
        <v>1237</v>
      </c>
      <c r="Z46" s="9" t="s">
        <v>1237</v>
      </c>
      <c r="AA46" s="9" t="s">
        <v>1237</v>
      </c>
    </row>
    <row r="47" spans="1:27" ht="39.950000000000003" customHeight="1" x14ac:dyDescent="0.25">
      <c r="A47" s="23">
        <v>42</v>
      </c>
      <c r="B47" s="10" t="s">
        <v>109</v>
      </c>
      <c r="C47" s="11" t="s">
        <v>110</v>
      </c>
      <c r="D47" s="12">
        <v>20</v>
      </c>
      <c r="E47" s="13" t="s">
        <v>881</v>
      </c>
      <c r="F47" s="29" t="str">
        <f>VLOOKUP(B47,[1]PriceList!$B$2:$J$361,5,0)</f>
        <v>11223</v>
      </c>
      <c r="G47" s="14" t="str">
        <f>VLOOKUP(B47,[1]PriceList!$B$2:$J$361,6,0)</f>
        <v>0</v>
      </c>
      <c r="H47" s="29">
        <f>VLOOKUP(B47,[1]PriceList!$B$2:$J$361,7,0)</f>
        <v>11223</v>
      </c>
      <c r="I47" s="8" t="s">
        <v>903</v>
      </c>
      <c r="J47" s="19"/>
      <c r="K47" s="8" t="s">
        <v>748</v>
      </c>
      <c r="L47" s="13" t="s">
        <v>881</v>
      </c>
      <c r="M47" s="18" t="s">
        <v>1053</v>
      </c>
      <c r="N47" s="8" t="s">
        <v>1053</v>
      </c>
      <c r="O47" s="9" t="s">
        <v>1237</v>
      </c>
      <c r="P47" s="9" t="s">
        <v>1237</v>
      </c>
      <c r="Q47" s="9" t="s">
        <v>1237</v>
      </c>
      <c r="R47" s="9" t="s">
        <v>1237</v>
      </c>
      <c r="S47" s="9" t="s">
        <v>1237</v>
      </c>
      <c r="T47" s="9" t="s">
        <v>1237</v>
      </c>
      <c r="U47" s="9" t="s">
        <v>1237</v>
      </c>
      <c r="V47" s="9" t="s">
        <v>1237</v>
      </c>
      <c r="W47" s="9" t="s">
        <v>1237</v>
      </c>
      <c r="X47" s="9" t="s">
        <v>1237</v>
      </c>
      <c r="Y47" s="9" t="s">
        <v>1237</v>
      </c>
      <c r="Z47" s="9" t="s">
        <v>1237</v>
      </c>
      <c r="AA47" s="9" t="s">
        <v>1237</v>
      </c>
    </row>
    <row r="48" spans="1:27" ht="39.950000000000003" customHeight="1" x14ac:dyDescent="0.25">
      <c r="A48" s="9">
        <v>43</v>
      </c>
      <c r="B48" s="10" t="s">
        <v>111</v>
      </c>
      <c r="C48" s="11" t="s">
        <v>112</v>
      </c>
      <c r="D48" s="12">
        <v>6</v>
      </c>
      <c r="E48" s="13" t="s">
        <v>881</v>
      </c>
      <c r="F48" s="29" t="str">
        <f>VLOOKUP(B48,[1]PriceList!$B$2:$J$361,5,0)</f>
        <v>75383</v>
      </c>
      <c r="G48" s="14" t="str">
        <f>VLOOKUP(B48,[1]PriceList!$B$2:$J$361,6,0)</f>
        <v>0</v>
      </c>
      <c r="H48" s="29">
        <f>VLOOKUP(B48,[1]PriceList!$B$2:$J$361,7,0)</f>
        <v>75383</v>
      </c>
      <c r="I48" s="8" t="s">
        <v>904</v>
      </c>
      <c r="J48" s="19"/>
      <c r="K48" s="8" t="s">
        <v>749</v>
      </c>
      <c r="L48" s="13" t="s">
        <v>881</v>
      </c>
      <c r="M48" s="18" t="s">
        <v>1054</v>
      </c>
      <c r="N48" s="8" t="s">
        <v>1054</v>
      </c>
      <c r="O48" s="9" t="s">
        <v>1237</v>
      </c>
      <c r="P48" s="9" t="s">
        <v>1237</v>
      </c>
      <c r="Q48" s="9" t="s">
        <v>1237</v>
      </c>
      <c r="R48" s="9" t="s">
        <v>1237</v>
      </c>
      <c r="S48" s="9" t="s">
        <v>1237</v>
      </c>
      <c r="T48" s="9" t="s">
        <v>1237</v>
      </c>
      <c r="U48" s="9" t="s">
        <v>1237</v>
      </c>
      <c r="V48" s="9" t="s">
        <v>1237</v>
      </c>
      <c r="W48" s="9" t="s">
        <v>1237</v>
      </c>
      <c r="X48" s="9" t="s">
        <v>1237</v>
      </c>
      <c r="Y48" s="9" t="s">
        <v>1237</v>
      </c>
      <c r="Z48" s="9" t="s">
        <v>1237</v>
      </c>
      <c r="AA48" s="9" t="s">
        <v>1237</v>
      </c>
    </row>
    <row r="49" spans="1:27" ht="39.950000000000003" customHeight="1" x14ac:dyDescent="0.25">
      <c r="A49" s="9">
        <v>44</v>
      </c>
      <c r="B49" s="10" t="s">
        <v>113</v>
      </c>
      <c r="C49" s="11" t="s">
        <v>114</v>
      </c>
      <c r="D49" s="12">
        <v>4</v>
      </c>
      <c r="E49" s="13"/>
      <c r="F49" s="29"/>
      <c r="G49" s="14"/>
      <c r="H49" s="29"/>
      <c r="I49" s="8"/>
      <c r="J49" s="19"/>
      <c r="K49" s="8"/>
      <c r="L49" s="13"/>
      <c r="M49" s="18"/>
      <c r="N49" s="8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</row>
    <row r="50" spans="1:27" ht="39.950000000000003" customHeight="1" x14ac:dyDescent="0.25">
      <c r="A50" s="23">
        <v>45</v>
      </c>
      <c r="B50" s="10" t="s">
        <v>115</v>
      </c>
      <c r="C50" s="11" t="s">
        <v>116</v>
      </c>
      <c r="D50" s="12">
        <v>6</v>
      </c>
      <c r="E50" s="13" t="s">
        <v>881</v>
      </c>
      <c r="F50" s="29" t="str">
        <f>VLOOKUP(B50,[1]PriceList!$B$2:$J$361,5,0)</f>
        <v>3436</v>
      </c>
      <c r="G50" s="14" t="str">
        <f>VLOOKUP(B50,[1]PriceList!$B$2:$J$361,6,0)</f>
        <v>0</v>
      </c>
      <c r="H50" s="29">
        <f>VLOOKUP(B50,[1]PriceList!$B$2:$J$361,7,0)</f>
        <v>3436</v>
      </c>
      <c r="I50" s="8" t="s">
        <v>905</v>
      </c>
      <c r="J50" s="19" t="s">
        <v>1124</v>
      </c>
      <c r="K50" s="8" t="s">
        <v>750</v>
      </c>
      <c r="L50" s="13" t="s">
        <v>881</v>
      </c>
      <c r="M50" s="18" t="s">
        <v>1050</v>
      </c>
      <c r="N50" s="8" t="s">
        <v>1050</v>
      </c>
      <c r="O50" s="9" t="s">
        <v>1237</v>
      </c>
      <c r="P50" s="9" t="s">
        <v>1237</v>
      </c>
      <c r="Q50" s="9" t="s">
        <v>1237</v>
      </c>
      <c r="R50" s="9" t="s">
        <v>1237</v>
      </c>
      <c r="S50" s="9" t="s">
        <v>1237</v>
      </c>
      <c r="T50" s="9" t="s">
        <v>1237</v>
      </c>
      <c r="U50" s="9" t="s">
        <v>1237</v>
      </c>
      <c r="V50" s="9" t="s">
        <v>1237</v>
      </c>
      <c r="W50" s="9" t="s">
        <v>1237</v>
      </c>
      <c r="X50" s="9" t="s">
        <v>1237</v>
      </c>
      <c r="Y50" s="9" t="s">
        <v>1237</v>
      </c>
      <c r="Z50" s="9" t="s">
        <v>1237</v>
      </c>
      <c r="AA50" s="9" t="s">
        <v>1237</v>
      </c>
    </row>
    <row r="51" spans="1:27" ht="39.950000000000003" customHeight="1" x14ac:dyDescent="0.25">
      <c r="A51" s="9">
        <v>46</v>
      </c>
      <c r="B51" s="10" t="s">
        <v>117</v>
      </c>
      <c r="C51" s="11" t="s">
        <v>118</v>
      </c>
      <c r="D51" s="12">
        <v>10</v>
      </c>
      <c r="E51" s="13"/>
      <c r="F51" s="29"/>
      <c r="G51" s="14"/>
      <c r="H51" s="29"/>
      <c r="I51" s="8"/>
      <c r="J51" s="19"/>
      <c r="K51" s="8"/>
      <c r="L51" s="13"/>
      <c r="M51" s="18"/>
      <c r="N51" s="8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</row>
    <row r="52" spans="1:27" ht="39.950000000000003" customHeight="1" x14ac:dyDescent="0.25">
      <c r="A52" s="9">
        <v>47</v>
      </c>
      <c r="B52" s="10" t="s">
        <v>119</v>
      </c>
      <c r="C52" s="11" t="s">
        <v>120</v>
      </c>
      <c r="D52" s="12">
        <v>10</v>
      </c>
      <c r="E52" s="13"/>
      <c r="F52" s="29"/>
      <c r="G52" s="14"/>
      <c r="H52" s="29"/>
      <c r="I52" s="8"/>
      <c r="J52" s="19"/>
      <c r="K52" s="8"/>
      <c r="L52" s="13"/>
      <c r="M52" s="18"/>
      <c r="N52" s="8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</row>
    <row r="53" spans="1:27" ht="39.950000000000003" customHeight="1" x14ac:dyDescent="0.25">
      <c r="A53" s="23">
        <v>48</v>
      </c>
      <c r="B53" s="10" t="s">
        <v>121</v>
      </c>
      <c r="C53" s="11" t="s">
        <v>122</v>
      </c>
      <c r="D53" s="12">
        <v>2</v>
      </c>
      <c r="E53" s="13"/>
      <c r="F53" s="29"/>
      <c r="G53" s="14"/>
      <c r="H53" s="29"/>
      <c r="I53" s="8"/>
      <c r="J53" s="19"/>
      <c r="K53" s="8"/>
      <c r="L53" s="13"/>
      <c r="M53" s="18"/>
      <c r="N53" s="8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</row>
    <row r="54" spans="1:27" ht="39.950000000000003" customHeight="1" x14ac:dyDescent="0.25">
      <c r="A54" s="9">
        <v>49</v>
      </c>
      <c r="B54" s="10" t="s">
        <v>123</v>
      </c>
      <c r="C54" s="11" t="s">
        <v>124</v>
      </c>
      <c r="D54" s="12">
        <v>30</v>
      </c>
      <c r="E54" s="13"/>
      <c r="F54" s="29"/>
      <c r="G54" s="14"/>
      <c r="H54" s="29"/>
      <c r="I54" s="8"/>
      <c r="J54" s="19"/>
      <c r="K54" s="8"/>
      <c r="L54" s="13"/>
      <c r="M54" s="18"/>
      <c r="N54" s="8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</row>
    <row r="55" spans="1:27" ht="39.950000000000003" customHeight="1" x14ac:dyDescent="0.25">
      <c r="A55" s="9">
        <v>50</v>
      </c>
      <c r="B55" s="10" t="s">
        <v>125</v>
      </c>
      <c r="C55" s="11" t="s">
        <v>126</v>
      </c>
      <c r="D55" s="12">
        <v>30</v>
      </c>
      <c r="E55" s="13" t="s">
        <v>881</v>
      </c>
      <c r="F55" s="29" t="str">
        <f>VLOOKUP(B55,[1]PriceList!$B$2:$J$361,5,0)</f>
        <v>1591</v>
      </c>
      <c r="G55" s="14" t="str">
        <f>VLOOKUP(B55,[1]PriceList!$B$2:$J$361,6,0)</f>
        <v>0</v>
      </c>
      <c r="H55" s="29">
        <f>VLOOKUP(B55,[1]PriceList!$B$2:$J$361,7,0)</f>
        <v>1591</v>
      </c>
      <c r="I55" s="8" t="s">
        <v>906</v>
      </c>
      <c r="J55" s="19" t="s">
        <v>1125</v>
      </c>
      <c r="K55" s="8" t="s">
        <v>751</v>
      </c>
      <c r="L55" s="13" t="s">
        <v>881</v>
      </c>
      <c r="M55" s="18" t="s">
        <v>1055</v>
      </c>
      <c r="N55" s="8" t="s">
        <v>1055</v>
      </c>
      <c r="O55" s="9" t="s">
        <v>1237</v>
      </c>
      <c r="P55" s="9" t="s">
        <v>1237</v>
      </c>
      <c r="Q55" s="9" t="s">
        <v>1237</v>
      </c>
      <c r="R55" s="9" t="s">
        <v>1237</v>
      </c>
      <c r="S55" s="9" t="s">
        <v>1237</v>
      </c>
      <c r="T55" s="9" t="s">
        <v>1237</v>
      </c>
      <c r="U55" s="9" t="s">
        <v>1237</v>
      </c>
      <c r="V55" s="9" t="s">
        <v>1237</v>
      </c>
      <c r="W55" s="9" t="s">
        <v>1237</v>
      </c>
      <c r="X55" s="9" t="s">
        <v>1237</v>
      </c>
      <c r="Y55" s="9" t="s">
        <v>1237</v>
      </c>
      <c r="Z55" s="9" t="s">
        <v>1237</v>
      </c>
      <c r="AA55" s="9" t="s">
        <v>1237</v>
      </c>
    </row>
    <row r="56" spans="1:27" ht="39.950000000000003" customHeight="1" x14ac:dyDescent="0.25">
      <c r="A56" s="23">
        <v>51</v>
      </c>
      <c r="B56" s="10" t="s">
        <v>127</v>
      </c>
      <c r="C56" s="11" t="s">
        <v>128</v>
      </c>
      <c r="D56" s="12">
        <v>30</v>
      </c>
      <c r="E56" s="13" t="s">
        <v>881</v>
      </c>
      <c r="F56" s="29" t="str">
        <f>VLOOKUP(B56,[1]PriceList!$B$2:$J$361,5,0)</f>
        <v>7247</v>
      </c>
      <c r="G56" s="14" t="str">
        <f>VLOOKUP(B56,[1]PriceList!$B$2:$J$361,6,0)</f>
        <v>0</v>
      </c>
      <c r="H56" s="29">
        <f>VLOOKUP(B56,[1]PriceList!$B$2:$J$361,7,0)</f>
        <v>7247</v>
      </c>
      <c r="I56" s="8" t="s">
        <v>907</v>
      </c>
      <c r="J56" s="19" t="s">
        <v>1126</v>
      </c>
      <c r="K56" s="8" t="s">
        <v>752</v>
      </c>
      <c r="L56" s="13" t="s">
        <v>881</v>
      </c>
      <c r="M56" s="18" t="s">
        <v>1056</v>
      </c>
      <c r="N56" s="8" t="s">
        <v>1056</v>
      </c>
      <c r="O56" s="9" t="s">
        <v>1237</v>
      </c>
      <c r="P56" s="9" t="s">
        <v>1237</v>
      </c>
      <c r="Q56" s="9" t="s">
        <v>1237</v>
      </c>
      <c r="R56" s="9" t="s">
        <v>1237</v>
      </c>
      <c r="S56" s="9" t="s">
        <v>1237</v>
      </c>
      <c r="T56" s="9" t="s">
        <v>1237</v>
      </c>
      <c r="U56" s="9" t="s">
        <v>1237</v>
      </c>
      <c r="V56" s="9" t="s">
        <v>1237</v>
      </c>
      <c r="W56" s="9" t="s">
        <v>1237</v>
      </c>
      <c r="X56" s="9" t="s">
        <v>1237</v>
      </c>
      <c r="Y56" s="9" t="s">
        <v>1237</v>
      </c>
      <c r="Z56" s="9" t="s">
        <v>1237</v>
      </c>
      <c r="AA56" s="9" t="s">
        <v>1237</v>
      </c>
    </row>
    <row r="57" spans="1:27" ht="39.950000000000003" customHeight="1" x14ac:dyDescent="0.25">
      <c r="A57" s="9">
        <v>52</v>
      </c>
      <c r="B57" s="10" t="s">
        <v>129</v>
      </c>
      <c r="C57" s="11" t="s">
        <v>130</v>
      </c>
      <c r="D57" s="12">
        <v>5</v>
      </c>
      <c r="E57" s="13"/>
      <c r="F57" s="29"/>
      <c r="G57" s="14"/>
      <c r="H57" s="29"/>
      <c r="I57" s="8"/>
      <c r="J57" s="19"/>
      <c r="K57" s="8"/>
      <c r="L57" s="13"/>
      <c r="M57" s="18"/>
      <c r="N57" s="8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</row>
    <row r="58" spans="1:27" ht="39.950000000000003" customHeight="1" x14ac:dyDescent="0.25">
      <c r="A58" s="9">
        <v>53</v>
      </c>
      <c r="B58" s="10" t="s">
        <v>131</v>
      </c>
      <c r="C58" s="11" t="s">
        <v>132</v>
      </c>
      <c r="D58" s="12">
        <v>10</v>
      </c>
      <c r="E58" s="13" t="s">
        <v>881</v>
      </c>
      <c r="F58" s="29" t="str">
        <f>VLOOKUP(B58,[1]PriceList!$B$2:$J$361,5,0)</f>
        <v>27273</v>
      </c>
      <c r="G58" s="14" t="str">
        <f>VLOOKUP(B58,[1]PriceList!$B$2:$J$361,6,0)</f>
        <v>0</v>
      </c>
      <c r="H58" s="29">
        <f>VLOOKUP(B58,[1]PriceList!$B$2:$J$361,7,0)</f>
        <v>27273</v>
      </c>
      <c r="I58" s="8" t="s">
        <v>908</v>
      </c>
      <c r="J58" s="19" t="s">
        <v>1127</v>
      </c>
      <c r="K58" s="8" t="s">
        <v>753</v>
      </c>
      <c r="L58" s="13" t="s">
        <v>881</v>
      </c>
      <c r="M58" s="18" t="s">
        <v>1057</v>
      </c>
      <c r="N58" s="8" t="s">
        <v>1057</v>
      </c>
      <c r="O58" s="9" t="s">
        <v>1237</v>
      </c>
      <c r="P58" s="9" t="s">
        <v>1237</v>
      </c>
      <c r="Q58" s="9" t="s">
        <v>1237</v>
      </c>
      <c r="R58" s="9" t="s">
        <v>1237</v>
      </c>
      <c r="S58" s="9" t="s">
        <v>1237</v>
      </c>
      <c r="T58" s="9" t="s">
        <v>1237</v>
      </c>
      <c r="U58" s="9" t="s">
        <v>1237</v>
      </c>
      <c r="V58" s="9" t="s">
        <v>1237</v>
      </c>
      <c r="W58" s="9" t="s">
        <v>1237</v>
      </c>
      <c r="X58" s="9" t="s">
        <v>1237</v>
      </c>
      <c r="Y58" s="9" t="s">
        <v>1237</v>
      </c>
      <c r="Z58" s="9" t="s">
        <v>1237</v>
      </c>
      <c r="AA58" s="9" t="s">
        <v>1237</v>
      </c>
    </row>
    <row r="59" spans="1:27" ht="39.950000000000003" customHeight="1" x14ac:dyDescent="0.25">
      <c r="A59" s="23">
        <v>54</v>
      </c>
      <c r="B59" s="10" t="s">
        <v>133</v>
      </c>
      <c r="C59" s="11" t="s">
        <v>134</v>
      </c>
      <c r="D59" s="12">
        <v>10</v>
      </c>
      <c r="E59" s="13"/>
      <c r="F59" s="29"/>
      <c r="G59" s="14"/>
      <c r="H59" s="29"/>
      <c r="I59" s="8"/>
      <c r="J59" s="19"/>
      <c r="K59" s="8"/>
      <c r="L59" s="13"/>
      <c r="M59" s="18"/>
      <c r="N59" s="8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</row>
    <row r="60" spans="1:27" ht="39.950000000000003" customHeight="1" x14ac:dyDescent="0.25">
      <c r="A60" s="9">
        <v>55</v>
      </c>
      <c r="B60" s="10" t="s">
        <v>135</v>
      </c>
      <c r="C60" s="11" t="s">
        <v>136</v>
      </c>
      <c r="D60" s="12">
        <v>10</v>
      </c>
      <c r="E60" s="13"/>
      <c r="F60" s="29"/>
      <c r="G60" s="14"/>
      <c r="H60" s="29"/>
      <c r="I60" s="8"/>
      <c r="J60" s="19"/>
      <c r="K60" s="8"/>
      <c r="L60" s="13"/>
      <c r="M60" s="18"/>
      <c r="N60" s="8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</row>
    <row r="61" spans="1:27" ht="39.950000000000003" customHeight="1" x14ac:dyDescent="0.25">
      <c r="A61" s="9">
        <v>56</v>
      </c>
      <c r="B61" s="10" t="s">
        <v>137</v>
      </c>
      <c r="C61" s="11" t="s">
        <v>138</v>
      </c>
      <c r="D61" s="25">
        <v>60.5</v>
      </c>
      <c r="E61" s="13" t="s">
        <v>881</v>
      </c>
      <c r="F61" s="29" t="str">
        <f>VLOOKUP(B61,[1]PriceList!$B$2:$J$361,5,0)</f>
        <v>682</v>
      </c>
      <c r="G61" s="14" t="str">
        <f>VLOOKUP(B61,[1]PriceList!$B$2:$J$361,6,0)</f>
        <v>0</v>
      </c>
      <c r="H61" s="29">
        <f>VLOOKUP(B61,[1]PriceList!$B$2:$J$361,7,0)</f>
        <v>682</v>
      </c>
      <c r="I61" s="8" t="s">
        <v>909</v>
      </c>
      <c r="J61" s="19" t="s">
        <v>1128</v>
      </c>
      <c r="K61" s="8" t="s">
        <v>754</v>
      </c>
      <c r="L61" s="13" t="s">
        <v>881</v>
      </c>
      <c r="M61" s="18" t="s">
        <v>1058</v>
      </c>
      <c r="N61" s="8" t="s">
        <v>1058</v>
      </c>
      <c r="O61" s="9" t="s">
        <v>1237</v>
      </c>
      <c r="P61" s="9" t="s">
        <v>1237</v>
      </c>
      <c r="Q61" s="9" t="s">
        <v>1237</v>
      </c>
      <c r="R61" s="9" t="s">
        <v>1237</v>
      </c>
      <c r="S61" s="9" t="s">
        <v>1237</v>
      </c>
      <c r="T61" s="9" t="s">
        <v>1237</v>
      </c>
      <c r="U61" s="9" t="s">
        <v>1237</v>
      </c>
      <c r="V61" s="9" t="s">
        <v>1237</v>
      </c>
      <c r="W61" s="9" t="s">
        <v>1237</v>
      </c>
      <c r="X61" s="9" t="s">
        <v>1237</v>
      </c>
      <c r="Y61" s="9" t="s">
        <v>1237</v>
      </c>
      <c r="Z61" s="9" t="s">
        <v>1237</v>
      </c>
      <c r="AA61" s="9" t="s">
        <v>1237</v>
      </c>
    </row>
    <row r="62" spans="1:27" ht="39.950000000000003" customHeight="1" x14ac:dyDescent="0.25">
      <c r="A62" s="23">
        <v>57</v>
      </c>
      <c r="B62" s="10" t="s">
        <v>139</v>
      </c>
      <c r="C62" s="11" t="s">
        <v>140</v>
      </c>
      <c r="D62" s="12">
        <v>10</v>
      </c>
      <c r="E62" s="13"/>
      <c r="F62" s="29"/>
      <c r="G62" s="14"/>
      <c r="H62" s="29"/>
      <c r="I62" s="8"/>
      <c r="J62" s="19"/>
      <c r="K62" s="8"/>
      <c r="L62" s="13"/>
      <c r="M62" s="18"/>
      <c r="N62" s="8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</row>
    <row r="63" spans="1:27" ht="39.950000000000003" customHeight="1" x14ac:dyDescent="0.25">
      <c r="A63" s="9">
        <v>58</v>
      </c>
      <c r="B63" s="10" t="s">
        <v>141</v>
      </c>
      <c r="C63" s="11" t="s">
        <v>142</v>
      </c>
      <c r="D63" s="12">
        <v>1</v>
      </c>
      <c r="E63" s="13"/>
      <c r="F63" s="29"/>
      <c r="G63" s="14"/>
      <c r="H63" s="29"/>
      <c r="I63" s="8"/>
      <c r="J63" s="19"/>
      <c r="K63" s="8"/>
      <c r="L63" s="13"/>
      <c r="M63" s="18"/>
      <c r="N63" s="8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</row>
    <row r="64" spans="1:27" ht="39.950000000000003" customHeight="1" x14ac:dyDescent="0.25">
      <c r="A64" s="9">
        <v>59</v>
      </c>
      <c r="B64" s="10" t="s">
        <v>143</v>
      </c>
      <c r="C64" s="11" t="s">
        <v>144</v>
      </c>
      <c r="D64" s="12">
        <v>10</v>
      </c>
      <c r="E64" s="13" t="s">
        <v>881</v>
      </c>
      <c r="F64" s="29" t="str">
        <f>VLOOKUP(B64,[1]PriceList!$B$2:$J$361,5,0)</f>
        <v>193</v>
      </c>
      <c r="G64" s="14" t="str">
        <f>VLOOKUP(B64,[1]PriceList!$B$2:$J$361,6,0)</f>
        <v>0</v>
      </c>
      <c r="H64" s="29">
        <f>VLOOKUP(B64,[1]PriceList!$B$2:$J$361,7,0)</f>
        <v>193</v>
      </c>
      <c r="I64" s="8" t="s">
        <v>910</v>
      </c>
      <c r="J64" s="19" t="s">
        <v>1129</v>
      </c>
      <c r="K64" s="8" t="s">
        <v>755</v>
      </c>
      <c r="L64" s="13" t="s">
        <v>881</v>
      </c>
      <c r="M64" s="18" t="s">
        <v>1059</v>
      </c>
      <c r="N64" s="8" t="s">
        <v>1059</v>
      </c>
      <c r="O64" s="9" t="s">
        <v>1237</v>
      </c>
      <c r="P64" s="9" t="s">
        <v>1237</v>
      </c>
      <c r="Q64" s="9" t="s">
        <v>1237</v>
      </c>
      <c r="R64" s="9" t="s">
        <v>1237</v>
      </c>
      <c r="S64" s="9" t="s">
        <v>1237</v>
      </c>
      <c r="T64" s="9" t="s">
        <v>1237</v>
      </c>
      <c r="U64" s="9" t="s">
        <v>1237</v>
      </c>
      <c r="V64" s="9" t="s">
        <v>1237</v>
      </c>
      <c r="W64" s="9" t="s">
        <v>1237</v>
      </c>
      <c r="X64" s="9" t="s">
        <v>1237</v>
      </c>
      <c r="Y64" s="9" t="s">
        <v>1237</v>
      </c>
      <c r="Z64" s="9" t="s">
        <v>1237</v>
      </c>
      <c r="AA64" s="9" t="s">
        <v>1237</v>
      </c>
    </row>
    <row r="65" spans="1:27" ht="39.950000000000003" customHeight="1" x14ac:dyDescent="0.25">
      <c r="A65" s="23">
        <v>60</v>
      </c>
      <c r="B65" s="10" t="s">
        <v>145</v>
      </c>
      <c r="C65" s="11" t="s">
        <v>146</v>
      </c>
      <c r="D65" s="12">
        <v>10</v>
      </c>
      <c r="E65" s="13"/>
      <c r="F65" s="29"/>
      <c r="G65" s="14"/>
      <c r="H65" s="29"/>
      <c r="I65" s="8"/>
      <c r="J65" s="19"/>
      <c r="K65" s="8"/>
      <c r="L65" s="13"/>
      <c r="M65" s="18"/>
      <c r="N65" s="8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</row>
    <row r="66" spans="1:27" ht="39.950000000000003" customHeight="1" x14ac:dyDescent="0.25">
      <c r="A66" s="9">
        <v>61</v>
      </c>
      <c r="B66" s="10" t="s">
        <v>147</v>
      </c>
      <c r="C66" s="11" t="s">
        <v>148</v>
      </c>
      <c r="D66" s="12">
        <v>2</v>
      </c>
      <c r="E66" s="13"/>
      <c r="F66" s="29"/>
      <c r="G66" s="14"/>
      <c r="H66" s="29"/>
      <c r="I66" s="8"/>
      <c r="J66" s="19"/>
      <c r="K66" s="8"/>
      <c r="L66" s="13"/>
      <c r="M66" s="18"/>
      <c r="N66" s="8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</row>
    <row r="67" spans="1:27" ht="39.950000000000003" customHeight="1" x14ac:dyDescent="0.25">
      <c r="A67" s="9">
        <v>62</v>
      </c>
      <c r="B67" s="10" t="s">
        <v>149</v>
      </c>
      <c r="C67" s="11" t="s">
        <v>150</v>
      </c>
      <c r="D67" s="12">
        <v>150</v>
      </c>
      <c r="E67" s="13"/>
      <c r="F67" s="29"/>
      <c r="G67" s="14"/>
      <c r="H67" s="29"/>
      <c r="I67" s="8"/>
      <c r="J67" s="19"/>
      <c r="K67" s="8"/>
      <c r="L67" s="13"/>
      <c r="M67" s="18"/>
      <c r="N67" s="8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</row>
    <row r="68" spans="1:27" ht="39.950000000000003" customHeight="1" x14ac:dyDescent="0.25">
      <c r="A68" s="23">
        <v>63</v>
      </c>
      <c r="B68" s="10" t="s">
        <v>151</v>
      </c>
      <c r="C68" s="11" t="s">
        <v>152</v>
      </c>
      <c r="D68" s="12">
        <v>600</v>
      </c>
      <c r="E68" s="13" t="s">
        <v>881</v>
      </c>
      <c r="F68" s="29" t="str">
        <f>VLOOKUP(B68,[1]PriceList!$B$2:$J$361,5,0)</f>
        <v>7955</v>
      </c>
      <c r="G68" s="14" t="str">
        <f>VLOOKUP(B68,[1]PriceList!$B$2:$J$361,6,0)</f>
        <v>0</v>
      </c>
      <c r="H68" s="29">
        <f>VLOOKUP(B68,[1]PriceList!$B$2:$J$361,7,0)</f>
        <v>7955</v>
      </c>
      <c r="I68" s="8" t="s">
        <v>911</v>
      </c>
      <c r="J68" s="19" t="s">
        <v>1130</v>
      </c>
      <c r="K68" s="8" t="s">
        <v>756</v>
      </c>
      <c r="L68" s="13" t="s">
        <v>881</v>
      </c>
      <c r="M68" s="18" t="s">
        <v>1057</v>
      </c>
      <c r="N68" s="8" t="s">
        <v>1057</v>
      </c>
      <c r="O68" s="9" t="s">
        <v>1237</v>
      </c>
      <c r="P68" s="9" t="s">
        <v>1237</v>
      </c>
      <c r="Q68" s="9" t="s">
        <v>1237</v>
      </c>
      <c r="R68" s="9" t="s">
        <v>1237</v>
      </c>
      <c r="S68" s="9" t="s">
        <v>1237</v>
      </c>
      <c r="T68" s="9" t="s">
        <v>1237</v>
      </c>
      <c r="U68" s="9" t="s">
        <v>1237</v>
      </c>
      <c r="V68" s="9" t="s">
        <v>1237</v>
      </c>
      <c r="W68" s="9" t="s">
        <v>1237</v>
      </c>
      <c r="X68" s="9" t="s">
        <v>1237</v>
      </c>
      <c r="Y68" s="9" t="s">
        <v>1237</v>
      </c>
      <c r="Z68" s="9" t="s">
        <v>1237</v>
      </c>
      <c r="AA68" s="9" t="s">
        <v>1237</v>
      </c>
    </row>
    <row r="69" spans="1:27" ht="39.950000000000003" customHeight="1" x14ac:dyDescent="0.25">
      <c r="A69" s="9">
        <v>64</v>
      </c>
      <c r="B69" s="10" t="s">
        <v>153</v>
      </c>
      <c r="C69" s="11" t="s">
        <v>154</v>
      </c>
      <c r="D69" s="12">
        <v>5</v>
      </c>
      <c r="E69" s="13" t="s">
        <v>881</v>
      </c>
      <c r="F69" s="29" t="str">
        <f>VLOOKUP(B69,[1]PriceList!$B$2:$J$361,5,0)</f>
        <v>15523</v>
      </c>
      <c r="G69" s="14" t="str">
        <f>VLOOKUP(B69,[1]PriceList!$B$2:$J$361,6,0)</f>
        <v>0</v>
      </c>
      <c r="H69" s="29">
        <f>VLOOKUP(B69,[1]PriceList!$B$2:$J$361,7,0)</f>
        <v>15523</v>
      </c>
      <c r="I69" s="8" t="s">
        <v>912</v>
      </c>
      <c r="J69" s="19" t="s">
        <v>1131</v>
      </c>
      <c r="K69" s="8" t="s">
        <v>757</v>
      </c>
      <c r="L69" s="13" t="s">
        <v>881</v>
      </c>
      <c r="M69" s="18" t="s">
        <v>1038</v>
      </c>
      <c r="N69" s="8" t="s">
        <v>1038</v>
      </c>
      <c r="O69" s="9" t="s">
        <v>1237</v>
      </c>
      <c r="P69" s="9" t="s">
        <v>1237</v>
      </c>
      <c r="Q69" s="9" t="s">
        <v>1237</v>
      </c>
      <c r="R69" s="9" t="s">
        <v>1237</v>
      </c>
      <c r="S69" s="9" t="s">
        <v>1237</v>
      </c>
      <c r="T69" s="9" t="s">
        <v>1237</v>
      </c>
      <c r="U69" s="9" t="s">
        <v>1237</v>
      </c>
      <c r="V69" s="9" t="s">
        <v>1237</v>
      </c>
      <c r="W69" s="9" t="s">
        <v>1237</v>
      </c>
      <c r="X69" s="9" t="s">
        <v>1237</v>
      </c>
      <c r="Y69" s="9" t="s">
        <v>1237</v>
      </c>
      <c r="Z69" s="9" t="s">
        <v>1237</v>
      </c>
      <c r="AA69" s="9" t="s">
        <v>1237</v>
      </c>
    </row>
    <row r="70" spans="1:27" ht="39.950000000000003" customHeight="1" x14ac:dyDescent="0.25">
      <c r="A70" s="9">
        <v>65</v>
      </c>
      <c r="B70" s="10" t="s">
        <v>155</v>
      </c>
      <c r="C70" s="11" t="s">
        <v>156</v>
      </c>
      <c r="D70" s="12">
        <v>5</v>
      </c>
      <c r="E70" s="13" t="s">
        <v>881</v>
      </c>
      <c r="F70" s="29" t="str">
        <f>VLOOKUP(B70,[1]PriceList!$B$2:$J$361,5,0)</f>
        <v>31047</v>
      </c>
      <c r="G70" s="14" t="str">
        <f>VLOOKUP(B70,[1]PriceList!$B$2:$J$361,6,0)</f>
        <v>0</v>
      </c>
      <c r="H70" s="29">
        <f>VLOOKUP(B70,[1]PriceList!$B$2:$J$361,7,0)</f>
        <v>31047</v>
      </c>
      <c r="I70" s="8" t="s">
        <v>913</v>
      </c>
      <c r="J70" s="19" t="s">
        <v>1132</v>
      </c>
      <c r="K70" s="8" t="s">
        <v>758</v>
      </c>
      <c r="L70" s="13" t="s">
        <v>881</v>
      </c>
      <c r="M70" s="18" t="s">
        <v>1038</v>
      </c>
      <c r="N70" s="8" t="s">
        <v>1038</v>
      </c>
      <c r="O70" s="9" t="s">
        <v>1237</v>
      </c>
      <c r="P70" s="9" t="s">
        <v>1237</v>
      </c>
      <c r="Q70" s="9" t="s">
        <v>1237</v>
      </c>
      <c r="R70" s="9" t="s">
        <v>1237</v>
      </c>
      <c r="S70" s="9" t="s">
        <v>1237</v>
      </c>
      <c r="T70" s="9" t="s">
        <v>1237</v>
      </c>
      <c r="U70" s="9" t="s">
        <v>1237</v>
      </c>
      <c r="V70" s="9" t="s">
        <v>1237</v>
      </c>
      <c r="W70" s="9" t="s">
        <v>1237</v>
      </c>
      <c r="X70" s="9" t="s">
        <v>1237</v>
      </c>
      <c r="Y70" s="9" t="s">
        <v>1237</v>
      </c>
      <c r="Z70" s="9" t="s">
        <v>1237</v>
      </c>
      <c r="AA70" s="9" t="s">
        <v>1237</v>
      </c>
    </row>
    <row r="71" spans="1:27" ht="39.950000000000003" customHeight="1" x14ac:dyDescent="0.25">
      <c r="A71" s="23">
        <v>66</v>
      </c>
      <c r="B71" s="10" t="s">
        <v>157</v>
      </c>
      <c r="C71" s="11" t="s">
        <v>158</v>
      </c>
      <c r="D71" s="12">
        <v>5</v>
      </c>
      <c r="E71" s="13"/>
      <c r="F71" s="29"/>
      <c r="G71" s="14"/>
      <c r="H71" s="29"/>
      <c r="I71" s="8"/>
      <c r="J71" s="19"/>
      <c r="K71" s="8"/>
      <c r="L71" s="13"/>
      <c r="M71" s="18"/>
      <c r="N71" s="8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</row>
    <row r="72" spans="1:27" ht="39.950000000000003" customHeight="1" x14ac:dyDescent="0.25">
      <c r="A72" s="9">
        <v>67</v>
      </c>
      <c r="B72" s="10" t="s">
        <v>159</v>
      </c>
      <c r="C72" s="11" t="s">
        <v>160</v>
      </c>
      <c r="D72" s="12">
        <v>5</v>
      </c>
      <c r="E72" s="13"/>
      <c r="F72" s="29"/>
      <c r="G72" s="14"/>
      <c r="H72" s="29"/>
      <c r="I72" s="8"/>
      <c r="J72" s="19"/>
      <c r="K72" s="8"/>
      <c r="L72" s="13"/>
      <c r="M72" s="18"/>
      <c r="N72" s="8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</row>
    <row r="73" spans="1:27" ht="39.950000000000003" customHeight="1" x14ac:dyDescent="0.25">
      <c r="A73" s="9">
        <v>68</v>
      </c>
      <c r="B73" s="10" t="s">
        <v>161</v>
      </c>
      <c r="C73" s="11" t="s">
        <v>162</v>
      </c>
      <c r="D73" s="12">
        <v>1400</v>
      </c>
      <c r="E73" s="13" t="s">
        <v>881</v>
      </c>
      <c r="F73" s="29" t="str">
        <f>VLOOKUP(B73,[1]PriceList!$B$2:$J$361,5,0)</f>
        <v>76</v>
      </c>
      <c r="G73" s="14" t="str">
        <f>VLOOKUP(B73,[1]PriceList!$B$2:$J$361,6,0)</f>
        <v>0</v>
      </c>
      <c r="H73" s="29">
        <f>VLOOKUP(B73,[1]PriceList!$B$2:$J$361,7,0)</f>
        <v>76</v>
      </c>
      <c r="I73" s="8" t="s">
        <v>914</v>
      </c>
      <c r="J73" s="19" t="s">
        <v>1133</v>
      </c>
      <c r="K73" s="8" t="s">
        <v>759</v>
      </c>
      <c r="L73" s="13" t="s">
        <v>881</v>
      </c>
      <c r="M73" s="18" t="s">
        <v>1060</v>
      </c>
      <c r="N73" s="8" t="s">
        <v>1060</v>
      </c>
      <c r="O73" s="9" t="s">
        <v>1237</v>
      </c>
      <c r="P73" s="9" t="s">
        <v>1237</v>
      </c>
      <c r="Q73" s="9" t="s">
        <v>1237</v>
      </c>
      <c r="R73" s="9" t="s">
        <v>1237</v>
      </c>
      <c r="S73" s="9" t="s">
        <v>1237</v>
      </c>
      <c r="T73" s="9" t="s">
        <v>1237</v>
      </c>
      <c r="U73" s="9" t="s">
        <v>1237</v>
      </c>
      <c r="V73" s="9" t="s">
        <v>1237</v>
      </c>
      <c r="W73" s="9" t="s">
        <v>1237</v>
      </c>
      <c r="X73" s="9" t="s">
        <v>1237</v>
      </c>
      <c r="Y73" s="9" t="s">
        <v>1237</v>
      </c>
      <c r="Z73" s="9" t="s">
        <v>1237</v>
      </c>
      <c r="AA73" s="9" t="s">
        <v>1237</v>
      </c>
    </row>
    <row r="74" spans="1:27" ht="39.950000000000003" customHeight="1" x14ac:dyDescent="0.25">
      <c r="A74" s="23">
        <v>69</v>
      </c>
      <c r="B74" s="10" t="s">
        <v>163</v>
      </c>
      <c r="C74" s="11" t="s">
        <v>164</v>
      </c>
      <c r="D74" s="12">
        <v>40</v>
      </c>
      <c r="E74" s="13" t="s">
        <v>881</v>
      </c>
      <c r="F74" s="29" t="str">
        <f>VLOOKUP(B74,[1]PriceList!$B$2:$J$361,5,0)</f>
        <v>7457</v>
      </c>
      <c r="G74" s="14" t="str">
        <f>VLOOKUP(B74,[1]PriceList!$B$2:$J$361,6,0)</f>
        <v>0</v>
      </c>
      <c r="H74" s="29">
        <f>VLOOKUP(B74,[1]PriceList!$B$2:$J$361,7,0)</f>
        <v>7457</v>
      </c>
      <c r="I74" s="8" t="s">
        <v>915</v>
      </c>
      <c r="J74" s="19" t="s">
        <v>1134</v>
      </c>
      <c r="K74" s="8" t="s">
        <v>760</v>
      </c>
      <c r="L74" s="13" t="s">
        <v>881</v>
      </c>
      <c r="M74" s="18" t="s">
        <v>1061</v>
      </c>
      <c r="N74" s="8" t="s">
        <v>1061</v>
      </c>
      <c r="O74" s="9" t="s">
        <v>1237</v>
      </c>
      <c r="P74" s="9" t="s">
        <v>1237</v>
      </c>
      <c r="Q74" s="9" t="s">
        <v>1237</v>
      </c>
      <c r="R74" s="9" t="s">
        <v>1237</v>
      </c>
      <c r="S74" s="9" t="s">
        <v>1237</v>
      </c>
      <c r="T74" s="9" t="s">
        <v>1237</v>
      </c>
      <c r="U74" s="9" t="s">
        <v>1237</v>
      </c>
      <c r="V74" s="9" t="s">
        <v>1237</v>
      </c>
      <c r="W74" s="9" t="s">
        <v>1237</v>
      </c>
      <c r="X74" s="9" t="s">
        <v>1237</v>
      </c>
      <c r="Y74" s="9" t="s">
        <v>1237</v>
      </c>
      <c r="Z74" s="9" t="s">
        <v>1237</v>
      </c>
      <c r="AA74" s="9" t="s">
        <v>1237</v>
      </c>
    </row>
    <row r="75" spans="1:27" ht="39.950000000000003" customHeight="1" x14ac:dyDescent="0.25">
      <c r="A75" s="9">
        <v>70</v>
      </c>
      <c r="B75" s="10" t="s">
        <v>165</v>
      </c>
      <c r="C75" s="11" t="s">
        <v>166</v>
      </c>
      <c r="D75" s="12">
        <v>30</v>
      </c>
      <c r="E75" s="13" t="s">
        <v>881</v>
      </c>
      <c r="F75" s="29" t="str">
        <f>VLOOKUP(B75,[1]PriceList!$B$2:$J$361,5,0)</f>
        <v>398</v>
      </c>
      <c r="G75" s="14" t="str">
        <f>VLOOKUP(B75,[1]PriceList!$B$2:$J$361,6,0)</f>
        <v>0</v>
      </c>
      <c r="H75" s="29">
        <f>VLOOKUP(B75,[1]PriceList!$B$2:$J$361,7,0)</f>
        <v>398</v>
      </c>
      <c r="I75" s="8" t="s">
        <v>916</v>
      </c>
      <c r="J75" s="19" t="s">
        <v>1135</v>
      </c>
      <c r="K75" s="8" t="s">
        <v>761</v>
      </c>
      <c r="L75" s="13" t="s">
        <v>881</v>
      </c>
      <c r="M75" s="18" t="s">
        <v>1061</v>
      </c>
      <c r="N75" s="8" t="s">
        <v>1061</v>
      </c>
      <c r="O75" s="9" t="s">
        <v>1237</v>
      </c>
      <c r="P75" s="9" t="s">
        <v>1237</v>
      </c>
      <c r="Q75" s="9" t="s">
        <v>1237</v>
      </c>
      <c r="R75" s="9" t="s">
        <v>1237</v>
      </c>
      <c r="S75" s="9" t="s">
        <v>1237</v>
      </c>
      <c r="T75" s="9" t="s">
        <v>1237</v>
      </c>
      <c r="U75" s="9" t="s">
        <v>1237</v>
      </c>
      <c r="V75" s="9" t="s">
        <v>1237</v>
      </c>
      <c r="W75" s="9" t="s">
        <v>1237</v>
      </c>
      <c r="X75" s="9" t="s">
        <v>1237</v>
      </c>
      <c r="Y75" s="9" t="s">
        <v>1237</v>
      </c>
      <c r="Z75" s="9" t="s">
        <v>1237</v>
      </c>
      <c r="AA75" s="9" t="s">
        <v>1237</v>
      </c>
    </row>
    <row r="76" spans="1:27" ht="39.950000000000003" customHeight="1" x14ac:dyDescent="0.25">
      <c r="A76" s="9">
        <v>71</v>
      </c>
      <c r="B76" s="10" t="s">
        <v>167</v>
      </c>
      <c r="C76" s="11" t="s">
        <v>168</v>
      </c>
      <c r="D76" s="12">
        <v>30</v>
      </c>
      <c r="E76" s="13" t="s">
        <v>881</v>
      </c>
      <c r="F76" s="29" t="str">
        <f>VLOOKUP(B76,[1]PriceList!$B$2:$J$361,5,0)</f>
        <v>793</v>
      </c>
      <c r="G76" s="14" t="str">
        <f>VLOOKUP(B76,[1]PriceList!$B$2:$J$361,6,0)</f>
        <v>0</v>
      </c>
      <c r="H76" s="29">
        <f>VLOOKUP(B76,[1]PriceList!$B$2:$J$361,7,0)</f>
        <v>793</v>
      </c>
      <c r="I76" s="8" t="s">
        <v>917</v>
      </c>
      <c r="J76" s="19" t="s">
        <v>1136</v>
      </c>
      <c r="K76" s="8" t="s">
        <v>762</v>
      </c>
      <c r="L76" s="13" t="s">
        <v>881</v>
      </c>
      <c r="M76" s="18" t="s">
        <v>1061</v>
      </c>
      <c r="N76" s="8" t="s">
        <v>1061</v>
      </c>
      <c r="O76" s="9" t="s">
        <v>1237</v>
      </c>
      <c r="P76" s="9" t="s">
        <v>1237</v>
      </c>
      <c r="Q76" s="9" t="s">
        <v>1237</v>
      </c>
      <c r="R76" s="9" t="s">
        <v>1237</v>
      </c>
      <c r="S76" s="9" t="s">
        <v>1237</v>
      </c>
      <c r="T76" s="9" t="s">
        <v>1237</v>
      </c>
      <c r="U76" s="9" t="s">
        <v>1237</v>
      </c>
      <c r="V76" s="9" t="s">
        <v>1237</v>
      </c>
      <c r="W76" s="9" t="s">
        <v>1237</v>
      </c>
      <c r="X76" s="9" t="s">
        <v>1237</v>
      </c>
      <c r="Y76" s="9" t="s">
        <v>1237</v>
      </c>
      <c r="Z76" s="9" t="s">
        <v>1237</v>
      </c>
      <c r="AA76" s="9" t="s">
        <v>1237</v>
      </c>
    </row>
    <row r="77" spans="1:27" ht="39.950000000000003" customHeight="1" x14ac:dyDescent="0.25">
      <c r="A77" s="23">
        <v>72</v>
      </c>
      <c r="B77" s="10" t="s">
        <v>169</v>
      </c>
      <c r="C77" s="11" t="s">
        <v>170</v>
      </c>
      <c r="D77" s="12">
        <v>30</v>
      </c>
      <c r="E77" s="13"/>
      <c r="F77" s="29"/>
      <c r="G77" s="14"/>
      <c r="H77" s="29"/>
      <c r="I77" s="8"/>
      <c r="J77" s="19"/>
      <c r="K77" s="8"/>
      <c r="L77" s="13"/>
      <c r="M77" s="18"/>
      <c r="N77" s="8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</row>
    <row r="78" spans="1:27" ht="39.950000000000003" customHeight="1" x14ac:dyDescent="0.25">
      <c r="A78" s="9">
        <v>73</v>
      </c>
      <c r="B78" s="10" t="s">
        <v>171</v>
      </c>
      <c r="C78" s="11" t="s">
        <v>172</v>
      </c>
      <c r="D78" s="12">
        <v>10</v>
      </c>
      <c r="E78" s="13"/>
      <c r="F78" s="29"/>
      <c r="G78" s="14"/>
      <c r="H78" s="29"/>
      <c r="I78" s="8"/>
      <c r="J78" s="19"/>
      <c r="K78" s="8"/>
      <c r="L78" s="13"/>
      <c r="M78" s="18"/>
      <c r="N78" s="8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</row>
    <row r="79" spans="1:27" ht="39.950000000000003" customHeight="1" x14ac:dyDescent="0.25">
      <c r="A79" s="9">
        <v>74</v>
      </c>
      <c r="B79" s="10" t="s">
        <v>173</v>
      </c>
      <c r="C79" s="11" t="s">
        <v>174</v>
      </c>
      <c r="D79" s="12">
        <v>120</v>
      </c>
      <c r="E79" s="13" t="s">
        <v>881</v>
      </c>
      <c r="F79" s="29" t="str">
        <f>VLOOKUP(B79,[1]PriceList!$B$2:$J$361,5,0)</f>
        <v>4430</v>
      </c>
      <c r="G79" s="14" t="str">
        <f>VLOOKUP(B79,[1]PriceList!$B$2:$J$361,6,0)</f>
        <v>0</v>
      </c>
      <c r="H79" s="29">
        <f>VLOOKUP(B79,[1]PriceList!$B$2:$J$361,7,0)</f>
        <v>4430</v>
      </c>
      <c r="I79" s="8" t="s">
        <v>918</v>
      </c>
      <c r="J79" s="19" t="s">
        <v>1137</v>
      </c>
      <c r="K79" s="8" t="s">
        <v>763</v>
      </c>
      <c r="L79" s="13" t="s">
        <v>881</v>
      </c>
      <c r="M79" s="18" t="s">
        <v>1056</v>
      </c>
      <c r="N79" s="8" t="s">
        <v>1056</v>
      </c>
      <c r="O79" s="9" t="s">
        <v>1237</v>
      </c>
      <c r="P79" s="9" t="s">
        <v>1237</v>
      </c>
      <c r="Q79" s="9" t="s">
        <v>1237</v>
      </c>
      <c r="R79" s="9" t="s">
        <v>1237</v>
      </c>
      <c r="S79" s="9" t="s">
        <v>1237</v>
      </c>
      <c r="T79" s="9" t="s">
        <v>1237</v>
      </c>
      <c r="U79" s="9" t="s">
        <v>1237</v>
      </c>
      <c r="V79" s="9" t="s">
        <v>1237</v>
      </c>
      <c r="W79" s="9" t="s">
        <v>1237</v>
      </c>
      <c r="X79" s="9" t="s">
        <v>1237</v>
      </c>
      <c r="Y79" s="9" t="s">
        <v>1237</v>
      </c>
      <c r="Z79" s="9" t="s">
        <v>1237</v>
      </c>
      <c r="AA79" s="9" t="s">
        <v>1237</v>
      </c>
    </row>
    <row r="80" spans="1:27" ht="39.950000000000003" customHeight="1" x14ac:dyDescent="0.25">
      <c r="A80" s="23">
        <v>75</v>
      </c>
      <c r="B80" s="10" t="s">
        <v>175</v>
      </c>
      <c r="C80" s="11" t="s">
        <v>176</v>
      </c>
      <c r="D80" s="12">
        <v>50</v>
      </c>
      <c r="E80" s="13"/>
      <c r="F80" s="29"/>
      <c r="G80" s="14"/>
      <c r="H80" s="29"/>
      <c r="I80" s="8"/>
      <c r="J80" s="19"/>
      <c r="K80" s="8"/>
      <c r="L80" s="13"/>
      <c r="M80" s="18"/>
      <c r="N80" s="8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</row>
    <row r="81" spans="1:27" ht="39.950000000000003" customHeight="1" x14ac:dyDescent="0.25">
      <c r="A81" s="9">
        <v>76</v>
      </c>
      <c r="B81" s="10" t="s">
        <v>177</v>
      </c>
      <c r="C81" s="11" t="s">
        <v>178</v>
      </c>
      <c r="D81" s="12">
        <v>15</v>
      </c>
      <c r="E81" s="13"/>
      <c r="F81" s="29"/>
      <c r="G81" s="14"/>
      <c r="H81" s="29"/>
      <c r="I81" s="8"/>
      <c r="J81" s="19"/>
      <c r="K81" s="8"/>
      <c r="L81" s="13"/>
      <c r="M81" s="18"/>
      <c r="N81" s="8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</row>
    <row r="82" spans="1:27" ht="39.950000000000003" customHeight="1" x14ac:dyDescent="0.25">
      <c r="A82" s="9">
        <v>77</v>
      </c>
      <c r="B82" s="10" t="s">
        <v>179</v>
      </c>
      <c r="C82" s="11" t="s">
        <v>180</v>
      </c>
      <c r="D82" s="25">
        <v>50</v>
      </c>
      <c r="E82" s="13" t="s">
        <v>881</v>
      </c>
      <c r="F82" s="29" t="str">
        <f>VLOOKUP(B82,[1]PriceList!$B$2:$J$361,5,0)</f>
        <v>1018</v>
      </c>
      <c r="G82" s="14" t="str">
        <f>VLOOKUP(B82,[1]PriceList!$B$2:$J$361,6,0)</f>
        <v>0</v>
      </c>
      <c r="H82" s="29">
        <f>VLOOKUP(B82,[1]PriceList!$B$2:$J$361,7,0)</f>
        <v>1018</v>
      </c>
      <c r="I82" s="8" t="s">
        <v>919</v>
      </c>
      <c r="J82" s="19" t="s">
        <v>1138</v>
      </c>
      <c r="K82" s="8" t="s">
        <v>764</v>
      </c>
      <c r="L82" s="13" t="s">
        <v>881</v>
      </c>
      <c r="M82" s="18" t="s">
        <v>1041</v>
      </c>
      <c r="N82" s="8" t="s">
        <v>1041</v>
      </c>
      <c r="O82" s="9" t="s">
        <v>1237</v>
      </c>
      <c r="P82" s="9" t="s">
        <v>1237</v>
      </c>
      <c r="Q82" s="9" t="s">
        <v>1237</v>
      </c>
      <c r="R82" s="9" t="s">
        <v>1237</v>
      </c>
      <c r="S82" s="9" t="s">
        <v>1237</v>
      </c>
      <c r="T82" s="9" t="s">
        <v>1237</v>
      </c>
      <c r="U82" s="9" t="s">
        <v>1237</v>
      </c>
      <c r="V82" s="9" t="s">
        <v>1237</v>
      </c>
      <c r="W82" s="9" t="s">
        <v>1237</v>
      </c>
      <c r="X82" s="9" t="s">
        <v>1237</v>
      </c>
      <c r="Y82" s="9" t="s">
        <v>1237</v>
      </c>
      <c r="Z82" s="9" t="s">
        <v>1237</v>
      </c>
      <c r="AA82" s="9" t="s">
        <v>1237</v>
      </c>
    </row>
    <row r="83" spans="1:27" ht="39.950000000000003" customHeight="1" x14ac:dyDescent="0.25">
      <c r="A83" s="23">
        <v>78</v>
      </c>
      <c r="B83" s="10" t="s">
        <v>181</v>
      </c>
      <c r="C83" s="11" t="s">
        <v>182</v>
      </c>
      <c r="D83" s="12">
        <v>10</v>
      </c>
      <c r="E83" s="13"/>
      <c r="F83" s="29"/>
      <c r="G83" s="14"/>
      <c r="H83" s="29"/>
      <c r="I83" s="8"/>
      <c r="J83" s="19"/>
      <c r="K83" s="8"/>
      <c r="L83" s="13"/>
      <c r="M83" s="18"/>
      <c r="N83" s="8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</row>
    <row r="84" spans="1:27" ht="39.950000000000003" customHeight="1" x14ac:dyDescent="0.25">
      <c r="A84" s="9">
        <v>79</v>
      </c>
      <c r="B84" s="10" t="s">
        <v>183</v>
      </c>
      <c r="C84" s="11" t="s">
        <v>184</v>
      </c>
      <c r="D84" s="12">
        <v>1</v>
      </c>
      <c r="E84" s="13" t="s">
        <v>881</v>
      </c>
      <c r="F84" s="29" t="str">
        <f>VLOOKUP(B84,[1]PriceList!$B$2:$J$361,5,0)</f>
        <v>4951</v>
      </c>
      <c r="G84" s="14" t="str">
        <f>VLOOKUP(B84,[1]PriceList!$B$2:$J$361,6,0)</f>
        <v>0</v>
      </c>
      <c r="H84" s="29">
        <f>VLOOKUP(B84,[1]PriceList!$B$2:$J$361,7,0)</f>
        <v>4951</v>
      </c>
      <c r="I84" s="8" t="s">
        <v>920</v>
      </c>
      <c r="J84" s="19" t="s">
        <v>1139</v>
      </c>
      <c r="K84" s="8" t="s">
        <v>765</v>
      </c>
      <c r="L84" s="13" t="s">
        <v>881</v>
      </c>
      <c r="M84" s="18" t="s">
        <v>1062</v>
      </c>
      <c r="N84" s="8" t="s">
        <v>1062</v>
      </c>
      <c r="O84" s="9" t="s">
        <v>1237</v>
      </c>
      <c r="P84" s="9" t="s">
        <v>1237</v>
      </c>
      <c r="Q84" s="9" t="s">
        <v>1237</v>
      </c>
      <c r="R84" s="9" t="s">
        <v>1237</v>
      </c>
      <c r="S84" s="9" t="s">
        <v>1237</v>
      </c>
      <c r="T84" s="9" t="s">
        <v>1237</v>
      </c>
      <c r="U84" s="9" t="s">
        <v>1237</v>
      </c>
      <c r="V84" s="9" t="s">
        <v>1237</v>
      </c>
      <c r="W84" s="9" t="s">
        <v>1237</v>
      </c>
      <c r="X84" s="9" t="s">
        <v>1237</v>
      </c>
      <c r="Y84" s="9" t="s">
        <v>1237</v>
      </c>
      <c r="Z84" s="9" t="s">
        <v>1237</v>
      </c>
      <c r="AA84" s="9" t="s">
        <v>1237</v>
      </c>
    </row>
    <row r="85" spans="1:27" ht="39.950000000000003" customHeight="1" x14ac:dyDescent="0.25">
      <c r="A85" s="9">
        <v>80</v>
      </c>
      <c r="B85" s="10" t="s">
        <v>185</v>
      </c>
      <c r="C85" s="11" t="s">
        <v>186</v>
      </c>
      <c r="D85" s="12">
        <v>10</v>
      </c>
      <c r="E85" s="13"/>
      <c r="F85" s="29"/>
      <c r="G85" s="14"/>
      <c r="H85" s="29"/>
      <c r="I85" s="8"/>
      <c r="J85" s="19"/>
      <c r="K85" s="8"/>
      <c r="L85" s="13"/>
      <c r="M85" s="18"/>
      <c r="N85" s="8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</row>
    <row r="86" spans="1:27" ht="39.950000000000003" customHeight="1" x14ac:dyDescent="0.25">
      <c r="A86" s="23">
        <v>81</v>
      </c>
      <c r="B86" s="10" t="s">
        <v>187</v>
      </c>
      <c r="C86" s="11" t="s">
        <v>188</v>
      </c>
      <c r="D86" s="25">
        <v>22.5</v>
      </c>
      <c r="E86" s="13" t="s">
        <v>881</v>
      </c>
      <c r="F86" s="29" t="str">
        <f>VLOOKUP(B86,[1]PriceList!$B$2:$J$361,5,0)</f>
        <v>12750</v>
      </c>
      <c r="G86" s="14" t="str">
        <f>VLOOKUP(B86,[1]PriceList!$B$2:$J$361,6,0)</f>
        <v>0</v>
      </c>
      <c r="H86" s="29">
        <f>VLOOKUP(B86,[1]PriceList!$B$2:$J$361,7,0)</f>
        <v>12750</v>
      </c>
      <c r="I86" s="8" t="s">
        <v>921</v>
      </c>
      <c r="J86" s="19" t="s">
        <v>1140</v>
      </c>
      <c r="K86" s="8" t="s">
        <v>766</v>
      </c>
      <c r="L86" s="13" t="s">
        <v>881</v>
      </c>
      <c r="M86" s="18" t="s">
        <v>1057</v>
      </c>
      <c r="N86" s="8" t="s">
        <v>1057</v>
      </c>
      <c r="O86" s="9" t="s">
        <v>1237</v>
      </c>
      <c r="P86" s="9" t="s">
        <v>1237</v>
      </c>
      <c r="Q86" s="9" t="s">
        <v>1237</v>
      </c>
      <c r="R86" s="9" t="s">
        <v>1237</v>
      </c>
      <c r="S86" s="9" t="s">
        <v>1237</v>
      </c>
      <c r="T86" s="9" t="s">
        <v>1237</v>
      </c>
      <c r="U86" s="9" t="s">
        <v>1237</v>
      </c>
      <c r="V86" s="9" t="s">
        <v>1237</v>
      </c>
      <c r="W86" s="9" t="s">
        <v>1237</v>
      </c>
      <c r="X86" s="9" t="s">
        <v>1237</v>
      </c>
      <c r="Y86" s="9" t="s">
        <v>1237</v>
      </c>
      <c r="Z86" s="9" t="s">
        <v>1237</v>
      </c>
      <c r="AA86" s="9" t="s">
        <v>1237</v>
      </c>
    </row>
    <row r="87" spans="1:27" ht="39.950000000000003" customHeight="1" x14ac:dyDescent="0.25">
      <c r="A87" s="9">
        <v>82</v>
      </c>
      <c r="B87" s="10" t="s">
        <v>189</v>
      </c>
      <c r="C87" s="11" t="s">
        <v>190</v>
      </c>
      <c r="D87" s="12">
        <v>5</v>
      </c>
      <c r="E87" s="13" t="s">
        <v>881</v>
      </c>
      <c r="F87" s="29" t="str">
        <f>VLOOKUP(B87,[1]PriceList!$B$2:$J$361,5,0)</f>
        <v>58841</v>
      </c>
      <c r="G87" s="14" t="str">
        <f>VLOOKUP(B87,[1]PriceList!$B$2:$J$361,6,0)</f>
        <v>0</v>
      </c>
      <c r="H87" s="29">
        <f>VLOOKUP(B87,[1]PriceList!$B$2:$J$361,7,0)</f>
        <v>58841</v>
      </c>
      <c r="I87" s="8" t="s">
        <v>922</v>
      </c>
      <c r="J87" s="19" t="s">
        <v>1112</v>
      </c>
      <c r="K87" s="8" t="s">
        <v>767</v>
      </c>
      <c r="L87" s="13" t="s">
        <v>881</v>
      </c>
      <c r="M87" s="18" t="s">
        <v>1063</v>
      </c>
      <c r="N87" s="8" t="s">
        <v>1063</v>
      </c>
      <c r="O87" s="9" t="s">
        <v>1237</v>
      </c>
      <c r="P87" s="9" t="s">
        <v>1237</v>
      </c>
      <c r="Q87" s="9" t="s">
        <v>1237</v>
      </c>
      <c r="R87" s="9" t="s">
        <v>1237</v>
      </c>
      <c r="S87" s="9" t="s">
        <v>1237</v>
      </c>
      <c r="T87" s="9" t="s">
        <v>1237</v>
      </c>
      <c r="U87" s="9" t="s">
        <v>1237</v>
      </c>
      <c r="V87" s="9" t="s">
        <v>1237</v>
      </c>
      <c r="W87" s="9" t="s">
        <v>1237</v>
      </c>
      <c r="X87" s="9" t="s">
        <v>1237</v>
      </c>
      <c r="Y87" s="9" t="s">
        <v>1237</v>
      </c>
      <c r="Z87" s="9" t="s">
        <v>1237</v>
      </c>
      <c r="AA87" s="9" t="s">
        <v>1237</v>
      </c>
    </row>
    <row r="88" spans="1:27" ht="39.950000000000003" customHeight="1" x14ac:dyDescent="0.25">
      <c r="A88" s="9">
        <v>83</v>
      </c>
      <c r="B88" s="10" t="s">
        <v>191</v>
      </c>
      <c r="C88" s="11" t="s">
        <v>192</v>
      </c>
      <c r="D88" s="12">
        <v>15</v>
      </c>
      <c r="E88" s="13" t="s">
        <v>881</v>
      </c>
      <c r="F88" s="29" t="str">
        <f>VLOOKUP(B88,[1]PriceList!$B$2:$J$361,5,0)</f>
        <v>12205</v>
      </c>
      <c r="G88" s="14" t="str">
        <f>VLOOKUP(B88,[1]PriceList!$B$2:$J$361,6,0)</f>
        <v>0</v>
      </c>
      <c r="H88" s="29">
        <f>VLOOKUP(B88,[1]PriceList!$B$2:$J$361,7,0)</f>
        <v>12205</v>
      </c>
      <c r="I88" s="8" t="s">
        <v>923</v>
      </c>
      <c r="J88" s="19" t="s">
        <v>1141</v>
      </c>
      <c r="K88" s="8" t="s">
        <v>768</v>
      </c>
      <c r="L88" s="13" t="s">
        <v>881</v>
      </c>
      <c r="M88" s="18" t="s">
        <v>1040</v>
      </c>
      <c r="N88" s="8" t="s">
        <v>1040</v>
      </c>
      <c r="O88" s="9" t="s">
        <v>1237</v>
      </c>
      <c r="P88" s="9" t="s">
        <v>1237</v>
      </c>
      <c r="Q88" s="9" t="s">
        <v>1237</v>
      </c>
      <c r="R88" s="9" t="s">
        <v>1237</v>
      </c>
      <c r="S88" s="9" t="s">
        <v>1237</v>
      </c>
      <c r="T88" s="9" t="s">
        <v>1237</v>
      </c>
      <c r="U88" s="9" t="s">
        <v>1237</v>
      </c>
      <c r="V88" s="9" t="s">
        <v>1237</v>
      </c>
      <c r="W88" s="9" t="s">
        <v>1237</v>
      </c>
      <c r="X88" s="9" t="s">
        <v>1237</v>
      </c>
      <c r="Y88" s="9" t="s">
        <v>1237</v>
      </c>
      <c r="Z88" s="9" t="s">
        <v>1237</v>
      </c>
      <c r="AA88" s="9" t="s">
        <v>1237</v>
      </c>
    </row>
    <row r="89" spans="1:27" ht="39.950000000000003" customHeight="1" x14ac:dyDescent="0.25">
      <c r="A89" s="23">
        <v>84</v>
      </c>
      <c r="B89" s="10" t="s">
        <v>193</v>
      </c>
      <c r="C89" s="11" t="s">
        <v>194</v>
      </c>
      <c r="D89" s="12">
        <v>10</v>
      </c>
      <c r="E89" s="13"/>
      <c r="F89" s="29"/>
      <c r="G89" s="14"/>
      <c r="H89" s="29"/>
      <c r="I89" s="8"/>
      <c r="J89" s="19"/>
      <c r="K89" s="8"/>
      <c r="L89" s="13"/>
      <c r="M89" s="18"/>
      <c r="N89" s="8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</row>
    <row r="90" spans="1:27" ht="39.950000000000003" customHeight="1" x14ac:dyDescent="0.25">
      <c r="A90" s="9">
        <v>85</v>
      </c>
      <c r="B90" s="10" t="s">
        <v>195</v>
      </c>
      <c r="C90" s="11" t="s">
        <v>196</v>
      </c>
      <c r="D90" s="12">
        <v>60</v>
      </c>
      <c r="E90" s="13"/>
      <c r="F90" s="29"/>
      <c r="G90" s="14"/>
      <c r="H90" s="29"/>
      <c r="I90" s="8"/>
      <c r="J90" s="19"/>
      <c r="K90" s="8"/>
      <c r="L90" s="13"/>
      <c r="M90" s="18"/>
      <c r="N90" s="8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</row>
    <row r="91" spans="1:27" ht="39.950000000000003" customHeight="1" x14ac:dyDescent="0.25">
      <c r="A91" s="9">
        <v>86</v>
      </c>
      <c r="B91" s="10" t="s">
        <v>197</v>
      </c>
      <c r="C91" s="11" t="s">
        <v>198</v>
      </c>
      <c r="D91" s="12">
        <v>30</v>
      </c>
      <c r="E91" s="13"/>
      <c r="F91" s="29"/>
      <c r="G91" s="14"/>
      <c r="H91" s="29"/>
      <c r="I91" s="8"/>
      <c r="J91" s="19"/>
      <c r="K91" s="8"/>
      <c r="L91" s="13"/>
      <c r="M91" s="18"/>
      <c r="N91" s="8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</row>
    <row r="92" spans="1:27" ht="39.950000000000003" customHeight="1" x14ac:dyDescent="0.25">
      <c r="A92" s="23">
        <v>87</v>
      </c>
      <c r="B92" s="10" t="s">
        <v>199</v>
      </c>
      <c r="C92" s="11" t="s">
        <v>200</v>
      </c>
      <c r="D92" s="12">
        <v>30</v>
      </c>
      <c r="E92" s="13" t="s">
        <v>881</v>
      </c>
      <c r="F92" s="29" t="str">
        <f>VLOOKUP(B92,[1]PriceList!$B$2:$J$361,5,0)</f>
        <v>625</v>
      </c>
      <c r="G92" s="14" t="str">
        <f>VLOOKUP(B92,[1]PriceList!$B$2:$J$361,6,0)</f>
        <v>0</v>
      </c>
      <c r="H92" s="29">
        <f>VLOOKUP(B92,[1]PriceList!$B$2:$J$361,7,0)</f>
        <v>625</v>
      </c>
      <c r="I92" s="8" t="s">
        <v>924</v>
      </c>
      <c r="J92" s="19" t="s">
        <v>1142</v>
      </c>
      <c r="K92" s="8" t="s">
        <v>769</v>
      </c>
      <c r="L92" s="13" t="s">
        <v>881</v>
      </c>
      <c r="M92" s="18" t="s">
        <v>1055</v>
      </c>
      <c r="N92" s="8" t="s">
        <v>1055</v>
      </c>
      <c r="O92" s="9" t="s">
        <v>1237</v>
      </c>
      <c r="P92" s="9" t="s">
        <v>1237</v>
      </c>
      <c r="Q92" s="9" t="s">
        <v>1237</v>
      </c>
      <c r="R92" s="9" t="s">
        <v>1237</v>
      </c>
      <c r="S92" s="9" t="s">
        <v>1237</v>
      </c>
      <c r="T92" s="9" t="s">
        <v>1237</v>
      </c>
      <c r="U92" s="9" t="s">
        <v>1237</v>
      </c>
      <c r="V92" s="9" t="s">
        <v>1237</v>
      </c>
      <c r="W92" s="9" t="s">
        <v>1237</v>
      </c>
      <c r="X92" s="9" t="s">
        <v>1237</v>
      </c>
      <c r="Y92" s="9" t="s">
        <v>1237</v>
      </c>
      <c r="Z92" s="9" t="s">
        <v>1237</v>
      </c>
      <c r="AA92" s="9" t="s">
        <v>1237</v>
      </c>
    </row>
    <row r="93" spans="1:27" ht="39.950000000000003" customHeight="1" x14ac:dyDescent="0.25">
      <c r="A93" s="9">
        <v>88</v>
      </c>
      <c r="B93" s="10" t="s">
        <v>201</v>
      </c>
      <c r="C93" s="11" t="s">
        <v>202</v>
      </c>
      <c r="D93" s="12">
        <v>20</v>
      </c>
      <c r="E93" s="13"/>
      <c r="F93" s="29"/>
      <c r="G93" s="14"/>
      <c r="H93" s="29"/>
      <c r="I93" s="8"/>
      <c r="J93" s="19"/>
      <c r="K93" s="8"/>
      <c r="L93" s="13"/>
      <c r="M93" s="18"/>
      <c r="N93" s="8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</row>
    <row r="94" spans="1:27" ht="39.950000000000003" customHeight="1" x14ac:dyDescent="0.25">
      <c r="A94" s="9">
        <v>89</v>
      </c>
      <c r="B94" s="10" t="s">
        <v>203</v>
      </c>
      <c r="C94" s="11" t="s">
        <v>204</v>
      </c>
      <c r="D94" s="25">
        <v>120</v>
      </c>
      <c r="E94" s="13" t="s">
        <v>881</v>
      </c>
      <c r="F94" s="29" t="str">
        <f>VLOOKUP(B94,[1]PriceList!$B$2:$J$361,5,0)</f>
        <v>4520</v>
      </c>
      <c r="G94" s="14" t="str">
        <f>VLOOKUP(B94,[1]PriceList!$B$2:$J$361,6,0)</f>
        <v>0</v>
      </c>
      <c r="H94" s="29">
        <f>VLOOKUP(B94,[1]PriceList!$B$2:$J$361,7,0)</f>
        <v>4520</v>
      </c>
      <c r="I94" s="8" t="s">
        <v>925</v>
      </c>
      <c r="J94" s="19" t="s">
        <v>1143</v>
      </c>
      <c r="K94" s="8" t="s">
        <v>770</v>
      </c>
      <c r="L94" s="13" t="s">
        <v>881</v>
      </c>
      <c r="M94" s="18" t="s">
        <v>1064</v>
      </c>
      <c r="N94" s="8" t="s">
        <v>1064</v>
      </c>
      <c r="O94" s="9" t="s">
        <v>1237</v>
      </c>
      <c r="P94" s="9" t="s">
        <v>1237</v>
      </c>
      <c r="Q94" s="9" t="s">
        <v>1237</v>
      </c>
      <c r="R94" s="9" t="s">
        <v>1237</v>
      </c>
      <c r="S94" s="9" t="s">
        <v>1237</v>
      </c>
      <c r="T94" s="9" t="s">
        <v>1237</v>
      </c>
      <c r="U94" s="9" t="s">
        <v>1237</v>
      </c>
      <c r="V94" s="9" t="s">
        <v>1237</v>
      </c>
      <c r="W94" s="9" t="s">
        <v>1237</v>
      </c>
      <c r="X94" s="9" t="s">
        <v>1237</v>
      </c>
      <c r="Y94" s="9" t="s">
        <v>1237</v>
      </c>
      <c r="Z94" s="9" t="s">
        <v>1237</v>
      </c>
      <c r="AA94" s="9" t="s">
        <v>1237</v>
      </c>
    </row>
    <row r="95" spans="1:27" ht="39.950000000000003" customHeight="1" x14ac:dyDescent="0.25">
      <c r="A95" s="23">
        <v>90</v>
      </c>
      <c r="B95" s="10" t="s">
        <v>205</v>
      </c>
      <c r="C95" s="11" t="s">
        <v>206</v>
      </c>
      <c r="D95" s="12">
        <v>20</v>
      </c>
      <c r="E95" s="13" t="s">
        <v>881</v>
      </c>
      <c r="F95" s="29" t="str">
        <f>VLOOKUP(B95,[1]PriceList!$B$2:$J$361,5,0)</f>
        <v>11472</v>
      </c>
      <c r="G95" s="14" t="str">
        <f>VLOOKUP(B95,[1]PriceList!$B$2:$J$361,6,0)</f>
        <v>0</v>
      </c>
      <c r="H95" s="29">
        <f>VLOOKUP(B95,[1]PriceList!$B$2:$J$361,7,0)</f>
        <v>11472</v>
      </c>
      <c r="I95" s="8" t="s">
        <v>926</v>
      </c>
      <c r="J95" s="19" t="s">
        <v>1144</v>
      </c>
      <c r="K95" s="8" t="s">
        <v>771</v>
      </c>
      <c r="L95" s="13" t="s">
        <v>881</v>
      </c>
      <c r="M95" s="18" t="s">
        <v>1054</v>
      </c>
      <c r="N95" s="8" t="s">
        <v>1054</v>
      </c>
      <c r="O95" s="9" t="s">
        <v>1237</v>
      </c>
      <c r="P95" s="9" t="s">
        <v>1237</v>
      </c>
      <c r="Q95" s="9" t="s">
        <v>1237</v>
      </c>
      <c r="R95" s="9" t="s">
        <v>1237</v>
      </c>
      <c r="S95" s="9" t="s">
        <v>1237</v>
      </c>
      <c r="T95" s="9" t="s">
        <v>1237</v>
      </c>
      <c r="U95" s="9" t="s">
        <v>1237</v>
      </c>
      <c r="V95" s="9" t="s">
        <v>1237</v>
      </c>
      <c r="W95" s="9" t="s">
        <v>1237</v>
      </c>
      <c r="X95" s="9" t="s">
        <v>1237</v>
      </c>
      <c r="Y95" s="9" t="s">
        <v>1237</v>
      </c>
      <c r="Z95" s="9" t="s">
        <v>1237</v>
      </c>
      <c r="AA95" s="9" t="s">
        <v>1237</v>
      </c>
    </row>
    <row r="96" spans="1:27" ht="39.950000000000003" customHeight="1" x14ac:dyDescent="0.25">
      <c r="A96" s="9">
        <v>91</v>
      </c>
      <c r="B96" s="10" t="s">
        <v>207</v>
      </c>
      <c r="C96" s="11" t="s">
        <v>208</v>
      </c>
      <c r="D96" s="12">
        <v>90</v>
      </c>
      <c r="E96" s="13" t="s">
        <v>881</v>
      </c>
      <c r="F96" s="29" t="str">
        <f>VLOOKUP(B96,[1]PriceList!$B$2:$J$361,5,0)</f>
        <v>2230</v>
      </c>
      <c r="G96" s="14" t="str">
        <f>VLOOKUP(B96,[1]PriceList!$B$2:$J$361,6,0)</f>
        <v>0</v>
      </c>
      <c r="H96" s="29">
        <f>VLOOKUP(B96,[1]PriceList!$B$2:$J$361,7,0)</f>
        <v>2230</v>
      </c>
      <c r="I96" s="8" t="s">
        <v>927</v>
      </c>
      <c r="J96" s="19" t="s">
        <v>1145</v>
      </c>
      <c r="K96" s="8" t="s">
        <v>772</v>
      </c>
      <c r="L96" s="13" t="s">
        <v>881</v>
      </c>
      <c r="M96" s="18" t="s">
        <v>1047</v>
      </c>
      <c r="N96" s="8" t="s">
        <v>1047</v>
      </c>
      <c r="O96" s="9" t="s">
        <v>1237</v>
      </c>
      <c r="P96" s="9" t="s">
        <v>1237</v>
      </c>
      <c r="Q96" s="9" t="s">
        <v>1237</v>
      </c>
      <c r="R96" s="9" t="s">
        <v>1237</v>
      </c>
      <c r="S96" s="9" t="s">
        <v>1237</v>
      </c>
      <c r="T96" s="9" t="s">
        <v>1237</v>
      </c>
      <c r="U96" s="9" t="s">
        <v>1237</v>
      </c>
      <c r="V96" s="9" t="s">
        <v>1237</v>
      </c>
      <c r="W96" s="9" t="s">
        <v>1237</v>
      </c>
      <c r="X96" s="9" t="s">
        <v>1237</v>
      </c>
      <c r="Y96" s="9" t="s">
        <v>1237</v>
      </c>
      <c r="Z96" s="9" t="s">
        <v>1237</v>
      </c>
      <c r="AA96" s="9" t="s">
        <v>1237</v>
      </c>
    </row>
    <row r="97" spans="1:27" ht="39.950000000000003" customHeight="1" x14ac:dyDescent="0.25">
      <c r="A97" s="9">
        <v>92</v>
      </c>
      <c r="B97" s="10" t="s">
        <v>209</v>
      </c>
      <c r="C97" s="11" t="s">
        <v>210</v>
      </c>
      <c r="D97" s="12">
        <v>10000</v>
      </c>
      <c r="E97" s="13"/>
      <c r="F97" s="29"/>
      <c r="G97" s="14"/>
      <c r="H97" s="29"/>
      <c r="I97" s="8"/>
      <c r="J97" s="19"/>
      <c r="K97" s="8"/>
      <c r="L97" s="13"/>
      <c r="M97" s="18"/>
      <c r="N97" s="8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</row>
    <row r="98" spans="1:27" ht="39.950000000000003" customHeight="1" x14ac:dyDescent="0.25">
      <c r="A98" s="23">
        <v>93</v>
      </c>
      <c r="B98" s="10" t="s">
        <v>211</v>
      </c>
      <c r="C98" s="11" t="s">
        <v>212</v>
      </c>
      <c r="D98" s="25">
        <v>141.5</v>
      </c>
      <c r="E98" s="13" t="s">
        <v>881</v>
      </c>
      <c r="F98" s="29" t="str">
        <f>VLOOKUP(B98,[1]PriceList!$B$2:$J$361,5,0)</f>
        <v>2008</v>
      </c>
      <c r="G98" s="14" t="str">
        <f>VLOOKUP(B98,[1]PriceList!$B$2:$J$361,6,0)</f>
        <v>0</v>
      </c>
      <c r="H98" s="29">
        <f>VLOOKUP(B98,[1]PriceList!$B$2:$J$361,7,0)</f>
        <v>2008</v>
      </c>
      <c r="I98" s="8" t="s">
        <v>928</v>
      </c>
      <c r="J98" s="19" t="s">
        <v>1146</v>
      </c>
      <c r="K98" s="8" t="s">
        <v>773</v>
      </c>
      <c r="L98" s="13" t="s">
        <v>881</v>
      </c>
      <c r="M98" s="18" t="s">
        <v>1056</v>
      </c>
      <c r="N98" s="8" t="s">
        <v>1056</v>
      </c>
      <c r="O98" s="9" t="s">
        <v>1237</v>
      </c>
      <c r="P98" s="9" t="s">
        <v>1237</v>
      </c>
      <c r="Q98" s="9" t="s">
        <v>1237</v>
      </c>
      <c r="R98" s="9" t="s">
        <v>1237</v>
      </c>
      <c r="S98" s="9" t="s">
        <v>1237</v>
      </c>
      <c r="T98" s="9" t="s">
        <v>1237</v>
      </c>
      <c r="U98" s="9" t="s">
        <v>1237</v>
      </c>
      <c r="V98" s="9" t="s">
        <v>1237</v>
      </c>
      <c r="W98" s="9" t="s">
        <v>1237</v>
      </c>
      <c r="X98" s="9" t="s">
        <v>1237</v>
      </c>
      <c r="Y98" s="9" t="s">
        <v>1237</v>
      </c>
      <c r="Z98" s="9" t="s">
        <v>1237</v>
      </c>
      <c r="AA98" s="9" t="s">
        <v>1237</v>
      </c>
    </row>
    <row r="99" spans="1:27" ht="39.950000000000003" customHeight="1" x14ac:dyDescent="0.25">
      <c r="A99" s="9">
        <v>94</v>
      </c>
      <c r="B99" s="10" t="s">
        <v>213</v>
      </c>
      <c r="C99" s="11" t="s">
        <v>214</v>
      </c>
      <c r="D99" s="12">
        <v>60</v>
      </c>
      <c r="E99" s="13"/>
      <c r="F99" s="29"/>
      <c r="G99" s="14"/>
      <c r="H99" s="29"/>
      <c r="I99" s="8"/>
      <c r="J99" s="19"/>
      <c r="K99" s="8"/>
      <c r="L99" s="13"/>
      <c r="M99" s="18"/>
      <c r="N99" s="8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</row>
    <row r="100" spans="1:27" ht="39.950000000000003" customHeight="1" x14ac:dyDescent="0.25">
      <c r="A100" s="9">
        <v>95</v>
      </c>
      <c r="B100" s="10" t="s">
        <v>215</v>
      </c>
      <c r="C100" s="11" t="s">
        <v>216</v>
      </c>
      <c r="D100" s="12">
        <v>30</v>
      </c>
      <c r="E100" s="13"/>
      <c r="F100" s="29"/>
      <c r="G100" s="14"/>
      <c r="H100" s="29"/>
      <c r="I100" s="8"/>
      <c r="J100" s="19"/>
      <c r="K100" s="8"/>
      <c r="L100" s="13"/>
      <c r="M100" s="18"/>
      <c r="N100" s="8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</row>
    <row r="101" spans="1:27" ht="39.950000000000003" customHeight="1" x14ac:dyDescent="0.25">
      <c r="A101" s="23">
        <v>96</v>
      </c>
      <c r="B101" s="10" t="s">
        <v>217</v>
      </c>
      <c r="C101" s="11" t="s">
        <v>218</v>
      </c>
      <c r="D101" s="12">
        <v>2</v>
      </c>
      <c r="E101" s="13" t="s">
        <v>881</v>
      </c>
      <c r="F101" s="29" t="str">
        <f>VLOOKUP(B101,[1]PriceList!$B$2:$J$361,5,0)</f>
        <v>912107</v>
      </c>
      <c r="G101" s="14" t="str">
        <f>VLOOKUP(B101,[1]PriceList!$B$2:$J$361,6,0)</f>
        <v>0</v>
      </c>
      <c r="H101" s="29">
        <f>VLOOKUP(B101,[1]PriceList!$B$2:$J$361,7,0)</f>
        <v>912107</v>
      </c>
      <c r="I101" s="8" t="s">
        <v>929</v>
      </c>
      <c r="J101" s="19" t="s">
        <v>1147</v>
      </c>
      <c r="K101" s="8" t="s">
        <v>774</v>
      </c>
      <c r="L101" s="13" t="s">
        <v>881</v>
      </c>
      <c r="M101" s="18" t="s">
        <v>1065</v>
      </c>
      <c r="N101" s="8" t="s">
        <v>1065</v>
      </c>
      <c r="O101" s="9" t="s">
        <v>1237</v>
      </c>
      <c r="P101" s="9" t="s">
        <v>1237</v>
      </c>
      <c r="Q101" s="9" t="s">
        <v>1237</v>
      </c>
      <c r="R101" s="9" t="s">
        <v>1237</v>
      </c>
      <c r="S101" s="9" t="s">
        <v>1237</v>
      </c>
      <c r="T101" s="9" t="s">
        <v>1237</v>
      </c>
      <c r="U101" s="9" t="s">
        <v>1237</v>
      </c>
      <c r="V101" s="9" t="s">
        <v>1237</v>
      </c>
      <c r="W101" s="9" t="s">
        <v>1237</v>
      </c>
      <c r="X101" s="9" t="s">
        <v>1237</v>
      </c>
      <c r="Y101" s="9" t="s">
        <v>1237</v>
      </c>
      <c r="Z101" s="9" t="s">
        <v>1237</v>
      </c>
      <c r="AA101" s="9" t="s">
        <v>1237</v>
      </c>
    </row>
    <row r="102" spans="1:27" ht="39.950000000000003" customHeight="1" x14ac:dyDescent="0.25">
      <c r="A102" s="9">
        <v>97</v>
      </c>
      <c r="B102" s="10" t="s">
        <v>219</v>
      </c>
      <c r="C102" s="11" t="s">
        <v>220</v>
      </c>
      <c r="D102" s="25">
        <v>16.75</v>
      </c>
      <c r="E102" s="13" t="s">
        <v>881</v>
      </c>
      <c r="F102" s="29" t="str">
        <f>VLOOKUP(B102,[1]PriceList!$B$2:$J$361,5,0)</f>
        <v>4890</v>
      </c>
      <c r="G102" s="14" t="str">
        <f>VLOOKUP(B102,[1]PriceList!$B$2:$J$361,6,0)</f>
        <v>0</v>
      </c>
      <c r="H102" s="29">
        <f>VLOOKUP(B102,[1]PriceList!$B$2:$J$361,7,0)</f>
        <v>4890</v>
      </c>
      <c r="I102" s="8" t="s">
        <v>930</v>
      </c>
      <c r="J102" s="19" t="s">
        <v>1148</v>
      </c>
      <c r="K102" s="8" t="s">
        <v>775</v>
      </c>
      <c r="L102" s="13" t="s">
        <v>881</v>
      </c>
      <c r="M102" s="18" t="s">
        <v>1066</v>
      </c>
      <c r="N102" s="8" t="s">
        <v>1066</v>
      </c>
      <c r="O102" s="9" t="s">
        <v>1237</v>
      </c>
      <c r="P102" s="9" t="s">
        <v>1237</v>
      </c>
      <c r="Q102" s="9" t="s">
        <v>1237</v>
      </c>
      <c r="R102" s="9" t="s">
        <v>1237</v>
      </c>
      <c r="S102" s="9" t="s">
        <v>1237</v>
      </c>
      <c r="T102" s="9" t="s">
        <v>1237</v>
      </c>
      <c r="U102" s="9" t="s">
        <v>1237</v>
      </c>
      <c r="V102" s="9" t="s">
        <v>1237</v>
      </c>
      <c r="W102" s="9" t="s">
        <v>1237</v>
      </c>
      <c r="X102" s="9" t="s">
        <v>1237</v>
      </c>
      <c r="Y102" s="9" t="s">
        <v>1237</v>
      </c>
      <c r="Z102" s="9" t="s">
        <v>1237</v>
      </c>
      <c r="AA102" s="9" t="s">
        <v>1237</v>
      </c>
    </row>
    <row r="103" spans="1:27" ht="39.950000000000003" customHeight="1" x14ac:dyDescent="0.25">
      <c r="A103" s="9">
        <v>98</v>
      </c>
      <c r="B103" s="10" t="s">
        <v>221</v>
      </c>
      <c r="C103" s="11" t="s">
        <v>222</v>
      </c>
      <c r="D103" s="12">
        <v>20</v>
      </c>
      <c r="E103" s="13"/>
      <c r="F103" s="29"/>
      <c r="G103" s="14"/>
      <c r="H103" s="29"/>
      <c r="I103" s="8"/>
      <c r="J103" s="19"/>
      <c r="K103" s="8"/>
      <c r="L103" s="13"/>
      <c r="M103" s="18"/>
      <c r="N103" s="8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</row>
    <row r="104" spans="1:27" ht="39.950000000000003" customHeight="1" x14ac:dyDescent="0.25">
      <c r="A104" s="23">
        <v>99</v>
      </c>
      <c r="B104" s="10" t="s">
        <v>223</v>
      </c>
      <c r="C104" s="11" t="s">
        <v>224</v>
      </c>
      <c r="D104" s="12">
        <v>30</v>
      </c>
      <c r="E104" s="13" t="s">
        <v>881</v>
      </c>
      <c r="F104" s="29" t="str">
        <f>VLOOKUP(B104,[1]PriceList!$B$2:$J$361,5,0)</f>
        <v>1375</v>
      </c>
      <c r="G104" s="14" t="str">
        <f>VLOOKUP(B104,[1]PriceList!$B$2:$J$361,6,0)</f>
        <v>0</v>
      </c>
      <c r="H104" s="29">
        <f>VLOOKUP(B104,[1]PriceList!$B$2:$J$361,7,0)</f>
        <v>1375</v>
      </c>
      <c r="I104" s="8" t="s">
        <v>931</v>
      </c>
      <c r="J104" s="19" t="s">
        <v>1125</v>
      </c>
      <c r="K104" s="8" t="s">
        <v>776</v>
      </c>
      <c r="L104" s="13" t="s">
        <v>881</v>
      </c>
      <c r="M104" s="18" t="s">
        <v>1067</v>
      </c>
      <c r="N104" s="8" t="s">
        <v>1067</v>
      </c>
      <c r="O104" s="9" t="s">
        <v>1237</v>
      </c>
      <c r="P104" s="9" t="s">
        <v>1237</v>
      </c>
      <c r="Q104" s="9" t="s">
        <v>1237</v>
      </c>
      <c r="R104" s="9" t="s">
        <v>1237</v>
      </c>
      <c r="S104" s="9" t="s">
        <v>1237</v>
      </c>
      <c r="T104" s="9" t="s">
        <v>1237</v>
      </c>
      <c r="U104" s="9" t="s">
        <v>1237</v>
      </c>
      <c r="V104" s="9" t="s">
        <v>1237</v>
      </c>
      <c r="W104" s="9" t="s">
        <v>1237</v>
      </c>
      <c r="X104" s="9" t="s">
        <v>1237</v>
      </c>
      <c r="Y104" s="9" t="s">
        <v>1237</v>
      </c>
      <c r="Z104" s="9" t="s">
        <v>1237</v>
      </c>
      <c r="AA104" s="9" t="s">
        <v>1237</v>
      </c>
    </row>
    <row r="105" spans="1:27" ht="39.950000000000003" customHeight="1" x14ac:dyDescent="0.25">
      <c r="A105" s="9">
        <v>100</v>
      </c>
      <c r="B105" s="10" t="s">
        <v>225</v>
      </c>
      <c r="C105" s="11" t="s">
        <v>226</v>
      </c>
      <c r="D105" s="12">
        <v>30</v>
      </c>
      <c r="E105" s="13"/>
      <c r="F105" s="29"/>
      <c r="G105" s="14"/>
      <c r="H105" s="29"/>
      <c r="I105" s="8"/>
      <c r="J105" s="19"/>
      <c r="K105" s="8"/>
      <c r="L105" s="13"/>
      <c r="M105" s="18"/>
      <c r="N105" s="8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</row>
    <row r="106" spans="1:27" ht="39.950000000000003" customHeight="1" x14ac:dyDescent="0.25">
      <c r="A106" s="9">
        <v>101</v>
      </c>
      <c r="B106" s="10" t="s">
        <v>227</v>
      </c>
      <c r="C106" s="11" t="s">
        <v>228</v>
      </c>
      <c r="D106" s="12">
        <v>6</v>
      </c>
      <c r="E106" s="13"/>
      <c r="F106" s="29"/>
      <c r="G106" s="14"/>
      <c r="H106" s="29"/>
      <c r="I106" s="8"/>
      <c r="J106" s="19"/>
      <c r="K106" s="8"/>
      <c r="L106" s="13"/>
      <c r="M106" s="18"/>
      <c r="N106" s="8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</row>
    <row r="107" spans="1:27" ht="39.950000000000003" customHeight="1" x14ac:dyDescent="0.25">
      <c r="A107" s="23">
        <v>102</v>
      </c>
      <c r="B107" s="10" t="s">
        <v>229</v>
      </c>
      <c r="C107" s="11" t="s">
        <v>230</v>
      </c>
      <c r="D107" s="12">
        <v>2</v>
      </c>
      <c r="E107" s="13"/>
      <c r="F107" s="29"/>
      <c r="G107" s="14"/>
      <c r="H107" s="29"/>
      <c r="I107" s="8"/>
      <c r="J107" s="19"/>
      <c r="K107" s="8"/>
      <c r="L107" s="13"/>
      <c r="M107" s="18"/>
      <c r="N107" s="8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</row>
    <row r="108" spans="1:27" ht="39.950000000000003" customHeight="1" x14ac:dyDescent="0.25">
      <c r="A108" s="9">
        <v>103</v>
      </c>
      <c r="B108" s="10" t="s">
        <v>231</v>
      </c>
      <c r="C108" s="11" t="s">
        <v>232</v>
      </c>
      <c r="D108" s="12">
        <v>5</v>
      </c>
      <c r="E108" s="13" t="s">
        <v>881</v>
      </c>
      <c r="F108" s="29" t="str">
        <f>VLOOKUP(B108,[1]PriceList!$B$2:$J$361,5,0)</f>
        <v>4492</v>
      </c>
      <c r="G108" s="14" t="str">
        <f>VLOOKUP(B108,[1]PriceList!$B$2:$J$361,6,0)</f>
        <v>0</v>
      </c>
      <c r="H108" s="29">
        <f>VLOOKUP(B108,[1]PriceList!$B$2:$J$361,7,0)</f>
        <v>4492</v>
      </c>
      <c r="I108" s="8" t="s">
        <v>932</v>
      </c>
      <c r="J108" s="19" t="s">
        <v>1149</v>
      </c>
      <c r="K108" s="8" t="s">
        <v>777</v>
      </c>
      <c r="L108" s="13" t="s">
        <v>881</v>
      </c>
      <c r="M108" s="18" t="s">
        <v>1068</v>
      </c>
      <c r="N108" s="8" t="s">
        <v>1068</v>
      </c>
      <c r="O108" s="9" t="s">
        <v>1237</v>
      </c>
      <c r="P108" s="9" t="s">
        <v>1237</v>
      </c>
      <c r="Q108" s="9" t="s">
        <v>1237</v>
      </c>
      <c r="R108" s="9" t="s">
        <v>1237</v>
      </c>
      <c r="S108" s="9" t="s">
        <v>1237</v>
      </c>
      <c r="T108" s="9" t="s">
        <v>1237</v>
      </c>
      <c r="U108" s="9" t="s">
        <v>1237</v>
      </c>
      <c r="V108" s="9" t="s">
        <v>1237</v>
      </c>
      <c r="W108" s="9" t="s">
        <v>1237</v>
      </c>
      <c r="X108" s="9" t="s">
        <v>1237</v>
      </c>
      <c r="Y108" s="9" t="s">
        <v>1237</v>
      </c>
      <c r="Z108" s="9" t="s">
        <v>1237</v>
      </c>
      <c r="AA108" s="9" t="s">
        <v>1237</v>
      </c>
    </row>
    <row r="109" spans="1:27" ht="39.950000000000003" customHeight="1" x14ac:dyDescent="0.25">
      <c r="A109" s="9">
        <v>104</v>
      </c>
      <c r="B109" s="10" t="s">
        <v>233</v>
      </c>
      <c r="C109" s="11" t="s">
        <v>234</v>
      </c>
      <c r="D109" s="25">
        <v>1000</v>
      </c>
      <c r="E109" s="13" t="s">
        <v>881</v>
      </c>
      <c r="F109" s="29" t="str">
        <f>VLOOKUP(B109,[1]PriceList!$B$2:$J$361,5,0)</f>
        <v>2908</v>
      </c>
      <c r="G109" s="14" t="str">
        <f>VLOOKUP(B109,[1]PriceList!$B$2:$J$361,6,0)</f>
        <v>0</v>
      </c>
      <c r="H109" s="29">
        <f>VLOOKUP(B109,[1]PriceList!$B$2:$J$361,7,0)</f>
        <v>2908</v>
      </c>
      <c r="I109" s="8" t="s">
        <v>933</v>
      </c>
      <c r="J109" s="19" t="s">
        <v>1150</v>
      </c>
      <c r="K109" s="8" t="s">
        <v>778</v>
      </c>
      <c r="L109" s="13" t="s">
        <v>881</v>
      </c>
      <c r="M109" s="18" t="s">
        <v>1047</v>
      </c>
      <c r="N109" s="8" t="s">
        <v>1047</v>
      </c>
      <c r="O109" s="9" t="s">
        <v>1237</v>
      </c>
      <c r="P109" s="9" t="s">
        <v>1237</v>
      </c>
      <c r="Q109" s="9" t="s">
        <v>1237</v>
      </c>
      <c r="R109" s="9" t="s">
        <v>1237</v>
      </c>
      <c r="S109" s="9" t="s">
        <v>1237</v>
      </c>
      <c r="T109" s="9" t="s">
        <v>1237</v>
      </c>
      <c r="U109" s="9" t="s">
        <v>1237</v>
      </c>
      <c r="V109" s="9" t="s">
        <v>1237</v>
      </c>
      <c r="W109" s="9" t="s">
        <v>1237</v>
      </c>
      <c r="X109" s="9" t="s">
        <v>1237</v>
      </c>
      <c r="Y109" s="9" t="s">
        <v>1237</v>
      </c>
      <c r="Z109" s="9" t="s">
        <v>1237</v>
      </c>
      <c r="AA109" s="9" t="s">
        <v>1237</v>
      </c>
    </row>
    <row r="110" spans="1:27" ht="39.950000000000003" customHeight="1" x14ac:dyDescent="0.25">
      <c r="A110" s="23">
        <v>105</v>
      </c>
      <c r="B110" s="10" t="s">
        <v>235</v>
      </c>
      <c r="C110" s="11" t="s">
        <v>236</v>
      </c>
      <c r="D110" s="25">
        <v>800</v>
      </c>
      <c r="E110" s="13" t="s">
        <v>881</v>
      </c>
      <c r="F110" s="29" t="str">
        <f>VLOOKUP(B110,[1]PriceList!$B$2:$J$361,5,0)</f>
        <v>2773</v>
      </c>
      <c r="G110" s="14" t="str">
        <f>VLOOKUP(B110,[1]PriceList!$B$2:$J$361,6,0)</f>
        <v>0</v>
      </c>
      <c r="H110" s="29">
        <f>VLOOKUP(B110,[1]PriceList!$B$2:$J$361,7,0)</f>
        <v>2773</v>
      </c>
      <c r="I110" s="8" t="s">
        <v>934</v>
      </c>
      <c r="J110" s="19" t="s">
        <v>1151</v>
      </c>
      <c r="K110" s="8" t="s">
        <v>779</v>
      </c>
      <c r="L110" s="13" t="s">
        <v>881</v>
      </c>
      <c r="M110" s="18" t="s">
        <v>1047</v>
      </c>
      <c r="N110" s="8" t="s">
        <v>1047</v>
      </c>
      <c r="O110" s="9" t="s">
        <v>1237</v>
      </c>
      <c r="P110" s="9" t="s">
        <v>1237</v>
      </c>
      <c r="Q110" s="9" t="s">
        <v>1237</v>
      </c>
      <c r="R110" s="9" t="s">
        <v>1237</v>
      </c>
      <c r="S110" s="9" t="s">
        <v>1237</v>
      </c>
      <c r="T110" s="9" t="s">
        <v>1237</v>
      </c>
      <c r="U110" s="9" t="s">
        <v>1237</v>
      </c>
      <c r="V110" s="9" t="s">
        <v>1237</v>
      </c>
      <c r="W110" s="9" t="s">
        <v>1237</v>
      </c>
      <c r="X110" s="9" t="s">
        <v>1237</v>
      </c>
      <c r="Y110" s="9" t="s">
        <v>1237</v>
      </c>
      <c r="Z110" s="9" t="s">
        <v>1237</v>
      </c>
      <c r="AA110" s="9" t="s">
        <v>1237</v>
      </c>
    </row>
    <row r="111" spans="1:27" ht="39.950000000000003" customHeight="1" x14ac:dyDescent="0.25">
      <c r="A111" s="9">
        <v>106</v>
      </c>
      <c r="B111" s="10" t="s">
        <v>237</v>
      </c>
      <c r="C111" s="11" t="s">
        <v>238</v>
      </c>
      <c r="D111" s="12">
        <v>30</v>
      </c>
      <c r="E111" s="13" t="s">
        <v>881</v>
      </c>
      <c r="F111" s="29" t="str">
        <f>VLOOKUP(B111,[1]PriceList!$B$2:$J$361,5,0)</f>
        <v>3964</v>
      </c>
      <c r="G111" s="14" t="str">
        <f>VLOOKUP(B111,[1]PriceList!$B$2:$J$361,6,0)</f>
        <v>0</v>
      </c>
      <c r="H111" s="29">
        <f>VLOOKUP(B111,[1]PriceList!$B$2:$J$361,7,0)</f>
        <v>3964</v>
      </c>
      <c r="I111" s="8" t="s">
        <v>935</v>
      </c>
      <c r="J111" s="19" t="s">
        <v>1152</v>
      </c>
      <c r="K111" s="8" t="s">
        <v>780</v>
      </c>
      <c r="L111" s="13" t="s">
        <v>881</v>
      </c>
      <c r="M111" s="18" t="s">
        <v>1069</v>
      </c>
      <c r="N111" s="8" t="s">
        <v>1069</v>
      </c>
      <c r="O111" s="9" t="s">
        <v>1237</v>
      </c>
      <c r="P111" s="9" t="s">
        <v>1237</v>
      </c>
      <c r="Q111" s="9" t="s">
        <v>1237</v>
      </c>
      <c r="R111" s="9" t="s">
        <v>1237</v>
      </c>
      <c r="S111" s="9" t="s">
        <v>1237</v>
      </c>
      <c r="T111" s="9" t="s">
        <v>1237</v>
      </c>
      <c r="U111" s="9" t="s">
        <v>1237</v>
      </c>
      <c r="V111" s="9" t="s">
        <v>1237</v>
      </c>
      <c r="W111" s="9" t="s">
        <v>1237</v>
      </c>
      <c r="X111" s="9" t="s">
        <v>1237</v>
      </c>
      <c r="Y111" s="9" t="s">
        <v>1237</v>
      </c>
      <c r="Z111" s="9" t="s">
        <v>1237</v>
      </c>
      <c r="AA111" s="9" t="s">
        <v>1237</v>
      </c>
    </row>
    <row r="112" spans="1:27" ht="39.950000000000003" customHeight="1" x14ac:dyDescent="0.25">
      <c r="A112" s="9">
        <v>107</v>
      </c>
      <c r="B112" s="10" t="s">
        <v>239</v>
      </c>
      <c r="C112" s="11" t="s">
        <v>240</v>
      </c>
      <c r="D112" s="12">
        <v>10</v>
      </c>
      <c r="E112" s="13"/>
      <c r="F112" s="29"/>
      <c r="G112" s="14"/>
      <c r="H112" s="29"/>
      <c r="I112" s="8"/>
      <c r="J112" s="19"/>
      <c r="K112" s="8"/>
      <c r="L112" s="13"/>
      <c r="M112" s="18"/>
      <c r="N112" s="8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</row>
    <row r="113" spans="1:27" ht="39.950000000000003" customHeight="1" x14ac:dyDescent="0.25">
      <c r="A113" s="23">
        <v>108</v>
      </c>
      <c r="B113" s="10" t="s">
        <v>241</v>
      </c>
      <c r="C113" s="11" t="s">
        <v>242</v>
      </c>
      <c r="D113" s="25">
        <v>15</v>
      </c>
      <c r="E113" s="13" t="s">
        <v>881</v>
      </c>
      <c r="F113" s="29" t="str">
        <f>VLOOKUP(B113,[1]PriceList!$B$2:$J$361,5,0)</f>
        <v>3248</v>
      </c>
      <c r="G113" s="14" t="str">
        <f>VLOOKUP(B113,[1]PriceList!$B$2:$J$361,6,0)</f>
        <v>0</v>
      </c>
      <c r="H113" s="29">
        <f>VLOOKUP(B113,[1]PriceList!$B$2:$J$361,7,0)</f>
        <v>3248</v>
      </c>
      <c r="I113" s="8" t="s">
        <v>936</v>
      </c>
      <c r="J113" s="19" t="s">
        <v>1153</v>
      </c>
      <c r="K113" s="8" t="s">
        <v>781</v>
      </c>
      <c r="L113" s="13" t="s">
        <v>881</v>
      </c>
      <c r="M113" s="18" t="s">
        <v>1070</v>
      </c>
      <c r="N113" s="8" t="s">
        <v>1070</v>
      </c>
      <c r="O113" s="9" t="s">
        <v>1237</v>
      </c>
      <c r="P113" s="9" t="s">
        <v>1237</v>
      </c>
      <c r="Q113" s="9" t="s">
        <v>1237</v>
      </c>
      <c r="R113" s="9" t="s">
        <v>1237</v>
      </c>
      <c r="S113" s="9" t="s">
        <v>1237</v>
      </c>
      <c r="T113" s="9" t="s">
        <v>1237</v>
      </c>
      <c r="U113" s="9" t="s">
        <v>1237</v>
      </c>
      <c r="V113" s="9" t="s">
        <v>1237</v>
      </c>
      <c r="W113" s="9" t="s">
        <v>1237</v>
      </c>
      <c r="X113" s="9" t="s">
        <v>1237</v>
      </c>
      <c r="Y113" s="9" t="s">
        <v>1237</v>
      </c>
      <c r="Z113" s="9" t="s">
        <v>1237</v>
      </c>
      <c r="AA113" s="9" t="s">
        <v>1237</v>
      </c>
    </row>
    <row r="114" spans="1:27" ht="39.950000000000003" customHeight="1" x14ac:dyDescent="0.25">
      <c r="A114" s="9">
        <v>109</v>
      </c>
      <c r="B114" s="10" t="s">
        <v>243</v>
      </c>
      <c r="C114" s="11" t="s">
        <v>244</v>
      </c>
      <c r="D114" s="12">
        <v>30</v>
      </c>
      <c r="E114" s="13"/>
      <c r="F114" s="29"/>
      <c r="G114" s="14"/>
      <c r="H114" s="29"/>
      <c r="I114" s="8"/>
      <c r="J114" s="19"/>
      <c r="K114" s="8"/>
      <c r="L114" s="13"/>
      <c r="M114" s="18"/>
      <c r="N114" s="8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</row>
    <row r="115" spans="1:27" ht="39.950000000000003" customHeight="1" x14ac:dyDescent="0.25">
      <c r="A115" s="9">
        <v>110</v>
      </c>
      <c r="B115" s="10" t="s">
        <v>245</v>
      </c>
      <c r="C115" s="11" t="s">
        <v>246</v>
      </c>
      <c r="D115" s="25">
        <v>24</v>
      </c>
      <c r="E115" s="13" t="s">
        <v>881</v>
      </c>
      <c r="F115" s="29" t="str">
        <f>VLOOKUP(B115,[1]PriceList!$B$2:$J$361,5,0)</f>
        <v>2709</v>
      </c>
      <c r="G115" s="14" t="str">
        <f>VLOOKUP(B115,[1]PriceList!$B$2:$J$361,6,0)</f>
        <v>0</v>
      </c>
      <c r="H115" s="29">
        <f>VLOOKUP(B115,[1]PriceList!$B$2:$J$361,7,0)</f>
        <v>2709</v>
      </c>
      <c r="I115" s="8" t="s">
        <v>937</v>
      </c>
      <c r="J115" s="19" t="s">
        <v>1154</v>
      </c>
      <c r="K115" s="8" t="s">
        <v>782</v>
      </c>
      <c r="L115" s="13" t="s">
        <v>881</v>
      </c>
      <c r="M115" s="18" t="s">
        <v>1070</v>
      </c>
      <c r="N115" s="8" t="s">
        <v>1070</v>
      </c>
      <c r="O115" s="9" t="s">
        <v>1237</v>
      </c>
      <c r="P115" s="9" t="s">
        <v>1237</v>
      </c>
      <c r="Q115" s="9" t="s">
        <v>1237</v>
      </c>
      <c r="R115" s="9" t="s">
        <v>1237</v>
      </c>
      <c r="S115" s="9" t="s">
        <v>1237</v>
      </c>
      <c r="T115" s="9" t="s">
        <v>1237</v>
      </c>
      <c r="U115" s="9" t="s">
        <v>1237</v>
      </c>
      <c r="V115" s="9" t="s">
        <v>1237</v>
      </c>
      <c r="W115" s="9" t="s">
        <v>1237</v>
      </c>
      <c r="X115" s="9" t="s">
        <v>1237</v>
      </c>
      <c r="Y115" s="9" t="s">
        <v>1237</v>
      </c>
      <c r="Z115" s="9" t="s">
        <v>1237</v>
      </c>
      <c r="AA115" s="9" t="s">
        <v>1237</v>
      </c>
    </row>
    <row r="116" spans="1:27" ht="39.950000000000003" customHeight="1" x14ac:dyDescent="0.25">
      <c r="A116" s="23">
        <v>111</v>
      </c>
      <c r="B116" s="10" t="s">
        <v>247</v>
      </c>
      <c r="C116" s="11" t="s">
        <v>248</v>
      </c>
      <c r="D116" s="25">
        <v>1955.75</v>
      </c>
      <c r="E116" s="13" t="s">
        <v>881</v>
      </c>
      <c r="F116" s="29" t="str">
        <f>VLOOKUP(B116,[1]PriceList!$B$2:$J$361,5,0)</f>
        <v>98</v>
      </c>
      <c r="G116" s="14" t="str">
        <f>VLOOKUP(B116,[1]PriceList!$B$2:$J$361,6,0)</f>
        <v>0</v>
      </c>
      <c r="H116" s="29">
        <f>VLOOKUP(B116,[1]PriceList!$B$2:$J$361,7,0)</f>
        <v>98</v>
      </c>
      <c r="I116" s="8" t="s">
        <v>938</v>
      </c>
      <c r="J116" s="19" t="s">
        <v>1155</v>
      </c>
      <c r="K116" s="8" t="s">
        <v>783</v>
      </c>
      <c r="L116" s="13" t="s">
        <v>881</v>
      </c>
      <c r="M116" s="18" t="s">
        <v>1070</v>
      </c>
      <c r="N116" s="8" t="s">
        <v>1070</v>
      </c>
      <c r="O116" s="9" t="s">
        <v>1237</v>
      </c>
      <c r="P116" s="9" t="s">
        <v>1237</v>
      </c>
      <c r="Q116" s="9" t="s">
        <v>1237</v>
      </c>
      <c r="R116" s="9" t="s">
        <v>1237</v>
      </c>
      <c r="S116" s="9" t="s">
        <v>1237</v>
      </c>
      <c r="T116" s="9" t="s">
        <v>1237</v>
      </c>
      <c r="U116" s="9" t="s">
        <v>1237</v>
      </c>
      <c r="V116" s="9" t="s">
        <v>1237</v>
      </c>
      <c r="W116" s="9" t="s">
        <v>1237</v>
      </c>
      <c r="X116" s="9" t="s">
        <v>1237</v>
      </c>
      <c r="Y116" s="9" t="s">
        <v>1237</v>
      </c>
      <c r="Z116" s="9" t="s">
        <v>1237</v>
      </c>
      <c r="AA116" s="9" t="s">
        <v>1237</v>
      </c>
    </row>
    <row r="117" spans="1:27" ht="39.950000000000003" customHeight="1" x14ac:dyDescent="0.25">
      <c r="A117" s="9">
        <v>112</v>
      </c>
      <c r="B117" s="10" t="s">
        <v>249</v>
      </c>
      <c r="C117" s="11" t="s">
        <v>250</v>
      </c>
      <c r="D117" s="25">
        <v>3.5</v>
      </c>
      <c r="E117" s="13"/>
      <c r="F117" s="29"/>
      <c r="G117" s="14"/>
      <c r="H117" s="29"/>
      <c r="I117" s="8"/>
      <c r="J117" s="19"/>
      <c r="K117" s="8"/>
      <c r="L117" s="13"/>
      <c r="M117" s="18"/>
      <c r="N117" s="8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</row>
    <row r="118" spans="1:27" ht="39.950000000000003" customHeight="1" x14ac:dyDescent="0.25">
      <c r="A118" s="9">
        <v>113</v>
      </c>
      <c r="B118" s="10" t="s">
        <v>251</v>
      </c>
      <c r="C118" s="11" t="s">
        <v>252</v>
      </c>
      <c r="D118" s="25">
        <v>210.25</v>
      </c>
      <c r="E118" s="13" t="s">
        <v>881</v>
      </c>
      <c r="F118" s="29" t="str">
        <f>VLOOKUP(B118,[1]PriceList!$B$2:$J$361,5,0)</f>
        <v>6777</v>
      </c>
      <c r="G118" s="14" t="str">
        <f>VLOOKUP(B118,[1]PriceList!$B$2:$J$361,6,0)</f>
        <v>0</v>
      </c>
      <c r="H118" s="29">
        <f>VLOOKUP(B118,[1]PriceList!$B$2:$J$361,7,0)</f>
        <v>6777</v>
      </c>
      <c r="I118" s="8" t="s">
        <v>939</v>
      </c>
      <c r="J118" s="19" t="s">
        <v>1156</v>
      </c>
      <c r="K118" s="8" t="s">
        <v>784</v>
      </c>
      <c r="L118" s="13" t="s">
        <v>881</v>
      </c>
      <c r="M118" s="18" t="s">
        <v>1055</v>
      </c>
      <c r="N118" s="8" t="s">
        <v>1055</v>
      </c>
      <c r="O118" s="9" t="s">
        <v>1237</v>
      </c>
      <c r="P118" s="9" t="s">
        <v>1237</v>
      </c>
      <c r="Q118" s="9" t="s">
        <v>1237</v>
      </c>
      <c r="R118" s="9" t="s">
        <v>1237</v>
      </c>
      <c r="S118" s="9" t="s">
        <v>1237</v>
      </c>
      <c r="T118" s="9" t="s">
        <v>1237</v>
      </c>
      <c r="U118" s="9" t="s">
        <v>1237</v>
      </c>
      <c r="V118" s="9" t="s">
        <v>1237</v>
      </c>
      <c r="W118" s="9" t="s">
        <v>1237</v>
      </c>
      <c r="X118" s="9" t="s">
        <v>1237</v>
      </c>
      <c r="Y118" s="9" t="s">
        <v>1237</v>
      </c>
      <c r="Z118" s="9" t="s">
        <v>1237</v>
      </c>
      <c r="AA118" s="9" t="s">
        <v>1237</v>
      </c>
    </row>
    <row r="119" spans="1:27" ht="39.950000000000003" customHeight="1" x14ac:dyDescent="0.25">
      <c r="A119" s="23">
        <v>114</v>
      </c>
      <c r="B119" s="10" t="s">
        <v>253</v>
      </c>
      <c r="C119" s="11" t="s">
        <v>254</v>
      </c>
      <c r="D119" s="25">
        <v>2</v>
      </c>
      <c r="E119" s="13"/>
      <c r="F119" s="29"/>
      <c r="G119" s="14"/>
      <c r="H119" s="29"/>
      <c r="I119" s="8"/>
      <c r="J119" s="19"/>
      <c r="K119" s="8"/>
      <c r="L119" s="13"/>
      <c r="M119" s="18"/>
      <c r="N119" s="8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</row>
    <row r="120" spans="1:27" ht="39.950000000000003" customHeight="1" x14ac:dyDescent="0.25">
      <c r="A120" s="9">
        <v>115</v>
      </c>
      <c r="B120" s="10" t="s">
        <v>255</v>
      </c>
      <c r="C120" s="11" t="s">
        <v>256</v>
      </c>
      <c r="D120" s="12">
        <v>2</v>
      </c>
      <c r="E120" s="13"/>
      <c r="F120" s="29"/>
      <c r="G120" s="14"/>
      <c r="H120" s="29"/>
      <c r="I120" s="8"/>
      <c r="J120" s="19"/>
      <c r="K120" s="8"/>
      <c r="L120" s="13"/>
      <c r="M120" s="18"/>
      <c r="N120" s="8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</row>
    <row r="121" spans="1:27" ht="39.950000000000003" customHeight="1" x14ac:dyDescent="0.25">
      <c r="A121" s="9">
        <v>116</v>
      </c>
      <c r="B121" s="10" t="s">
        <v>257</v>
      </c>
      <c r="C121" s="11" t="s">
        <v>258</v>
      </c>
      <c r="D121" s="12">
        <v>3</v>
      </c>
      <c r="E121" s="13"/>
      <c r="F121" s="29"/>
      <c r="G121" s="14"/>
      <c r="H121" s="29"/>
      <c r="I121" s="8"/>
      <c r="J121" s="19"/>
      <c r="K121" s="8"/>
      <c r="L121" s="13"/>
      <c r="M121" s="18"/>
      <c r="N121" s="8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</row>
    <row r="122" spans="1:27" ht="39.950000000000003" customHeight="1" x14ac:dyDescent="0.25">
      <c r="A122" s="23">
        <v>117</v>
      </c>
      <c r="B122" s="10" t="s">
        <v>259</v>
      </c>
      <c r="C122" s="11" t="s">
        <v>260</v>
      </c>
      <c r="D122" s="12">
        <v>6</v>
      </c>
      <c r="E122" s="13"/>
      <c r="F122" s="29"/>
      <c r="G122" s="14"/>
      <c r="H122" s="29"/>
      <c r="I122" s="8"/>
      <c r="J122" s="19"/>
      <c r="K122" s="8"/>
      <c r="L122" s="13"/>
      <c r="M122" s="18"/>
      <c r="N122" s="8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</row>
    <row r="123" spans="1:27" ht="39.950000000000003" customHeight="1" x14ac:dyDescent="0.25">
      <c r="A123" s="9">
        <v>118</v>
      </c>
      <c r="B123" s="10" t="s">
        <v>261</v>
      </c>
      <c r="C123" s="11" t="s">
        <v>262</v>
      </c>
      <c r="D123" s="12">
        <v>2</v>
      </c>
      <c r="E123" s="13"/>
      <c r="F123" s="29"/>
      <c r="G123" s="14"/>
      <c r="H123" s="29"/>
      <c r="I123" s="8"/>
      <c r="J123" s="19"/>
      <c r="K123" s="8"/>
      <c r="L123" s="13"/>
      <c r="M123" s="18"/>
      <c r="N123" s="8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</row>
    <row r="124" spans="1:27" ht="39.950000000000003" customHeight="1" x14ac:dyDescent="0.25">
      <c r="A124" s="9">
        <v>119</v>
      </c>
      <c r="B124" s="10" t="s">
        <v>263</v>
      </c>
      <c r="C124" s="11" t="s">
        <v>264</v>
      </c>
      <c r="D124" s="12">
        <v>60</v>
      </c>
      <c r="E124" s="13" t="s">
        <v>881</v>
      </c>
      <c r="F124" s="29" t="str">
        <f>VLOOKUP(B124,[1]PriceList!$B$2:$J$361,5,0)</f>
        <v>16914</v>
      </c>
      <c r="G124" s="14" t="str">
        <f>VLOOKUP(B124,[1]PriceList!$B$2:$J$361,6,0)</f>
        <v>0</v>
      </c>
      <c r="H124" s="29">
        <f>VLOOKUP(B124,[1]PriceList!$B$2:$J$361,7,0)</f>
        <v>16914</v>
      </c>
      <c r="I124" s="8" t="s">
        <v>940</v>
      </c>
      <c r="J124" s="19" t="s">
        <v>1158</v>
      </c>
      <c r="K124" s="8" t="s">
        <v>785</v>
      </c>
      <c r="L124" s="13" t="s">
        <v>881</v>
      </c>
      <c r="M124" s="18" t="s">
        <v>1037</v>
      </c>
      <c r="N124" s="8" t="s">
        <v>1037</v>
      </c>
      <c r="O124" s="9" t="s">
        <v>1237</v>
      </c>
      <c r="P124" s="9" t="s">
        <v>1237</v>
      </c>
      <c r="Q124" s="9" t="s">
        <v>1237</v>
      </c>
      <c r="R124" s="9" t="s">
        <v>1237</v>
      </c>
      <c r="S124" s="9" t="s">
        <v>1237</v>
      </c>
      <c r="T124" s="9" t="s">
        <v>1237</v>
      </c>
      <c r="U124" s="9" t="s">
        <v>1237</v>
      </c>
      <c r="V124" s="9" t="s">
        <v>1237</v>
      </c>
      <c r="W124" s="9" t="s">
        <v>1237</v>
      </c>
      <c r="X124" s="9" t="s">
        <v>1237</v>
      </c>
      <c r="Y124" s="9" t="s">
        <v>1237</v>
      </c>
      <c r="Z124" s="9" t="s">
        <v>1237</v>
      </c>
      <c r="AA124" s="9" t="s">
        <v>1237</v>
      </c>
    </row>
    <row r="125" spans="1:27" ht="39.950000000000003" customHeight="1" x14ac:dyDescent="0.25">
      <c r="A125" s="23">
        <v>120</v>
      </c>
      <c r="B125" s="10" t="s">
        <v>265</v>
      </c>
      <c r="C125" s="11" t="s">
        <v>266</v>
      </c>
      <c r="D125" s="12">
        <v>60</v>
      </c>
      <c r="E125" s="13" t="s">
        <v>881</v>
      </c>
      <c r="F125" s="29" t="str">
        <f>VLOOKUP(B125,[1]PriceList!$B$2:$J$361,5,0)</f>
        <v>2046</v>
      </c>
      <c r="G125" s="14" t="str">
        <f>VLOOKUP(B125,[1]PriceList!$B$2:$J$361,6,0)</f>
        <v>0</v>
      </c>
      <c r="H125" s="29">
        <f>VLOOKUP(B125,[1]PriceList!$B$2:$J$361,7,0)</f>
        <v>2046</v>
      </c>
      <c r="I125" s="8" t="s">
        <v>941</v>
      </c>
      <c r="J125" s="19" t="s">
        <v>1159</v>
      </c>
      <c r="K125" s="8" t="s">
        <v>786</v>
      </c>
      <c r="L125" s="13" t="s">
        <v>881</v>
      </c>
      <c r="M125" s="18" t="s">
        <v>1055</v>
      </c>
      <c r="N125" s="8" t="s">
        <v>1055</v>
      </c>
      <c r="O125" s="9" t="s">
        <v>1237</v>
      </c>
      <c r="P125" s="9" t="s">
        <v>1237</v>
      </c>
      <c r="Q125" s="9" t="s">
        <v>1237</v>
      </c>
      <c r="R125" s="9" t="s">
        <v>1237</v>
      </c>
      <c r="S125" s="9" t="s">
        <v>1237</v>
      </c>
      <c r="T125" s="9" t="s">
        <v>1237</v>
      </c>
      <c r="U125" s="9" t="s">
        <v>1237</v>
      </c>
      <c r="V125" s="9" t="s">
        <v>1237</v>
      </c>
      <c r="W125" s="9" t="s">
        <v>1237</v>
      </c>
      <c r="X125" s="9" t="s">
        <v>1237</v>
      </c>
      <c r="Y125" s="9" t="s">
        <v>1237</v>
      </c>
      <c r="Z125" s="9" t="s">
        <v>1237</v>
      </c>
      <c r="AA125" s="9" t="s">
        <v>1237</v>
      </c>
    </row>
    <row r="126" spans="1:27" ht="39.950000000000003" customHeight="1" x14ac:dyDescent="0.25">
      <c r="A126" s="9">
        <v>121</v>
      </c>
      <c r="B126" s="10" t="s">
        <v>267</v>
      </c>
      <c r="C126" s="11" t="s">
        <v>268</v>
      </c>
      <c r="D126" s="12">
        <v>120</v>
      </c>
      <c r="E126" s="13"/>
      <c r="F126" s="29"/>
      <c r="G126" s="14"/>
      <c r="H126" s="29"/>
      <c r="I126" s="8"/>
      <c r="J126" s="19"/>
      <c r="K126" s="8"/>
      <c r="L126" s="13"/>
      <c r="M126" s="18"/>
      <c r="N126" s="8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</row>
    <row r="127" spans="1:27" ht="39.950000000000003" customHeight="1" x14ac:dyDescent="0.25">
      <c r="A127" s="9">
        <v>122</v>
      </c>
      <c r="B127" s="10" t="s">
        <v>269</v>
      </c>
      <c r="C127" s="11" t="s">
        <v>270</v>
      </c>
      <c r="D127" s="25">
        <v>200000</v>
      </c>
      <c r="E127" s="13" t="s">
        <v>881</v>
      </c>
      <c r="F127" s="29" t="str">
        <f>VLOOKUP(B127,[1]PriceList!$B$2:$J$361,5,0)</f>
        <v>51</v>
      </c>
      <c r="G127" s="14" t="str">
        <f>VLOOKUP(B127,[1]PriceList!$B$2:$J$361,6,0)</f>
        <v>0</v>
      </c>
      <c r="H127" s="29">
        <f>VLOOKUP(B127,[1]PriceList!$B$2:$J$361,7,0)</f>
        <v>51</v>
      </c>
      <c r="I127" s="8" t="s">
        <v>942</v>
      </c>
      <c r="J127" s="19" t="s">
        <v>1160</v>
      </c>
      <c r="K127" s="8" t="s">
        <v>787</v>
      </c>
      <c r="L127" s="13" t="s">
        <v>881</v>
      </c>
      <c r="M127" s="18" t="s">
        <v>1043</v>
      </c>
      <c r="N127" s="8" t="s">
        <v>1043</v>
      </c>
      <c r="O127" s="9" t="s">
        <v>1237</v>
      </c>
      <c r="P127" s="9" t="s">
        <v>1237</v>
      </c>
      <c r="Q127" s="9" t="s">
        <v>1237</v>
      </c>
      <c r="R127" s="9" t="s">
        <v>1237</v>
      </c>
      <c r="S127" s="9" t="s">
        <v>1237</v>
      </c>
      <c r="T127" s="9" t="s">
        <v>1237</v>
      </c>
      <c r="U127" s="9" t="s">
        <v>1237</v>
      </c>
      <c r="V127" s="9" t="s">
        <v>1237</v>
      </c>
      <c r="W127" s="9" t="s">
        <v>1237</v>
      </c>
      <c r="X127" s="9" t="s">
        <v>1237</v>
      </c>
      <c r="Y127" s="9" t="s">
        <v>1237</v>
      </c>
      <c r="Z127" s="9" t="s">
        <v>1237</v>
      </c>
      <c r="AA127" s="9" t="s">
        <v>1237</v>
      </c>
    </row>
    <row r="128" spans="1:27" ht="39.950000000000003" customHeight="1" x14ac:dyDescent="0.25">
      <c r="A128" s="23">
        <v>123</v>
      </c>
      <c r="B128" s="10" t="s">
        <v>271</v>
      </c>
      <c r="C128" s="11" t="s">
        <v>272</v>
      </c>
      <c r="D128" s="12">
        <v>6</v>
      </c>
      <c r="E128" s="13"/>
      <c r="F128" s="29"/>
      <c r="G128" s="14"/>
      <c r="H128" s="29"/>
      <c r="I128" s="8"/>
      <c r="J128" s="19"/>
      <c r="K128" s="8"/>
      <c r="L128" s="13"/>
      <c r="M128" s="18"/>
      <c r="N128" s="8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</row>
    <row r="129" spans="1:27" ht="39.950000000000003" customHeight="1" x14ac:dyDescent="0.25">
      <c r="A129" s="9">
        <v>124</v>
      </c>
      <c r="B129" s="10" t="s">
        <v>273</v>
      </c>
      <c r="C129" s="11" t="s">
        <v>274</v>
      </c>
      <c r="D129" s="25">
        <v>10</v>
      </c>
      <c r="E129" s="13"/>
      <c r="F129" s="29"/>
      <c r="G129" s="14"/>
      <c r="H129" s="29"/>
      <c r="I129" s="8"/>
      <c r="J129" s="19"/>
      <c r="K129" s="8"/>
      <c r="L129" s="13"/>
      <c r="M129" s="18"/>
      <c r="N129" s="8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</row>
    <row r="130" spans="1:27" ht="39.950000000000003" customHeight="1" x14ac:dyDescent="0.25">
      <c r="A130" s="9">
        <v>125</v>
      </c>
      <c r="B130" s="10" t="s">
        <v>275</v>
      </c>
      <c r="C130" s="11" t="s">
        <v>276</v>
      </c>
      <c r="D130" s="12">
        <v>2</v>
      </c>
      <c r="E130" s="13"/>
      <c r="F130" s="29"/>
      <c r="G130" s="14"/>
      <c r="H130" s="29"/>
      <c r="I130" s="8"/>
      <c r="J130" s="19"/>
      <c r="K130" s="8"/>
      <c r="L130" s="13"/>
      <c r="M130" s="18"/>
      <c r="N130" s="8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</row>
    <row r="131" spans="1:27" ht="39.950000000000003" customHeight="1" x14ac:dyDescent="0.25">
      <c r="A131" s="23">
        <v>126</v>
      </c>
      <c r="B131" s="10" t="s">
        <v>277</v>
      </c>
      <c r="C131" s="11" t="s">
        <v>278</v>
      </c>
      <c r="D131" s="12">
        <v>28</v>
      </c>
      <c r="E131" s="13" t="s">
        <v>881</v>
      </c>
      <c r="F131" s="29" t="str">
        <f>VLOOKUP(B131,[1]PriceList!$B$2:$J$361,5,0)</f>
        <v>682</v>
      </c>
      <c r="G131" s="14" t="str">
        <f>VLOOKUP(B131,[1]PriceList!$B$2:$J$361,6,0)</f>
        <v>0</v>
      </c>
      <c r="H131" s="29">
        <f>VLOOKUP(B131,[1]PriceList!$B$2:$J$361,7,0)</f>
        <v>682</v>
      </c>
      <c r="I131" s="8" t="s">
        <v>943</v>
      </c>
      <c r="J131" s="19" t="s">
        <v>1161</v>
      </c>
      <c r="K131" s="8" t="s">
        <v>788</v>
      </c>
      <c r="L131" s="13" t="s">
        <v>881</v>
      </c>
      <c r="M131" s="18" t="s">
        <v>1071</v>
      </c>
      <c r="N131" s="8" t="s">
        <v>1071</v>
      </c>
      <c r="O131" s="9" t="s">
        <v>1237</v>
      </c>
      <c r="P131" s="9" t="s">
        <v>1237</v>
      </c>
      <c r="Q131" s="9" t="s">
        <v>1237</v>
      </c>
      <c r="R131" s="9" t="s">
        <v>1237</v>
      </c>
      <c r="S131" s="9" t="s">
        <v>1237</v>
      </c>
      <c r="T131" s="9" t="s">
        <v>1237</v>
      </c>
      <c r="U131" s="9" t="s">
        <v>1237</v>
      </c>
      <c r="V131" s="9" t="s">
        <v>1237</v>
      </c>
      <c r="W131" s="9" t="s">
        <v>1237</v>
      </c>
      <c r="X131" s="9" t="s">
        <v>1237</v>
      </c>
      <c r="Y131" s="9" t="s">
        <v>1237</v>
      </c>
      <c r="Z131" s="9" t="s">
        <v>1237</v>
      </c>
      <c r="AA131" s="9" t="s">
        <v>1237</v>
      </c>
    </row>
    <row r="132" spans="1:27" ht="39.950000000000003" customHeight="1" x14ac:dyDescent="0.25">
      <c r="A132" s="9">
        <v>127</v>
      </c>
      <c r="B132" s="10" t="s">
        <v>279</v>
      </c>
      <c r="C132" s="11" t="s">
        <v>280</v>
      </c>
      <c r="D132" s="12">
        <v>10</v>
      </c>
      <c r="E132" s="13"/>
      <c r="F132" s="29"/>
      <c r="G132" s="14"/>
      <c r="H132" s="29"/>
      <c r="I132" s="8"/>
      <c r="J132" s="19"/>
      <c r="K132" s="8"/>
      <c r="L132" s="13"/>
      <c r="M132" s="18"/>
      <c r="N132" s="8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</row>
    <row r="133" spans="1:27" ht="39.950000000000003" customHeight="1" x14ac:dyDescent="0.25">
      <c r="A133" s="9">
        <v>128</v>
      </c>
      <c r="B133" s="10" t="s">
        <v>281</v>
      </c>
      <c r="C133" s="11" t="s">
        <v>282</v>
      </c>
      <c r="D133" s="12">
        <v>10</v>
      </c>
      <c r="E133" s="13"/>
      <c r="F133" s="29"/>
      <c r="G133" s="14"/>
      <c r="H133" s="29"/>
      <c r="I133" s="8"/>
      <c r="J133" s="19"/>
      <c r="K133" s="8"/>
      <c r="L133" s="13"/>
      <c r="M133" s="18"/>
      <c r="N133" s="8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</row>
    <row r="134" spans="1:27" ht="39.950000000000003" customHeight="1" x14ac:dyDescent="0.25">
      <c r="A134" s="23">
        <v>129</v>
      </c>
      <c r="B134" s="10" t="s">
        <v>283</v>
      </c>
      <c r="C134" s="11" t="s">
        <v>284</v>
      </c>
      <c r="D134" s="12">
        <v>10</v>
      </c>
      <c r="E134" s="13"/>
      <c r="F134" s="29"/>
      <c r="G134" s="14"/>
      <c r="H134" s="29"/>
      <c r="I134" s="8"/>
      <c r="J134" s="19"/>
      <c r="K134" s="8"/>
      <c r="L134" s="13"/>
      <c r="M134" s="18"/>
      <c r="N134" s="8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</row>
    <row r="135" spans="1:27" ht="39.950000000000003" customHeight="1" x14ac:dyDescent="0.25">
      <c r="A135" s="9">
        <v>130</v>
      </c>
      <c r="B135" s="10" t="s">
        <v>285</v>
      </c>
      <c r="C135" s="11" t="s">
        <v>286</v>
      </c>
      <c r="D135" s="12">
        <v>5</v>
      </c>
      <c r="E135" s="13"/>
      <c r="F135" s="29"/>
      <c r="G135" s="14"/>
      <c r="H135" s="29"/>
      <c r="I135" s="8"/>
      <c r="J135" s="19"/>
      <c r="K135" s="8"/>
      <c r="L135" s="13"/>
      <c r="M135" s="18"/>
      <c r="N135" s="8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</row>
    <row r="136" spans="1:27" ht="39.950000000000003" customHeight="1" x14ac:dyDescent="0.25">
      <c r="A136" s="9">
        <v>131</v>
      </c>
      <c r="B136" s="10" t="s">
        <v>287</v>
      </c>
      <c r="C136" s="11" t="s">
        <v>288</v>
      </c>
      <c r="D136" s="12">
        <v>2</v>
      </c>
      <c r="E136" s="13"/>
      <c r="F136" s="29"/>
      <c r="G136" s="14"/>
      <c r="H136" s="29"/>
      <c r="I136" s="8"/>
      <c r="J136" s="19"/>
      <c r="K136" s="8"/>
      <c r="L136" s="13"/>
      <c r="M136" s="18"/>
      <c r="N136" s="8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</row>
    <row r="137" spans="1:27" ht="39.950000000000003" customHeight="1" x14ac:dyDescent="0.25">
      <c r="A137" s="23">
        <v>132</v>
      </c>
      <c r="B137" s="10" t="s">
        <v>289</v>
      </c>
      <c r="C137" s="11" t="s">
        <v>290</v>
      </c>
      <c r="D137" s="12">
        <v>10</v>
      </c>
      <c r="E137" s="13"/>
      <c r="F137" s="29"/>
      <c r="G137" s="14"/>
      <c r="H137" s="29"/>
      <c r="I137" s="8"/>
      <c r="J137" s="19"/>
      <c r="K137" s="8"/>
      <c r="L137" s="13"/>
      <c r="M137" s="18"/>
      <c r="N137" s="8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</row>
    <row r="138" spans="1:27" ht="39.950000000000003" customHeight="1" x14ac:dyDescent="0.25">
      <c r="A138" s="9">
        <v>133</v>
      </c>
      <c r="B138" s="10" t="s">
        <v>291</v>
      </c>
      <c r="C138" s="11" t="s">
        <v>292</v>
      </c>
      <c r="D138" s="12">
        <v>2</v>
      </c>
      <c r="E138" s="13"/>
      <c r="F138" s="29"/>
      <c r="G138" s="14"/>
      <c r="H138" s="29"/>
      <c r="I138" s="8"/>
      <c r="J138" s="19"/>
      <c r="K138" s="8"/>
      <c r="L138" s="13"/>
      <c r="M138" s="18"/>
      <c r="N138" s="8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</row>
    <row r="139" spans="1:27" ht="39.950000000000003" customHeight="1" x14ac:dyDescent="0.25">
      <c r="A139" s="9">
        <v>134</v>
      </c>
      <c r="B139" s="10" t="s">
        <v>293</v>
      </c>
      <c r="C139" s="11" t="s">
        <v>294</v>
      </c>
      <c r="D139" s="12">
        <v>2</v>
      </c>
      <c r="E139" s="13"/>
      <c r="F139" s="29"/>
      <c r="G139" s="14"/>
      <c r="H139" s="29"/>
      <c r="I139" s="8"/>
      <c r="J139" s="19"/>
      <c r="K139" s="8"/>
      <c r="L139" s="13"/>
      <c r="M139" s="18"/>
      <c r="N139" s="8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</row>
    <row r="140" spans="1:27" ht="39.950000000000003" customHeight="1" x14ac:dyDescent="0.25">
      <c r="A140" s="23">
        <v>135</v>
      </c>
      <c r="B140" s="10" t="s">
        <v>295</v>
      </c>
      <c r="C140" s="11" t="s">
        <v>296</v>
      </c>
      <c r="D140" s="12">
        <v>5</v>
      </c>
      <c r="E140" s="13" t="s">
        <v>881</v>
      </c>
      <c r="F140" s="29" t="str">
        <f>VLOOKUP(B140,[1]PriceList!$B$2:$J$361,5,0)</f>
        <v>4945</v>
      </c>
      <c r="G140" s="14" t="str">
        <f>VLOOKUP(B140,[1]PriceList!$B$2:$J$361,6,0)</f>
        <v>0</v>
      </c>
      <c r="H140" s="29">
        <f>VLOOKUP(B140,[1]PriceList!$B$2:$J$361,7,0)</f>
        <v>4945</v>
      </c>
      <c r="I140" s="8" t="s">
        <v>944</v>
      </c>
      <c r="J140" s="19" t="s">
        <v>1162</v>
      </c>
      <c r="K140" s="8" t="s">
        <v>789</v>
      </c>
      <c r="L140" s="13" t="s">
        <v>881</v>
      </c>
      <c r="M140" s="18" t="s">
        <v>1072</v>
      </c>
      <c r="N140" s="8" t="s">
        <v>1072</v>
      </c>
      <c r="O140" s="9" t="s">
        <v>1237</v>
      </c>
      <c r="P140" s="9" t="s">
        <v>1237</v>
      </c>
      <c r="Q140" s="9" t="s">
        <v>1237</v>
      </c>
      <c r="R140" s="9" t="s">
        <v>1237</v>
      </c>
      <c r="S140" s="9" t="s">
        <v>1237</v>
      </c>
      <c r="T140" s="9" t="s">
        <v>1237</v>
      </c>
      <c r="U140" s="9" t="s">
        <v>1237</v>
      </c>
      <c r="V140" s="9" t="s">
        <v>1237</v>
      </c>
      <c r="W140" s="9" t="s">
        <v>1237</v>
      </c>
      <c r="X140" s="9" t="s">
        <v>1237</v>
      </c>
      <c r="Y140" s="9" t="s">
        <v>1237</v>
      </c>
      <c r="Z140" s="9" t="s">
        <v>1237</v>
      </c>
      <c r="AA140" s="9" t="s">
        <v>1237</v>
      </c>
    </row>
    <row r="141" spans="1:27" ht="39.950000000000003" customHeight="1" x14ac:dyDescent="0.25">
      <c r="A141" s="9">
        <v>136</v>
      </c>
      <c r="B141" s="10" t="s">
        <v>297</v>
      </c>
      <c r="C141" s="11" t="s">
        <v>298</v>
      </c>
      <c r="D141" s="25">
        <v>1</v>
      </c>
      <c r="E141" s="13" t="s">
        <v>881</v>
      </c>
      <c r="F141" s="29" t="str">
        <f>VLOOKUP(B141,[1]PriceList!$B$2:$J$361,5,0)</f>
        <v>1732</v>
      </c>
      <c r="G141" s="14" t="str">
        <f>VLOOKUP(B141,[1]PriceList!$B$2:$J$361,6,0)</f>
        <v>0</v>
      </c>
      <c r="H141" s="29">
        <f>VLOOKUP(B141,[1]PriceList!$B$2:$J$361,7,0)</f>
        <v>1732</v>
      </c>
      <c r="I141" s="8" t="s">
        <v>945</v>
      </c>
      <c r="J141" s="19" t="s">
        <v>1163</v>
      </c>
      <c r="K141" s="8" t="s">
        <v>790</v>
      </c>
      <c r="L141" s="13" t="s">
        <v>881</v>
      </c>
      <c r="M141" s="18" t="s">
        <v>1069</v>
      </c>
      <c r="N141" s="8" t="s">
        <v>1069</v>
      </c>
      <c r="O141" s="9" t="s">
        <v>1237</v>
      </c>
      <c r="P141" s="9" t="s">
        <v>1237</v>
      </c>
      <c r="Q141" s="9" t="s">
        <v>1237</v>
      </c>
      <c r="R141" s="9" t="s">
        <v>1237</v>
      </c>
      <c r="S141" s="9" t="s">
        <v>1237</v>
      </c>
      <c r="T141" s="9" t="s">
        <v>1237</v>
      </c>
      <c r="U141" s="9" t="s">
        <v>1237</v>
      </c>
      <c r="V141" s="9" t="s">
        <v>1237</v>
      </c>
      <c r="W141" s="9" t="s">
        <v>1237</v>
      </c>
      <c r="X141" s="9" t="s">
        <v>1237</v>
      </c>
      <c r="Y141" s="9" t="s">
        <v>1237</v>
      </c>
      <c r="Z141" s="9" t="s">
        <v>1237</v>
      </c>
      <c r="AA141" s="9" t="s">
        <v>1237</v>
      </c>
    </row>
    <row r="142" spans="1:27" ht="39.950000000000003" customHeight="1" x14ac:dyDescent="0.25">
      <c r="A142" s="9">
        <v>137</v>
      </c>
      <c r="B142" s="10" t="s">
        <v>299</v>
      </c>
      <c r="C142" s="11" t="s">
        <v>300</v>
      </c>
      <c r="D142" s="25">
        <v>110.75</v>
      </c>
      <c r="E142" s="13"/>
      <c r="F142" s="29"/>
      <c r="G142" s="14"/>
      <c r="H142" s="29"/>
      <c r="I142" s="8"/>
      <c r="J142" s="19"/>
      <c r="K142" s="8"/>
      <c r="L142" s="13"/>
      <c r="M142" s="18"/>
      <c r="N142" s="8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</row>
    <row r="143" spans="1:27" ht="39.950000000000003" customHeight="1" x14ac:dyDescent="0.25">
      <c r="A143" s="23">
        <v>138</v>
      </c>
      <c r="B143" s="10" t="s">
        <v>301</v>
      </c>
      <c r="C143" s="11" t="s">
        <v>302</v>
      </c>
      <c r="D143" s="25">
        <v>400</v>
      </c>
      <c r="E143" s="13"/>
      <c r="F143" s="29"/>
      <c r="G143" s="14"/>
      <c r="H143" s="29"/>
      <c r="I143" s="8"/>
      <c r="J143" s="19"/>
      <c r="K143" s="8"/>
      <c r="L143" s="13"/>
      <c r="M143" s="18"/>
      <c r="N143" s="8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</row>
    <row r="144" spans="1:27" ht="39.950000000000003" customHeight="1" x14ac:dyDescent="0.25">
      <c r="A144" s="9">
        <v>139</v>
      </c>
      <c r="B144" s="10" t="s">
        <v>303</v>
      </c>
      <c r="C144" s="11" t="s">
        <v>304</v>
      </c>
      <c r="D144" s="12">
        <v>2</v>
      </c>
      <c r="E144" s="13"/>
      <c r="F144" s="29"/>
      <c r="G144" s="14"/>
      <c r="H144" s="29"/>
      <c r="I144" s="8"/>
      <c r="J144" s="19"/>
      <c r="K144" s="8"/>
      <c r="L144" s="13"/>
      <c r="M144" s="18"/>
      <c r="N144" s="8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</row>
    <row r="145" spans="1:27" ht="39.950000000000003" customHeight="1" x14ac:dyDescent="0.25">
      <c r="A145" s="9">
        <v>140</v>
      </c>
      <c r="B145" s="10" t="s">
        <v>305</v>
      </c>
      <c r="C145" s="11" t="s">
        <v>306</v>
      </c>
      <c r="D145" s="12">
        <v>5</v>
      </c>
      <c r="E145" s="13"/>
      <c r="F145" s="29"/>
      <c r="G145" s="14"/>
      <c r="H145" s="29"/>
      <c r="I145" s="8"/>
      <c r="J145" s="19"/>
      <c r="K145" s="8"/>
      <c r="L145" s="13"/>
      <c r="M145" s="18"/>
      <c r="N145" s="8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</row>
    <row r="146" spans="1:27" ht="39.950000000000003" customHeight="1" x14ac:dyDescent="0.25">
      <c r="A146" s="23">
        <v>141</v>
      </c>
      <c r="B146" s="10" t="s">
        <v>307</v>
      </c>
      <c r="C146" s="11" t="s">
        <v>308</v>
      </c>
      <c r="D146" s="12">
        <v>1</v>
      </c>
      <c r="E146" s="13" t="s">
        <v>881</v>
      </c>
      <c r="F146" s="29" t="str">
        <f>VLOOKUP(B146,[1]PriceList!$B$2:$J$361,5,0)</f>
        <v>6506</v>
      </c>
      <c r="G146" s="14" t="str">
        <f>VLOOKUP(B146,[1]PriceList!$B$2:$J$361,6,0)</f>
        <v>0</v>
      </c>
      <c r="H146" s="29">
        <f>VLOOKUP(B146,[1]PriceList!$B$2:$J$361,7,0)</f>
        <v>6506</v>
      </c>
      <c r="I146" s="8" t="s">
        <v>946</v>
      </c>
      <c r="J146" s="19" t="s">
        <v>1165</v>
      </c>
      <c r="K146" s="8" t="s">
        <v>792</v>
      </c>
      <c r="L146" s="13" t="s">
        <v>881</v>
      </c>
      <c r="M146" s="18" t="s">
        <v>1073</v>
      </c>
      <c r="N146" s="8" t="s">
        <v>1073</v>
      </c>
      <c r="O146" s="9" t="s">
        <v>1237</v>
      </c>
      <c r="P146" s="9" t="s">
        <v>1237</v>
      </c>
      <c r="Q146" s="9" t="s">
        <v>1237</v>
      </c>
      <c r="R146" s="9" t="s">
        <v>1237</v>
      </c>
      <c r="S146" s="9" t="s">
        <v>1237</v>
      </c>
      <c r="T146" s="9" t="s">
        <v>1237</v>
      </c>
      <c r="U146" s="9" t="s">
        <v>1237</v>
      </c>
      <c r="V146" s="9" t="s">
        <v>1237</v>
      </c>
      <c r="W146" s="9" t="s">
        <v>1237</v>
      </c>
      <c r="X146" s="9" t="s">
        <v>1237</v>
      </c>
      <c r="Y146" s="9" t="s">
        <v>1237</v>
      </c>
      <c r="Z146" s="9" t="s">
        <v>1237</v>
      </c>
      <c r="AA146" s="9" t="s">
        <v>1237</v>
      </c>
    </row>
    <row r="147" spans="1:27" ht="39.950000000000003" customHeight="1" x14ac:dyDescent="0.25">
      <c r="A147" s="9">
        <v>142</v>
      </c>
      <c r="B147" s="10" t="s">
        <v>309</v>
      </c>
      <c r="C147" s="11" t="s">
        <v>310</v>
      </c>
      <c r="D147" s="12">
        <v>10</v>
      </c>
      <c r="E147" s="13" t="s">
        <v>881</v>
      </c>
      <c r="F147" s="29" t="str">
        <f>VLOOKUP(B147,[1]PriceList!$B$2:$J$361,5,0)</f>
        <v>3073</v>
      </c>
      <c r="G147" s="14" t="str">
        <f>VLOOKUP(B147,[1]PriceList!$B$2:$J$361,6,0)</f>
        <v>0</v>
      </c>
      <c r="H147" s="29">
        <f>VLOOKUP(B147,[1]PriceList!$B$2:$J$361,7,0)</f>
        <v>3073</v>
      </c>
      <c r="I147" s="8" t="s">
        <v>947</v>
      </c>
      <c r="J147" s="19" t="s">
        <v>1166</v>
      </c>
      <c r="K147" s="8" t="s">
        <v>793</v>
      </c>
      <c r="L147" s="13" t="s">
        <v>881</v>
      </c>
      <c r="M147" s="18" t="s">
        <v>1040</v>
      </c>
      <c r="N147" s="8" t="s">
        <v>1040</v>
      </c>
      <c r="O147" s="9" t="s">
        <v>1237</v>
      </c>
      <c r="P147" s="9" t="s">
        <v>1237</v>
      </c>
      <c r="Q147" s="9" t="s">
        <v>1237</v>
      </c>
      <c r="R147" s="9" t="s">
        <v>1237</v>
      </c>
      <c r="S147" s="9" t="s">
        <v>1237</v>
      </c>
      <c r="T147" s="9" t="s">
        <v>1237</v>
      </c>
      <c r="U147" s="9" t="s">
        <v>1237</v>
      </c>
      <c r="V147" s="9" t="s">
        <v>1237</v>
      </c>
      <c r="W147" s="9" t="s">
        <v>1237</v>
      </c>
      <c r="X147" s="9" t="s">
        <v>1237</v>
      </c>
      <c r="Y147" s="9" t="s">
        <v>1237</v>
      </c>
      <c r="Z147" s="9" t="s">
        <v>1237</v>
      </c>
      <c r="AA147" s="9" t="s">
        <v>1237</v>
      </c>
    </row>
    <row r="148" spans="1:27" ht="39.950000000000003" customHeight="1" x14ac:dyDescent="0.25">
      <c r="A148" s="9">
        <v>143</v>
      </c>
      <c r="B148" s="10" t="s">
        <v>311</v>
      </c>
      <c r="C148" s="11" t="s">
        <v>312</v>
      </c>
      <c r="D148" s="12">
        <v>2</v>
      </c>
      <c r="E148" s="13"/>
      <c r="F148" s="29"/>
      <c r="G148" s="14"/>
      <c r="H148" s="29"/>
      <c r="I148" s="8"/>
      <c r="J148" s="19"/>
      <c r="K148" s="8"/>
      <c r="L148" s="13"/>
      <c r="M148" s="18"/>
      <c r="N148" s="8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</row>
    <row r="149" spans="1:27" ht="39.950000000000003" customHeight="1" x14ac:dyDescent="0.25">
      <c r="A149" s="23">
        <v>144</v>
      </c>
      <c r="B149" s="10" t="s">
        <v>313</v>
      </c>
      <c r="C149" s="11" t="s">
        <v>314</v>
      </c>
      <c r="D149" s="12">
        <v>2</v>
      </c>
      <c r="E149" s="13"/>
      <c r="F149" s="29"/>
      <c r="G149" s="14"/>
      <c r="H149" s="29"/>
      <c r="I149" s="8"/>
      <c r="J149" s="19"/>
      <c r="K149" s="8"/>
      <c r="L149" s="13"/>
      <c r="M149" s="18"/>
      <c r="N149" s="8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</row>
    <row r="150" spans="1:27" ht="39.950000000000003" customHeight="1" x14ac:dyDescent="0.25">
      <c r="A150" s="9">
        <v>145</v>
      </c>
      <c r="B150" s="10" t="s">
        <v>315</v>
      </c>
      <c r="C150" s="11" t="s">
        <v>316</v>
      </c>
      <c r="D150" s="12">
        <v>2</v>
      </c>
      <c r="E150" s="13"/>
      <c r="F150" s="29"/>
      <c r="G150" s="14"/>
      <c r="H150" s="29"/>
      <c r="I150" s="8"/>
      <c r="J150" s="19"/>
      <c r="K150" s="8"/>
      <c r="L150" s="13"/>
      <c r="M150" s="18"/>
      <c r="N150" s="8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</row>
    <row r="151" spans="1:27" ht="39.950000000000003" customHeight="1" x14ac:dyDescent="0.25">
      <c r="A151" s="9">
        <v>146</v>
      </c>
      <c r="B151" s="10" t="s">
        <v>317</v>
      </c>
      <c r="C151" s="11" t="s">
        <v>318</v>
      </c>
      <c r="D151" s="12">
        <v>2</v>
      </c>
      <c r="E151" s="13"/>
      <c r="F151" s="29"/>
      <c r="G151" s="14"/>
      <c r="H151" s="29"/>
      <c r="I151" s="8"/>
      <c r="J151" s="19"/>
      <c r="K151" s="8"/>
      <c r="L151" s="13"/>
      <c r="M151" s="18"/>
      <c r="N151" s="8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</row>
    <row r="152" spans="1:27" ht="39.950000000000003" customHeight="1" x14ac:dyDescent="0.25">
      <c r="A152" s="23">
        <v>147</v>
      </c>
      <c r="B152" s="10" t="s">
        <v>319</v>
      </c>
      <c r="C152" s="11" t="s">
        <v>320</v>
      </c>
      <c r="D152" s="12">
        <v>1</v>
      </c>
      <c r="E152" s="13"/>
      <c r="F152" s="29"/>
      <c r="G152" s="14"/>
      <c r="H152" s="29"/>
      <c r="I152" s="8"/>
      <c r="J152" s="19"/>
      <c r="K152" s="8"/>
      <c r="L152" s="13"/>
      <c r="M152" s="18"/>
      <c r="N152" s="8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</row>
    <row r="153" spans="1:27" ht="39.950000000000003" customHeight="1" x14ac:dyDescent="0.25">
      <c r="A153" s="9">
        <v>148</v>
      </c>
      <c r="B153" s="10" t="s">
        <v>321</v>
      </c>
      <c r="C153" s="11" t="s">
        <v>322</v>
      </c>
      <c r="D153" s="12">
        <v>2</v>
      </c>
      <c r="E153" s="13"/>
      <c r="F153" s="29"/>
      <c r="G153" s="14"/>
      <c r="H153" s="29"/>
      <c r="I153" s="8"/>
      <c r="J153" s="19"/>
      <c r="K153" s="8"/>
      <c r="L153" s="13"/>
      <c r="M153" s="18"/>
      <c r="N153" s="8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</row>
    <row r="154" spans="1:27" ht="39.950000000000003" customHeight="1" x14ac:dyDescent="0.25">
      <c r="A154" s="9">
        <v>149</v>
      </c>
      <c r="B154" s="10" t="s">
        <v>323</v>
      </c>
      <c r="C154" s="11" t="s">
        <v>324</v>
      </c>
      <c r="D154" s="25">
        <v>1.5</v>
      </c>
      <c r="E154" s="13"/>
      <c r="F154" s="29"/>
      <c r="G154" s="14"/>
      <c r="H154" s="29"/>
      <c r="I154" s="8"/>
      <c r="J154" s="19"/>
      <c r="K154" s="8"/>
      <c r="L154" s="13"/>
      <c r="M154" s="18"/>
      <c r="N154" s="8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</row>
    <row r="155" spans="1:27" ht="39.950000000000003" customHeight="1" x14ac:dyDescent="0.25">
      <c r="A155" s="23">
        <v>150</v>
      </c>
      <c r="B155" s="10" t="s">
        <v>325</v>
      </c>
      <c r="C155" s="11" t="s">
        <v>326</v>
      </c>
      <c r="D155" s="25">
        <v>1</v>
      </c>
      <c r="E155" s="13" t="s">
        <v>881</v>
      </c>
      <c r="F155" s="29" t="str">
        <f>VLOOKUP(B155,[1]PriceList!$B$2:$J$361,5,0)</f>
        <v>45068</v>
      </c>
      <c r="G155" s="14" t="str">
        <f>VLOOKUP(B155,[1]PriceList!$B$2:$J$361,6,0)</f>
        <v>0</v>
      </c>
      <c r="H155" s="29">
        <f>VLOOKUP(B155,[1]PriceList!$B$2:$J$361,7,0)</f>
        <v>45068</v>
      </c>
      <c r="I155" s="8" t="s">
        <v>948</v>
      </c>
      <c r="J155" s="19" t="s">
        <v>1167</v>
      </c>
      <c r="K155" s="8" t="s">
        <v>794</v>
      </c>
      <c r="L155" s="13" t="s">
        <v>881</v>
      </c>
      <c r="M155" s="18" t="s">
        <v>1074</v>
      </c>
      <c r="N155" s="8" t="s">
        <v>1074</v>
      </c>
      <c r="O155" s="9" t="s">
        <v>1237</v>
      </c>
      <c r="P155" s="9" t="s">
        <v>1237</v>
      </c>
      <c r="Q155" s="9" t="s">
        <v>1237</v>
      </c>
      <c r="R155" s="9" t="s">
        <v>1237</v>
      </c>
      <c r="S155" s="9" t="s">
        <v>1237</v>
      </c>
      <c r="T155" s="9" t="s">
        <v>1237</v>
      </c>
      <c r="U155" s="9" t="s">
        <v>1237</v>
      </c>
      <c r="V155" s="9" t="s">
        <v>1237</v>
      </c>
      <c r="W155" s="9" t="s">
        <v>1237</v>
      </c>
      <c r="X155" s="9" t="s">
        <v>1237</v>
      </c>
      <c r="Y155" s="9" t="s">
        <v>1237</v>
      </c>
      <c r="Z155" s="9" t="s">
        <v>1237</v>
      </c>
      <c r="AA155" s="9" t="s">
        <v>1237</v>
      </c>
    </row>
    <row r="156" spans="1:27" ht="39.950000000000003" customHeight="1" x14ac:dyDescent="0.25">
      <c r="A156" s="9">
        <v>151</v>
      </c>
      <c r="B156" s="10" t="s">
        <v>92</v>
      </c>
      <c r="C156" s="11" t="s">
        <v>327</v>
      </c>
      <c r="D156" s="12">
        <v>60</v>
      </c>
      <c r="E156" s="13"/>
      <c r="F156" s="29"/>
      <c r="G156" s="14"/>
      <c r="H156" s="29"/>
      <c r="I156" s="8"/>
      <c r="J156" s="19"/>
      <c r="K156" s="8"/>
      <c r="L156" s="13"/>
      <c r="M156" s="18"/>
      <c r="N156" s="8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</row>
    <row r="157" spans="1:27" ht="39.950000000000003" customHeight="1" x14ac:dyDescent="0.25">
      <c r="A157" s="9">
        <v>152</v>
      </c>
      <c r="B157" s="10" t="s">
        <v>328</v>
      </c>
      <c r="C157" s="11" t="s">
        <v>329</v>
      </c>
      <c r="D157" s="12">
        <v>60</v>
      </c>
      <c r="E157" s="13"/>
      <c r="F157" s="29"/>
      <c r="G157" s="14"/>
      <c r="H157" s="29"/>
      <c r="I157" s="8"/>
      <c r="J157" s="19"/>
      <c r="K157" s="8"/>
      <c r="L157" s="13"/>
      <c r="M157" s="18"/>
      <c r="N157" s="8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</row>
    <row r="158" spans="1:27" ht="39.950000000000003" customHeight="1" x14ac:dyDescent="0.25">
      <c r="A158" s="23">
        <v>153</v>
      </c>
      <c r="B158" s="10" t="s">
        <v>330</v>
      </c>
      <c r="C158" s="11" t="s">
        <v>331</v>
      </c>
      <c r="D158" s="12">
        <v>15</v>
      </c>
      <c r="E158" s="13" t="s">
        <v>881</v>
      </c>
      <c r="F158" s="29" t="str">
        <f>VLOOKUP(B158,[1]PriceList!$B$2:$J$361,5,0)</f>
        <v>7867</v>
      </c>
      <c r="G158" s="14" t="str">
        <f>VLOOKUP(B158,[1]PriceList!$B$2:$J$361,6,0)</f>
        <v>0</v>
      </c>
      <c r="H158" s="29">
        <f>VLOOKUP(B158,[1]PriceList!$B$2:$J$361,7,0)</f>
        <v>7867</v>
      </c>
      <c r="I158" s="8" t="s">
        <v>949</v>
      </c>
      <c r="J158" s="19" t="s">
        <v>1168</v>
      </c>
      <c r="K158" s="8" t="s">
        <v>795</v>
      </c>
      <c r="L158" s="13" t="s">
        <v>881</v>
      </c>
      <c r="M158" s="18" t="s">
        <v>1059</v>
      </c>
      <c r="N158" s="8" t="s">
        <v>1059</v>
      </c>
      <c r="O158" s="9" t="s">
        <v>1237</v>
      </c>
      <c r="P158" s="9" t="s">
        <v>1237</v>
      </c>
      <c r="Q158" s="9" t="s">
        <v>1237</v>
      </c>
      <c r="R158" s="9" t="s">
        <v>1237</v>
      </c>
      <c r="S158" s="9" t="s">
        <v>1237</v>
      </c>
      <c r="T158" s="9" t="s">
        <v>1237</v>
      </c>
      <c r="U158" s="9" t="s">
        <v>1237</v>
      </c>
      <c r="V158" s="9" t="s">
        <v>1237</v>
      </c>
      <c r="W158" s="9" t="s">
        <v>1237</v>
      </c>
      <c r="X158" s="9" t="s">
        <v>1237</v>
      </c>
      <c r="Y158" s="9" t="s">
        <v>1237</v>
      </c>
      <c r="Z158" s="9" t="s">
        <v>1237</v>
      </c>
      <c r="AA158" s="9" t="s">
        <v>1237</v>
      </c>
    </row>
    <row r="159" spans="1:27" ht="39.950000000000003" customHeight="1" x14ac:dyDescent="0.25">
      <c r="A159" s="9">
        <v>154</v>
      </c>
      <c r="B159" s="10" t="s">
        <v>332</v>
      </c>
      <c r="C159" s="11" t="s">
        <v>333</v>
      </c>
      <c r="D159" s="12">
        <v>14</v>
      </c>
      <c r="E159" s="13" t="s">
        <v>881</v>
      </c>
      <c r="F159" s="29" t="str">
        <f>VLOOKUP(B159,[1]PriceList!$B$2:$J$361,5,0)</f>
        <v>18739</v>
      </c>
      <c r="G159" s="14" t="str">
        <f>VLOOKUP(B159,[1]PriceList!$B$2:$J$361,6,0)</f>
        <v>0</v>
      </c>
      <c r="H159" s="29">
        <f>VLOOKUP(B159,[1]PriceList!$B$2:$J$361,7,0)</f>
        <v>18739</v>
      </c>
      <c r="I159" s="8" t="s">
        <v>950</v>
      </c>
      <c r="J159" s="19" t="s">
        <v>1169</v>
      </c>
      <c r="K159" s="8" t="s">
        <v>796</v>
      </c>
      <c r="L159" s="13" t="s">
        <v>881</v>
      </c>
      <c r="M159" s="18" t="s">
        <v>1076</v>
      </c>
      <c r="N159" s="8" t="s">
        <v>1076</v>
      </c>
      <c r="O159" s="9" t="s">
        <v>1237</v>
      </c>
      <c r="P159" s="9" t="s">
        <v>1237</v>
      </c>
      <c r="Q159" s="9" t="s">
        <v>1237</v>
      </c>
      <c r="R159" s="9" t="s">
        <v>1237</v>
      </c>
      <c r="S159" s="9" t="s">
        <v>1237</v>
      </c>
      <c r="T159" s="9" t="s">
        <v>1237</v>
      </c>
      <c r="U159" s="9" t="s">
        <v>1237</v>
      </c>
      <c r="V159" s="9" t="s">
        <v>1237</v>
      </c>
      <c r="W159" s="9" t="s">
        <v>1237</v>
      </c>
      <c r="X159" s="9" t="s">
        <v>1237</v>
      </c>
      <c r="Y159" s="9" t="s">
        <v>1237</v>
      </c>
      <c r="Z159" s="9" t="s">
        <v>1237</v>
      </c>
      <c r="AA159" s="9" t="s">
        <v>1237</v>
      </c>
    </row>
    <row r="160" spans="1:27" ht="39.950000000000003" customHeight="1" x14ac:dyDescent="0.25">
      <c r="A160" s="9">
        <v>155</v>
      </c>
      <c r="B160" s="10" t="s">
        <v>334</v>
      </c>
      <c r="C160" s="11" t="s">
        <v>335</v>
      </c>
      <c r="D160" s="12">
        <v>14</v>
      </c>
      <c r="E160" s="13"/>
      <c r="F160" s="29"/>
      <c r="G160" s="14"/>
      <c r="H160" s="29"/>
      <c r="I160" s="8"/>
      <c r="J160" s="19"/>
      <c r="K160" s="8"/>
      <c r="L160" s="13"/>
      <c r="M160" s="18"/>
      <c r="N160" s="8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</row>
    <row r="161" spans="1:27" ht="39.950000000000003" customHeight="1" x14ac:dyDescent="0.25">
      <c r="A161" s="23">
        <v>156</v>
      </c>
      <c r="B161" s="10" t="s">
        <v>336</v>
      </c>
      <c r="C161" s="11" t="s">
        <v>337</v>
      </c>
      <c r="D161" s="25">
        <v>7000</v>
      </c>
      <c r="E161" s="13" t="s">
        <v>881</v>
      </c>
      <c r="F161" s="29" t="str">
        <f>VLOOKUP(B161,[1]PriceList!$B$2:$J$361,5,0)</f>
        <v>455</v>
      </c>
      <c r="G161" s="14" t="str">
        <f>VLOOKUP(B161,[1]PriceList!$B$2:$J$361,6,0)</f>
        <v>0</v>
      </c>
      <c r="H161" s="29">
        <f>VLOOKUP(B161,[1]PriceList!$B$2:$J$361,7,0)</f>
        <v>455</v>
      </c>
      <c r="I161" s="8" t="s">
        <v>951</v>
      </c>
      <c r="J161" s="19" t="s">
        <v>1125</v>
      </c>
      <c r="K161" s="8" t="s">
        <v>797</v>
      </c>
      <c r="L161" s="13" t="s">
        <v>881</v>
      </c>
      <c r="M161" s="18" t="s">
        <v>1058</v>
      </c>
      <c r="N161" s="8" t="s">
        <v>1058</v>
      </c>
      <c r="O161" s="9" t="s">
        <v>1237</v>
      </c>
      <c r="P161" s="9" t="s">
        <v>1237</v>
      </c>
      <c r="Q161" s="9" t="s">
        <v>1237</v>
      </c>
      <c r="R161" s="9" t="s">
        <v>1237</v>
      </c>
      <c r="S161" s="9" t="s">
        <v>1237</v>
      </c>
      <c r="T161" s="9" t="s">
        <v>1237</v>
      </c>
      <c r="U161" s="9" t="s">
        <v>1237</v>
      </c>
      <c r="V161" s="9" t="s">
        <v>1237</v>
      </c>
      <c r="W161" s="9" t="s">
        <v>1237</v>
      </c>
      <c r="X161" s="9" t="s">
        <v>1237</v>
      </c>
      <c r="Y161" s="9" t="s">
        <v>1237</v>
      </c>
      <c r="Z161" s="9" t="s">
        <v>1237</v>
      </c>
      <c r="AA161" s="9" t="s">
        <v>1237</v>
      </c>
    </row>
    <row r="162" spans="1:27" ht="39.950000000000003" customHeight="1" x14ac:dyDescent="0.25">
      <c r="A162" s="9">
        <v>157</v>
      </c>
      <c r="B162" s="10" t="s">
        <v>338</v>
      </c>
      <c r="C162" s="11" t="s">
        <v>339</v>
      </c>
      <c r="D162" s="25">
        <v>30</v>
      </c>
      <c r="E162" s="13"/>
      <c r="F162" s="29"/>
      <c r="G162" s="14"/>
      <c r="H162" s="29"/>
      <c r="I162" s="8"/>
      <c r="J162" s="19"/>
      <c r="K162" s="8"/>
      <c r="L162" s="13"/>
      <c r="M162" s="18"/>
      <c r="N162" s="8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</row>
    <row r="163" spans="1:27" ht="39.950000000000003" customHeight="1" x14ac:dyDescent="0.25">
      <c r="A163" s="9">
        <v>158</v>
      </c>
      <c r="B163" s="10" t="s">
        <v>340</v>
      </c>
      <c r="C163" s="11" t="s">
        <v>341</v>
      </c>
      <c r="D163" s="12">
        <v>1</v>
      </c>
      <c r="E163" s="13"/>
      <c r="F163" s="29"/>
      <c r="G163" s="14"/>
      <c r="H163" s="29"/>
      <c r="I163" s="8"/>
      <c r="J163" s="19"/>
      <c r="K163" s="8"/>
      <c r="L163" s="13"/>
      <c r="M163" s="18"/>
      <c r="N163" s="8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</row>
    <row r="164" spans="1:27" ht="39.950000000000003" customHeight="1" x14ac:dyDescent="0.25">
      <c r="A164" s="23">
        <v>159</v>
      </c>
      <c r="B164" s="10" t="s">
        <v>342</v>
      </c>
      <c r="C164" s="11" t="s">
        <v>343</v>
      </c>
      <c r="D164" s="12">
        <v>1</v>
      </c>
      <c r="E164" s="13"/>
      <c r="F164" s="29"/>
      <c r="G164" s="14"/>
      <c r="H164" s="29"/>
      <c r="I164" s="8"/>
      <c r="J164" s="19"/>
      <c r="K164" s="8"/>
      <c r="L164" s="13"/>
      <c r="M164" s="18"/>
      <c r="N164" s="8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</row>
    <row r="165" spans="1:27" ht="39.950000000000003" customHeight="1" x14ac:dyDescent="0.25">
      <c r="A165" s="9">
        <v>160</v>
      </c>
      <c r="B165" s="10" t="s">
        <v>344</v>
      </c>
      <c r="C165" s="11" t="s">
        <v>345</v>
      </c>
      <c r="D165" s="12">
        <v>70</v>
      </c>
      <c r="E165" s="13" t="s">
        <v>881</v>
      </c>
      <c r="F165" s="29" t="str">
        <f>VLOOKUP(B165,[1]PriceList!$B$2:$J$361,5,0)</f>
        <v>2427</v>
      </c>
      <c r="G165" s="14" t="str">
        <f>VLOOKUP(B165,[1]PriceList!$B$2:$J$361,6,0)</f>
        <v>0</v>
      </c>
      <c r="H165" s="29">
        <f>VLOOKUP(B165,[1]PriceList!$B$2:$J$361,7,0)</f>
        <v>2427</v>
      </c>
      <c r="I165" s="8" t="s">
        <v>952</v>
      </c>
      <c r="J165" s="19" t="s">
        <v>1170</v>
      </c>
      <c r="K165" s="8" t="s">
        <v>798</v>
      </c>
      <c r="L165" s="13" t="s">
        <v>881</v>
      </c>
      <c r="M165" s="18" t="s">
        <v>1077</v>
      </c>
      <c r="N165" s="8" t="s">
        <v>1077</v>
      </c>
      <c r="O165" s="9" t="s">
        <v>1237</v>
      </c>
      <c r="P165" s="9" t="s">
        <v>1237</v>
      </c>
      <c r="Q165" s="9" t="s">
        <v>1237</v>
      </c>
      <c r="R165" s="9" t="s">
        <v>1237</v>
      </c>
      <c r="S165" s="9" t="s">
        <v>1237</v>
      </c>
      <c r="T165" s="9" t="s">
        <v>1237</v>
      </c>
      <c r="U165" s="9" t="s">
        <v>1237</v>
      </c>
      <c r="V165" s="9" t="s">
        <v>1237</v>
      </c>
      <c r="W165" s="9" t="s">
        <v>1237</v>
      </c>
      <c r="X165" s="9" t="s">
        <v>1237</v>
      </c>
      <c r="Y165" s="9" t="s">
        <v>1237</v>
      </c>
      <c r="Z165" s="9" t="s">
        <v>1237</v>
      </c>
      <c r="AA165" s="9" t="s">
        <v>1237</v>
      </c>
    </row>
    <row r="166" spans="1:27" ht="39.950000000000003" customHeight="1" x14ac:dyDescent="0.25">
      <c r="A166" s="9">
        <v>161</v>
      </c>
      <c r="B166" s="10" t="s">
        <v>346</v>
      </c>
      <c r="C166" s="11" t="s">
        <v>347</v>
      </c>
      <c r="D166" s="12">
        <v>1</v>
      </c>
      <c r="E166" s="13"/>
      <c r="F166" s="29"/>
      <c r="G166" s="14"/>
      <c r="H166" s="29"/>
      <c r="I166" s="8"/>
      <c r="J166" s="19"/>
      <c r="K166" s="8"/>
      <c r="L166" s="13"/>
      <c r="M166" s="18"/>
      <c r="N166" s="8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</row>
    <row r="167" spans="1:27" ht="39.950000000000003" customHeight="1" x14ac:dyDescent="0.25">
      <c r="A167" s="23">
        <v>162</v>
      </c>
      <c r="B167" s="10" t="s">
        <v>348</v>
      </c>
      <c r="C167" s="11" t="s">
        <v>349</v>
      </c>
      <c r="D167" s="25">
        <v>10</v>
      </c>
      <c r="E167" s="13" t="s">
        <v>881</v>
      </c>
      <c r="F167" s="29" t="str">
        <f>VLOOKUP(B167,[1]PriceList!$B$2:$J$361,5,0)</f>
        <v>265</v>
      </c>
      <c r="G167" s="14" t="str">
        <f>VLOOKUP(B167,[1]PriceList!$B$2:$J$361,6,0)</f>
        <v>0</v>
      </c>
      <c r="H167" s="29">
        <f>VLOOKUP(B167,[1]PriceList!$B$2:$J$361,7,0)</f>
        <v>265</v>
      </c>
      <c r="I167" s="8" t="s">
        <v>953</v>
      </c>
      <c r="J167" s="19" t="s">
        <v>1171</v>
      </c>
      <c r="K167" s="8" t="s">
        <v>799</v>
      </c>
      <c r="L167" s="13" t="s">
        <v>881</v>
      </c>
      <c r="M167" s="18" t="s">
        <v>1059</v>
      </c>
      <c r="N167" s="8" t="s">
        <v>1059</v>
      </c>
      <c r="O167" s="9" t="s">
        <v>1237</v>
      </c>
      <c r="P167" s="9" t="s">
        <v>1237</v>
      </c>
      <c r="Q167" s="9" t="s">
        <v>1237</v>
      </c>
      <c r="R167" s="9" t="s">
        <v>1237</v>
      </c>
      <c r="S167" s="9" t="s">
        <v>1237</v>
      </c>
      <c r="T167" s="9" t="s">
        <v>1237</v>
      </c>
      <c r="U167" s="9" t="s">
        <v>1237</v>
      </c>
      <c r="V167" s="9" t="s">
        <v>1237</v>
      </c>
      <c r="W167" s="9" t="s">
        <v>1237</v>
      </c>
      <c r="X167" s="9" t="s">
        <v>1237</v>
      </c>
      <c r="Y167" s="9" t="s">
        <v>1237</v>
      </c>
      <c r="Z167" s="9" t="s">
        <v>1237</v>
      </c>
      <c r="AA167" s="9" t="s">
        <v>1237</v>
      </c>
    </row>
    <row r="168" spans="1:27" ht="39.950000000000003" customHeight="1" x14ac:dyDescent="0.25">
      <c r="A168" s="9">
        <v>163</v>
      </c>
      <c r="B168" s="10" t="s">
        <v>350</v>
      </c>
      <c r="C168" s="11" t="s">
        <v>351</v>
      </c>
      <c r="D168" s="25">
        <v>45.5</v>
      </c>
      <c r="E168" s="13" t="s">
        <v>881</v>
      </c>
      <c r="F168" s="29" t="str">
        <f>VLOOKUP(B168,[1]PriceList!$B$2:$J$361,5,0)</f>
        <v>3636</v>
      </c>
      <c r="G168" s="14" t="str">
        <f>VLOOKUP(B168,[1]PriceList!$B$2:$J$361,6,0)</f>
        <v>0</v>
      </c>
      <c r="H168" s="29">
        <f>VLOOKUP(B168,[1]PriceList!$B$2:$J$361,7,0)</f>
        <v>3636</v>
      </c>
      <c r="I168" s="8" t="s">
        <v>954</v>
      </c>
      <c r="J168" s="19" t="s">
        <v>1172</v>
      </c>
      <c r="K168" s="8" t="s">
        <v>800</v>
      </c>
      <c r="L168" s="13" t="s">
        <v>881</v>
      </c>
      <c r="M168" s="18" t="s">
        <v>1078</v>
      </c>
      <c r="N168" s="8" t="s">
        <v>1078</v>
      </c>
      <c r="O168" s="9" t="s">
        <v>1237</v>
      </c>
      <c r="P168" s="9" t="s">
        <v>1237</v>
      </c>
      <c r="Q168" s="9" t="s">
        <v>1237</v>
      </c>
      <c r="R168" s="9" t="s">
        <v>1237</v>
      </c>
      <c r="S168" s="9" t="s">
        <v>1237</v>
      </c>
      <c r="T168" s="9" t="s">
        <v>1237</v>
      </c>
      <c r="U168" s="9" t="s">
        <v>1237</v>
      </c>
      <c r="V168" s="9" t="s">
        <v>1237</v>
      </c>
      <c r="W168" s="9" t="s">
        <v>1237</v>
      </c>
      <c r="X168" s="9" t="s">
        <v>1237</v>
      </c>
      <c r="Y168" s="9" t="s">
        <v>1237</v>
      </c>
      <c r="Z168" s="9" t="s">
        <v>1237</v>
      </c>
      <c r="AA168" s="9" t="s">
        <v>1237</v>
      </c>
    </row>
    <row r="169" spans="1:27" ht="39.950000000000003" customHeight="1" x14ac:dyDescent="0.25">
      <c r="A169" s="9">
        <v>164</v>
      </c>
      <c r="B169" s="10" t="s">
        <v>352</v>
      </c>
      <c r="C169" s="11" t="s">
        <v>353</v>
      </c>
      <c r="D169" s="12">
        <v>5</v>
      </c>
      <c r="E169" s="13"/>
      <c r="F169" s="29"/>
      <c r="G169" s="14"/>
      <c r="H169" s="29"/>
      <c r="I169" s="8"/>
      <c r="J169" s="19"/>
      <c r="K169" s="8"/>
      <c r="L169" s="13"/>
      <c r="M169" s="18"/>
      <c r="N169" s="8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</row>
    <row r="170" spans="1:27" ht="39.950000000000003" customHeight="1" x14ac:dyDescent="0.25">
      <c r="A170" s="23">
        <v>165</v>
      </c>
      <c r="B170" s="10" t="s">
        <v>354</v>
      </c>
      <c r="C170" s="11" t="s">
        <v>355</v>
      </c>
      <c r="D170" s="25">
        <v>1</v>
      </c>
      <c r="E170" s="13" t="s">
        <v>881</v>
      </c>
      <c r="F170" s="29" t="str">
        <f>VLOOKUP(B170,[1]PriceList!$B$2:$J$361,5,0)</f>
        <v>116</v>
      </c>
      <c r="G170" s="14" t="str">
        <f>VLOOKUP(B170,[1]PriceList!$B$2:$J$361,6,0)</f>
        <v>0</v>
      </c>
      <c r="H170" s="29">
        <f>VLOOKUP(B170,[1]PriceList!$B$2:$J$361,7,0)</f>
        <v>116</v>
      </c>
      <c r="I170" s="8" t="s">
        <v>955</v>
      </c>
      <c r="J170" s="19" t="s">
        <v>1105</v>
      </c>
      <c r="K170" s="8" t="s">
        <v>801</v>
      </c>
      <c r="L170" s="13" t="s">
        <v>881</v>
      </c>
      <c r="M170" s="18" t="s">
        <v>1056</v>
      </c>
      <c r="N170" s="8" t="s">
        <v>1056</v>
      </c>
      <c r="O170" s="9" t="s">
        <v>1237</v>
      </c>
      <c r="P170" s="9" t="s">
        <v>1237</v>
      </c>
      <c r="Q170" s="9" t="s">
        <v>1237</v>
      </c>
      <c r="R170" s="9" t="s">
        <v>1237</v>
      </c>
      <c r="S170" s="9" t="s">
        <v>1237</v>
      </c>
      <c r="T170" s="9" t="s">
        <v>1237</v>
      </c>
      <c r="U170" s="9" t="s">
        <v>1237</v>
      </c>
      <c r="V170" s="9" t="s">
        <v>1237</v>
      </c>
      <c r="W170" s="9" t="s">
        <v>1237</v>
      </c>
      <c r="X170" s="9" t="s">
        <v>1237</v>
      </c>
      <c r="Y170" s="9" t="s">
        <v>1237</v>
      </c>
      <c r="Z170" s="9" t="s">
        <v>1237</v>
      </c>
      <c r="AA170" s="9" t="s">
        <v>1237</v>
      </c>
    </row>
    <row r="171" spans="1:27" ht="39.950000000000003" customHeight="1" x14ac:dyDescent="0.25">
      <c r="A171" s="9">
        <v>166</v>
      </c>
      <c r="B171" s="10" t="s">
        <v>356</v>
      </c>
      <c r="C171" s="11" t="s">
        <v>357</v>
      </c>
      <c r="D171" s="25">
        <v>41.25</v>
      </c>
      <c r="E171" s="13" t="s">
        <v>881</v>
      </c>
      <c r="F171" s="29" t="str">
        <f>VLOOKUP(B171,[1]PriceList!$B$2:$J$361,5,0)</f>
        <v>7165</v>
      </c>
      <c r="G171" s="14" t="str">
        <f>VLOOKUP(B171,[1]PriceList!$B$2:$J$361,6,0)</f>
        <v>0</v>
      </c>
      <c r="H171" s="29">
        <f>VLOOKUP(B171,[1]PriceList!$B$2:$J$361,7,0)</f>
        <v>7165</v>
      </c>
      <c r="I171" s="8" t="s">
        <v>956</v>
      </c>
      <c r="J171" s="19" t="s">
        <v>1173</v>
      </c>
      <c r="K171" s="8" t="s">
        <v>802</v>
      </c>
      <c r="L171" s="13" t="s">
        <v>881</v>
      </c>
      <c r="M171" s="18" t="s">
        <v>1073</v>
      </c>
      <c r="N171" s="8" t="s">
        <v>1073</v>
      </c>
      <c r="O171" s="9" t="s">
        <v>1237</v>
      </c>
      <c r="P171" s="9" t="s">
        <v>1237</v>
      </c>
      <c r="Q171" s="9" t="s">
        <v>1237</v>
      </c>
      <c r="R171" s="9" t="s">
        <v>1237</v>
      </c>
      <c r="S171" s="9" t="s">
        <v>1237</v>
      </c>
      <c r="T171" s="9" t="s">
        <v>1237</v>
      </c>
      <c r="U171" s="9" t="s">
        <v>1237</v>
      </c>
      <c r="V171" s="9" t="s">
        <v>1237</v>
      </c>
      <c r="W171" s="9" t="s">
        <v>1237</v>
      </c>
      <c r="X171" s="9" t="s">
        <v>1237</v>
      </c>
      <c r="Y171" s="9" t="s">
        <v>1237</v>
      </c>
      <c r="Z171" s="9" t="s">
        <v>1237</v>
      </c>
      <c r="AA171" s="9" t="s">
        <v>1237</v>
      </c>
    </row>
    <row r="172" spans="1:27" ht="39.950000000000003" customHeight="1" x14ac:dyDescent="0.25">
      <c r="A172" s="9">
        <v>167</v>
      </c>
      <c r="B172" s="10" t="s">
        <v>358</v>
      </c>
      <c r="C172" s="11" t="s">
        <v>359</v>
      </c>
      <c r="D172" s="12">
        <v>10</v>
      </c>
      <c r="E172" s="13"/>
      <c r="F172" s="29"/>
      <c r="G172" s="14"/>
      <c r="H172" s="29"/>
      <c r="I172" s="8"/>
      <c r="J172" s="19"/>
      <c r="K172" s="8"/>
      <c r="L172" s="13"/>
      <c r="M172" s="18"/>
      <c r="N172" s="8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</row>
    <row r="173" spans="1:27" ht="39.950000000000003" customHeight="1" x14ac:dyDescent="0.25">
      <c r="A173" s="23">
        <v>168</v>
      </c>
      <c r="B173" s="10" t="s">
        <v>360</v>
      </c>
      <c r="C173" s="11" t="s">
        <v>361</v>
      </c>
      <c r="D173" s="12">
        <v>120</v>
      </c>
      <c r="E173" s="13" t="s">
        <v>881</v>
      </c>
      <c r="F173" s="29" t="str">
        <f>VLOOKUP(B173,[1]PriceList!$B$2:$J$361,5,0)</f>
        <v>2632</v>
      </c>
      <c r="G173" s="14" t="str">
        <f>VLOOKUP(B173,[1]PriceList!$B$2:$J$361,6,0)</f>
        <v>0</v>
      </c>
      <c r="H173" s="29">
        <f>VLOOKUP(B173,[1]PriceList!$B$2:$J$361,7,0)</f>
        <v>2632</v>
      </c>
      <c r="I173" s="8" t="s">
        <v>957</v>
      </c>
      <c r="J173" s="19" t="s">
        <v>1174</v>
      </c>
      <c r="K173" s="8" t="s">
        <v>803</v>
      </c>
      <c r="L173" s="13" t="s">
        <v>881</v>
      </c>
      <c r="M173" s="18" t="s">
        <v>1039</v>
      </c>
      <c r="N173" s="8" t="s">
        <v>1039</v>
      </c>
      <c r="O173" s="9" t="s">
        <v>1237</v>
      </c>
      <c r="P173" s="9" t="s">
        <v>1237</v>
      </c>
      <c r="Q173" s="9" t="s">
        <v>1237</v>
      </c>
      <c r="R173" s="9" t="s">
        <v>1237</v>
      </c>
      <c r="S173" s="9" t="s">
        <v>1237</v>
      </c>
      <c r="T173" s="9" t="s">
        <v>1237</v>
      </c>
      <c r="U173" s="9" t="s">
        <v>1237</v>
      </c>
      <c r="V173" s="9" t="s">
        <v>1237</v>
      </c>
      <c r="W173" s="9" t="s">
        <v>1237</v>
      </c>
      <c r="X173" s="9" t="s">
        <v>1237</v>
      </c>
      <c r="Y173" s="9" t="s">
        <v>1237</v>
      </c>
      <c r="Z173" s="9" t="s">
        <v>1237</v>
      </c>
      <c r="AA173" s="9" t="s">
        <v>1237</v>
      </c>
    </row>
    <row r="174" spans="1:27" ht="39.950000000000003" customHeight="1" x14ac:dyDescent="0.25">
      <c r="A174" s="9">
        <v>169</v>
      </c>
      <c r="B174" s="10" t="s">
        <v>362</v>
      </c>
      <c r="C174" s="11" t="s">
        <v>363</v>
      </c>
      <c r="D174" s="12">
        <v>120</v>
      </c>
      <c r="E174" s="13"/>
      <c r="F174" s="29"/>
      <c r="G174" s="14"/>
      <c r="H174" s="29"/>
      <c r="I174" s="8"/>
      <c r="J174" s="19"/>
      <c r="K174" s="8"/>
      <c r="L174" s="13"/>
      <c r="M174" s="18"/>
      <c r="N174" s="8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</row>
    <row r="175" spans="1:27" ht="39.950000000000003" customHeight="1" x14ac:dyDescent="0.25">
      <c r="A175" s="9">
        <v>170</v>
      </c>
      <c r="B175" s="10" t="s">
        <v>364</v>
      </c>
      <c r="C175" s="11" t="s">
        <v>365</v>
      </c>
      <c r="D175" s="12">
        <v>60</v>
      </c>
      <c r="E175" s="13" t="s">
        <v>881</v>
      </c>
      <c r="F175" s="29" t="str">
        <f>VLOOKUP(B175,[1]PriceList!$B$2:$J$361,5,0)</f>
        <v>2078</v>
      </c>
      <c r="G175" s="14" t="str">
        <f>VLOOKUP(B175,[1]PriceList!$B$2:$J$361,6,0)</f>
        <v>0</v>
      </c>
      <c r="H175" s="29">
        <f>VLOOKUP(B175,[1]PriceList!$B$2:$J$361,7,0)</f>
        <v>2078</v>
      </c>
      <c r="I175" s="8" t="s">
        <v>958</v>
      </c>
      <c r="J175" s="19" t="s">
        <v>1175</v>
      </c>
      <c r="K175" s="8" t="s">
        <v>804</v>
      </c>
      <c r="L175" s="13" t="s">
        <v>881</v>
      </c>
      <c r="M175" s="18" t="s">
        <v>1039</v>
      </c>
      <c r="N175" s="8" t="s">
        <v>1039</v>
      </c>
      <c r="O175" s="9" t="s">
        <v>1237</v>
      </c>
      <c r="P175" s="9" t="s">
        <v>1237</v>
      </c>
      <c r="Q175" s="9" t="s">
        <v>1237</v>
      </c>
      <c r="R175" s="9" t="s">
        <v>1237</v>
      </c>
      <c r="S175" s="9" t="s">
        <v>1237</v>
      </c>
      <c r="T175" s="9" t="s">
        <v>1237</v>
      </c>
      <c r="U175" s="9" t="s">
        <v>1237</v>
      </c>
      <c r="V175" s="9" t="s">
        <v>1237</v>
      </c>
      <c r="W175" s="9" t="s">
        <v>1237</v>
      </c>
      <c r="X175" s="9" t="s">
        <v>1237</v>
      </c>
      <c r="Y175" s="9" t="s">
        <v>1237</v>
      </c>
      <c r="Z175" s="9" t="s">
        <v>1237</v>
      </c>
      <c r="AA175" s="9" t="s">
        <v>1237</v>
      </c>
    </row>
    <row r="176" spans="1:27" ht="39.950000000000003" customHeight="1" x14ac:dyDescent="0.25">
      <c r="A176" s="23">
        <v>171</v>
      </c>
      <c r="B176" s="10" t="s">
        <v>366</v>
      </c>
      <c r="C176" s="11" t="s">
        <v>367</v>
      </c>
      <c r="D176" s="12">
        <v>5</v>
      </c>
      <c r="E176" s="13" t="s">
        <v>881</v>
      </c>
      <c r="F176" s="29" t="str">
        <f>VLOOKUP(B176,[1]PriceList!$B$2:$J$361,5,0)</f>
        <v>3520</v>
      </c>
      <c r="G176" s="14" t="str">
        <f>VLOOKUP(B176,[1]PriceList!$B$2:$J$361,6,0)</f>
        <v>0</v>
      </c>
      <c r="H176" s="29">
        <f>VLOOKUP(B176,[1]PriceList!$B$2:$J$361,7,0)</f>
        <v>3520</v>
      </c>
      <c r="I176" s="8" t="s">
        <v>959</v>
      </c>
      <c r="J176" s="19" t="s">
        <v>1176</v>
      </c>
      <c r="K176" s="8" t="s">
        <v>805</v>
      </c>
      <c r="L176" s="13" t="s">
        <v>881</v>
      </c>
      <c r="M176" s="18" t="s">
        <v>1040</v>
      </c>
      <c r="N176" s="8" t="s">
        <v>1040</v>
      </c>
      <c r="O176" s="9" t="s">
        <v>1237</v>
      </c>
      <c r="P176" s="9" t="s">
        <v>1237</v>
      </c>
      <c r="Q176" s="9" t="s">
        <v>1237</v>
      </c>
      <c r="R176" s="9" t="s">
        <v>1237</v>
      </c>
      <c r="S176" s="9" t="s">
        <v>1237</v>
      </c>
      <c r="T176" s="9" t="s">
        <v>1237</v>
      </c>
      <c r="U176" s="9" t="s">
        <v>1237</v>
      </c>
      <c r="V176" s="9" t="s">
        <v>1237</v>
      </c>
      <c r="W176" s="9" t="s">
        <v>1237</v>
      </c>
      <c r="X176" s="9" t="s">
        <v>1237</v>
      </c>
      <c r="Y176" s="9" t="s">
        <v>1237</v>
      </c>
      <c r="Z176" s="9" t="s">
        <v>1237</v>
      </c>
      <c r="AA176" s="9" t="s">
        <v>1237</v>
      </c>
    </row>
    <row r="177" spans="1:27" ht="39.950000000000003" customHeight="1" x14ac:dyDescent="0.25">
      <c r="A177" s="9">
        <v>172</v>
      </c>
      <c r="B177" s="10" t="s">
        <v>368</v>
      </c>
      <c r="C177" s="11" t="s">
        <v>369</v>
      </c>
      <c r="D177" s="12">
        <v>3</v>
      </c>
      <c r="E177" s="13" t="s">
        <v>881</v>
      </c>
      <c r="F177" s="29" t="str">
        <f>VLOOKUP(B177,[1]PriceList!$B$2:$J$361,5,0)</f>
        <v>525363</v>
      </c>
      <c r="G177" s="14" t="str">
        <f>VLOOKUP(B177,[1]PriceList!$B$2:$J$361,6,0)</f>
        <v>0</v>
      </c>
      <c r="H177" s="29">
        <f>VLOOKUP(B177,[1]PriceList!$B$2:$J$361,7,0)</f>
        <v>525363</v>
      </c>
      <c r="I177" s="8" t="s">
        <v>960</v>
      </c>
      <c r="J177" s="19" t="s">
        <v>1177</v>
      </c>
      <c r="K177" s="8" t="s">
        <v>806</v>
      </c>
      <c r="L177" s="13" t="s">
        <v>881</v>
      </c>
      <c r="M177" s="18" t="s">
        <v>1049</v>
      </c>
      <c r="N177" s="8" t="s">
        <v>1049</v>
      </c>
      <c r="O177" s="9" t="s">
        <v>1237</v>
      </c>
      <c r="P177" s="9" t="s">
        <v>1237</v>
      </c>
      <c r="Q177" s="9" t="s">
        <v>1237</v>
      </c>
      <c r="R177" s="9" t="s">
        <v>1237</v>
      </c>
      <c r="S177" s="9" t="s">
        <v>1237</v>
      </c>
      <c r="T177" s="9" t="s">
        <v>1237</v>
      </c>
      <c r="U177" s="9" t="s">
        <v>1237</v>
      </c>
      <c r="V177" s="9" t="s">
        <v>1237</v>
      </c>
      <c r="W177" s="9" t="s">
        <v>1237</v>
      </c>
      <c r="X177" s="9" t="s">
        <v>1237</v>
      </c>
      <c r="Y177" s="9" t="s">
        <v>1237</v>
      </c>
      <c r="Z177" s="9" t="s">
        <v>1237</v>
      </c>
      <c r="AA177" s="9" t="s">
        <v>1237</v>
      </c>
    </row>
    <row r="178" spans="1:27" ht="39.950000000000003" customHeight="1" x14ac:dyDescent="0.25">
      <c r="A178" s="9">
        <v>173</v>
      </c>
      <c r="B178" s="10" t="s">
        <v>370</v>
      </c>
      <c r="C178" s="11" t="s">
        <v>371</v>
      </c>
      <c r="D178" s="12">
        <v>30</v>
      </c>
      <c r="E178" s="13" t="s">
        <v>881</v>
      </c>
      <c r="F178" s="29" t="str">
        <f>VLOOKUP(B178,[1]PriceList!$B$2:$J$361,5,0)</f>
        <v>258</v>
      </c>
      <c r="G178" s="14" t="str">
        <f>VLOOKUP(B178,[1]PriceList!$B$2:$J$361,6,0)</f>
        <v>0</v>
      </c>
      <c r="H178" s="29">
        <f>VLOOKUP(B178,[1]PriceList!$B$2:$J$361,7,0)</f>
        <v>258</v>
      </c>
      <c r="I178" s="8" t="s">
        <v>961</v>
      </c>
      <c r="J178" s="19" t="s">
        <v>1178</v>
      </c>
      <c r="K178" s="8" t="s">
        <v>807</v>
      </c>
      <c r="L178" s="13" t="s">
        <v>881</v>
      </c>
      <c r="M178" s="18" t="s">
        <v>1059</v>
      </c>
      <c r="N178" s="8" t="s">
        <v>1059</v>
      </c>
      <c r="O178" s="9" t="s">
        <v>1237</v>
      </c>
      <c r="P178" s="9" t="s">
        <v>1237</v>
      </c>
      <c r="Q178" s="9" t="s">
        <v>1237</v>
      </c>
      <c r="R178" s="9" t="s">
        <v>1237</v>
      </c>
      <c r="S178" s="9" t="s">
        <v>1237</v>
      </c>
      <c r="T178" s="9" t="s">
        <v>1237</v>
      </c>
      <c r="U178" s="9" t="s">
        <v>1237</v>
      </c>
      <c r="V178" s="9" t="s">
        <v>1237</v>
      </c>
      <c r="W178" s="9" t="s">
        <v>1237</v>
      </c>
      <c r="X178" s="9" t="s">
        <v>1237</v>
      </c>
      <c r="Y178" s="9" t="s">
        <v>1237</v>
      </c>
      <c r="Z178" s="9" t="s">
        <v>1237</v>
      </c>
      <c r="AA178" s="9" t="s">
        <v>1237</v>
      </c>
    </row>
    <row r="179" spans="1:27" ht="39.950000000000003" customHeight="1" x14ac:dyDescent="0.25">
      <c r="A179" s="23">
        <v>174</v>
      </c>
      <c r="B179" s="10" t="s">
        <v>372</v>
      </c>
      <c r="C179" s="11" t="s">
        <v>373</v>
      </c>
      <c r="D179" s="12">
        <v>30</v>
      </c>
      <c r="E179" s="13"/>
      <c r="F179" s="29"/>
      <c r="G179" s="14"/>
      <c r="H179" s="29"/>
      <c r="I179" s="8"/>
      <c r="J179" s="19"/>
      <c r="K179" s="8"/>
      <c r="L179" s="13"/>
      <c r="M179" s="18"/>
      <c r="N179" s="8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</row>
    <row r="180" spans="1:27" ht="39.950000000000003" customHeight="1" x14ac:dyDescent="0.25">
      <c r="A180" s="9">
        <v>175</v>
      </c>
      <c r="B180" s="10" t="s">
        <v>374</v>
      </c>
      <c r="C180" s="11" t="s">
        <v>375</v>
      </c>
      <c r="D180" s="12">
        <v>2</v>
      </c>
      <c r="E180" s="13" t="s">
        <v>881</v>
      </c>
      <c r="F180" s="29" t="str">
        <f>VLOOKUP(B180,[1]PriceList!$B$2:$J$361,5,0)</f>
        <v>158065</v>
      </c>
      <c r="G180" s="14" t="str">
        <f>VLOOKUP(B180,[1]PriceList!$B$2:$J$361,6,0)</f>
        <v>0</v>
      </c>
      <c r="H180" s="29">
        <f>VLOOKUP(B180,[1]PriceList!$B$2:$J$361,7,0)</f>
        <v>158065</v>
      </c>
      <c r="I180" s="8" t="s">
        <v>962</v>
      </c>
      <c r="J180" s="19" t="s">
        <v>1179</v>
      </c>
      <c r="K180" s="8" t="s">
        <v>808</v>
      </c>
      <c r="L180" s="13" t="s">
        <v>881</v>
      </c>
      <c r="M180" s="18" t="s">
        <v>1079</v>
      </c>
      <c r="N180" s="8" t="s">
        <v>1079</v>
      </c>
      <c r="O180" s="9" t="s">
        <v>1237</v>
      </c>
      <c r="P180" s="9" t="s">
        <v>1237</v>
      </c>
      <c r="Q180" s="9" t="s">
        <v>1237</v>
      </c>
      <c r="R180" s="9" t="s">
        <v>1237</v>
      </c>
      <c r="S180" s="9" t="s">
        <v>1237</v>
      </c>
      <c r="T180" s="9" t="s">
        <v>1237</v>
      </c>
      <c r="U180" s="9" t="s">
        <v>1237</v>
      </c>
      <c r="V180" s="9" t="s">
        <v>1237</v>
      </c>
      <c r="W180" s="9" t="s">
        <v>1237</v>
      </c>
      <c r="X180" s="9" t="s">
        <v>1237</v>
      </c>
      <c r="Y180" s="9" t="s">
        <v>1237</v>
      </c>
      <c r="Z180" s="9" t="s">
        <v>1237</v>
      </c>
      <c r="AA180" s="9" t="s">
        <v>1237</v>
      </c>
    </row>
    <row r="181" spans="1:27" ht="39.950000000000003" customHeight="1" x14ac:dyDescent="0.25">
      <c r="A181" s="9">
        <v>176</v>
      </c>
      <c r="B181" s="10" t="s">
        <v>376</v>
      </c>
      <c r="C181" s="11" t="s">
        <v>377</v>
      </c>
      <c r="D181" s="12">
        <v>10</v>
      </c>
      <c r="E181" s="13"/>
      <c r="F181" s="29"/>
      <c r="G181" s="14"/>
      <c r="H181" s="29"/>
      <c r="I181" s="8"/>
      <c r="J181" s="19"/>
      <c r="K181" s="8"/>
      <c r="L181" s="13"/>
      <c r="M181" s="18"/>
      <c r="N181" s="8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</row>
    <row r="182" spans="1:27" ht="39.950000000000003" customHeight="1" x14ac:dyDescent="0.25">
      <c r="A182" s="23">
        <v>177</v>
      </c>
      <c r="B182" s="10" t="s">
        <v>378</v>
      </c>
      <c r="C182" s="11" t="s">
        <v>379</v>
      </c>
      <c r="D182" s="12">
        <v>60</v>
      </c>
      <c r="E182" s="13"/>
      <c r="F182" s="29"/>
      <c r="G182" s="14"/>
      <c r="H182" s="29"/>
      <c r="I182" s="8"/>
      <c r="J182" s="19"/>
      <c r="K182" s="8"/>
      <c r="L182" s="13"/>
      <c r="M182" s="18"/>
      <c r="N182" s="8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</row>
    <row r="183" spans="1:27" ht="39.950000000000003" customHeight="1" x14ac:dyDescent="0.25">
      <c r="A183" s="9">
        <v>178</v>
      </c>
      <c r="B183" s="10" t="s">
        <v>380</v>
      </c>
      <c r="C183" s="11" t="s">
        <v>381</v>
      </c>
      <c r="D183" s="12">
        <v>60</v>
      </c>
      <c r="E183" s="13" t="s">
        <v>881</v>
      </c>
      <c r="F183" s="29" t="str">
        <f>VLOOKUP(B183,[1]PriceList!$B$2:$J$361,5,0)</f>
        <v>853619</v>
      </c>
      <c r="G183" s="14" t="str">
        <f>VLOOKUP(B183,[1]PriceList!$B$2:$J$361,6,0)</f>
        <v>0</v>
      </c>
      <c r="H183" s="29">
        <f>VLOOKUP(B183,[1]PriceList!$B$2:$J$361,7,0)</f>
        <v>853619</v>
      </c>
      <c r="I183" s="8" t="s">
        <v>963</v>
      </c>
      <c r="J183" s="19" t="s">
        <v>1118</v>
      </c>
      <c r="K183" s="8" t="s">
        <v>809</v>
      </c>
      <c r="L183" s="13" t="s">
        <v>881</v>
      </c>
      <c r="M183" s="18" t="s">
        <v>1080</v>
      </c>
      <c r="N183" s="8" t="s">
        <v>1080</v>
      </c>
      <c r="O183" s="9" t="s">
        <v>1237</v>
      </c>
      <c r="P183" s="9" t="s">
        <v>1237</v>
      </c>
      <c r="Q183" s="9" t="s">
        <v>1237</v>
      </c>
      <c r="R183" s="9" t="s">
        <v>1237</v>
      </c>
      <c r="S183" s="9" t="s">
        <v>1237</v>
      </c>
      <c r="T183" s="9" t="s">
        <v>1237</v>
      </c>
      <c r="U183" s="9" t="s">
        <v>1237</v>
      </c>
      <c r="V183" s="9" t="s">
        <v>1237</v>
      </c>
      <c r="W183" s="9" t="s">
        <v>1237</v>
      </c>
      <c r="X183" s="9" t="s">
        <v>1237</v>
      </c>
      <c r="Y183" s="9" t="s">
        <v>1237</v>
      </c>
      <c r="Z183" s="9" t="s">
        <v>1237</v>
      </c>
      <c r="AA183" s="9" t="s">
        <v>1237</v>
      </c>
    </row>
    <row r="184" spans="1:27" ht="39.950000000000003" customHeight="1" x14ac:dyDescent="0.25">
      <c r="A184" s="9">
        <v>179</v>
      </c>
      <c r="B184" s="10" t="s">
        <v>382</v>
      </c>
      <c r="C184" s="11" t="s">
        <v>383</v>
      </c>
      <c r="D184" s="12">
        <v>1</v>
      </c>
      <c r="E184" s="13" t="s">
        <v>881</v>
      </c>
      <c r="F184" s="29" t="str">
        <f>VLOOKUP(B184,[1]PriceList!$B$2:$J$361,5,0)</f>
        <v>40620</v>
      </c>
      <c r="G184" s="14" t="str">
        <f>VLOOKUP(B184,[1]PriceList!$B$2:$J$361,6,0)</f>
        <v>0</v>
      </c>
      <c r="H184" s="29">
        <f>VLOOKUP(B184,[1]PriceList!$B$2:$J$361,7,0)</f>
        <v>40620</v>
      </c>
      <c r="I184" s="8" t="s">
        <v>964</v>
      </c>
      <c r="J184" s="19" t="s">
        <v>1180</v>
      </c>
      <c r="K184" s="8" t="s">
        <v>810</v>
      </c>
      <c r="L184" s="13" t="s">
        <v>881</v>
      </c>
      <c r="M184" s="18" t="s">
        <v>1081</v>
      </c>
      <c r="N184" s="8" t="s">
        <v>1081</v>
      </c>
      <c r="O184" s="9" t="s">
        <v>1237</v>
      </c>
      <c r="P184" s="9" t="s">
        <v>1237</v>
      </c>
      <c r="Q184" s="9" t="s">
        <v>1237</v>
      </c>
      <c r="R184" s="9" t="s">
        <v>1237</v>
      </c>
      <c r="S184" s="9" t="s">
        <v>1237</v>
      </c>
      <c r="T184" s="9" t="s">
        <v>1237</v>
      </c>
      <c r="U184" s="9" t="s">
        <v>1237</v>
      </c>
      <c r="V184" s="9" t="s">
        <v>1237</v>
      </c>
      <c r="W184" s="9" t="s">
        <v>1237</v>
      </c>
      <c r="X184" s="9" t="s">
        <v>1237</v>
      </c>
      <c r="Y184" s="9" t="s">
        <v>1237</v>
      </c>
      <c r="Z184" s="9" t="s">
        <v>1237</v>
      </c>
      <c r="AA184" s="9" t="s">
        <v>1237</v>
      </c>
    </row>
    <row r="185" spans="1:27" ht="39.950000000000003" customHeight="1" x14ac:dyDescent="0.25">
      <c r="A185" s="23">
        <v>180</v>
      </c>
      <c r="B185" s="10" t="s">
        <v>384</v>
      </c>
      <c r="C185" s="11" t="s">
        <v>385</v>
      </c>
      <c r="D185" s="12">
        <v>60</v>
      </c>
      <c r="E185" s="13" t="s">
        <v>881</v>
      </c>
      <c r="F185" s="29" t="str">
        <f>VLOOKUP(B185,[1]PriceList!$B$2:$J$361,5,0)</f>
        <v>23380</v>
      </c>
      <c r="G185" s="14" t="str">
        <f>VLOOKUP(B185,[1]PriceList!$B$2:$J$361,6,0)</f>
        <v>0</v>
      </c>
      <c r="H185" s="29">
        <f>VLOOKUP(B185,[1]PriceList!$B$2:$J$361,7,0)</f>
        <v>23380</v>
      </c>
      <c r="I185" s="8" t="s">
        <v>965</v>
      </c>
      <c r="J185" s="19" t="s">
        <v>1164</v>
      </c>
      <c r="K185" s="8" t="s">
        <v>811</v>
      </c>
      <c r="L185" s="13" t="s">
        <v>881</v>
      </c>
      <c r="M185" s="18" t="s">
        <v>1051</v>
      </c>
      <c r="N185" s="8" t="s">
        <v>1051</v>
      </c>
      <c r="O185" s="9" t="s">
        <v>1237</v>
      </c>
      <c r="P185" s="9" t="s">
        <v>1237</v>
      </c>
      <c r="Q185" s="9" t="s">
        <v>1237</v>
      </c>
      <c r="R185" s="9" t="s">
        <v>1237</v>
      </c>
      <c r="S185" s="9" t="s">
        <v>1237</v>
      </c>
      <c r="T185" s="9" t="s">
        <v>1237</v>
      </c>
      <c r="U185" s="9" t="s">
        <v>1237</v>
      </c>
      <c r="V185" s="9" t="s">
        <v>1237</v>
      </c>
      <c r="W185" s="9" t="s">
        <v>1237</v>
      </c>
      <c r="X185" s="9" t="s">
        <v>1237</v>
      </c>
      <c r="Y185" s="9" t="s">
        <v>1237</v>
      </c>
      <c r="Z185" s="9" t="s">
        <v>1237</v>
      </c>
      <c r="AA185" s="9" t="s">
        <v>1237</v>
      </c>
    </row>
    <row r="186" spans="1:27" ht="39.950000000000003" customHeight="1" x14ac:dyDescent="0.25">
      <c r="A186" s="9">
        <v>181</v>
      </c>
      <c r="B186" s="10" t="s">
        <v>386</v>
      </c>
      <c r="C186" s="11" t="s">
        <v>387</v>
      </c>
      <c r="D186" s="12">
        <v>2</v>
      </c>
      <c r="E186" s="13"/>
      <c r="F186" s="29"/>
      <c r="G186" s="14"/>
      <c r="H186" s="29"/>
      <c r="I186" s="8"/>
      <c r="J186" s="19"/>
      <c r="K186" s="8"/>
      <c r="L186" s="13"/>
      <c r="M186" s="18"/>
      <c r="N186" s="8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</row>
    <row r="187" spans="1:27" ht="39.950000000000003" customHeight="1" x14ac:dyDescent="0.25">
      <c r="A187" s="9">
        <v>182</v>
      </c>
      <c r="B187" s="10" t="s">
        <v>388</v>
      </c>
      <c r="C187" s="11" t="s">
        <v>389</v>
      </c>
      <c r="D187" s="12">
        <v>30</v>
      </c>
      <c r="E187" s="13"/>
      <c r="F187" s="29"/>
      <c r="G187" s="14"/>
      <c r="H187" s="29"/>
      <c r="I187" s="8"/>
      <c r="J187" s="19"/>
      <c r="K187" s="8"/>
      <c r="L187" s="13"/>
      <c r="M187" s="18"/>
      <c r="N187" s="8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</row>
    <row r="188" spans="1:27" ht="39.950000000000003" customHeight="1" x14ac:dyDescent="0.25">
      <c r="A188" s="23">
        <v>183</v>
      </c>
      <c r="B188" s="10" t="s">
        <v>390</v>
      </c>
      <c r="C188" s="11" t="s">
        <v>391</v>
      </c>
      <c r="D188" s="25">
        <v>526.25</v>
      </c>
      <c r="E188" s="13"/>
      <c r="F188" s="29"/>
      <c r="G188" s="14"/>
      <c r="H188" s="29"/>
      <c r="I188" s="8"/>
      <c r="J188" s="19"/>
      <c r="K188" s="8"/>
      <c r="L188" s="13"/>
      <c r="M188" s="18"/>
      <c r="N188" s="8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</row>
    <row r="189" spans="1:27" ht="39.950000000000003" customHeight="1" x14ac:dyDescent="0.25">
      <c r="A189" s="9">
        <v>184</v>
      </c>
      <c r="B189" s="10"/>
      <c r="C189" s="11" t="s">
        <v>392</v>
      </c>
      <c r="D189" s="12">
        <v>300</v>
      </c>
      <c r="E189" s="13"/>
      <c r="F189" s="14"/>
      <c r="G189" s="14"/>
      <c r="H189" s="29"/>
      <c r="I189" s="8"/>
      <c r="J189" s="19"/>
      <c r="K189" s="8"/>
      <c r="L189" s="13"/>
      <c r="M189" s="18"/>
      <c r="N189" s="8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</row>
    <row r="190" spans="1:27" ht="39.950000000000003" customHeight="1" x14ac:dyDescent="0.25">
      <c r="A190" s="9">
        <v>185</v>
      </c>
      <c r="B190" s="10" t="s">
        <v>393</v>
      </c>
      <c r="C190" s="11" t="s">
        <v>394</v>
      </c>
      <c r="D190" s="12">
        <v>2</v>
      </c>
      <c r="E190" s="13" t="s">
        <v>881</v>
      </c>
      <c r="F190" s="14" t="str">
        <f>VLOOKUP(B190,[1]PriceList!$B$2:$J$361,5,0)</f>
        <v>127888</v>
      </c>
      <c r="G190" s="14" t="str">
        <f>VLOOKUP(B190,[1]PriceList!$B$2:$J$361,6,0)</f>
        <v>0</v>
      </c>
      <c r="H190" s="29">
        <f>VLOOKUP(B190,[1]PriceList!$B$2:$J$361,7,0)</f>
        <v>127888</v>
      </c>
      <c r="I190" s="8" t="s">
        <v>966</v>
      </c>
      <c r="J190" s="19" t="s">
        <v>1181</v>
      </c>
      <c r="K190" s="8" t="s">
        <v>812</v>
      </c>
      <c r="L190" s="13" t="s">
        <v>881</v>
      </c>
      <c r="M190" s="18" t="s">
        <v>1082</v>
      </c>
      <c r="N190" s="8" t="s">
        <v>1082</v>
      </c>
      <c r="O190" s="9" t="s">
        <v>1237</v>
      </c>
      <c r="P190" s="9" t="s">
        <v>1237</v>
      </c>
      <c r="Q190" s="9" t="s">
        <v>1237</v>
      </c>
      <c r="R190" s="9" t="s">
        <v>1237</v>
      </c>
      <c r="S190" s="9" t="s">
        <v>1237</v>
      </c>
      <c r="T190" s="9" t="s">
        <v>1237</v>
      </c>
      <c r="U190" s="9" t="s">
        <v>1237</v>
      </c>
      <c r="V190" s="9" t="s">
        <v>1237</v>
      </c>
      <c r="W190" s="9" t="s">
        <v>1237</v>
      </c>
      <c r="X190" s="9" t="s">
        <v>1237</v>
      </c>
      <c r="Y190" s="9" t="s">
        <v>1237</v>
      </c>
      <c r="Z190" s="9" t="s">
        <v>1237</v>
      </c>
      <c r="AA190" s="9" t="s">
        <v>1237</v>
      </c>
    </row>
    <row r="191" spans="1:27" ht="39.950000000000003" customHeight="1" x14ac:dyDescent="0.25">
      <c r="A191" s="23">
        <v>186</v>
      </c>
      <c r="B191" s="10" t="s">
        <v>395</v>
      </c>
      <c r="C191" s="11" t="s">
        <v>396</v>
      </c>
      <c r="D191" s="25">
        <v>12.5</v>
      </c>
      <c r="E191" s="13" t="s">
        <v>881</v>
      </c>
      <c r="F191" s="14" t="str">
        <f>VLOOKUP(B191,[1]PriceList!$B$2:$J$361,5,0)</f>
        <v>2444</v>
      </c>
      <c r="G191" s="14" t="str">
        <f>VLOOKUP(B191,[1]PriceList!$B$2:$J$361,6,0)</f>
        <v>0</v>
      </c>
      <c r="H191" s="29">
        <f>VLOOKUP(B191,[1]PriceList!$B$2:$J$361,7,0)</f>
        <v>2444</v>
      </c>
      <c r="I191" s="8" t="s">
        <v>967</v>
      </c>
      <c r="J191" s="19" t="s">
        <v>1182</v>
      </c>
      <c r="K191" s="8" t="s">
        <v>813</v>
      </c>
      <c r="L191" s="13" t="s">
        <v>881</v>
      </c>
      <c r="M191" s="18" t="s">
        <v>1064</v>
      </c>
      <c r="N191" s="8" t="s">
        <v>1064</v>
      </c>
      <c r="O191" s="9" t="s">
        <v>1237</v>
      </c>
      <c r="P191" s="9" t="s">
        <v>1237</v>
      </c>
      <c r="Q191" s="9" t="s">
        <v>1237</v>
      </c>
      <c r="R191" s="9" t="s">
        <v>1237</v>
      </c>
      <c r="S191" s="9" t="s">
        <v>1237</v>
      </c>
      <c r="T191" s="9" t="s">
        <v>1237</v>
      </c>
      <c r="U191" s="9" t="s">
        <v>1237</v>
      </c>
      <c r="V191" s="9" t="s">
        <v>1237</v>
      </c>
      <c r="W191" s="9" t="s">
        <v>1237</v>
      </c>
      <c r="X191" s="9" t="s">
        <v>1237</v>
      </c>
      <c r="Y191" s="9" t="s">
        <v>1237</v>
      </c>
      <c r="Z191" s="9" t="s">
        <v>1237</v>
      </c>
      <c r="AA191" s="9" t="s">
        <v>1237</v>
      </c>
    </row>
    <row r="192" spans="1:27" ht="39.950000000000003" customHeight="1" x14ac:dyDescent="0.25">
      <c r="A192" s="9">
        <v>187</v>
      </c>
      <c r="B192" s="10" t="s">
        <v>397</v>
      </c>
      <c r="C192" s="11" t="s">
        <v>398</v>
      </c>
      <c r="D192" s="25">
        <v>1</v>
      </c>
      <c r="E192" s="13"/>
      <c r="F192" s="14"/>
      <c r="G192" s="14"/>
      <c r="H192" s="29"/>
      <c r="I192" s="8"/>
      <c r="J192" s="19"/>
      <c r="K192" s="8"/>
      <c r="L192" s="13"/>
      <c r="M192" s="18"/>
      <c r="N192" s="8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</row>
    <row r="193" spans="1:27" ht="39.950000000000003" customHeight="1" x14ac:dyDescent="0.25">
      <c r="A193" s="9">
        <v>188</v>
      </c>
      <c r="B193" s="10" t="s">
        <v>399</v>
      </c>
      <c r="C193" s="11" t="s">
        <v>400</v>
      </c>
      <c r="D193" s="12">
        <v>2</v>
      </c>
      <c r="E193" s="13"/>
      <c r="F193" s="14"/>
      <c r="G193" s="14"/>
      <c r="H193" s="29"/>
      <c r="I193" s="8"/>
      <c r="J193" s="19"/>
      <c r="K193" s="8"/>
      <c r="L193" s="13"/>
      <c r="M193" s="18"/>
      <c r="N193" s="8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</row>
    <row r="194" spans="1:27" ht="39.950000000000003" customHeight="1" x14ac:dyDescent="0.25">
      <c r="A194" s="23">
        <v>189</v>
      </c>
      <c r="B194" s="10" t="s">
        <v>401</v>
      </c>
      <c r="C194" s="11" t="s">
        <v>402</v>
      </c>
      <c r="D194" s="25">
        <v>251</v>
      </c>
      <c r="E194" s="13" t="s">
        <v>881</v>
      </c>
      <c r="F194" s="14" t="str">
        <f>VLOOKUP(B194,[1]PriceList!$B$2:$J$361,5,0)</f>
        <v>55</v>
      </c>
      <c r="G194" s="14" t="str">
        <f>VLOOKUP(B194,[1]PriceList!$B$2:$J$361,6,0)</f>
        <v>0</v>
      </c>
      <c r="H194" s="29">
        <f>VLOOKUP(B194,[1]PriceList!$B$2:$J$361,7,0)</f>
        <v>55</v>
      </c>
      <c r="I194" s="8" t="s">
        <v>968</v>
      </c>
      <c r="J194" s="19" t="s">
        <v>1183</v>
      </c>
      <c r="K194" s="8" t="s">
        <v>814</v>
      </c>
      <c r="L194" s="13" t="s">
        <v>881</v>
      </c>
      <c r="M194" s="18" t="s">
        <v>1040</v>
      </c>
      <c r="N194" s="8" t="s">
        <v>1040</v>
      </c>
      <c r="O194" s="9" t="s">
        <v>1237</v>
      </c>
      <c r="P194" s="9" t="s">
        <v>1237</v>
      </c>
      <c r="Q194" s="9" t="s">
        <v>1237</v>
      </c>
      <c r="R194" s="9" t="s">
        <v>1237</v>
      </c>
      <c r="S194" s="9" t="s">
        <v>1237</v>
      </c>
      <c r="T194" s="9" t="s">
        <v>1237</v>
      </c>
      <c r="U194" s="9" t="s">
        <v>1237</v>
      </c>
      <c r="V194" s="9" t="s">
        <v>1237</v>
      </c>
      <c r="W194" s="9" t="s">
        <v>1237</v>
      </c>
      <c r="X194" s="9" t="s">
        <v>1237</v>
      </c>
      <c r="Y194" s="9" t="s">
        <v>1237</v>
      </c>
      <c r="Z194" s="9" t="s">
        <v>1237</v>
      </c>
      <c r="AA194" s="9" t="s">
        <v>1237</v>
      </c>
    </row>
    <row r="195" spans="1:27" ht="39.950000000000003" customHeight="1" x14ac:dyDescent="0.25">
      <c r="A195" s="9">
        <v>190</v>
      </c>
      <c r="B195" s="10" t="s">
        <v>403</v>
      </c>
      <c r="C195" s="11" t="s">
        <v>404</v>
      </c>
      <c r="D195" s="25">
        <v>0.25</v>
      </c>
      <c r="E195" s="13"/>
      <c r="F195" s="14"/>
      <c r="G195" s="14"/>
      <c r="H195" s="29"/>
      <c r="I195" s="8"/>
      <c r="J195" s="19"/>
      <c r="K195" s="8"/>
      <c r="L195" s="13"/>
      <c r="M195" s="18"/>
      <c r="N195" s="8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</row>
    <row r="196" spans="1:27" ht="39.950000000000003" customHeight="1" x14ac:dyDescent="0.25">
      <c r="A196" s="9">
        <v>191</v>
      </c>
      <c r="B196" s="10" t="s">
        <v>405</v>
      </c>
      <c r="C196" s="11" t="s">
        <v>406</v>
      </c>
      <c r="D196" s="12">
        <v>5</v>
      </c>
      <c r="E196" s="13"/>
      <c r="F196" s="14"/>
      <c r="G196" s="14"/>
      <c r="H196" s="29"/>
      <c r="I196" s="8"/>
      <c r="J196" s="19"/>
      <c r="K196" s="8"/>
      <c r="L196" s="13"/>
      <c r="M196" s="18"/>
      <c r="N196" s="8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</row>
    <row r="197" spans="1:27" ht="39.950000000000003" customHeight="1" x14ac:dyDescent="0.25">
      <c r="A197" s="23">
        <v>192</v>
      </c>
      <c r="B197" s="10" t="s">
        <v>407</v>
      </c>
      <c r="C197" s="11" t="s">
        <v>408</v>
      </c>
      <c r="D197" s="25">
        <v>600</v>
      </c>
      <c r="E197" s="13" t="s">
        <v>881</v>
      </c>
      <c r="F197" s="14" t="str">
        <f>VLOOKUP(B197,[1]PriceList!$B$2:$J$361,5,0)</f>
        <v>1636</v>
      </c>
      <c r="G197" s="14" t="str">
        <f>VLOOKUP(B197,[1]PriceList!$B$2:$J$361,6,0)</f>
        <v>0</v>
      </c>
      <c r="H197" s="29">
        <f>VLOOKUP(B197,[1]PriceList!$B$2:$J$361,7,0)</f>
        <v>1636</v>
      </c>
      <c r="I197" s="8" t="s">
        <v>969</v>
      </c>
      <c r="J197" s="19" t="s">
        <v>1184</v>
      </c>
      <c r="K197" s="8" t="s">
        <v>815</v>
      </c>
      <c r="L197" s="13" t="s">
        <v>881</v>
      </c>
      <c r="M197" s="18" t="s">
        <v>1055</v>
      </c>
      <c r="N197" s="8" t="s">
        <v>1055</v>
      </c>
      <c r="O197" s="9" t="s">
        <v>1237</v>
      </c>
      <c r="P197" s="9" t="s">
        <v>1237</v>
      </c>
      <c r="Q197" s="9" t="s">
        <v>1237</v>
      </c>
      <c r="R197" s="9" t="s">
        <v>1237</v>
      </c>
      <c r="S197" s="9" t="s">
        <v>1237</v>
      </c>
      <c r="T197" s="9" t="s">
        <v>1237</v>
      </c>
      <c r="U197" s="9" t="s">
        <v>1237</v>
      </c>
      <c r="V197" s="9" t="s">
        <v>1237</v>
      </c>
      <c r="W197" s="9" t="s">
        <v>1237</v>
      </c>
      <c r="X197" s="9" t="s">
        <v>1237</v>
      </c>
      <c r="Y197" s="9" t="s">
        <v>1237</v>
      </c>
      <c r="Z197" s="9" t="s">
        <v>1237</v>
      </c>
      <c r="AA197" s="9" t="s">
        <v>1237</v>
      </c>
    </row>
    <row r="198" spans="1:27" ht="39.950000000000003" customHeight="1" x14ac:dyDescent="0.25">
      <c r="A198" s="9">
        <v>193</v>
      </c>
      <c r="B198" s="10" t="s">
        <v>409</v>
      </c>
      <c r="C198" s="11" t="s">
        <v>410</v>
      </c>
      <c r="D198" s="12">
        <v>30</v>
      </c>
      <c r="E198" s="13"/>
      <c r="F198" s="14"/>
      <c r="G198" s="14"/>
      <c r="H198" s="29"/>
      <c r="I198" s="8"/>
      <c r="J198" s="19"/>
      <c r="K198" s="8"/>
      <c r="L198" s="13"/>
      <c r="M198" s="18"/>
      <c r="N198" s="8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</row>
    <row r="199" spans="1:27" ht="39.950000000000003" customHeight="1" x14ac:dyDescent="0.25">
      <c r="A199" s="9">
        <v>194</v>
      </c>
      <c r="B199" s="10" t="s">
        <v>411</v>
      </c>
      <c r="C199" s="11" t="s">
        <v>412</v>
      </c>
      <c r="D199" s="12">
        <v>8</v>
      </c>
      <c r="E199" s="13"/>
      <c r="F199" s="14"/>
      <c r="G199" s="14"/>
      <c r="H199" s="29"/>
      <c r="I199" s="8"/>
      <c r="J199" s="19"/>
      <c r="K199" s="8"/>
      <c r="L199" s="13"/>
      <c r="M199" s="18"/>
      <c r="N199" s="8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</row>
    <row r="200" spans="1:27" ht="39.950000000000003" customHeight="1" x14ac:dyDescent="0.25">
      <c r="A200" s="23">
        <v>195</v>
      </c>
      <c r="B200" s="10" t="s">
        <v>413</v>
      </c>
      <c r="C200" s="11" t="s">
        <v>414</v>
      </c>
      <c r="D200" s="12">
        <v>8</v>
      </c>
      <c r="E200" s="13"/>
      <c r="F200" s="14"/>
      <c r="G200" s="14"/>
      <c r="H200" s="29"/>
      <c r="I200" s="8"/>
      <c r="J200" s="19"/>
      <c r="K200" s="8"/>
      <c r="L200" s="13"/>
      <c r="M200" s="18"/>
      <c r="N200" s="8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</row>
    <row r="201" spans="1:27" ht="39.950000000000003" customHeight="1" x14ac:dyDescent="0.25">
      <c r="A201" s="9">
        <v>196</v>
      </c>
      <c r="B201" s="10" t="s">
        <v>415</v>
      </c>
      <c r="C201" s="11" t="s">
        <v>416</v>
      </c>
      <c r="D201" s="12">
        <v>30</v>
      </c>
      <c r="E201" s="13"/>
      <c r="F201" s="14"/>
      <c r="G201" s="14"/>
      <c r="H201" s="29"/>
      <c r="I201" s="8"/>
      <c r="J201" s="19"/>
      <c r="K201" s="8"/>
      <c r="L201" s="13"/>
      <c r="M201" s="18"/>
      <c r="N201" s="8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  <c r="AA201" s="9"/>
    </row>
    <row r="202" spans="1:27" ht="39.950000000000003" customHeight="1" x14ac:dyDescent="0.25">
      <c r="A202" s="9">
        <v>197</v>
      </c>
      <c r="B202" s="10" t="s">
        <v>417</v>
      </c>
      <c r="C202" s="11" t="s">
        <v>418</v>
      </c>
      <c r="D202" s="12">
        <v>1</v>
      </c>
      <c r="E202" s="13"/>
      <c r="F202" s="14"/>
      <c r="G202" s="14"/>
      <c r="H202" s="29"/>
      <c r="I202" s="8"/>
      <c r="J202" s="19"/>
      <c r="K202" s="8"/>
      <c r="L202" s="13"/>
      <c r="M202" s="18"/>
      <c r="N202" s="8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  <c r="AA202" s="9"/>
    </row>
    <row r="203" spans="1:27" ht="39.950000000000003" customHeight="1" x14ac:dyDescent="0.25">
      <c r="A203" s="23">
        <v>198</v>
      </c>
      <c r="B203" s="10" t="s">
        <v>419</v>
      </c>
      <c r="C203" s="11" t="s">
        <v>420</v>
      </c>
      <c r="D203" s="12">
        <v>2</v>
      </c>
      <c r="E203" s="13"/>
      <c r="F203" s="14"/>
      <c r="G203" s="14"/>
      <c r="H203" s="29"/>
      <c r="I203" s="8"/>
      <c r="J203" s="19"/>
      <c r="K203" s="8"/>
      <c r="L203" s="13"/>
      <c r="M203" s="18"/>
      <c r="N203" s="8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  <c r="AA203" s="9"/>
    </row>
    <row r="204" spans="1:27" ht="39.950000000000003" customHeight="1" x14ac:dyDescent="0.25">
      <c r="A204" s="9">
        <v>199</v>
      </c>
      <c r="B204" s="10" t="s">
        <v>421</v>
      </c>
      <c r="C204" s="11" t="s">
        <v>422</v>
      </c>
      <c r="D204" s="25">
        <v>9</v>
      </c>
      <c r="E204" s="13" t="s">
        <v>881</v>
      </c>
      <c r="F204" s="14" t="str">
        <f>VLOOKUP(B204,[1]PriceList!$B$2:$J$361,5,0)</f>
        <v>113997</v>
      </c>
      <c r="G204" s="14" t="str">
        <f>VLOOKUP(B204,[1]PriceList!$B$2:$J$361,6,0)</f>
        <v>0</v>
      </c>
      <c r="H204" s="29">
        <f>VLOOKUP(B204,[1]PriceList!$B$2:$J$361,7,0)</f>
        <v>113997</v>
      </c>
      <c r="I204" s="8" t="s">
        <v>970</v>
      </c>
      <c r="J204" s="19" t="s">
        <v>1185</v>
      </c>
      <c r="K204" s="8" t="s">
        <v>816</v>
      </c>
      <c r="L204" s="13" t="s">
        <v>881</v>
      </c>
      <c r="M204" s="18" t="s">
        <v>1038</v>
      </c>
      <c r="N204" s="8" t="s">
        <v>1038</v>
      </c>
      <c r="O204" s="9" t="s">
        <v>1237</v>
      </c>
      <c r="P204" s="9" t="s">
        <v>1237</v>
      </c>
      <c r="Q204" s="9" t="s">
        <v>1237</v>
      </c>
      <c r="R204" s="9" t="s">
        <v>1237</v>
      </c>
      <c r="S204" s="9" t="s">
        <v>1237</v>
      </c>
      <c r="T204" s="9" t="s">
        <v>1237</v>
      </c>
      <c r="U204" s="9" t="s">
        <v>1237</v>
      </c>
      <c r="V204" s="9" t="s">
        <v>1237</v>
      </c>
      <c r="W204" s="9" t="s">
        <v>1237</v>
      </c>
      <c r="X204" s="9" t="s">
        <v>1237</v>
      </c>
      <c r="Y204" s="9" t="s">
        <v>1237</v>
      </c>
      <c r="Z204" s="9" t="s">
        <v>1237</v>
      </c>
      <c r="AA204" s="9" t="s">
        <v>1237</v>
      </c>
    </row>
    <row r="205" spans="1:27" ht="39.950000000000003" customHeight="1" x14ac:dyDescent="0.25">
      <c r="A205" s="9">
        <v>200</v>
      </c>
      <c r="B205" s="10" t="s">
        <v>423</v>
      </c>
      <c r="C205" s="11" t="s">
        <v>424</v>
      </c>
      <c r="D205" s="12">
        <v>14</v>
      </c>
      <c r="E205" s="13"/>
      <c r="F205" s="14"/>
      <c r="G205" s="14"/>
      <c r="H205" s="29"/>
      <c r="I205" s="8"/>
      <c r="J205" s="19"/>
      <c r="K205" s="8"/>
      <c r="L205" s="13"/>
      <c r="M205" s="18"/>
      <c r="N205" s="8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  <c r="AA205" s="9"/>
    </row>
    <row r="206" spans="1:27" ht="39.950000000000003" customHeight="1" x14ac:dyDescent="0.25">
      <c r="A206" s="23">
        <v>201</v>
      </c>
      <c r="B206" s="10" t="s">
        <v>425</v>
      </c>
      <c r="C206" s="11" t="s">
        <v>426</v>
      </c>
      <c r="D206" s="12">
        <v>190</v>
      </c>
      <c r="E206" s="13" t="s">
        <v>881</v>
      </c>
      <c r="F206" s="14" t="str">
        <f>VLOOKUP(B206,[1]PriceList!$B$2:$J$361,5,0)</f>
        <v>9091</v>
      </c>
      <c r="G206" s="14" t="str">
        <f>VLOOKUP(B206,[1]PriceList!$B$2:$J$361,6,0)</f>
        <v>0</v>
      </c>
      <c r="H206" s="29">
        <f>VLOOKUP(B206,[1]PriceList!$B$2:$J$361,7,0)</f>
        <v>9091</v>
      </c>
      <c r="I206" s="8" t="s">
        <v>971</v>
      </c>
      <c r="J206" s="19" t="s">
        <v>1186</v>
      </c>
      <c r="K206" s="8" t="s">
        <v>817</v>
      </c>
      <c r="L206" s="13" t="s">
        <v>881</v>
      </c>
      <c r="M206" s="18" t="s">
        <v>1078</v>
      </c>
      <c r="N206" s="8" t="s">
        <v>1078</v>
      </c>
      <c r="O206" s="9" t="s">
        <v>1237</v>
      </c>
      <c r="P206" s="9" t="s">
        <v>1237</v>
      </c>
      <c r="Q206" s="9" t="s">
        <v>1237</v>
      </c>
      <c r="R206" s="9" t="s">
        <v>1237</v>
      </c>
      <c r="S206" s="9" t="s">
        <v>1237</v>
      </c>
      <c r="T206" s="9" t="s">
        <v>1237</v>
      </c>
      <c r="U206" s="9" t="s">
        <v>1237</v>
      </c>
      <c r="V206" s="9" t="s">
        <v>1237</v>
      </c>
      <c r="W206" s="9" t="s">
        <v>1237</v>
      </c>
      <c r="X206" s="9" t="s">
        <v>1237</v>
      </c>
      <c r="Y206" s="9" t="s">
        <v>1237</v>
      </c>
      <c r="Z206" s="9" t="s">
        <v>1237</v>
      </c>
      <c r="AA206" s="9" t="s">
        <v>1237</v>
      </c>
    </row>
    <row r="207" spans="1:27" ht="39.950000000000003" customHeight="1" x14ac:dyDescent="0.25">
      <c r="A207" s="9">
        <v>202</v>
      </c>
      <c r="B207" s="10" t="s">
        <v>427</v>
      </c>
      <c r="C207" s="11" t="s">
        <v>428</v>
      </c>
      <c r="D207" s="12">
        <v>90</v>
      </c>
      <c r="E207" s="13"/>
      <c r="F207" s="14"/>
      <c r="G207" s="14"/>
      <c r="H207" s="29"/>
      <c r="I207" s="8"/>
      <c r="J207" s="19"/>
      <c r="K207" s="8"/>
      <c r="L207" s="13"/>
      <c r="M207" s="18"/>
      <c r="N207" s="8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  <c r="AA207" s="9"/>
    </row>
    <row r="208" spans="1:27" ht="39.950000000000003" customHeight="1" x14ac:dyDescent="0.25">
      <c r="A208" s="9">
        <v>203</v>
      </c>
      <c r="B208" s="10" t="s">
        <v>429</v>
      </c>
      <c r="C208" s="11" t="s">
        <v>430</v>
      </c>
      <c r="D208" s="12">
        <v>6700</v>
      </c>
      <c r="E208" s="13" t="s">
        <v>881</v>
      </c>
      <c r="F208" s="14" t="str">
        <f>VLOOKUP(B208,[1]PriceList!$B$2:$J$361,5,0)</f>
        <v>291</v>
      </c>
      <c r="G208" s="14" t="str">
        <f>VLOOKUP(B208,[1]PriceList!$B$2:$J$361,6,0)</f>
        <v>0</v>
      </c>
      <c r="H208" s="29">
        <f>VLOOKUP(B208,[1]PriceList!$B$2:$J$361,7,0)</f>
        <v>291</v>
      </c>
      <c r="I208" s="8" t="s">
        <v>972</v>
      </c>
      <c r="J208" s="19" t="s">
        <v>1187</v>
      </c>
      <c r="K208" s="8" t="s">
        <v>818</v>
      </c>
      <c r="L208" s="13" t="s">
        <v>881</v>
      </c>
      <c r="M208" s="18" t="s">
        <v>1083</v>
      </c>
      <c r="N208" s="8" t="s">
        <v>1083</v>
      </c>
      <c r="O208" s="9" t="s">
        <v>1237</v>
      </c>
      <c r="P208" s="9" t="s">
        <v>1237</v>
      </c>
      <c r="Q208" s="9" t="s">
        <v>1237</v>
      </c>
      <c r="R208" s="9" t="s">
        <v>1237</v>
      </c>
      <c r="S208" s="9" t="s">
        <v>1237</v>
      </c>
      <c r="T208" s="9" t="s">
        <v>1237</v>
      </c>
      <c r="U208" s="9" t="s">
        <v>1237</v>
      </c>
      <c r="V208" s="9" t="s">
        <v>1237</v>
      </c>
      <c r="W208" s="9" t="s">
        <v>1237</v>
      </c>
      <c r="X208" s="9" t="s">
        <v>1237</v>
      </c>
      <c r="Y208" s="9" t="s">
        <v>1237</v>
      </c>
      <c r="Z208" s="9" t="s">
        <v>1237</v>
      </c>
      <c r="AA208" s="9" t="s">
        <v>1237</v>
      </c>
    </row>
    <row r="209" spans="1:27" ht="39.950000000000003" customHeight="1" x14ac:dyDescent="0.25">
      <c r="A209" s="23">
        <v>204</v>
      </c>
      <c r="B209" s="10" t="s">
        <v>431</v>
      </c>
      <c r="C209" s="11" t="s">
        <v>432</v>
      </c>
      <c r="D209" s="12">
        <v>10</v>
      </c>
      <c r="E209" s="13"/>
      <c r="F209" s="14"/>
      <c r="G209" s="14"/>
      <c r="H209" s="29"/>
      <c r="I209" s="8"/>
      <c r="J209" s="19"/>
      <c r="K209" s="8"/>
      <c r="L209" s="13"/>
      <c r="M209" s="18"/>
      <c r="N209" s="8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  <c r="AA209" s="9"/>
    </row>
    <row r="210" spans="1:27" ht="39.950000000000003" customHeight="1" x14ac:dyDescent="0.25">
      <c r="A210" s="9">
        <v>205</v>
      </c>
      <c r="B210" s="10" t="s">
        <v>433</v>
      </c>
      <c r="C210" s="11" t="s">
        <v>434</v>
      </c>
      <c r="D210" s="12">
        <v>45</v>
      </c>
      <c r="E210" s="13" t="s">
        <v>881</v>
      </c>
      <c r="F210" s="14" t="str">
        <f>VLOOKUP(B210,[1]PriceList!$B$2:$J$361,5,0)</f>
        <v>2303</v>
      </c>
      <c r="G210" s="14" t="str">
        <f>VLOOKUP(B210,[1]PriceList!$B$2:$J$361,6,0)</f>
        <v>0</v>
      </c>
      <c r="H210" s="29">
        <f>VLOOKUP(B210,[1]PriceList!$B$2:$J$361,7,0)</f>
        <v>2303</v>
      </c>
      <c r="I210" s="8" t="s">
        <v>973</v>
      </c>
      <c r="J210" s="19">
        <v>45657</v>
      </c>
      <c r="K210" s="8" t="s">
        <v>819</v>
      </c>
      <c r="L210" s="13" t="s">
        <v>881</v>
      </c>
      <c r="M210" s="18" t="s">
        <v>1084</v>
      </c>
      <c r="N210" s="8" t="s">
        <v>1084</v>
      </c>
      <c r="O210" s="9" t="s">
        <v>1237</v>
      </c>
      <c r="P210" s="9" t="s">
        <v>1237</v>
      </c>
      <c r="Q210" s="9" t="s">
        <v>1237</v>
      </c>
      <c r="R210" s="9" t="s">
        <v>1237</v>
      </c>
      <c r="S210" s="9" t="s">
        <v>1237</v>
      </c>
      <c r="T210" s="9" t="s">
        <v>1237</v>
      </c>
      <c r="U210" s="9" t="s">
        <v>1237</v>
      </c>
      <c r="V210" s="9" t="s">
        <v>1237</v>
      </c>
      <c r="W210" s="9" t="s">
        <v>1237</v>
      </c>
      <c r="X210" s="9" t="s">
        <v>1237</v>
      </c>
      <c r="Y210" s="9" t="s">
        <v>1237</v>
      </c>
      <c r="Z210" s="9" t="s">
        <v>1237</v>
      </c>
      <c r="AA210" s="9" t="s">
        <v>1237</v>
      </c>
    </row>
    <row r="211" spans="1:27" ht="39.950000000000003" customHeight="1" x14ac:dyDescent="0.25">
      <c r="A211" s="9">
        <v>206</v>
      </c>
      <c r="B211" s="10" t="s">
        <v>435</v>
      </c>
      <c r="C211" s="11" t="s">
        <v>436</v>
      </c>
      <c r="D211" s="12">
        <v>47658</v>
      </c>
      <c r="E211" s="13" t="s">
        <v>881</v>
      </c>
      <c r="F211" s="29">
        <f>VLOOKUP(B211,[1]PriceList!$B$2:$J$361,5,0)</f>
        <v>51</v>
      </c>
      <c r="G211" s="14">
        <f>VLOOKUP(B211,[1]PriceList!$B$2:$J$361,6,0)</f>
        <v>0</v>
      </c>
      <c r="H211" s="29">
        <f>VLOOKUP(B211,[1]PriceList!$B$2:$J$361,7,0)</f>
        <v>51</v>
      </c>
      <c r="I211" s="8" t="s">
        <v>974</v>
      </c>
      <c r="J211" s="19" t="s">
        <v>1188</v>
      </c>
      <c r="K211" s="8" t="s">
        <v>820</v>
      </c>
      <c r="L211" s="13" t="s">
        <v>881</v>
      </c>
      <c r="M211" s="18" t="s">
        <v>1064</v>
      </c>
      <c r="N211" s="8" t="s">
        <v>1064</v>
      </c>
      <c r="O211" s="9" t="s">
        <v>1237</v>
      </c>
      <c r="P211" s="9" t="s">
        <v>1237</v>
      </c>
      <c r="Q211" s="9" t="s">
        <v>1237</v>
      </c>
      <c r="R211" s="9" t="s">
        <v>1237</v>
      </c>
      <c r="S211" s="9" t="s">
        <v>1237</v>
      </c>
      <c r="T211" s="9" t="s">
        <v>1237</v>
      </c>
      <c r="U211" s="9" t="s">
        <v>1237</v>
      </c>
      <c r="V211" s="9" t="s">
        <v>1237</v>
      </c>
      <c r="W211" s="9" t="s">
        <v>1237</v>
      </c>
      <c r="X211" s="9" t="s">
        <v>1237</v>
      </c>
      <c r="Y211" s="9" t="s">
        <v>1237</v>
      </c>
      <c r="Z211" s="9" t="s">
        <v>1237</v>
      </c>
      <c r="AA211" s="9" t="s">
        <v>1237</v>
      </c>
    </row>
    <row r="212" spans="1:27" ht="39.950000000000003" customHeight="1" x14ac:dyDescent="0.25">
      <c r="A212" s="23">
        <v>207</v>
      </c>
      <c r="B212" s="10" t="s">
        <v>92</v>
      </c>
      <c r="C212" s="11" t="s">
        <v>437</v>
      </c>
      <c r="D212" s="12">
        <v>90</v>
      </c>
      <c r="E212" s="13"/>
      <c r="F212" s="14"/>
      <c r="G212" s="14"/>
      <c r="H212" s="29"/>
      <c r="I212" s="8"/>
      <c r="J212" s="19"/>
      <c r="K212" s="8"/>
      <c r="L212" s="13"/>
      <c r="M212" s="18"/>
      <c r="N212" s="8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  <c r="AA212" s="9"/>
    </row>
    <row r="213" spans="1:27" ht="39.950000000000003" customHeight="1" x14ac:dyDescent="0.25">
      <c r="A213" s="9">
        <v>208</v>
      </c>
      <c r="B213" s="10" t="s">
        <v>438</v>
      </c>
      <c r="C213" s="11" t="s">
        <v>439</v>
      </c>
      <c r="D213" s="12">
        <v>10</v>
      </c>
      <c r="E213" s="13" t="s">
        <v>881</v>
      </c>
      <c r="F213" s="14" t="str">
        <f>VLOOKUP(B213,[1]PriceList!$B$2:$J$361,5,0)</f>
        <v>86</v>
      </c>
      <c r="G213" s="14" t="str">
        <f>VLOOKUP(B213,[1]PriceList!$B$2:$J$361,6,0)</f>
        <v>0</v>
      </c>
      <c r="H213" s="29">
        <f>VLOOKUP(B213,[1]PriceList!$B$2:$J$361,7,0)</f>
        <v>86</v>
      </c>
      <c r="I213" s="8" t="s">
        <v>975</v>
      </c>
      <c r="J213" s="19" t="s">
        <v>1189</v>
      </c>
      <c r="K213" s="8" t="s">
        <v>821</v>
      </c>
      <c r="L213" s="13" t="s">
        <v>881</v>
      </c>
      <c r="M213" s="18" t="s">
        <v>1064</v>
      </c>
      <c r="N213" s="8" t="s">
        <v>1064</v>
      </c>
      <c r="O213" s="9" t="s">
        <v>1237</v>
      </c>
      <c r="P213" s="9" t="s">
        <v>1237</v>
      </c>
      <c r="Q213" s="9" t="s">
        <v>1237</v>
      </c>
      <c r="R213" s="9" t="s">
        <v>1237</v>
      </c>
      <c r="S213" s="9" t="s">
        <v>1237</v>
      </c>
      <c r="T213" s="9" t="s">
        <v>1237</v>
      </c>
      <c r="U213" s="9" t="s">
        <v>1237</v>
      </c>
      <c r="V213" s="9" t="s">
        <v>1237</v>
      </c>
      <c r="W213" s="9" t="s">
        <v>1237</v>
      </c>
      <c r="X213" s="9" t="s">
        <v>1237</v>
      </c>
      <c r="Y213" s="9" t="s">
        <v>1237</v>
      </c>
      <c r="Z213" s="9" t="s">
        <v>1237</v>
      </c>
      <c r="AA213" s="9" t="s">
        <v>1237</v>
      </c>
    </row>
    <row r="214" spans="1:27" ht="39.950000000000003" customHeight="1" x14ac:dyDescent="0.25">
      <c r="A214" s="9">
        <v>209</v>
      </c>
      <c r="B214" s="10" t="s">
        <v>440</v>
      </c>
      <c r="C214" s="11" t="s">
        <v>441</v>
      </c>
      <c r="D214" s="12">
        <v>90</v>
      </c>
      <c r="E214" s="13" t="s">
        <v>881</v>
      </c>
      <c r="F214" s="14" t="str">
        <f>VLOOKUP(B214,[1]PriceList!$B$2:$J$361,5,0)</f>
        <v>53</v>
      </c>
      <c r="G214" s="14" t="str">
        <f>VLOOKUP(B214,[1]PriceList!$B$2:$J$361,6,0)</f>
        <v>0</v>
      </c>
      <c r="H214" s="29">
        <f>VLOOKUP(B214,[1]PriceList!$B$2:$J$361,7,0)</f>
        <v>53</v>
      </c>
      <c r="I214" s="8" t="s">
        <v>976</v>
      </c>
      <c r="J214" s="19" t="s">
        <v>1125</v>
      </c>
      <c r="K214" s="8" t="s">
        <v>822</v>
      </c>
      <c r="L214" s="13" t="s">
        <v>881</v>
      </c>
      <c r="M214" s="18" t="s">
        <v>1064</v>
      </c>
      <c r="N214" s="8" t="s">
        <v>1064</v>
      </c>
      <c r="O214" s="9" t="s">
        <v>1237</v>
      </c>
      <c r="P214" s="9" t="s">
        <v>1237</v>
      </c>
      <c r="Q214" s="9" t="s">
        <v>1237</v>
      </c>
      <c r="R214" s="9" t="s">
        <v>1237</v>
      </c>
      <c r="S214" s="9" t="s">
        <v>1237</v>
      </c>
      <c r="T214" s="9" t="s">
        <v>1237</v>
      </c>
      <c r="U214" s="9" t="s">
        <v>1237</v>
      </c>
      <c r="V214" s="9" t="s">
        <v>1237</v>
      </c>
      <c r="W214" s="9" t="s">
        <v>1237</v>
      </c>
      <c r="X214" s="9" t="s">
        <v>1237</v>
      </c>
      <c r="Y214" s="9" t="s">
        <v>1237</v>
      </c>
      <c r="Z214" s="9" t="s">
        <v>1237</v>
      </c>
      <c r="AA214" s="9" t="s">
        <v>1237</v>
      </c>
    </row>
    <row r="215" spans="1:27" ht="39.950000000000003" customHeight="1" x14ac:dyDescent="0.25">
      <c r="A215" s="23">
        <v>210</v>
      </c>
      <c r="B215" s="10" t="s">
        <v>442</v>
      </c>
      <c r="C215" s="11" t="s">
        <v>443</v>
      </c>
      <c r="D215" s="12">
        <v>2330</v>
      </c>
      <c r="E215" s="13" t="s">
        <v>881</v>
      </c>
      <c r="F215" s="14" t="str">
        <f>VLOOKUP(B215,[1]PriceList!$B$2:$J$361,5,0)</f>
        <v>34</v>
      </c>
      <c r="G215" s="14" t="str">
        <f>VLOOKUP(B215,[1]PriceList!$B$2:$J$361,6,0)</f>
        <v>0</v>
      </c>
      <c r="H215" s="29">
        <f>VLOOKUP(B215,[1]PriceList!$B$2:$J$361,7,0)</f>
        <v>34</v>
      </c>
      <c r="I215" s="8" t="s">
        <v>977</v>
      </c>
      <c r="J215" s="19" t="s">
        <v>1190</v>
      </c>
      <c r="K215" s="8" t="s">
        <v>823</v>
      </c>
      <c r="L215" s="13" t="s">
        <v>881</v>
      </c>
      <c r="M215" s="18" t="s">
        <v>1064</v>
      </c>
      <c r="N215" s="8" t="s">
        <v>1064</v>
      </c>
      <c r="O215" s="9" t="s">
        <v>1237</v>
      </c>
      <c r="P215" s="9" t="s">
        <v>1237</v>
      </c>
      <c r="Q215" s="9" t="s">
        <v>1237</v>
      </c>
      <c r="R215" s="9" t="s">
        <v>1237</v>
      </c>
      <c r="S215" s="9" t="s">
        <v>1237</v>
      </c>
      <c r="T215" s="9" t="s">
        <v>1237</v>
      </c>
      <c r="U215" s="9" t="s">
        <v>1237</v>
      </c>
      <c r="V215" s="9" t="s">
        <v>1237</v>
      </c>
      <c r="W215" s="9" t="s">
        <v>1237</v>
      </c>
      <c r="X215" s="9" t="s">
        <v>1237</v>
      </c>
      <c r="Y215" s="9" t="s">
        <v>1237</v>
      </c>
      <c r="Z215" s="9" t="s">
        <v>1237</v>
      </c>
      <c r="AA215" s="9" t="s">
        <v>1237</v>
      </c>
    </row>
    <row r="216" spans="1:27" ht="39.950000000000003" customHeight="1" x14ac:dyDescent="0.25">
      <c r="A216" s="9">
        <v>211</v>
      </c>
      <c r="B216" s="10" t="s">
        <v>92</v>
      </c>
      <c r="C216" s="11" t="s">
        <v>444</v>
      </c>
      <c r="D216" s="12">
        <v>90</v>
      </c>
      <c r="E216" s="13"/>
      <c r="F216" s="14"/>
      <c r="G216" s="14"/>
      <c r="H216" s="29"/>
      <c r="I216" s="8"/>
      <c r="J216" s="19"/>
      <c r="K216" s="8"/>
      <c r="L216" s="13"/>
      <c r="M216" s="18"/>
      <c r="N216" s="8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  <c r="AA216" s="9"/>
    </row>
    <row r="217" spans="1:27" ht="39.950000000000003" customHeight="1" x14ac:dyDescent="0.25">
      <c r="A217" s="9">
        <v>212</v>
      </c>
      <c r="B217" s="10" t="s">
        <v>445</v>
      </c>
      <c r="C217" s="11" t="s">
        <v>446</v>
      </c>
      <c r="D217" s="12">
        <v>1300</v>
      </c>
      <c r="E217" s="13" t="s">
        <v>881</v>
      </c>
      <c r="F217" s="14" t="str">
        <f>VLOOKUP(B217,[1]PriceList!$B$2:$J$361,5,0)</f>
        <v>13466</v>
      </c>
      <c r="G217" s="14" t="str">
        <f>VLOOKUP(B217,[1]PriceList!$B$2:$J$361,6,0)</f>
        <v>0</v>
      </c>
      <c r="H217" s="29">
        <f>VLOOKUP(B217,[1]PriceList!$B$2:$J$361,7,0)</f>
        <v>13466</v>
      </c>
      <c r="I217" s="8" t="s">
        <v>978</v>
      </c>
      <c r="J217" s="19" t="s">
        <v>1191</v>
      </c>
      <c r="K217" s="8" t="s">
        <v>824</v>
      </c>
      <c r="L217" s="13" t="s">
        <v>881</v>
      </c>
      <c r="M217" s="18" t="s">
        <v>1085</v>
      </c>
      <c r="N217" s="8" t="s">
        <v>1085</v>
      </c>
      <c r="O217" s="9" t="s">
        <v>1237</v>
      </c>
      <c r="P217" s="9" t="s">
        <v>1237</v>
      </c>
      <c r="Q217" s="9" t="s">
        <v>1237</v>
      </c>
      <c r="R217" s="9" t="s">
        <v>1237</v>
      </c>
      <c r="S217" s="9" t="s">
        <v>1237</v>
      </c>
      <c r="T217" s="9" t="s">
        <v>1237</v>
      </c>
      <c r="U217" s="9" t="s">
        <v>1237</v>
      </c>
      <c r="V217" s="9" t="s">
        <v>1237</v>
      </c>
      <c r="W217" s="9" t="s">
        <v>1237</v>
      </c>
      <c r="X217" s="9" t="s">
        <v>1237</v>
      </c>
      <c r="Y217" s="9" t="s">
        <v>1237</v>
      </c>
      <c r="Z217" s="9" t="s">
        <v>1237</v>
      </c>
      <c r="AA217" s="9" t="s">
        <v>1237</v>
      </c>
    </row>
    <row r="218" spans="1:27" ht="39.950000000000003" customHeight="1" x14ac:dyDescent="0.25">
      <c r="A218" s="23">
        <v>213</v>
      </c>
      <c r="B218" s="10" t="s">
        <v>447</v>
      </c>
      <c r="C218" s="11" t="s">
        <v>448</v>
      </c>
      <c r="D218" s="12">
        <v>100</v>
      </c>
      <c r="E218" s="13" t="s">
        <v>881</v>
      </c>
      <c r="F218" s="14" t="str">
        <f>VLOOKUP(B218,[1]PriceList!$B$2:$J$361,5,0)</f>
        <v>4430</v>
      </c>
      <c r="G218" s="14" t="str">
        <f>VLOOKUP(B218,[1]PriceList!$B$2:$J$361,6,0)</f>
        <v>0</v>
      </c>
      <c r="H218" s="29">
        <f>VLOOKUP(B218,[1]PriceList!$B$2:$J$361,7,0)</f>
        <v>4430</v>
      </c>
      <c r="I218" s="8" t="s">
        <v>979</v>
      </c>
      <c r="J218" s="19" t="s">
        <v>1192</v>
      </c>
      <c r="K218" s="8" t="s">
        <v>825</v>
      </c>
      <c r="L218" s="13" t="s">
        <v>881</v>
      </c>
      <c r="M218" s="18" t="s">
        <v>1086</v>
      </c>
      <c r="N218" s="8" t="s">
        <v>1086</v>
      </c>
      <c r="O218" s="9" t="s">
        <v>1237</v>
      </c>
      <c r="P218" s="9" t="s">
        <v>1237</v>
      </c>
      <c r="Q218" s="9" t="s">
        <v>1237</v>
      </c>
      <c r="R218" s="9" t="s">
        <v>1237</v>
      </c>
      <c r="S218" s="9" t="s">
        <v>1237</v>
      </c>
      <c r="T218" s="9" t="s">
        <v>1237</v>
      </c>
      <c r="U218" s="9" t="s">
        <v>1237</v>
      </c>
      <c r="V218" s="9" t="s">
        <v>1237</v>
      </c>
      <c r="W218" s="9" t="s">
        <v>1237</v>
      </c>
      <c r="X218" s="9" t="s">
        <v>1237</v>
      </c>
      <c r="Y218" s="9" t="s">
        <v>1237</v>
      </c>
      <c r="Z218" s="9" t="s">
        <v>1237</v>
      </c>
      <c r="AA218" s="9" t="s">
        <v>1237</v>
      </c>
    </row>
    <row r="219" spans="1:27" ht="39.950000000000003" customHeight="1" x14ac:dyDescent="0.25">
      <c r="A219" s="9">
        <v>214</v>
      </c>
      <c r="B219" s="10" t="s">
        <v>449</v>
      </c>
      <c r="C219" s="11" t="s">
        <v>450</v>
      </c>
      <c r="D219" s="12">
        <v>20</v>
      </c>
      <c r="E219" s="13" t="s">
        <v>881</v>
      </c>
      <c r="F219" s="14" t="str">
        <f>VLOOKUP(B219,[1]PriceList!$B$2:$J$361,5,0)</f>
        <v>6113</v>
      </c>
      <c r="G219" s="14" t="str">
        <f>VLOOKUP(B219,[1]PriceList!$B$2:$J$361,6,0)</f>
        <v>0</v>
      </c>
      <c r="H219" s="29">
        <f>VLOOKUP(B219,[1]PriceList!$B$2:$J$361,7,0)</f>
        <v>6113</v>
      </c>
      <c r="I219" s="8" t="s">
        <v>980</v>
      </c>
      <c r="J219" s="19" t="s">
        <v>1193</v>
      </c>
      <c r="K219" s="8" t="s">
        <v>826</v>
      </c>
      <c r="L219" s="13" t="s">
        <v>881</v>
      </c>
      <c r="M219" s="18" t="s">
        <v>1068</v>
      </c>
      <c r="N219" s="8" t="s">
        <v>1068</v>
      </c>
      <c r="O219" s="9" t="s">
        <v>1237</v>
      </c>
      <c r="P219" s="9" t="s">
        <v>1237</v>
      </c>
      <c r="Q219" s="9" t="s">
        <v>1237</v>
      </c>
      <c r="R219" s="9" t="s">
        <v>1237</v>
      </c>
      <c r="S219" s="9" t="s">
        <v>1237</v>
      </c>
      <c r="T219" s="9" t="s">
        <v>1237</v>
      </c>
      <c r="U219" s="9" t="s">
        <v>1237</v>
      </c>
      <c r="V219" s="9" t="s">
        <v>1237</v>
      </c>
      <c r="W219" s="9" t="s">
        <v>1237</v>
      </c>
      <c r="X219" s="9" t="s">
        <v>1237</v>
      </c>
      <c r="Y219" s="9" t="s">
        <v>1237</v>
      </c>
      <c r="Z219" s="9" t="s">
        <v>1237</v>
      </c>
      <c r="AA219" s="9" t="s">
        <v>1237</v>
      </c>
    </row>
    <row r="220" spans="1:27" ht="39.950000000000003" customHeight="1" x14ac:dyDescent="0.25">
      <c r="A220" s="9">
        <v>215</v>
      </c>
      <c r="B220" s="10" t="s">
        <v>92</v>
      </c>
      <c r="C220" s="11" t="s">
        <v>451</v>
      </c>
      <c r="D220" s="12">
        <v>100</v>
      </c>
      <c r="E220" s="13"/>
      <c r="F220" s="14"/>
      <c r="G220" s="14"/>
      <c r="H220" s="29"/>
      <c r="I220" s="8"/>
      <c r="J220" s="19"/>
      <c r="K220" s="8"/>
      <c r="L220" s="13"/>
      <c r="M220" s="18"/>
      <c r="N220" s="8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  <c r="AA220" s="9"/>
    </row>
    <row r="221" spans="1:27" ht="39.950000000000003" customHeight="1" x14ac:dyDescent="0.25">
      <c r="A221" s="23">
        <v>216</v>
      </c>
      <c r="B221" s="10" t="s">
        <v>92</v>
      </c>
      <c r="C221" s="11" t="s">
        <v>452</v>
      </c>
      <c r="D221" s="12">
        <v>10</v>
      </c>
      <c r="E221" s="13"/>
      <c r="F221" s="14"/>
      <c r="G221" s="14"/>
      <c r="H221" s="29"/>
      <c r="I221" s="8"/>
      <c r="J221" s="19"/>
      <c r="K221" s="8"/>
      <c r="L221" s="13"/>
      <c r="M221" s="18"/>
      <c r="N221" s="8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  <c r="AA221" s="9"/>
    </row>
    <row r="222" spans="1:27" ht="39.950000000000003" customHeight="1" x14ac:dyDescent="0.25">
      <c r="A222" s="9">
        <v>217</v>
      </c>
      <c r="B222" s="10" t="s">
        <v>453</v>
      </c>
      <c r="C222" s="11" t="s">
        <v>454</v>
      </c>
      <c r="D222" s="12">
        <v>30</v>
      </c>
      <c r="E222" s="13" t="s">
        <v>881</v>
      </c>
      <c r="F222" s="14" t="str">
        <f>VLOOKUP(B222,[1]PriceList!$B$2:$J$361,5,0)</f>
        <v>660</v>
      </c>
      <c r="G222" s="14" t="str">
        <f>VLOOKUP(B222,[1]PriceList!$B$2:$J$361,6,0)</f>
        <v>0</v>
      </c>
      <c r="H222" s="29">
        <f>VLOOKUP(B222,[1]PriceList!$B$2:$J$361,7,0)</f>
        <v>660</v>
      </c>
      <c r="I222" s="8" t="s">
        <v>981</v>
      </c>
      <c r="J222" s="19">
        <v>45657</v>
      </c>
      <c r="K222" s="8" t="s">
        <v>827</v>
      </c>
      <c r="L222" s="13" t="s">
        <v>881</v>
      </c>
      <c r="M222" s="18" t="s">
        <v>1088</v>
      </c>
      <c r="N222" s="8" t="s">
        <v>1088</v>
      </c>
      <c r="O222" s="9" t="s">
        <v>1237</v>
      </c>
      <c r="P222" s="9" t="s">
        <v>1237</v>
      </c>
      <c r="Q222" s="9" t="s">
        <v>1237</v>
      </c>
      <c r="R222" s="9" t="s">
        <v>1237</v>
      </c>
      <c r="S222" s="9" t="s">
        <v>1237</v>
      </c>
      <c r="T222" s="9" t="s">
        <v>1237</v>
      </c>
      <c r="U222" s="9" t="s">
        <v>1237</v>
      </c>
      <c r="V222" s="9" t="s">
        <v>1237</v>
      </c>
      <c r="W222" s="9" t="s">
        <v>1237</v>
      </c>
      <c r="X222" s="9" t="s">
        <v>1237</v>
      </c>
      <c r="Y222" s="9" t="s">
        <v>1237</v>
      </c>
      <c r="Z222" s="9" t="s">
        <v>1237</v>
      </c>
      <c r="AA222" s="9" t="s">
        <v>1237</v>
      </c>
    </row>
    <row r="223" spans="1:27" ht="39.950000000000003" customHeight="1" x14ac:dyDescent="0.25">
      <c r="A223" s="9">
        <v>218</v>
      </c>
      <c r="B223" s="10" t="s">
        <v>455</v>
      </c>
      <c r="C223" s="11" t="s">
        <v>456</v>
      </c>
      <c r="D223" s="12">
        <v>5</v>
      </c>
      <c r="E223" s="13"/>
      <c r="F223" s="14"/>
      <c r="G223" s="14"/>
      <c r="H223" s="29"/>
      <c r="I223" s="8"/>
      <c r="J223" s="19"/>
      <c r="K223" s="8"/>
      <c r="L223" s="13"/>
      <c r="M223" s="18"/>
      <c r="N223" s="8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  <c r="AA223" s="9"/>
    </row>
    <row r="224" spans="1:27" ht="39.950000000000003" customHeight="1" x14ac:dyDescent="0.25">
      <c r="A224" s="23">
        <v>219</v>
      </c>
      <c r="B224" s="10" t="s">
        <v>457</v>
      </c>
      <c r="C224" s="11" t="s">
        <v>458</v>
      </c>
      <c r="D224" s="12">
        <v>2</v>
      </c>
      <c r="E224" s="13" t="s">
        <v>881</v>
      </c>
      <c r="F224" s="14" t="str">
        <f>VLOOKUP(B224,[1]PriceList!$B$2:$J$361,5,0)</f>
        <v>3564</v>
      </c>
      <c r="G224" s="14" t="str">
        <f>VLOOKUP(B224,[1]PriceList!$B$2:$J$361,6,0)</f>
        <v>0</v>
      </c>
      <c r="H224" s="29">
        <f>VLOOKUP(B224,[1]PriceList!$B$2:$J$361,7,0)</f>
        <v>3564</v>
      </c>
      <c r="I224" s="8" t="s">
        <v>982</v>
      </c>
      <c r="J224" s="19" t="s">
        <v>1194</v>
      </c>
      <c r="K224" s="8" t="s">
        <v>828</v>
      </c>
      <c r="L224" s="13" t="s">
        <v>881</v>
      </c>
      <c r="M224" s="18" t="s">
        <v>1041</v>
      </c>
      <c r="N224" s="8" t="s">
        <v>1041</v>
      </c>
      <c r="O224" s="9" t="s">
        <v>1237</v>
      </c>
      <c r="P224" s="9" t="s">
        <v>1237</v>
      </c>
      <c r="Q224" s="9" t="s">
        <v>1237</v>
      </c>
      <c r="R224" s="9" t="s">
        <v>1237</v>
      </c>
      <c r="S224" s="9" t="s">
        <v>1237</v>
      </c>
      <c r="T224" s="9" t="s">
        <v>1237</v>
      </c>
      <c r="U224" s="9" t="s">
        <v>1237</v>
      </c>
      <c r="V224" s="9" t="s">
        <v>1237</v>
      </c>
      <c r="W224" s="9" t="s">
        <v>1237</v>
      </c>
      <c r="X224" s="9" t="s">
        <v>1237</v>
      </c>
      <c r="Y224" s="9" t="s">
        <v>1237</v>
      </c>
      <c r="Z224" s="9" t="s">
        <v>1237</v>
      </c>
      <c r="AA224" s="9" t="s">
        <v>1237</v>
      </c>
    </row>
    <row r="225" spans="1:27" ht="39.950000000000003" customHeight="1" x14ac:dyDescent="0.25">
      <c r="A225" s="9">
        <v>220</v>
      </c>
      <c r="B225" s="10" t="s">
        <v>459</v>
      </c>
      <c r="C225" s="11" t="s">
        <v>460</v>
      </c>
      <c r="D225" s="12">
        <v>30</v>
      </c>
      <c r="E225" s="13"/>
      <c r="F225" s="14"/>
      <c r="G225" s="14"/>
      <c r="H225" s="29"/>
      <c r="I225" s="8"/>
      <c r="J225" s="19"/>
      <c r="K225" s="8"/>
      <c r="L225" s="13"/>
      <c r="M225" s="18"/>
      <c r="N225" s="8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  <c r="AA225" s="9"/>
    </row>
    <row r="226" spans="1:27" ht="39.950000000000003" customHeight="1" x14ac:dyDescent="0.25">
      <c r="A226" s="9">
        <v>221</v>
      </c>
      <c r="B226" s="10" t="s">
        <v>461</v>
      </c>
      <c r="C226" s="11" t="s">
        <v>462</v>
      </c>
      <c r="D226" s="12">
        <v>60</v>
      </c>
      <c r="E226" s="13" t="s">
        <v>881</v>
      </c>
      <c r="F226" s="14" t="str">
        <f>VLOOKUP(B226,[1]PriceList!$B$2:$J$361,5,0)</f>
        <v>4073</v>
      </c>
      <c r="G226" s="14" t="str">
        <f>VLOOKUP(B226,[1]PriceList!$B$2:$J$361,6,0)</f>
        <v>0</v>
      </c>
      <c r="H226" s="29">
        <f>VLOOKUP(B226,[1]PriceList!$B$2:$J$361,7,0)</f>
        <v>4073</v>
      </c>
      <c r="I226" s="8" t="s">
        <v>983</v>
      </c>
      <c r="J226" s="19" t="s">
        <v>1195</v>
      </c>
      <c r="K226" s="8" t="s">
        <v>829</v>
      </c>
      <c r="L226" s="13" t="s">
        <v>881</v>
      </c>
      <c r="M226" s="18" t="s">
        <v>1041</v>
      </c>
      <c r="N226" s="8" t="s">
        <v>1041</v>
      </c>
      <c r="O226" s="9" t="s">
        <v>1237</v>
      </c>
      <c r="P226" s="9" t="s">
        <v>1237</v>
      </c>
      <c r="Q226" s="9" t="s">
        <v>1237</v>
      </c>
      <c r="R226" s="9" t="s">
        <v>1237</v>
      </c>
      <c r="S226" s="9" t="s">
        <v>1237</v>
      </c>
      <c r="T226" s="9" t="s">
        <v>1237</v>
      </c>
      <c r="U226" s="9" t="s">
        <v>1237</v>
      </c>
      <c r="V226" s="9" t="s">
        <v>1237</v>
      </c>
      <c r="W226" s="9" t="s">
        <v>1237</v>
      </c>
      <c r="X226" s="9" t="s">
        <v>1237</v>
      </c>
      <c r="Y226" s="9" t="s">
        <v>1237</v>
      </c>
      <c r="Z226" s="9" t="s">
        <v>1237</v>
      </c>
      <c r="AA226" s="9" t="s">
        <v>1237</v>
      </c>
    </row>
    <row r="227" spans="1:27" ht="39.950000000000003" customHeight="1" x14ac:dyDescent="0.25">
      <c r="A227" s="23">
        <v>222</v>
      </c>
      <c r="B227" s="10" t="s">
        <v>463</v>
      </c>
      <c r="C227" s="11" t="s">
        <v>464</v>
      </c>
      <c r="D227" s="12">
        <v>96</v>
      </c>
      <c r="E227" s="13"/>
      <c r="F227" s="14"/>
      <c r="G227" s="14"/>
      <c r="H227" s="29"/>
      <c r="I227" s="8"/>
      <c r="J227" s="19"/>
      <c r="K227" s="8"/>
      <c r="L227" s="13"/>
      <c r="M227" s="18"/>
      <c r="N227" s="8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  <c r="AA227" s="9"/>
    </row>
    <row r="228" spans="1:27" ht="39.950000000000003" customHeight="1" x14ac:dyDescent="0.25">
      <c r="A228" s="9">
        <v>223</v>
      </c>
      <c r="B228" s="10" t="s">
        <v>465</v>
      </c>
      <c r="C228" s="11" t="s">
        <v>466</v>
      </c>
      <c r="D228" s="12">
        <v>1</v>
      </c>
      <c r="E228" s="13" t="s">
        <v>881</v>
      </c>
      <c r="F228" s="14" t="str">
        <f>VLOOKUP(B228,[1]PriceList!$B$2:$J$361,5,0)</f>
        <v>13637</v>
      </c>
      <c r="G228" s="14" t="str">
        <f>VLOOKUP(B228,[1]PriceList!$B$2:$J$361,6,0)</f>
        <v>0</v>
      </c>
      <c r="H228" s="29">
        <f>VLOOKUP(B228,[1]PriceList!$B$2:$J$361,7,0)</f>
        <v>13637</v>
      </c>
      <c r="I228" s="8" t="s">
        <v>984</v>
      </c>
      <c r="J228" s="19" t="s">
        <v>1175</v>
      </c>
      <c r="K228" s="8" t="s">
        <v>830</v>
      </c>
      <c r="L228" s="13" t="s">
        <v>881</v>
      </c>
      <c r="M228" s="18" t="s">
        <v>1089</v>
      </c>
      <c r="N228" s="8" t="s">
        <v>1089</v>
      </c>
      <c r="O228" s="9" t="s">
        <v>1237</v>
      </c>
      <c r="P228" s="9" t="s">
        <v>1237</v>
      </c>
      <c r="Q228" s="9" t="s">
        <v>1237</v>
      </c>
      <c r="R228" s="9" t="s">
        <v>1237</v>
      </c>
      <c r="S228" s="9" t="s">
        <v>1237</v>
      </c>
      <c r="T228" s="9" t="s">
        <v>1237</v>
      </c>
      <c r="U228" s="9" t="s">
        <v>1237</v>
      </c>
      <c r="V228" s="9" t="s">
        <v>1237</v>
      </c>
      <c r="W228" s="9" t="s">
        <v>1237</v>
      </c>
      <c r="X228" s="9" t="s">
        <v>1237</v>
      </c>
      <c r="Y228" s="9" t="s">
        <v>1237</v>
      </c>
      <c r="Z228" s="9" t="s">
        <v>1237</v>
      </c>
      <c r="AA228" s="9" t="s">
        <v>1237</v>
      </c>
    </row>
    <row r="229" spans="1:27" ht="39.950000000000003" customHeight="1" x14ac:dyDescent="0.25">
      <c r="A229" s="9">
        <v>224</v>
      </c>
      <c r="B229" s="10" t="s">
        <v>467</v>
      </c>
      <c r="C229" s="11" t="s">
        <v>468</v>
      </c>
      <c r="D229" s="12">
        <v>1</v>
      </c>
      <c r="E229" s="13" t="s">
        <v>881</v>
      </c>
      <c r="F229" s="14" t="str">
        <f>VLOOKUP(B229,[1]PriceList!$B$2:$J$361,5,0)</f>
        <v>7191</v>
      </c>
      <c r="G229" s="14" t="str">
        <f>VLOOKUP(B229,[1]PriceList!$B$2:$J$361,6,0)</f>
        <v>0</v>
      </c>
      <c r="H229" s="29">
        <f>VLOOKUP(B229,[1]PriceList!$B$2:$J$361,7,0)</f>
        <v>7191</v>
      </c>
      <c r="I229" s="8" t="s">
        <v>985</v>
      </c>
      <c r="J229" s="19" t="s">
        <v>1105</v>
      </c>
      <c r="K229" s="8" t="s">
        <v>831</v>
      </c>
      <c r="L229" s="13" t="s">
        <v>881</v>
      </c>
      <c r="M229" s="18" t="s">
        <v>1062</v>
      </c>
      <c r="N229" s="8" t="s">
        <v>1062</v>
      </c>
      <c r="O229" s="9" t="s">
        <v>1237</v>
      </c>
      <c r="P229" s="9" t="s">
        <v>1237</v>
      </c>
      <c r="Q229" s="9" t="s">
        <v>1237</v>
      </c>
      <c r="R229" s="9" t="s">
        <v>1237</v>
      </c>
      <c r="S229" s="9" t="s">
        <v>1237</v>
      </c>
      <c r="T229" s="9" t="s">
        <v>1237</v>
      </c>
      <c r="U229" s="9" t="s">
        <v>1237</v>
      </c>
      <c r="V229" s="9" t="s">
        <v>1237</v>
      </c>
      <c r="W229" s="9" t="s">
        <v>1237</v>
      </c>
      <c r="X229" s="9" t="s">
        <v>1237</v>
      </c>
      <c r="Y229" s="9" t="s">
        <v>1237</v>
      </c>
      <c r="Z229" s="9" t="s">
        <v>1237</v>
      </c>
      <c r="AA229" s="9" t="s">
        <v>1237</v>
      </c>
    </row>
    <row r="230" spans="1:27" ht="39.950000000000003" customHeight="1" x14ac:dyDescent="0.25">
      <c r="A230" s="23">
        <v>225</v>
      </c>
      <c r="B230" s="10" t="s">
        <v>469</v>
      </c>
      <c r="C230" s="11" t="s">
        <v>470</v>
      </c>
      <c r="D230" s="12">
        <v>10</v>
      </c>
      <c r="E230" s="13" t="s">
        <v>881</v>
      </c>
      <c r="F230" s="14" t="str">
        <f>VLOOKUP(B230,[1]PriceList!$B$2:$J$361,5,0)</f>
        <v>8860</v>
      </c>
      <c r="G230" s="14" t="str">
        <f>VLOOKUP(B230,[1]PriceList!$B$2:$J$361,6,0)</f>
        <v>0</v>
      </c>
      <c r="H230" s="29">
        <f>VLOOKUP(B230,[1]PriceList!$B$2:$J$361,7,0)</f>
        <v>8860</v>
      </c>
      <c r="I230" s="8" t="s">
        <v>986</v>
      </c>
      <c r="J230" s="19" t="s">
        <v>1196</v>
      </c>
      <c r="K230" s="8" t="s">
        <v>832</v>
      </c>
      <c r="L230" s="13" t="s">
        <v>881</v>
      </c>
      <c r="M230" s="18" t="s">
        <v>1059</v>
      </c>
      <c r="N230" s="8" t="s">
        <v>1059</v>
      </c>
      <c r="O230" s="9" t="s">
        <v>1237</v>
      </c>
      <c r="P230" s="9" t="s">
        <v>1237</v>
      </c>
      <c r="Q230" s="9" t="s">
        <v>1237</v>
      </c>
      <c r="R230" s="9" t="s">
        <v>1237</v>
      </c>
      <c r="S230" s="9" t="s">
        <v>1237</v>
      </c>
      <c r="T230" s="9" t="s">
        <v>1237</v>
      </c>
      <c r="U230" s="9" t="s">
        <v>1237</v>
      </c>
      <c r="V230" s="9" t="s">
        <v>1237</v>
      </c>
      <c r="W230" s="9" t="s">
        <v>1237</v>
      </c>
      <c r="X230" s="9" t="s">
        <v>1237</v>
      </c>
      <c r="Y230" s="9" t="s">
        <v>1237</v>
      </c>
      <c r="Z230" s="9" t="s">
        <v>1237</v>
      </c>
      <c r="AA230" s="9" t="s">
        <v>1237</v>
      </c>
    </row>
    <row r="231" spans="1:27" ht="39.950000000000003" customHeight="1" x14ac:dyDescent="0.25">
      <c r="A231" s="9">
        <v>226</v>
      </c>
      <c r="B231" s="10" t="s">
        <v>471</v>
      </c>
      <c r="C231" s="11" t="s">
        <v>472</v>
      </c>
      <c r="D231" s="12">
        <v>2</v>
      </c>
      <c r="E231" s="13" t="s">
        <v>881</v>
      </c>
      <c r="F231" s="14" t="str">
        <f>VLOOKUP(B231,[1]PriceList!$B$2:$J$361,5,0)</f>
        <v>39475</v>
      </c>
      <c r="G231" s="14" t="str">
        <f>VLOOKUP(B231,[1]PriceList!$B$2:$J$361,6,0)</f>
        <v>0</v>
      </c>
      <c r="H231" s="29">
        <f>VLOOKUP(B231,[1]PriceList!$B$2:$J$361,7,0)</f>
        <v>39475</v>
      </c>
      <c r="I231" s="8" t="s">
        <v>987</v>
      </c>
      <c r="J231" s="19" t="s">
        <v>1197</v>
      </c>
      <c r="K231" s="8" t="s">
        <v>833</v>
      </c>
      <c r="L231" s="13" t="s">
        <v>881</v>
      </c>
      <c r="M231" s="18" t="s">
        <v>1057</v>
      </c>
      <c r="N231" s="8" t="s">
        <v>1057</v>
      </c>
      <c r="O231" s="9" t="s">
        <v>1237</v>
      </c>
      <c r="P231" s="9" t="s">
        <v>1237</v>
      </c>
      <c r="Q231" s="9" t="s">
        <v>1237</v>
      </c>
      <c r="R231" s="9" t="s">
        <v>1237</v>
      </c>
      <c r="S231" s="9" t="s">
        <v>1237</v>
      </c>
      <c r="T231" s="9" t="s">
        <v>1237</v>
      </c>
      <c r="U231" s="9" t="s">
        <v>1237</v>
      </c>
      <c r="V231" s="9" t="s">
        <v>1237</v>
      </c>
      <c r="W231" s="9" t="s">
        <v>1237</v>
      </c>
      <c r="X231" s="9" t="s">
        <v>1237</v>
      </c>
      <c r="Y231" s="9" t="s">
        <v>1237</v>
      </c>
      <c r="Z231" s="9" t="s">
        <v>1237</v>
      </c>
      <c r="AA231" s="9" t="s">
        <v>1237</v>
      </c>
    </row>
    <row r="232" spans="1:27" ht="39.950000000000003" customHeight="1" x14ac:dyDescent="0.25">
      <c r="A232" s="9">
        <v>227</v>
      </c>
      <c r="B232" s="10" t="s">
        <v>473</v>
      </c>
      <c r="C232" s="11" t="s">
        <v>474</v>
      </c>
      <c r="D232" s="12">
        <v>1</v>
      </c>
      <c r="E232" s="13"/>
      <c r="F232" s="14"/>
      <c r="G232" s="14"/>
      <c r="H232" s="29"/>
      <c r="I232" s="8"/>
      <c r="J232" s="19"/>
      <c r="K232" s="8"/>
      <c r="L232" s="13"/>
      <c r="M232" s="18"/>
      <c r="N232" s="8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  <c r="AA232" s="9"/>
    </row>
    <row r="233" spans="1:27" ht="39.950000000000003" customHeight="1" x14ac:dyDescent="0.25">
      <c r="A233" s="23">
        <v>228</v>
      </c>
      <c r="B233" s="10" t="s">
        <v>475</v>
      </c>
      <c r="C233" s="11" t="s">
        <v>476</v>
      </c>
      <c r="D233" s="12">
        <v>105</v>
      </c>
      <c r="E233" s="13" t="s">
        <v>881</v>
      </c>
      <c r="F233" s="14" t="str">
        <f>VLOOKUP(B233,[1]PriceList!$B$2:$J$361,5,0)</f>
        <v>3018</v>
      </c>
      <c r="G233" s="14" t="str">
        <f>VLOOKUP(B233,[1]PriceList!$B$2:$J$361,6,0)</f>
        <v>0</v>
      </c>
      <c r="H233" s="29">
        <f>VLOOKUP(B233,[1]PriceList!$B$2:$J$361,7,0)</f>
        <v>3018</v>
      </c>
      <c r="I233" s="8" t="s">
        <v>988</v>
      </c>
      <c r="J233" s="19" t="s">
        <v>1198</v>
      </c>
      <c r="K233" s="8" t="s">
        <v>834</v>
      </c>
      <c r="L233" s="13" t="s">
        <v>881</v>
      </c>
      <c r="M233" s="18" t="s">
        <v>1090</v>
      </c>
      <c r="N233" s="8" t="s">
        <v>1090</v>
      </c>
      <c r="O233" s="9" t="s">
        <v>1237</v>
      </c>
      <c r="P233" s="9" t="s">
        <v>1237</v>
      </c>
      <c r="Q233" s="9" t="s">
        <v>1237</v>
      </c>
      <c r="R233" s="9" t="s">
        <v>1237</v>
      </c>
      <c r="S233" s="9" t="s">
        <v>1237</v>
      </c>
      <c r="T233" s="9" t="s">
        <v>1237</v>
      </c>
      <c r="U233" s="9" t="s">
        <v>1237</v>
      </c>
      <c r="V233" s="9" t="s">
        <v>1237</v>
      </c>
      <c r="W233" s="9" t="s">
        <v>1237</v>
      </c>
      <c r="X233" s="9" t="s">
        <v>1237</v>
      </c>
      <c r="Y233" s="9" t="s">
        <v>1237</v>
      </c>
      <c r="Z233" s="9" t="s">
        <v>1237</v>
      </c>
      <c r="AA233" s="9" t="s">
        <v>1237</v>
      </c>
    </row>
    <row r="234" spans="1:27" ht="39.950000000000003" customHeight="1" x14ac:dyDescent="0.25">
      <c r="A234" s="9">
        <v>229</v>
      </c>
      <c r="B234" s="10" t="s">
        <v>477</v>
      </c>
      <c r="C234" s="11" t="s">
        <v>478</v>
      </c>
      <c r="D234" s="12">
        <v>120</v>
      </c>
      <c r="E234" s="13" t="s">
        <v>881</v>
      </c>
      <c r="F234" s="14" t="str">
        <f>VLOOKUP(B234,[1]PriceList!$B$2:$J$361,5,0)</f>
        <v>4076</v>
      </c>
      <c r="G234" s="14" t="str">
        <f>VLOOKUP(B234,[1]PriceList!$B$2:$J$361,6,0)</f>
        <v>0</v>
      </c>
      <c r="H234" s="29">
        <f>VLOOKUP(B234,[1]PriceList!$B$2:$J$361,7,0)</f>
        <v>4076</v>
      </c>
      <c r="I234" s="8" t="s">
        <v>989</v>
      </c>
      <c r="J234" s="19" t="s">
        <v>1199</v>
      </c>
      <c r="K234" s="8" t="s">
        <v>835</v>
      </c>
      <c r="L234" s="13" t="s">
        <v>881</v>
      </c>
      <c r="M234" s="18" t="s">
        <v>1037</v>
      </c>
      <c r="N234" s="8" t="s">
        <v>1037</v>
      </c>
      <c r="O234" s="9" t="s">
        <v>1237</v>
      </c>
      <c r="P234" s="9" t="s">
        <v>1237</v>
      </c>
      <c r="Q234" s="9" t="s">
        <v>1237</v>
      </c>
      <c r="R234" s="9" t="s">
        <v>1237</v>
      </c>
      <c r="S234" s="9" t="s">
        <v>1237</v>
      </c>
      <c r="T234" s="9" t="s">
        <v>1237</v>
      </c>
      <c r="U234" s="9" t="s">
        <v>1237</v>
      </c>
      <c r="V234" s="9" t="s">
        <v>1237</v>
      </c>
      <c r="W234" s="9" t="s">
        <v>1237</v>
      </c>
      <c r="X234" s="9" t="s">
        <v>1237</v>
      </c>
      <c r="Y234" s="9" t="s">
        <v>1237</v>
      </c>
      <c r="Z234" s="9" t="s">
        <v>1237</v>
      </c>
      <c r="AA234" s="9" t="s">
        <v>1237</v>
      </c>
    </row>
    <row r="235" spans="1:27" ht="39.950000000000003" customHeight="1" x14ac:dyDescent="0.25">
      <c r="A235" s="9">
        <v>230</v>
      </c>
      <c r="B235" s="10" t="s">
        <v>479</v>
      </c>
      <c r="C235" s="11" t="s">
        <v>480</v>
      </c>
      <c r="D235" s="25">
        <v>10</v>
      </c>
      <c r="E235" s="13"/>
      <c r="F235" s="14"/>
      <c r="G235" s="14"/>
      <c r="H235" s="29"/>
      <c r="I235" s="8"/>
      <c r="J235" s="19"/>
      <c r="K235" s="8"/>
      <c r="L235" s="13"/>
      <c r="M235" s="18"/>
      <c r="N235" s="8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</row>
    <row r="236" spans="1:27" ht="39.950000000000003" customHeight="1" x14ac:dyDescent="0.25">
      <c r="A236" s="23">
        <v>231</v>
      </c>
      <c r="B236" s="10" t="s">
        <v>481</v>
      </c>
      <c r="C236" s="11" t="s">
        <v>482</v>
      </c>
      <c r="D236" s="12">
        <v>2</v>
      </c>
      <c r="E236" s="13"/>
      <c r="F236" s="14"/>
      <c r="G236" s="14"/>
      <c r="H236" s="29"/>
      <c r="I236" s="8"/>
      <c r="J236" s="19"/>
      <c r="K236" s="8"/>
      <c r="L236" s="13"/>
      <c r="M236" s="18"/>
      <c r="N236" s="8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</row>
    <row r="237" spans="1:27" ht="39.950000000000003" customHeight="1" x14ac:dyDescent="0.25">
      <c r="A237" s="9">
        <v>232</v>
      </c>
      <c r="B237" s="10" t="s">
        <v>483</v>
      </c>
      <c r="C237" s="11" t="s">
        <v>484</v>
      </c>
      <c r="D237" s="12">
        <v>300</v>
      </c>
      <c r="E237" s="13"/>
      <c r="F237" s="14"/>
      <c r="G237" s="14"/>
      <c r="H237" s="29"/>
      <c r="I237" s="8"/>
      <c r="J237" s="19"/>
      <c r="K237" s="8"/>
      <c r="L237" s="13"/>
      <c r="M237" s="18"/>
      <c r="N237" s="8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</row>
    <row r="238" spans="1:27" ht="39.950000000000003" customHeight="1" x14ac:dyDescent="0.25">
      <c r="A238" s="9">
        <v>233</v>
      </c>
      <c r="B238" s="10" t="s">
        <v>485</v>
      </c>
      <c r="C238" s="11" t="s">
        <v>486</v>
      </c>
      <c r="D238" s="25">
        <v>3190.75</v>
      </c>
      <c r="E238" s="13" t="s">
        <v>881</v>
      </c>
      <c r="F238" s="14" t="str">
        <f>VLOOKUP(B238,[1]PriceList!$B$2:$J$361,5,0)</f>
        <v>149</v>
      </c>
      <c r="G238" s="14" t="str">
        <f>VLOOKUP(B238,[1]PriceList!$B$2:$J$361,6,0)</f>
        <v>0</v>
      </c>
      <c r="H238" s="29">
        <f>VLOOKUP(B238,[1]PriceList!$B$2:$J$361,7,0)</f>
        <v>149</v>
      </c>
      <c r="I238" s="8" t="s">
        <v>990</v>
      </c>
      <c r="J238" s="19" t="s">
        <v>1200</v>
      </c>
      <c r="K238" s="8" t="s">
        <v>836</v>
      </c>
      <c r="L238" s="13" t="s">
        <v>881</v>
      </c>
      <c r="M238" s="18" t="s">
        <v>1091</v>
      </c>
      <c r="N238" s="8" t="s">
        <v>1091</v>
      </c>
      <c r="O238" s="9" t="s">
        <v>1237</v>
      </c>
      <c r="P238" s="9" t="s">
        <v>1237</v>
      </c>
      <c r="Q238" s="9" t="s">
        <v>1237</v>
      </c>
      <c r="R238" s="9" t="s">
        <v>1237</v>
      </c>
      <c r="S238" s="9" t="s">
        <v>1237</v>
      </c>
      <c r="T238" s="9" t="s">
        <v>1237</v>
      </c>
      <c r="U238" s="9" t="s">
        <v>1237</v>
      </c>
      <c r="V238" s="9" t="s">
        <v>1237</v>
      </c>
      <c r="W238" s="9" t="s">
        <v>1237</v>
      </c>
      <c r="X238" s="9" t="s">
        <v>1237</v>
      </c>
      <c r="Y238" s="9" t="s">
        <v>1237</v>
      </c>
      <c r="Z238" s="9" t="s">
        <v>1237</v>
      </c>
      <c r="AA238" s="9" t="s">
        <v>1237</v>
      </c>
    </row>
    <row r="239" spans="1:27" ht="39.950000000000003" customHeight="1" x14ac:dyDescent="0.25">
      <c r="A239" s="23">
        <v>234</v>
      </c>
      <c r="B239" s="10" t="s">
        <v>487</v>
      </c>
      <c r="C239" s="11" t="s">
        <v>488</v>
      </c>
      <c r="D239" s="12">
        <v>20</v>
      </c>
      <c r="E239" s="13"/>
      <c r="F239" s="14"/>
      <c r="G239" s="14"/>
      <c r="H239" s="29"/>
      <c r="I239" s="8"/>
      <c r="J239" s="19"/>
      <c r="K239" s="8"/>
      <c r="L239" s="13"/>
      <c r="M239" s="18"/>
      <c r="N239" s="8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</row>
    <row r="240" spans="1:27" ht="39.950000000000003" customHeight="1" x14ac:dyDescent="0.25">
      <c r="A240" s="9">
        <v>235</v>
      </c>
      <c r="B240" s="10" t="s">
        <v>489</v>
      </c>
      <c r="C240" s="11" t="s">
        <v>490</v>
      </c>
      <c r="D240" s="12">
        <v>1</v>
      </c>
      <c r="E240" s="13"/>
      <c r="F240" s="14"/>
      <c r="G240" s="14"/>
      <c r="H240" s="29"/>
      <c r="I240" s="8"/>
      <c r="J240" s="19"/>
      <c r="K240" s="8"/>
      <c r="L240" s="13"/>
      <c r="M240" s="18"/>
      <c r="N240" s="8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</row>
    <row r="241" spans="1:27" ht="39.950000000000003" customHeight="1" x14ac:dyDescent="0.25">
      <c r="A241" s="9">
        <v>236</v>
      </c>
      <c r="B241" s="10" t="s">
        <v>491</v>
      </c>
      <c r="C241" s="11" t="s">
        <v>492</v>
      </c>
      <c r="D241" s="12">
        <v>7</v>
      </c>
      <c r="E241" s="13"/>
      <c r="F241" s="14"/>
      <c r="G241" s="14"/>
      <c r="H241" s="29"/>
      <c r="I241" s="8"/>
      <c r="J241" s="19"/>
      <c r="K241" s="8"/>
      <c r="L241" s="13"/>
      <c r="M241" s="18"/>
      <c r="N241" s="8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  <c r="AA241" s="9"/>
    </row>
    <row r="242" spans="1:27" ht="39.950000000000003" customHeight="1" x14ac:dyDescent="0.25">
      <c r="A242" s="23">
        <v>237</v>
      </c>
      <c r="B242" s="10" t="s">
        <v>493</v>
      </c>
      <c r="C242" s="11" t="s">
        <v>494</v>
      </c>
      <c r="D242" s="12">
        <v>90</v>
      </c>
      <c r="E242" s="13" t="s">
        <v>881</v>
      </c>
      <c r="F242" s="14" t="str">
        <f>VLOOKUP(B242,[1]PriceList!$B$2:$J$361,5,0)</f>
        <v>4366</v>
      </c>
      <c r="G242" s="14" t="str">
        <f>VLOOKUP(B242,[1]PriceList!$B$2:$J$361,6,0)</f>
        <v>0</v>
      </c>
      <c r="H242" s="29">
        <f>VLOOKUP(B242,[1]PriceList!$B$2:$J$361,7,0)</f>
        <v>4366</v>
      </c>
      <c r="I242" s="8" t="s">
        <v>991</v>
      </c>
      <c r="J242" s="19" t="s">
        <v>1201</v>
      </c>
      <c r="K242" s="8" t="s">
        <v>837</v>
      </c>
      <c r="L242" s="13" t="s">
        <v>881</v>
      </c>
      <c r="M242" s="18" t="s">
        <v>1090</v>
      </c>
      <c r="N242" s="8" t="s">
        <v>1090</v>
      </c>
      <c r="O242" s="9" t="s">
        <v>1237</v>
      </c>
      <c r="P242" s="9" t="s">
        <v>1237</v>
      </c>
      <c r="Q242" s="9" t="s">
        <v>1237</v>
      </c>
      <c r="R242" s="9" t="s">
        <v>1237</v>
      </c>
      <c r="S242" s="9" t="s">
        <v>1237</v>
      </c>
      <c r="T242" s="9" t="s">
        <v>1237</v>
      </c>
      <c r="U242" s="9" t="s">
        <v>1237</v>
      </c>
      <c r="V242" s="9" t="s">
        <v>1237</v>
      </c>
      <c r="W242" s="9" t="s">
        <v>1237</v>
      </c>
      <c r="X242" s="9" t="s">
        <v>1237</v>
      </c>
      <c r="Y242" s="9" t="s">
        <v>1237</v>
      </c>
      <c r="Z242" s="9" t="s">
        <v>1237</v>
      </c>
      <c r="AA242" s="9" t="s">
        <v>1237</v>
      </c>
    </row>
    <row r="243" spans="1:27" ht="39.950000000000003" customHeight="1" x14ac:dyDescent="0.25">
      <c r="A243" s="9">
        <v>238</v>
      </c>
      <c r="B243" s="10" t="s">
        <v>495</v>
      </c>
      <c r="C243" s="11" t="s">
        <v>496</v>
      </c>
      <c r="D243" s="12">
        <v>30</v>
      </c>
      <c r="E243" s="13"/>
      <c r="F243" s="14"/>
      <c r="G243" s="14"/>
      <c r="H243" s="29"/>
      <c r="I243" s="8"/>
      <c r="J243" s="19"/>
      <c r="K243" s="8"/>
      <c r="L243" s="13"/>
      <c r="M243" s="18"/>
      <c r="N243" s="8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  <c r="AA243" s="9"/>
    </row>
    <row r="244" spans="1:27" ht="39.950000000000003" customHeight="1" x14ac:dyDescent="0.25">
      <c r="A244" s="9">
        <v>239</v>
      </c>
      <c r="B244" s="10" t="s">
        <v>497</v>
      </c>
      <c r="C244" s="11" t="s">
        <v>498</v>
      </c>
      <c r="D244" s="12">
        <v>60</v>
      </c>
      <c r="E244" s="13"/>
      <c r="F244" s="14"/>
      <c r="G244" s="14"/>
      <c r="H244" s="29"/>
      <c r="I244" s="8"/>
      <c r="J244" s="19"/>
      <c r="K244" s="8"/>
      <c r="L244" s="13"/>
      <c r="M244" s="18"/>
      <c r="N244" s="8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  <c r="AA244" s="9"/>
    </row>
    <row r="245" spans="1:27" ht="39.950000000000003" customHeight="1" x14ac:dyDescent="0.25">
      <c r="A245" s="23">
        <v>240</v>
      </c>
      <c r="B245" s="10" t="s">
        <v>499</v>
      </c>
      <c r="C245" s="11" t="s">
        <v>500</v>
      </c>
      <c r="D245" s="12">
        <v>320</v>
      </c>
      <c r="E245" s="13" t="s">
        <v>881</v>
      </c>
      <c r="F245" s="14" t="str">
        <f>VLOOKUP(B245,[1]PriceList!$B$2:$J$361,5,0)</f>
        <v>241</v>
      </c>
      <c r="G245" s="14" t="str">
        <f>VLOOKUP(B245,[1]PriceList!$B$2:$J$361,6,0)</f>
        <v>0</v>
      </c>
      <c r="H245" s="29">
        <f>VLOOKUP(B245,[1]PriceList!$B$2:$J$361,7,0)</f>
        <v>241</v>
      </c>
      <c r="I245" s="8" t="s">
        <v>992</v>
      </c>
      <c r="J245" s="19" t="s">
        <v>1126</v>
      </c>
      <c r="K245" s="8" t="s">
        <v>838</v>
      </c>
      <c r="L245" s="13" t="s">
        <v>881</v>
      </c>
      <c r="M245" s="18" t="s">
        <v>1039</v>
      </c>
      <c r="N245" s="8" t="s">
        <v>1039</v>
      </c>
      <c r="O245" s="9" t="s">
        <v>1237</v>
      </c>
      <c r="P245" s="9" t="s">
        <v>1237</v>
      </c>
      <c r="Q245" s="9" t="s">
        <v>1237</v>
      </c>
      <c r="R245" s="9" t="s">
        <v>1237</v>
      </c>
      <c r="S245" s="9" t="s">
        <v>1237</v>
      </c>
      <c r="T245" s="9" t="s">
        <v>1237</v>
      </c>
      <c r="U245" s="9" t="s">
        <v>1237</v>
      </c>
      <c r="V245" s="9" t="s">
        <v>1237</v>
      </c>
      <c r="W245" s="9" t="s">
        <v>1237</v>
      </c>
      <c r="X245" s="9" t="s">
        <v>1237</v>
      </c>
      <c r="Y245" s="9" t="s">
        <v>1237</v>
      </c>
      <c r="Z245" s="9" t="s">
        <v>1237</v>
      </c>
      <c r="AA245" s="9" t="s">
        <v>1237</v>
      </c>
    </row>
    <row r="246" spans="1:27" ht="39.950000000000003" customHeight="1" x14ac:dyDescent="0.25">
      <c r="A246" s="9">
        <v>241</v>
      </c>
      <c r="B246" s="10" t="s">
        <v>501</v>
      </c>
      <c r="C246" s="11" t="s">
        <v>502</v>
      </c>
      <c r="D246" s="12">
        <v>2250</v>
      </c>
      <c r="E246" s="13" t="s">
        <v>881</v>
      </c>
      <c r="F246" s="14" t="str">
        <f>VLOOKUP(B246,[1]PriceList!$B$2:$J$361,5,0)</f>
        <v>193</v>
      </c>
      <c r="G246" s="14" t="str">
        <f>VLOOKUP(B246,[1]PriceList!$B$2:$J$361,6,0)</f>
        <v>0</v>
      </c>
      <c r="H246" s="29">
        <f>VLOOKUP(B246,[1]PriceList!$B$2:$J$361,7,0)</f>
        <v>193</v>
      </c>
      <c r="I246" s="8" t="s">
        <v>993</v>
      </c>
      <c r="J246" s="19" t="s">
        <v>1202</v>
      </c>
      <c r="K246" s="8" t="s">
        <v>839</v>
      </c>
      <c r="L246" s="13" t="s">
        <v>881</v>
      </c>
      <c r="M246" s="18" t="s">
        <v>1042</v>
      </c>
      <c r="N246" s="8" t="s">
        <v>1042</v>
      </c>
      <c r="O246" s="9" t="s">
        <v>1237</v>
      </c>
      <c r="P246" s="9" t="s">
        <v>1237</v>
      </c>
      <c r="Q246" s="9" t="s">
        <v>1237</v>
      </c>
      <c r="R246" s="9" t="s">
        <v>1237</v>
      </c>
      <c r="S246" s="9" t="s">
        <v>1237</v>
      </c>
      <c r="T246" s="9" t="s">
        <v>1237</v>
      </c>
      <c r="U246" s="9" t="s">
        <v>1237</v>
      </c>
      <c r="V246" s="9" t="s">
        <v>1237</v>
      </c>
      <c r="W246" s="9" t="s">
        <v>1237</v>
      </c>
      <c r="X246" s="9" t="s">
        <v>1237</v>
      </c>
      <c r="Y246" s="9" t="s">
        <v>1237</v>
      </c>
      <c r="Z246" s="9" t="s">
        <v>1237</v>
      </c>
      <c r="AA246" s="9" t="s">
        <v>1237</v>
      </c>
    </row>
    <row r="247" spans="1:27" ht="39.950000000000003" customHeight="1" x14ac:dyDescent="0.25">
      <c r="A247" s="9">
        <v>242</v>
      </c>
      <c r="B247" s="10" t="s">
        <v>503</v>
      </c>
      <c r="C247" s="11" t="s">
        <v>504</v>
      </c>
      <c r="D247" s="12">
        <v>7</v>
      </c>
      <c r="E247" s="13"/>
      <c r="F247" s="14"/>
      <c r="G247" s="14"/>
      <c r="H247" s="29"/>
      <c r="I247" s="8"/>
      <c r="J247" s="19"/>
      <c r="K247" s="8"/>
      <c r="L247" s="13"/>
      <c r="M247" s="18"/>
      <c r="N247" s="8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  <c r="AA247" s="9"/>
    </row>
    <row r="248" spans="1:27" ht="39.950000000000003" customHeight="1" x14ac:dyDescent="0.25">
      <c r="A248" s="23">
        <v>243</v>
      </c>
      <c r="B248" s="10" t="s">
        <v>505</v>
      </c>
      <c r="C248" s="11" t="s">
        <v>506</v>
      </c>
      <c r="D248" s="12">
        <v>2</v>
      </c>
      <c r="E248" s="13" t="s">
        <v>881</v>
      </c>
      <c r="F248" s="14" t="str">
        <f>VLOOKUP(B248,[1]PriceList!$B$2:$J$361,5,0)</f>
        <v>30717</v>
      </c>
      <c r="G248" s="14" t="str">
        <f>VLOOKUP(B248,[1]PriceList!$B$2:$J$361,6,0)</f>
        <v>0</v>
      </c>
      <c r="H248" s="29">
        <f>VLOOKUP(B248,[1]PriceList!$B$2:$J$361,7,0)</f>
        <v>30717</v>
      </c>
      <c r="I248" s="8" t="s">
        <v>994</v>
      </c>
      <c r="J248" s="19" t="s">
        <v>1203</v>
      </c>
      <c r="K248" s="8" t="s">
        <v>840</v>
      </c>
      <c r="L248" s="13" t="s">
        <v>881</v>
      </c>
      <c r="M248" s="18" t="s">
        <v>1061</v>
      </c>
      <c r="N248" s="8" t="s">
        <v>1061</v>
      </c>
      <c r="O248" s="9" t="s">
        <v>1237</v>
      </c>
      <c r="P248" s="9" t="s">
        <v>1237</v>
      </c>
      <c r="Q248" s="9" t="s">
        <v>1237</v>
      </c>
      <c r="R248" s="9" t="s">
        <v>1237</v>
      </c>
      <c r="S248" s="9" t="s">
        <v>1237</v>
      </c>
      <c r="T248" s="9" t="s">
        <v>1237</v>
      </c>
      <c r="U248" s="9" t="s">
        <v>1237</v>
      </c>
      <c r="V248" s="9" t="s">
        <v>1237</v>
      </c>
      <c r="W248" s="9" t="s">
        <v>1237</v>
      </c>
      <c r="X248" s="9" t="s">
        <v>1237</v>
      </c>
      <c r="Y248" s="9" t="s">
        <v>1237</v>
      </c>
      <c r="Z248" s="9" t="s">
        <v>1237</v>
      </c>
      <c r="AA248" s="9" t="s">
        <v>1237</v>
      </c>
    </row>
    <row r="249" spans="1:27" ht="39.950000000000003" customHeight="1" x14ac:dyDescent="0.25">
      <c r="A249" s="9">
        <v>244</v>
      </c>
      <c r="B249" s="10" t="s">
        <v>507</v>
      </c>
      <c r="C249" s="11" t="s">
        <v>508</v>
      </c>
      <c r="D249" s="12">
        <v>30</v>
      </c>
      <c r="E249" s="13" t="s">
        <v>881</v>
      </c>
      <c r="F249" s="14" t="str">
        <f>VLOOKUP(B249,[1]PriceList!$B$2:$J$361,5,0)</f>
        <v>2900</v>
      </c>
      <c r="G249" s="14" t="str">
        <f>VLOOKUP(B249,[1]PriceList!$B$2:$J$361,6,0)</f>
        <v>0</v>
      </c>
      <c r="H249" s="29">
        <f>VLOOKUP(B249,[1]PriceList!$B$2:$J$361,7,0)</f>
        <v>2900</v>
      </c>
      <c r="I249" s="8" t="s">
        <v>995</v>
      </c>
      <c r="J249" s="19" t="s">
        <v>1204</v>
      </c>
      <c r="K249" s="8" t="s">
        <v>841</v>
      </c>
      <c r="L249" s="13" t="s">
        <v>881</v>
      </c>
      <c r="M249" s="18" t="s">
        <v>1083</v>
      </c>
      <c r="N249" s="8" t="s">
        <v>1083</v>
      </c>
      <c r="O249" s="9" t="s">
        <v>1237</v>
      </c>
      <c r="P249" s="9" t="s">
        <v>1237</v>
      </c>
      <c r="Q249" s="9" t="s">
        <v>1237</v>
      </c>
      <c r="R249" s="9" t="s">
        <v>1237</v>
      </c>
      <c r="S249" s="9" t="s">
        <v>1237</v>
      </c>
      <c r="T249" s="9" t="s">
        <v>1237</v>
      </c>
      <c r="U249" s="9" t="s">
        <v>1237</v>
      </c>
      <c r="V249" s="9" t="s">
        <v>1237</v>
      </c>
      <c r="W249" s="9" t="s">
        <v>1237</v>
      </c>
      <c r="X249" s="9" t="s">
        <v>1237</v>
      </c>
      <c r="Y249" s="9" t="s">
        <v>1237</v>
      </c>
      <c r="Z249" s="9" t="s">
        <v>1237</v>
      </c>
      <c r="AA249" s="9" t="s">
        <v>1237</v>
      </c>
    </row>
    <row r="250" spans="1:27" ht="39.950000000000003" customHeight="1" x14ac:dyDescent="0.25">
      <c r="A250" s="9">
        <v>245</v>
      </c>
      <c r="B250" s="10" t="s">
        <v>509</v>
      </c>
      <c r="C250" s="11" t="s">
        <v>510</v>
      </c>
      <c r="D250" s="12">
        <v>5</v>
      </c>
      <c r="E250" s="13" t="s">
        <v>881</v>
      </c>
      <c r="F250" s="14" t="str">
        <f>VLOOKUP(B250,[1]PriceList!$B$2:$J$361,5,0)</f>
        <v>8750</v>
      </c>
      <c r="G250" s="14" t="str">
        <f>VLOOKUP(B250,[1]PriceList!$B$2:$J$361,6,0)</f>
        <v>0</v>
      </c>
      <c r="H250" s="29">
        <f>VLOOKUP(B250,[1]PriceList!$B$2:$J$361,7,0)</f>
        <v>8750</v>
      </c>
      <c r="I250" s="8" t="s">
        <v>996</v>
      </c>
      <c r="J250" s="19" t="s">
        <v>1205</v>
      </c>
      <c r="K250" s="8" t="s">
        <v>842</v>
      </c>
      <c r="L250" s="13" t="s">
        <v>881</v>
      </c>
      <c r="M250" s="18" t="s">
        <v>1092</v>
      </c>
      <c r="N250" s="8" t="s">
        <v>1092</v>
      </c>
      <c r="O250" s="9" t="s">
        <v>1237</v>
      </c>
      <c r="P250" s="9" t="s">
        <v>1237</v>
      </c>
      <c r="Q250" s="9" t="s">
        <v>1237</v>
      </c>
      <c r="R250" s="9" t="s">
        <v>1237</v>
      </c>
      <c r="S250" s="9" t="s">
        <v>1237</v>
      </c>
      <c r="T250" s="9" t="s">
        <v>1237</v>
      </c>
      <c r="U250" s="9" t="s">
        <v>1237</v>
      </c>
      <c r="V250" s="9" t="s">
        <v>1237</v>
      </c>
      <c r="W250" s="9" t="s">
        <v>1237</v>
      </c>
      <c r="X250" s="9" t="s">
        <v>1237</v>
      </c>
      <c r="Y250" s="9" t="s">
        <v>1237</v>
      </c>
      <c r="Z250" s="9" t="s">
        <v>1237</v>
      </c>
      <c r="AA250" s="9" t="s">
        <v>1237</v>
      </c>
    </row>
    <row r="251" spans="1:27" ht="39.950000000000003" customHeight="1" x14ac:dyDescent="0.25">
      <c r="A251" s="23">
        <v>246</v>
      </c>
      <c r="B251" s="10" t="s">
        <v>511</v>
      </c>
      <c r="C251" s="11" t="s">
        <v>512</v>
      </c>
      <c r="D251" s="12">
        <v>10</v>
      </c>
      <c r="E251" s="13" t="s">
        <v>881</v>
      </c>
      <c r="F251" s="14" t="str">
        <f>VLOOKUP(B251,[1]PriceList!$B$2:$J$361,5,0)</f>
        <v>503</v>
      </c>
      <c r="G251" s="14" t="str">
        <f>VLOOKUP(B251,[1]PriceList!$B$2:$J$361,6,0)</f>
        <v>0</v>
      </c>
      <c r="H251" s="29">
        <f>VLOOKUP(B251,[1]PriceList!$B$2:$J$361,7,0)</f>
        <v>503</v>
      </c>
      <c r="I251" s="8" t="s">
        <v>997</v>
      </c>
      <c r="J251" s="19" t="s">
        <v>1206</v>
      </c>
      <c r="K251" s="8" t="s">
        <v>843</v>
      </c>
      <c r="L251" s="13" t="s">
        <v>881</v>
      </c>
      <c r="M251" s="18" t="s">
        <v>1093</v>
      </c>
      <c r="N251" s="8" t="s">
        <v>1093</v>
      </c>
      <c r="O251" s="9" t="s">
        <v>1237</v>
      </c>
      <c r="P251" s="9" t="s">
        <v>1237</v>
      </c>
      <c r="Q251" s="9" t="s">
        <v>1237</v>
      </c>
      <c r="R251" s="9" t="s">
        <v>1237</v>
      </c>
      <c r="S251" s="9" t="s">
        <v>1237</v>
      </c>
      <c r="T251" s="9" t="s">
        <v>1237</v>
      </c>
      <c r="U251" s="9" t="s">
        <v>1237</v>
      </c>
      <c r="V251" s="9" t="s">
        <v>1237</v>
      </c>
      <c r="W251" s="9" t="s">
        <v>1237</v>
      </c>
      <c r="X251" s="9" t="s">
        <v>1237</v>
      </c>
      <c r="Y251" s="9" t="s">
        <v>1237</v>
      </c>
      <c r="Z251" s="9" t="s">
        <v>1237</v>
      </c>
      <c r="AA251" s="9" t="s">
        <v>1237</v>
      </c>
    </row>
    <row r="252" spans="1:27" ht="39.950000000000003" customHeight="1" x14ac:dyDescent="0.25">
      <c r="A252" s="9">
        <v>247</v>
      </c>
      <c r="B252" s="10" t="s">
        <v>513</v>
      </c>
      <c r="C252" s="11" t="s">
        <v>514</v>
      </c>
      <c r="D252" s="12">
        <v>10</v>
      </c>
      <c r="E252" s="13"/>
      <c r="F252" s="14"/>
      <c r="G252" s="14"/>
      <c r="H252" s="29"/>
      <c r="I252" s="8"/>
      <c r="J252" s="19"/>
      <c r="K252" s="8"/>
      <c r="L252" s="13"/>
      <c r="M252" s="18"/>
      <c r="N252" s="8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  <c r="AA252" s="9"/>
    </row>
    <row r="253" spans="1:27" ht="39.950000000000003" customHeight="1" x14ac:dyDescent="0.25">
      <c r="A253" s="9">
        <v>248</v>
      </c>
      <c r="B253" s="10" t="s">
        <v>515</v>
      </c>
      <c r="C253" s="11" t="s">
        <v>516</v>
      </c>
      <c r="D253" s="12">
        <v>10</v>
      </c>
      <c r="E253" s="13"/>
      <c r="F253" s="14"/>
      <c r="G253" s="14"/>
      <c r="H253" s="29"/>
      <c r="I253" s="8"/>
      <c r="J253" s="19"/>
      <c r="K253" s="8"/>
      <c r="L253" s="13"/>
      <c r="M253" s="18"/>
      <c r="N253" s="8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  <c r="AA253" s="9"/>
    </row>
    <row r="254" spans="1:27" ht="39.950000000000003" customHeight="1" x14ac:dyDescent="0.25">
      <c r="A254" s="23">
        <v>249</v>
      </c>
      <c r="B254" s="10" t="s">
        <v>517</v>
      </c>
      <c r="C254" s="11" t="s">
        <v>518</v>
      </c>
      <c r="D254" s="25">
        <v>8.5</v>
      </c>
      <c r="E254" s="13"/>
      <c r="F254" s="14"/>
      <c r="G254" s="14"/>
      <c r="H254" s="29"/>
      <c r="I254" s="8"/>
      <c r="J254" s="19"/>
      <c r="K254" s="8"/>
      <c r="L254" s="13"/>
      <c r="M254" s="18"/>
      <c r="N254" s="8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  <c r="AA254" s="9"/>
    </row>
    <row r="255" spans="1:27" ht="39.950000000000003" customHeight="1" x14ac:dyDescent="0.25">
      <c r="A255" s="9">
        <v>250</v>
      </c>
      <c r="B255" s="10" t="s">
        <v>92</v>
      </c>
      <c r="C255" s="11" t="s">
        <v>519</v>
      </c>
      <c r="D255" s="12">
        <v>1</v>
      </c>
      <c r="E255" s="13"/>
      <c r="F255" s="14"/>
      <c r="G255" s="14"/>
      <c r="H255" s="29"/>
      <c r="I255" s="8"/>
      <c r="J255" s="19"/>
      <c r="K255" s="8"/>
      <c r="L255" s="13"/>
      <c r="M255" s="18"/>
      <c r="N255" s="8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  <c r="AA255" s="9"/>
    </row>
    <row r="256" spans="1:27" ht="39.950000000000003" customHeight="1" x14ac:dyDescent="0.25">
      <c r="A256" s="9">
        <v>251</v>
      </c>
      <c r="B256" s="10" t="s">
        <v>92</v>
      </c>
      <c r="C256" s="11" t="s">
        <v>520</v>
      </c>
      <c r="D256" s="12">
        <v>1</v>
      </c>
      <c r="E256" s="13"/>
      <c r="F256" s="14"/>
      <c r="G256" s="14"/>
      <c r="H256" s="29"/>
      <c r="I256" s="8"/>
      <c r="J256" s="19"/>
      <c r="K256" s="8"/>
      <c r="L256" s="13"/>
      <c r="M256" s="18"/>
      <c r="N256" s="8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  <c r="AA256" s="9"/>
    </row>
    <row r="257" spans="1:27" ht="39.950000000000003" customHeight="1" x14ac:dyDescent="0.25">
      <c r="A257" s="23">
        <v>252</v>
      </c>
      <c r="B257" s="10" t="s">
        <v>92</v>
      </c>
      <c r="C257" s="11" t="s">
        <v>521</v>
      </c>
      <c r="D257" s="12">
        <v>1</v>
      </c>
      <c r="E257" s="13"/>
      <c r="F257" s="14"/>
      <c r="G257" s="14"/>
      <c r="H257" s="29"/>
      <c r="I257" s="8"/>
      <c r="J257" s="19"/>
      <c r="K257" s="8"/>
      <c r="L257" s="13"/>
      <c r="M257" s="18"/>
      <c r="N257" s="8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  <c r="AA257" s="9"/>
    </row>
    <row r="258" spans="1:27" ht="39.950000000000003" customHeight="1" x14ac:dyDescent="0.25">
      <c r="A258" s="9">
        <v>253</v>
      </c>
      <c r="B258" s="10" t="s">
        <v>92</v>
      </c>
      <c r="C258" s="11" t="s">
        <v>522</v>
      </c>
      <c r="D258" s="12">
        <v>1</v>
      </c>
      <c r="E258" s="13"/>
      <c r="F258" s="14"/>
      <c r="G258" s="14"/>
      <c r="H258" s="29"/>
      <c r="I258" s="8"/>
      <c r="J258" s="19"/>
      <c r="K258" s="8"/>
      <c r="L258" s="13"/>
      <c r="M258" s="18"/>
      <c r="N258" s="8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  <c r="AA258" s="9"/>
    </row>
    <row r="259" spans="1:27" ht="39.950000000000003" customHeight="1" x14ac:dyDescent="0.25">
      <c r="A259" s="9">
        <v>254</v>
      </c>
      <c r="B259" s="10" t="s">
        <v>523</v>
      </c>
      <c r="C259" s="11" t="s">
        <v>524</v>
      </c>
      <c r="D259" s="12">
        <v>20</v>
      </c>
      <c r="E259" s="13" t="s">
        <v>881</v>
      </c>
      <c r="F259" s="14" t="str">
        <f>VLOOKUP(B259,[1]PriceList!$B$2:$J$361,5,0)</f>
        <v>8824</v>
      </c>
      <c r="G259" s="14" t="str">
        <f>VLOOKUP(B259,[1]PriceList!$B$2:$J$361,6,0)</f>
        <v>0</v>
      </c>
      <c r="H259" s="29">
        <f>VLOOKUP(B259,[1]PriceList!$B$2:$J$361,7,0)</f>
        <v>8824</v>
      </c>
      <c r="I259" s="8" t="s">
        <v>998</v>
      </c>
      <c r="J259" s="19">
        <v>45657</v>
      </c>
      <c r="K259" s="8" t="s">
        <v>844</v>
      </c>
      <c r="L259" s="13" t="s">
        <v>881</v>
      </c>
      <c r="M259" s="18" t="s">
        <v>1094</v>
      </c>
      <c r="N259" s="8" t="s">
        <v>1094</v>
      </c>
      <c r="O259" s="9" t="s">
        <v>1237</v>
      </c>
      <c r="P259" s="9" t="s">
        <v>1237</v>
      </c>
      <c r="Q259" s="9" t="s">
        <v>1237</v>
      </c>
      <c r="R259" s="9" t="s">
        <v>1237</v>
      </c>
      <c r="S259" s="9" t="s">
        <v>1237</v>
      </c>
      <c r="T259" s="9" t="s">
        <v>1237</v>
      </c>
      <c r="U259" s="9" t="s">
        <v>1237</v>
      </c>
      <c r="V259" s="9" t="s">
        <v>1237</v>
      </c>
      <c r="W259" s="9" t="s">
        <v>1237</v>
      </c>
      <c r="X259" s="9" t="s">
        <v>1237</v>
      </c>
      <c r="Y259" s="9" t="s">
        <v>1237</v>
      </c>
      <c r="Z259" s="9" t="s">
        <v>1237</v>
      </c>
      <c r="AA259" s="9" t="s">
        <v>1237</v>
      </c>
    </row>
    <row r="260" spans="1:27" ht="39.950000000000003" customHeight="1" x14ac:dyDescent="0.25">
      <c r="A260" s="23">
        <v>255</v>
      </c>
      <c r="B260" s="10" t="s">
        <v>525</v>
      </c>
      <c r="C260" s="11" t="s">
        <v>526</v>
      </c>
      <c r="D260" s="12">
        <v>3</v>
      </c>
      <c r="E260" s="13" t="s">
        <v>881</v>
      </c>
      <c r="F260" s="14" t="str">
        <f>VLOOKUP(B260,[1]PriceList!$B$2:$J$361,5,0)</f>
        <v>6777</v>
      </c>
      <c r="G260" s="14" t="str">
        <f>VLOOKUP(B260,[1]PriceList!$B$2:$J$361,6,0)</f>
        <v>0</v>
      </c>
      <c r="H260" s="29">
        <f>VLOOKUP(B260,[1]PriceList!$B$2:$J$361,7,0)</f>
        <v>6777</v>
      </c>
      <c r="I260" s="8" t="s">
        <v>999</v>
      </c>
      <c r="J260" s="19" t="s">
        <v>1125</v>
      </c>
      <c r="K260" s="8" t="s">
        <v>845</v>
      </c>
      <c r="L260" s="13" t="s">
        <v>881</v>
      </c>
      <c r="M260" s="18" t="s">
        <v>1040</v>
      </c>
      <c r="N260" s="8" t="s">
        <v>1040</v>
      </c>
      <c r="O260" s="9" t="s">
        <v>1237</v>
      </c>
      <c r="P260" s="9" t="s">
        <v>1237</v>
      </c>
      <c r="Q260" s="9" t="s">
        <v>1237</v>
      </c>
      <c r="R260" s="9" t="s">
        <v>1237</v>
      </c>
      <c r="S260" s="9" t="s">
        <v>1237</v>
      </c>
      <c r="T260" s="9" t="s">
        <v>1237</v>
      </c>
      <c r="U260" s="9" t="s">
        <v>1237</v>
      </c>
      <c r="V260" s="9" t="s">
        <v>1237</v>
      </c>
      <c r="W260" s="9" t="s">
        <v>1237</v>
      </c>
      <c r="X260" s="9" t="s">
        <v>1237</v>
      </c>
      <c r="Y260" s="9" t="s">
        <v>1237</v>
      </c>
      <c r="Z260" s="9" t="s">
        <v>1237</v>
      </c>
      <c r="AA260" s="9" t="s">
        <v>1237</v>
      </c>
    </row>
    <row r="261" spans="1:27" ht="39.950000000000003" customHeight="1" x14ac:dyDescent="0.25">
      <c r="A261" s="9">
        <v>256</v>
      </c>
      <c r="B261" s="10" t="s">
        <v>527</v>
      </c>
      <c r="C261" s="11" t="s">
        <v>528</v>
      </c>
      <c r="D261" s="12">
        <v>30</v>
      </c>
      <c r="E261" s="13" t="s">
        <v>881</v>
      </c>
      <c r="F261" s="14" t="str">
        <f>VLOOKUP(B261,[1]PriceList!$B$2:$J$361,5,0)</f>
        <v>524</v>
      </c>
      <c r="G261" s="14" t="str">
        <f>VLOOKUP(B261,[1]PriceList!$B$2:$J$361,6,0)</f>
        <v>0</v>
      </c>
      <c r="H261" s="29">
        <f>VLOOKUP(B261,[1]PriceList!$B$2:$J$361,7,0)</f>
        <v>524</v>
      </c>
      <c r="I261" s="8" t="s">
        <v>1000</v>
      </c>
      <c r="J261" s="19" t="s">
        <v>1207</v>
      </c>
      <c r="K261" s="8" t="s">
        <v>846</v>
      </c>
      <c r="L261" s="13" t="s">
        <v>881</v>
      </c>
      <c r="M261" s="18" t="s">
        <v>1056</v>
      </c>
      <c r="N261" s="8" t="s">
        <v>1056</v>
      </c>
      <c r="O261" s="9" t="s">
        <v>1237</v>
      </c>
      <c r="P261" s="9" t="s">
        <v>1237</v>
      </c>
      <c r="Q261" s="9" t="s">
        <v>1237</v>
      </c>
      <c r="R261" s="9" t="s">
        <v>1237</v>
      </c>
      <c r="S261" s="9" t="s">
        <v>1237</v>
      </c>
      <c r="T261" s="9" t="s">
        <v>1237</v>
      </c>
      <c r="U261" s="9" t="s">
        <v>1237</v>
      </c>
      <c r="V261" s="9" t="s">
        <v>1237</v>
      </c>
      <c r="W261" s="9" t="s">
        <v>1237</v>
      </c>
      <c r="X261" s="9" t="s">
        <v>1237</v>
      </c>
      <c r="Y261" s="9" t="s">
        <v>1237</v>
      </c>
      <c r="Z261" s="9" t="s">
        <v>1237</v>
      </c>
      <c r="AA261" s="9" t="s">
        <v>1237</v>
      </c>
    </row>
    <row r="262" spans="1:27" ht="39.950000000000003" customHeight="1" x14ac:dyDescent="0.25">
      <c r="A262" s="9">
        <v>257</v>
      </c>
      <c r="B262" s="10" t="s">
        <v>529</v>
      </c>
      <c r="C262" s="11" t="s">
        <v>530</v>
      </c>
      <c r="D262" s="12">
        <v>10</v>
      </c>
      <c r="E262" s="13"/>
      <c r="F262" s="14"/>
      <c r="G262" s="14"/>
      <c r="H262" s="29"/>
      <c r="I262" s="8"/>
      <c r="J262" s="19"/>
      <c r="K262" s="8"/>
      <c r="L262" s="13"/>
      <c r="M262" s="18"/>
      <c r="N262" s="8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  <c r="AA262" s="9"/>
    </row>
    <row r="263" spans="1:27" ht="39.950000000000003" customHeight="1" x14ac:dyDescent="0.25">
      <c r="A263" s="23">
        <v>258</v>
      </c>
      <c r="B263" s="10" t="s">
        <v>531</v>
      </c>
      <c r="C263" s="11" t="s">
        <v>532</v>
      </c>
      <c r="D263" s="12">
        <v>10</v>
      </c>
      <c r="E263" s="13"/>
      <c r="F263" s="14"/>
      <c r="G263" s="14"/>
      <c r="H263" s="29"/>
      <c r="I263" s="8"/>
      <c r="J263" s="19"/>
      <c r="K263" s="8"/>
      <c r="L263" s="13"/>
      <c r="M263" s="18"/>
      <c r="N263" s="8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  <c r="AA263" s="9"/>
    </row>
    <row r="264" spans="1:27" ht="39.950000000000003" customHeight="1" x14ac:dyDescent="0.25">
      <c r="A264" s="9">
        <v>259</v>
      </c>
      <c r="B264" s="10" t="s">
        <v>533</v>
      </c>
      <c r="C264" s="11" t="s">
        <v>534</v>
      </c>
      <c r="D264" s="12">
        <v>30</v>
      </c>
      <c r="E264" s="13" t="s">
        <v>881</v>
      </c>
      <c r="F264" s="14" t="str">
        <f>VLOOKUP(B264,[1]PriceList!$B$2:$J$361,5,0)</f>
        <v>9091</v>
      </c>
      <c r="G264" s="14" t="str">
        <f>VLOOKUP(B264,[1]PriceList!$B$2:$J$361,6,0)</f>
        <v>0</v>
      </c>
      <c r="H264" s="29">
        <f>VLOOKUP(B264,[1]PriceList!$B$2:$J$361,7,0)</f>
        <v>9091</v>
      </c>
      <c r="I264" s="8" t="s">
        <v>791</v>
      </c>
      <c r="J264" s="19" t="s">
        <v>1208</v>
      </c>
      <c r="K264" s="8" t="s">
        <v>791</v>
      </c>
      <c r="L264" s="13" t="s">
        <v>881</v>
      </c>
      <c r="M264" s="18" t="s">
        <v>1095</v>
      </c>
      <c r="N264" s="8" t="s">
        <v>1095</v>
      </c>
      <c r="O264" s="9" t="s">
        <v>1237</v>
      </c>
      <c r="P264" s="9" t="s">
        <v>1237</v>
      </c>
      <c r="Q264" s="9" t="s">
        <v>1237</v>
      </c>
      <c r="R264" s="9" t="s">
        <v>1237</v>
      </c>
      <c r="S264" s="9" t="s">
        <v>1237</v>
      </c>
      <c r="T264" s="9" t="s">
        <v>1237</v>
      </c>
      <c r="U264" s="9" t="s">
        <v>1237</v>
      </c>
      <c r="V264" s="9" t="s">
        <v>1237</v>
      </c>
      <c r="W264" s="9" t="s">
        <v>1237</v>
      </c>
      <c r="X264" s="9" t="s">
        <v>1237</v>
      </c>
      <c r="Y264" s="9" t="s">
        <v>1237</v>
      </c>
      <c r="Z264" s="9" t="s">
        <v>1237</v>
      </c>
      <c r="AA264" s="9" t="s">
        <v>1237</v>
      </c>
    </row>
    <row r="265" spans="1:27" ht="39.950000000000003" customHeight="1" x14ac:dyDescent="0.25">
      <c r="A265" s="9">
        <v>260</v>
      </c>
      <c r="B265" s="10" t="s">
        <v>535</v>
      </c>
      <c r="C265" s="11" t="s">
        <v>536</v>
      </c>
      <c r="D265" s="12">
        <v>1</v>
      </c>
      <c r="E265" s="13"/>
      <c r="F265" s="14"/>
      <c r="G265" s="14"/>
      <c r="H265" s="29"/>
      <c r="I265" s="8"/>
      <c r="J265" s="19"/>
      <c r="K265" s="8"/>
      <c r="L265" s="13"/>
      <c r="M265" s="18"/>
      <c r="N265" s="8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  <c r="AA265" s="9"/>
    </row>
    <row r="266" spans="1:27" ht="39.950000000000003" customHeight="1" x14ac:dyDescent="0.25">
      <c r="A266" s="23">
        <v>261</v>
      </c>
      <c r="B266" s="10" t="s">
        <v>537</v>
      </c>
      <c r="C266" s="11" t="s">
        <v>538</v>
      </c>
      <c r="D266" s="12">
        <v>1</v>
      </c>
      <c r="E266" s="13"/>
      <c r="F266" s="14"/>
      <c r="G266" s="14"/>
      <c r="H266" s="29"/>
      <c r="I266" s="8"/>
      <c r="J266" s="19"/>
      <c r="K266" s="8"/>
      <c r="L266" s="13"/>
      <c r="M266" s="18"/>
      <c r="N266" s="8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  <c r="AA266" s="9"/>
    </row>
    <row r="267" spans="1:27" ht="39.950000000000003" customHeight="1" x14ac:dyDescent="0.25">
      <c r="A267" s="9">
        <v>262</v>
      </c>
      <c r="B267" s="10" t="s">
        <v>539</v>
      </c>
      <c r="C267" s="11" t="s">
        <v>540</v>
      </c>
      <c r="D267" s="12">
        <v>10</v>
      </c>
      <c r="E267" s="13"/>
      <c r="F267" s="14"/>
      <c r="G267" s="14"/>
      <c r="H267" s="29"/>
      <c r="I267" s="8"/>
      <c r="J267" s="19"/>
      <c r="K267" s="8"/>
      <c r="L267" s="13"/>
      <c r="M267" s="18"/>
      <c r="N267" s="8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  <c r="AA267" s="9"/>
    </row>
    <row r="268" spans="1:27" ht="39.950000000000003" customHeight="1" x14ac:dyDescent="0.25">
      <c r="A268" s="9">
        <v>263</v>
      </c>
      <c r="B268" s="10" t="s">
        <v>541</v>
      </c>
      <c r="C268" s="11" t="s">
        <v>542</v>
      </c>
      <c r="D268" s="12">
        <v>130</v>
      </c>
      <c r="E268" s="13" t="s">
        <v>881</v>
      </c>
      <c r="F268" s="14" t="str">
        <f>VLOOKUP(B268,[1]PriceList!$B$2:$J$361,5,0)</f>
        <v>9224</v>
      </c>
      <c r="G268" s="14" t="str">
        <f>VLOOKUP(B268,[1]PriceList!$B$2:$J$361,6,0)</f>
        <v>0</v>
      </c>
      <c r="H268" s="29">
        <f>VLOOKUP(B268,[1]PriceList!$B$2:$J$361,7,0)</f>
        <v>9224</v>
      </c>
      <c r="I268" s="8" t="s">
        <v>1001</v>
      </c>
      <c r="J268" s="19" t="s">
        <v>1209</v>
      </c>
      <c r="K268" s="8" t="s">
        <v>847</v>
      </c>
      <c r="L268" s="13" t="s">
        <v>881</v>
      </c>
      <c r="M268" s="18" t="s">
        <v>1043</v>
      </c>
      <c r="N268" s="8" t="s">
        <v>1043</v>
      </c>
      <c r="O268" s="9" t="s">
        <v>1237</v>
      </c>
      <c r="P268" s="9" t="s">
        <v>1237</v>
      </c>
      <c r="Q268" s="9" t="s">
        <v>1237</v>
      </c>
      <c r="R268" s="9" t="s">
        <v>1237</v>
      </c>
      <c r="S268" s="9" t="s">
        <v>1237</v>
      </c>
      <c r="T268" s="9" t="s">
        <v>1237</v>
      </c>
      <c r="U268" s="9" t="s">
        <v>1237</v>
      </c>
      <c r="V268" s="9" t="s">
        <v>1237</v>
      </c>
      <c r="W268" s="9" t="s">
        <v>1237</v>
      </c>
      <c r="X268" s="9" t="s">
        <v>1237</v>
      </c>
      <c r="Y268" s="9" t="s">
        <v>1237</v>
      </c>
      <c r="Z268" s="9" t="s">
        <v>1237</v>
      </c>
      <c r="AA268" s="9" t="s">
        <v>1237</v>
      </c>
    </row>
    <row r="269" spans="1:27" ht="39.950000000000003" customHeight="1" x14ac:dyDescent="0.25">
      <c r="A269" s="23">
        <v>264</v>
      </c>
      <c r="B269" s="10" t="s">
        <v>543</v>
      </c>
      <c r="C269" s="11" t="s">
        <v>544</v>
      </c>
      <c r="D269" s="12">
        <v>10</v>
      </c>
      <c r="E269" s="13" t="s">
        <v>881</v>
      </c>
      <c r="F269" s="14" t="str">
        <f>VLOOKUP(B269,[1]PriceList!$B$2:$J$361,5,0)</f>
        <v>601333</v>
      </c>
      <c r="G269" s="14" t="str">
        <f>VLOOKUP(B269,[1]PriceList!$B$2:$J$361,6,0)</f>
        <v>0</v>
      </c>
      <c r="H269" s="29">
        <f>VLOOKUP(B269,[1]PriceList!$B$2:$J$361,7,0)</f>
        <v>601333</v>
      </c>
      <c r="I269" s="8" t="s">
        <v>1002</v>
      </c>
      <c r="J269" s="19" t="s">
        <v>1125</v>
      </c>
      <c r="K269" s="8" t="s">
        <v>848</v>
      </c>
      <c r="L269" s="13" t="s">
        <v>881</v>
      </c>
      <c r="M269" s="18" t="s">
        <v>1097</v>
      </c>
      <c r="N269" s="8" t="s">
        <v>1097</v>
      </c>
      <c r="O269" s="9" t="s">
        <v>1237</v>
      </c>
      <c r="P269" s="9" t="s">
        <v>1237</v>
      </c>
      <c r="Q269" s="9" t="s">
        <v>1237</v>
      </c>
      <c r="R269" s="9" t="s">
        <v>1237</v>
      </c>
      <c r="S269" s="9" t="s">
        <v>1237</v>
      </c>
      <c r="T269" s="9" t="s">
        <v>1237</v>
      </c>
      <c r="U269" s="9" t="s">
        <v>1237</v>
      </c>
      <c r="V269" s="9" t="s">
        <v>1237</v>
      </c>
      <c r="W269" s="9" t="s">
        <v>1237</v>
      </c>
      <c r="X269" s="9" t="s">
        <v>1237</v>
      </c>
      <c r="Y269" s="9" t="s">
        <v>1237</v>
      </c>
      <c r="Z269" s="9" t="s">
        <v>1237</v>
      </c>
      <c r="AA269" s="9" t="s">
        <v>1237</v>
      </c>
    </row>
    <row r="270" spans="1:27" ht="39.950000000000003" customHeight="1" x14ac:dyDescent="0.25">
      <c r="A270" s="9">
        <v>265</v>
      </c>
      <c r="B270" s="10" t="s">
        <v>545</v>
      </c>
      <c r="C270" s="11" t="s">
        <v>546</v>
      </c>
      <c r="D270" s="12">
        <v>2</v>
      </c>
      <c r="E270" s="13" t="s">
        <v>881</v>
      </c>
      <c r="F270" s="14" t="str">
        <f>VLOOKUP(B270,[1]PriceList!$B$2:$J$361,5,0)</f>
        <v>4510</v>
      </c>
      <c r="G270" s="14" t="str">
        <f>VLOOKUP(B270,[1]PriceList!$B$2:$J$361,6,0)</f>
        <v>0</v>
      </c>
      <c r="H270" s="29">
        <f>VLOOKUP(B270,[1]PriceList!$B$2:$J$361,7,0)</f>
        <v>4510</v>
      </c>
      <c r="I270" s="8" t="s">
        <v>1003</v>
      </c>
      <c r="J270" s="19" t="s">
        <v>1210</v>
      </c>
      <c r="K270" s="8" t="s">
        <v>849</v>
      </c>
      <c r="L270" s="13" t="s">
        <v>881</v>
      </c>
      <c r="M270" s="18" t="s">
        <v>1059</v>
      </c>
      <c r="N270" s="8" t="s">
        <v>1059</v>
      </c>
      <c r="O270" s="9" t="s">
        <v>1237</v>
      </c>
      <c r="P270" s="9" t="s">
        <v>1237</v>
      </c>
      <c r="Q270" s="9" t="s">
        <v>1237</v>
      </c>
      <c r="R270" s="9" t="s">
        <v>1237</v>
      </c>
      <c r="S270" s="9" t="s">
        <v>1237</v>
      </c>
      <c r="T270" s="9" t="s">
        <v>1237</v>
      </c>
      <c r="U270" s="9" t="s">
        <v>1237</v>
      </c>
      <c r="V270" s="9" t="s">
        <v>1237</v>
      </c>
      <c r="W270" s="9" t="s">
        <v>1237</v>
      </c>
      <c r="X270" s="9" t="s">
        <v>1237</v>
      </c>
      <c r="Y270" s="9" t="s">
        <v>1237</v>
      </c>
      <c r="Z270" s="9" t="s">
        <v>1237</v>
      </c>
      <c r="AA270" s="9" t="s">
        <v>1237</v>
      </c>
    </row>
    <row r="271" spans="1:27" ht="39.950000000000003" customHeight="1" x14ac:dyDescent="0.25">
      <c r="A271" s="9">
        <v>266</v>
      </c>
      <c r="B271" s="10" t="s">
        <v>547</v>
      </c>
      <c r="C271" s="11" t="s">
        <v>548</v>
      </c>
      <c r="D271" s="12">
        <v>10</v>
      </c>
      <c r="E271" s="13"/>
      <c r="F271" s="14"/>
      <c r="G271" s="14"/>
      <c r="H271" s="29"/>
      <c r="I271" s="8"/>
      <c r="J271" s="19"/>
      <c r="K271" s="8"/>
      <c r="L271" s="13"/>
      <c r="M271" s="18"/>
      <c r="N271" s="8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  <c r="AA271" s="9"/>
    </row>
    <row r="272" spans="1:27" ht="39.950000000000003" customHeight="1" x14ac:dyDescent="0.25">
      <c r="A272" s="23">
        <v>267</v>
      </c>
      <c r="B272" s="10" t="s">
        <v>549</v>
      </c>
      <c r="C272" s="11" t="s">
        <v>550</v>
      </c>
      <c r="D272" s="12">
        <v>10</v>
      </c>
      <c r="E272" s="13"/>
      <c r="F272" s="14"/>
      <c r="G272" s="14"/>
      <c r="H272" s="29"/>
      <c r="I272" s="8"/>
      <c r="J272" s="19"/>
      <c r="K272" s="8"/>
      <c r="L272" s="13"/>
      <c r="M272" s="18"/>
      <c r="N272" s="8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  <c r="AA272" s="9"/>
    </row>
    <row r="273" spans="1:27" ht="39.950000000000003" customHeight="1" x14ac:dyDescent="0.25">
      <c r="A273" s="9">
        <v>268</v>
      </c>
      <c r="B273" s="10" t="s">
        <v>551</v>
      </c>
      <c r="C273" s="11" t="s">
        <v>552</v>
      </c>
      <c r="D273" s="12">
        <v>10</v>
      </c>
      <c r="E273" s="13"/>
      <c r="F273" s="14"/>
      <c r="G273" s="14"/>
      <c r="H273" s="29"/>
      <c r="I273" s="8"/>
      <c r="J273" s="19"/>
      <c r="K273" s="8"/>
      <c r="L273" s="13"/>
      <c r="M273" s="18"/>
      <c r="N273" s="8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  <c r="AA273" s="9"/>
    </row>
    <row r="274" spans="1:27" ht="39.950000000000003" customHeight="1" x14ac:dyDescent="0.25">
      <c r="A274" s="9">
        <v>269</v>
      </c>
      <c r="B274" s="10" t="s">
        <v>553</v>
      </c>
      <c r="C274" s="11" t="s">
        <v>554</v>
      </c>
      <c r="D274" s="12">
        <v>10</v>
      </c>
      <c r="E274" s="13" t="s">
        <v>881</v>
      </c>
      <c r="F274" s="14" t="str">
        <f>VLOOKUP(B274,[1]PriceList!$B$2:$J$361,5,0)</f>
        <v>872</v>
      </c>
      <c r="G274" s="14" t="str">
        <f>VLOOKUP(B274,[1]PriceList!$B$2:$J$361,6,0)</f>
        <v>0</v>
      </c>
      <c r="H274" s="29">
        <f>VLOOKUP(B274,[1]PriceList!$B$2:$J$361,7,0)</f>
        <v>872</v>
      </c>
      <c r="I274" s="8" t="s">
        <v>1004</v>
      </c>
      <c r="J274" s="19" t="s">
        <v>1211</v>
      </c>
      <c r="K274" s="8" t="s">
        <v>850</v>
      </c>
      <c r="L274" s="13" t="s">
        <v>881</v>
      </c>
      <c r="M274" s="18" t="s">
        <v>1089</v>
      </c>
      <c r="N274" s="8" t="s">
        <v>1089</v>
      </c>
      <c r="O274" s="9" t="s">
        <v>1237</v>
      </c>
      <c r="P274" s="9" t="s">
        <v>1237</v>
      </c>
      <c r="Q274" s="9" t="s">
        <v>1237</v>
      </c>
      <c r="R274" s="9" t="s">
        <v>1237</v>
      </c>
      <c r="S274" s="9" t="s">
        <v>1237</v>
      </c>
      <c r="T274" s="9" t="s">
        <v>1237</v>
      </c>
      <c r="U274" s="9" t="s">
        <v>1237</v>
      </c>
      <c r="V274" s="9" t="s">
        <v>1237</v>
      </c>
      <c r="W274" s="9" t="s">
        <v>1237</v>
      </c>
      <c r="X274" s="9" t="s">
        <v>1237</v>
      </c>
      <c r="Y274" s="9" t="s">
        <v>1237</v>
      </c>
      <c r="Z274" s="9" t="s">
        <v>1237</v>
      </c>
      <c r="AA274" s="9" t="s">
        <v>1237</v>
      </c>
    </row>
    <row r="275" spans="1:27" ht="39.950000000000003" customHeight="1" x14ac:dyDescent="0.25">
      <c r="A275" s="23">
        <v>270</v>
      </c>
      <c r="B275" s="10" t="s">
        <v>555</v>
      </c>
      <c r="C275" s="11" t="s">
        <v>556</v>
      </c>
      <c r="D275" s="12">
        <v>250</v>
      </c>
      <c r="E275" s="13"/>
      <c r="F275" s="14"/>
      <c r="G275" s="14"/>
      <c r="H275" s="29"/>
      <c r="I275" s="8"/>
      <c r="J275" s="19"/>
      <c r="K275" s="8"/>
      <c r="L275" s="13"/>
      <c r="M275" s="18"/>
      <c r="N275" s="8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  <c r="AA275" s="9"/>
    </row>
    <row r="276" spans="1:27" ht="39.950000000000003" customHeight="1" x14ac:dyDescent="0.25">
      <c r="A276" s="9">
        <v>271</v>
      </c>
      <c r="B276" s="10" t="s">
        <v>557</v>
      </c>
      <c r="C276" s="11" t="s">
        <v>558</v>
      </c>
      <c r="D276" s="12">
        <v>160</v>
      </c>
      <c r="E276" s="13"/>
      <c r="F276" s="14"/>
      <c r="G276" s="14"/>
      <c r="H276" s="29"/>
      <c r="I276" s="8"/>
      <c r="J276" s="19"/>
      <c r="K276" s="8"/>
      <c r="L276" s="13"/>
      <c r="M276" s="18"/>
      <c r="N276" s="8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  <c r="AA276" s="9"/>
    </row>
    <row r="277" spans="1:27" ht="39.950000000000003" customHeight="1" x14ac:dyDescent="0.25">
      <c r="A277" s="9">
        <v>272</v>
      </c>
      <c r="B277" s="10" t="s">
        <v>559</v>
      </c>
      <c r="C277" s="11" t="s">
        <v>560</v>
      </c>
      <c r="D277" s="12">
        <v>1600</v>
      </c>
      <c r="E277" s="13" t="s">
        <v>881</v>
      </c>
      <c r="F277" s="14" t="str">
        <f>VLOOKUP(B277,[1]PriceList!$B$2:$J$361,5,0)</f>
        <v>117</v>
      </c>
      <c r="G277" s="14" t="str">
        <f>VLOOKUP(B277,[1]PriceList!$B$2:$J$361,6,0)</f>
        <v>0</v>
      </c>
      <c r="H277" s="29">
        <f>VLOOKUP(B277,[1]PriceList!$B$2:$J$361,7,0)</f>
        <v>117</v>
      </c>
      <c r="I277" s="8" t="s">
        <v>1005</v>
      </c>
      <c r="J277" s="19" t="s">
        <v>1125</v>
      </c>
      <c r="K277" s="8" t="s">
        <v>851</v>
      </c>
      <c r="L277" s="13" t="s">
        <v>881</v>
      </c>
      <c r="M277" s="18" t="s">
        <v>1059</v>
      </c>
      <c r="N277" s="8" t="s">
        <v>1059</v>
      </c>
      <c r="O277" s="9" t="s">
        <v>1237</v>
      </c>
      <c r="P277" s="9" t="s">
        <v>1237</v>
      </c>
      <c r="Q277" s="9" t="s">
        <v>1237</v>
      </c>
      <c r="R277" s="9" t="s">
        <v>1237</v>
      </c>
      <c r="S277" s="9" t="s">
        <v>1237</v>
      </c>
      <c r="T277" s="9" t="s">
        <v>1237</v>
      </c>
      <c r="U277" s="9" t="s">
        <v>1237</v>
      </c>
      <c r="V277" s="9" t="s">
        <v>1237</v>
      </c>
      <c r="W277" s="9" t="s">
        <v>1237</v>
      </c>
      <c r="X277" s="9" t="s">
        <v>1237</v>
      </c>
      <c r="Y277" s="9" t="s">
        <v>1237</v>
      </c>
      <c r="Z277" s="9" t="s">
        <v>1237</v>
      </c>
      <c r="AA277" s="9" t="s">
        <v>1237</v>
      </c>
    </row>
    <row r="278" spans="1:27" ht="39.950000000000003" customHeight="1" x14ac:dyDescent="0.25">
      <c r="A278" s="23">
        <v>273</v>
      </c>
      <c r="B278" s="10" t="s">
        <v>561</v>
      </c>
      <c r="C278" s="11" t="s">
        <v>562</v>
      </c>
      <c r="D278" s="12">
        <v>300</v>
      </c>
      <c r="E278" s="13" t="s">
        <v>881</v>
      </c>
      <c r="F278" s="14" t="str">
        <f>VLOOKUP(B278,[1]PriceList!$B$2:$J$361,5,0)</f>
        <v>841</v>
      </c>
      <c r="G278" s="14" t="str">
        <f>VLOOKUP(B278,[1]PriceList!$B$2:$J$361,6,0)</f>
        <v>0</v>
      </c>
      <c r="H278" s="29">
        <f>VLOOKUP(B278,[1]PriceList!$B$2:$J$361,7,0)</f>
        <v>841</v>
      </c>
      <c r="I278" s="8" t="s">
        <v>1006</v>
      </c>
      <c r="J278" s="19" t="s">
        <v>1212</v>
      </c>
      <c r="K278" s="8" t="s">
        <v>852</v>
      </c>
      <c r="L278" s="13" t="s">
        <v>881</v>
      </c>
      <c r="M278" s="18" t="s">
        <v>1098</v>
      </c>
      <c r="N278" s="8" t="s">
        <v>1098</v>
      </c>
      <c r="O278" s="9" t="s">
        <v>1237</v>
      </c>
      <c r="P278" s="9" t="s">
        <v>1237</v>
      </c>
      <c r="Q278" s="9" t="s">
        <v>1237</v>
      </c>
      <c r="R278" s="9" t="s">
        <v>1237</v>
      </c>
      <c r="S278" s="9" t="s">
        <v>1237</v>
      </c>
      <c r="T278" s="9" t="s">
        <v>1237</v>
      </c>
      <c r="U278" s="9" t="s">
        <v>1237</v>
      </c>
      <c r="V278" s="9" t="s">
        <v>1237</v>
      </c>
      <c r="W278" s="9" t="s">
        <v>1237</v>
      </c>
      <c r="X278" s="9" t="s">
        <v>1237</v>
      </c>
      <c r="Y278" s="9" t="s">
        <v>1237</v>
      </c>
      <c r="Z278" s="9" t="s">
        <v>1237</v>
      </c>
      <c r="AA278" s="9" t="s">
        <v>1237</v>
      </c>
    </row>
    <row r="279" spans="1:27" ht="39.950000000000003" customHeight="1" x14ac:dyDescent="0.25">
      <c r="A279" s="9">
        <v>274</v>
      </c>
      <c r="B279" s="10" t="s">
        <v>563</v>
      </c>
      <c r="C279" s="11" t="s">
        <v>564</v>
      </c>
      <c r="D279" s="25">
        <v>0.5</v>
      </c>
      <c r="E279" s="13"/>
      <c r="F279" s="14"/>
      <c r="G279" s="14"/>
      <c r="H279" s="29"/>
      <c r="I279" s="8"/>
      <c r="J279" s="19"/>
      <c r="K279" s="8"/>
      <c r="L279" s="13"/>
      <c r="M279" s="18"/>
      <c r="N279" s="8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  <c r="AA279" s="9"/>
    </row>
    <row r="280" spans="1:27" ht="39.950000000000003" customHeight="1" x14ac:dyDescent="0.25">
      <c r="A280" s="9">
        <v>275</v>
      </c>
      <c r="B280" s="10" t="s">
        <v>565</v>
      </c>
      <c r="C280" s="11" t="s">
        <v>566</v>
      </c>
      <c r="D280" s="12">
        <v>500</v>
      </c>
      <c r="E280" s="13" t="s">
        <v>881</v>
      </c>
      <c r="F280" s="14" t="str">
        <f>VLOOKUP(B280,[1]PriceList!$B$2:$J$361,5,0)</f>
        <v>27273</v>
      </c>
      <c r="G280" s="14" t="str">
        <f>VLOOKUP(B280,[1]PriceList!$B$2:$J$361,6,0)</f>
        <v>0</v>
      </c>
      <c r="H280" s="29">
        <f>VLOOKUP(B280,[1]PriceList!$B$2:$J$361,7,0)</f>
        <v>27273</v>
      </c>
      <c r="I280" s="8" t="s">
        <v>1007</v>
      </c>
      <c r="J280" s="19" t="s">
        <v>1139</v>
      </c>
      <c r="K280" s="8" t="s">
        <v>853</v>
      </c>
      <c r="L280" s="13" t="s">
        <v>881</v>
      </c>
      <c r="M280" s="18" t="s">
        <v>1058</v>
      </c>
      <c r="N280" s="8" t="s">
        <v>1058</v>
      </c>
      <c r="O280" s="9" t="s">
        <v>1237</v>
      </c>
      <c r="P280" s="9" t="s">
        <v>1237</v>
      </c>
      <c r="Q280" s="9" t="s">
        <v>1237</v>
      </c>
      <c r="R280" s="9" t="s">
        <v>1237</v>
      </c>
      <c r="S280" s="9" t="s">
        <v>1237</v>
      </c>
      <c r="T280" s="9" t="s">
        <v>1237</v>
      </c>
      <c r="U280" s="9" t="s">
        <v>1237</v>
      </c>
      <c r="V280" s="9" t="s">
        <v>1237</v>
      </c>
      <c r="W280" s="9" t="s">
        <v>1237</v>
      </c>
      <c r="X280" s="9" t="s">
        <v>1237</v>
      </c>
      <c r="Y280" s="9" t="s">
        <v>1237</v>
      </c>
      <c r="Z280" s="9" t="s">
        <v>1237</v>
      </c>
      <c r="AA280" s="9" t="s">
        <v>1237</v>
      </c>
    </row>
    <row r="281" spans="1:27" ht="39.950000000000003" customHeight="1" x14ac:dyDescent="0.25">
      <c r="A281" s="23">
        <v>276</v>
      </c>
      <c r="B281" s="10" t="s">
        <v>567</v>
      </c>
      <c r="C281" s="11" t="s">
        <v>568</v>
      </c>
      <c r="D281" s="12">
        <v>10</v>
      </c>
      <c r="E281" s="13"/>
      <c r="F281" s="14"/>
      <c r="G281" s="14"/>
      <c r="H281" s="29"/>
      <c r="I281" s="8"/>
      <c r="J281" s="19"/>
      <c r="K281" s="8"/>
      <c r="L281" s="13"/>
      <c r="M281" s="18"/>
      <c r="N281" s="8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  <c r="AA281" s="9"/>
    </row>
    <row r="282" spans="1:27" ht="39.950000000000003" customHeight="1" x14ac:dyDescent="0.25">
      <c r="A282" s="9">
        <v>277</v>
      </c>
      <c r="B282" s="10" t="s">
        <v>569</v>
      </c>
      <c r="C282" s="11" t="s">
        <v>570</v>
      </c>
      <c r="D282" s="12">
        <v>30</v>
      </c>
      <c r="E282" s="13"/>
      <c r="F282" s="14"/>
      <c r="G282" s="14"/>
      <c r="H282" s="29"/>
      <c r="I282" s="8"/>
      <c r="J282" s="19"/>
      <c r="K282" s="8"/>
      <c r="L282" s="13"/>
      <c r="M282" s="18"/>
      <c r="N282" s="8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  <c r="AA282" s="9"/>
    </row>
    <row r="283" spans="1:27" ht="39.950000000000003" customHeight="1" x14ac:dyDescent="0.25">
      <c r="A283" s="9">
        <v>278</v>
      </c>
      <c r="B283" s="10" t="s">
        <v>571</v>
      </c>
      <c r="C283" s="11" t="s">
        <v>572</v>
      </c>
      <c r="D283" s="12">
        <v>30</v>
      </c>
      <c r="E283" s="13"/>
      <c r="F283" s="14"/>
      <c r="G283" s="14"/>
      <c r="H283" s="29"/>
      <c r="I283" s="8"/>
      <c r="J283" s="19"/>
      <c r="K283" s="8"/>
      <c r="L283" s="13"/>
      <c r="M283" s="18"/>
      <c r="N283" s="8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  <c r="AA283" s="9"/>
    </row>
    <row r="284" spans="1:27" ht="39.950000000000003" customHeight="1" x14ac:dyDescent="0.25">
      <c r="A284" s="23">
        <v>279</v>
      </c>
      <c r="B284" s="10" t="s">
        <v>573</v>
      </c>
      <c r="C284" s="11" t="s">
        <v>574</v>
      </c>
      <c r="D284" s="12">
        <v>30</v>
      </c>
      <c r="E284" s="13"/>
      <c r="F284" s="14"/>
      <c r="G284" s="14"/>
      <c r="H284" s="29"/>
      <c r="I284" s="8"/>
      <c r="J284" s="19"/>
      <c r="K284" s="8"/>
      <c r="L284" s="13"/>
      <c r="M284" s="18"/>
      <c r="N284" s="8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  <c r="AA284" s="9"/>
    </row>
    <row r="285" spans="1:27" ht="39.950000000000003" customHeight="1" x14ac:dyDescent="0.25">
      <c r="A285" s="9">
        <v>280</v>
      </c>
      <c r="B285" s="10" t="s">
        <v>575</v>
      </c>
      <c r="C285" s="11" t="s">
        <v>576</v>
      </c>
      <c r="D285" s="12">
        <v>30</v>
      </c>
      <c r="E285" s="13"/>
      <c r="F285" s="14"/>
      <c r="G285" s="14"/>
      <c r="H285" s="29"/>
      <c r="I285" s="8"/>
      <c r="J285" s="19"/>
      <c r="K285" s="8"/>
      <c r="L285" s="13"/>
      <c r="M285" s="18"/>
      <c r="N285" s="8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  <c r="AA285" s="9"/>
    </row>
    <row r="286" spans="1:27" ht="39.950000000000003" customHeight="1" x14ac:dyDescent="0.25">
      <c r="A286" s="9">
        <v>281</v>
      </c>
      <c r="B286" s="10" t="s">
        <v>577</v>
      </c>
      <c r="C286" s="11" t="s">
        <v>578</v>
      </c>
      <c r="D286" s="12">
        <v>30</v>
      </c>
      <c r="E286" s="13"/>
      <c r="F286" s="14"/>
      <c r="G286" s="14"/>
      <c r="H286" s="29"/>
      <c r="I286" s="8"/>
      <c r="J286" s="19"/>
      <c r="K286" s="8"/>
      <c r="L286" s="13"/>
      <c r="M286" s="18"/>
      <c r="N286" s="8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  <c r="AA286" s="9"/>
    </row>
    <row r="287" spans="1:27" ht="39.950000000000003" customHeight="1" x14ac:dyDescent="0.25">
      <c r="A287" s="23">
        <v>282</v>
      </c>
      <c r="B287" s="10" t="s">
        <v>579</v>
      </c>
      <c r="C287" s="11" t="s">
        <v>580</v>
      </c>
      <c r="D287" s="12">
        <v>30</v>
      </c>
      <c r="E287" s="13"/>
      <c r="F287" s="14"/>
      <c r="G287" s="14"/>
      <c r="H287" s="29"/>
      <c r="I287" s="8"/>
      <c r="J287" s="19"/>
      <c r="K287" s="8"/>
      <c r="L287" s="13"/>
      <c r="M287" s="18"/>
      <c r="N287" s="8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  <c r="AA287" s="9"/>
    </row>
    <row r="288" spans="1:27" ht="39.950000000000003" customHeight="1" x14ac:dyDescent="0.25">
      <c r="A288" s="9">
        <v>283</v>
      </c>
      <c r="B288" s="10" t="s">
        <v>581</v>
      </c>
      <c r="C288" s="11" t="s">
        <v>582</v>
      </c>
      <c r="D288" s="12">
        <v>30</v>
      </c>
      <c r="E288" s="13"/>
      <c r="F288" s="14"/>
      <c r="G288" s="14"/>
      <c r="H288" s="29"/>
      <c r="I288" s="8"/>
      <c r="J288" s="19"/>
      <c r="K288" s="8"/>
      <c r="L288" s="13"/>
      <c r="M288" s="18"/>
      <c r="N288" s="8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  <c r="AA288" s="9"/>
    </row>
    <row r="289" spans="1:27" ht="39.950000000000003" customHeight="1" x14ac:dyDescent="0.25">
      <c r="A289" s="9">
        <v>284</v>
      </c>
      <c r="B289" s="10" t="s">
        <v>583</v>
      </c>
      <c r="C289" s="11" t="s">
        <v>584</v>
      </c>
      <c r="D289" s="12">
        <v>90</v>
      </c>
      <c r="E289" s="13"/>
      <c r="F289" s="14"/>
      <c r="G289" s="14"/>
      <c r="H289" s="29"/>
      <c r="I289" s="8"/>
      <c r="J289" s="19"/>
      <c r="K289" s="8"/>
      <c r="L289" s="13"/>
      <c r="M289" s="18"/>
      <c r="N289" s="8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  <c r="AA289" s="9"/>
    </row>
    <row r="290" spans="1:27" ht="39.950000000000003" customHeight="1" x14ac:dyDescent="0.25">
      <c r="A290" s="23">
        <v>285</v>
      </c>
      <c r="B290" s="10" t="s">
        <v>585</v>
      </c>
      <c r="C290" s="11" t="s">
        <v>586</v>
      </c>
      <c r="D290" s="12">
        <v>10</v>
      </c>
      <c r="E290" s="13"/>
      <c r="F290" s="14"/>
      <c r="G290" s="14"/>
      <c r="H290" s="29"/>
      <c r="I290" s="8"/>
      <c r="J290" s="19"/>
      <c r="K290" s="8"/>
      <c r="L290" s="13"/>
      <c r="M290" s="18"/>
      <c r="N290" s="8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  <c r="AA290" s="9"/>
    </row>
    <row r="291" spans="1:27" ht="39.950000000000003" customHeight="1" x14ac:dyDescent="0.25">
      <c r="A291" s="9">
        <v>286</v>
      </c>
      <c r="B291" s="10" t="s">
        <v>587</v>
      </c>
      <c r="C291" s="11" t="s">
        <v>588</v>
      </c>
      <c r="D291" s="12">
        <v>200</v>
      </c>
      <c r="E291" s="13" t="s">
        <v>881</v>
      </c>
      <c r="F291" s="14" t="str">
        <f>VLOOKUP(B291,[1]PriceList!$B$2:$J$361,5,0)</f>
        <v>27258</v>
      </c>
      <c r="G291" s="14" t="str">
        <f>VLOOKUP(B291,[1]PriceList!$B$2:$J$361,6,0)</f>
        <v>0</v>
      </c>
      <c r="H291" s="29">
        <f>VLOOKUP(B291,[1]PriceList!$B$2:$J$361,7,0)</f>
        <v>27258</v>
      </c>
      <c r="I291" s="8" t="s">
        <v>1008</v>
      </c>
      <c r="J291" s="19" t="s">
        <v>1213</v>
      </c>
      <c r="K291" s="8" t="s">
        <v>854</v>
      </c>
      <c r="L291" s="13" t="s">
        <v>881</v>
      </c>
      <c r="M291" s="18" t="s">
        <v>1047</v>
      </c>
      <c r="N291" s="8" t="s">
        <v>1047</v>
      </c>
      <c r="O291" s="9" t="s">
        <v>1237</v>
      </c>
      <c r="P291" s="9" t="s">
        <v>1237</v>
      </c>
      <c r="Q291" s="9" t="s">
        <v>1237</v>
      </c>
      <c r="R291" s="9" t="s">
        <v>1237</v>
      </c>
      <c r="S291" s="9" t="s">
        <v>1237</v>
      </c>
      <c r="T291" s="9" t="s">
        <v>1237</v>
      </c>
      <c r="U291" s="9" t="s">
        <v>1237</v>
      </c>
      <c r="V291" s="9" t="s">
        <v>1237</v>
      </c>
      <c r="W291" s="9" t="s">
        <v>1237</v>
      </c>
      <c r="X291" s="9" t="s">
        <v>1237</v>
      </c>
      <c r="Y291" s="9" t="s">
        <v>1237</v>
      </c>
      <c r="Z291" s="9" t="s">
        <v>1237</v>
      </c>
      <c r="AA291" s="9" t="s">
        <v>1237</v>
      </c>
    </row>
    <row r="292" spans="1:27" ht="39.950000000000003" customHeight="1" x14ac:dyDescent="0.25">
      <c r="A292" s="9">
        <v>287</v>
      </c>
      <c r="B292" s="10" t="s">
        <v>92</v>
      </c>
      <c r="C292" s="11" t="s">
        <v>589</v>
      </c>
      <c r="D292" s="12">
        <v>10</v>
      </c>
      <c r="E292" s="13"/>
      <c r="F292" s="14"/>
      <c r="G292" s="14"/>
      <c r="H292" s="29"/>
      <c r="I292" s="8"/>
      <c r="J292" s="19"/>
      <c r="K292" s="8"/>
      <c r="L292" s="13"/>
      <c r="M292" s="18"/>
      <c r="N292" s="8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  <c r="AA292" s="9"/>
    </row>
    <row r="293" spans="1:27" ht="39.950000000000003" customHeight="1" x14ac:dyDescent="0.25">
      <c r="A293" s="23">
        <v>288</v>
      </c>
      <c r="B293" s="10" t="s">
        <v>92</v>
      </c>
      <c r="C293" s="11" t="s">
        <v>590</v>
      </c>
      <c r="D293" s="12">
        <v>10</v>
      </c>
      <c r="E293" s="13"/>
      <c r="F293" s="14"/>
      <c r="G293" s="14"/>
      <c r="H293" s="29"/>
      <c r="I293" s="8"/>
      <c r="J293" s="19"/>
      <c r="K293" s="8"/>
      <c r="L293" s="13"/>
      <c r="M293" s="18"/>
      <c r="N293" s="8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  <c r="AA293" s="9"/>
    </row>
    <row r="294" spans="1:27" ht="39.950000000000003" customHeight="1" x14ac:dyDescent="0.25">
      <c r="A294" s="9">
        <v>289</v>
      </c>
      <c r="B294" s="10" t="s">
        <v>591</v>
      </c>
      <c r="C294" s="11" t="s">
        <v>592</v>
      </c>
      <c r="D294" s="12">
        <v>5</v>
      </c>
      <c r="E294" s="13" t="s">
        <v>881</v>
      </c>
      <c r="F294" s="14" t="str">
        <f>VLOOKUP(B294,[1]PriceList!$B$2:$J$361,5,0)</f>
        <v>202</v>
      </c>
      <c r="G294" s="14" t="str">
        <f>VLOOKUP(B294,[1]PriceList!$B$2:$J$361,6,0)</f>
        <v>0</v>
      </c>
      <c r="H294" s="29">
        <f>VLOOKUP(B294,[1]PriceList!$B$2:$J$361,7,0)</f>
        <v>202</v>
      </c>
      <c r="I294" s="8" t="s">
        <v>1009</v>
      </c>
      <c r="J294" s="19" t="s">
        <v>1214</v>
      </c>
      <c r="K294" s="8" t="s">
        <v>855</v>
      </c>
      <c r="L294" s="13" t="s">
        <v>881</v>
      </c>
      <c r="M294" s="18" t="s">
        <v>1059</v>
      </c>
      <c r="N294" s="8" t="s">
        <v>1059</v>
      </c>
      <c r="O294" s="9" t="s">
        <v>1237</v>
      </c>
      <c r="P294" s="9" t="s">
        <v>1237</v>
      </c>
      <c r="Q294" s="9" t="s">
        <v>1237</v>
      </c>
      <c r="R294" s="9" t="s">
        <v>1237</v>
      </c>
      <c r="S294" s="9" t="s">
        <v>1237</v>
      </c>
      <c r="T294" s="9" t="s">
        <v>1237</v>
      </c>
      <c r="U294" s="9" t="s">
        <v>1237</v>
      </c>
      <c r="V294" s="9" t="s">
        <v>1237</v>
      </c>
      <c r="W294" s="9" t="s">
        <v>1237</v>
      </c>
      <c r="X294" s="9" t="s">
        <v>1237</v>
      </c>
      <c r="Y294" s="9" t="s">
        <v>1237</v>
      </c>
      <c r="Z294" s="9" t="s">
        <v>1237</v>
      </c>
      <c r="AA294" s="9" t="s">
        <v>1237</v>
      </c>
    </row>
    <row r="295" spans="1:27" ht="39.950000000000003" customHeight="1" x14ac:dyDescent="0.25">
      <c r="A295" s="9">
        <v>290</v>
      </c>
      <c r="B295" s="10" t="s">
        <v>593</v>
      </c>
      <c r="C295" s="11" t="s">
        <v>594</v>
      </c>
      <c r="D295" s="12">
        <v>2</v>
      </c>
      <c r="E295" s="13"/>
      <c r="F295" s="14"/>
      <c r="G295" s="14"/>
      <c r="H295" s="29"/>
      <c r="I295" s="8"/>
      <c r="J295" s="19"/>
      <c r="K295" s="8"/>
      <c r="L295" s="13"/>
      <c r="M295" s="18"/>
      <c r="N295" s="8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  <c r="AA295" s="9"/>
    </row>
    <row r="296" spans="1:27" ht="39.950000000000003" customHeight="1" x14ac:dyDescent="0.25">
      <c r="A296" s="23">
        <v>291</v>
      </c>
      <c r="B296" s="10" t="s">
        <v>595</v>
      </c>
      <c r="C296" s="11" t="s">
        <v>596</v>
      </c>
      <c r="D296" s="12">
        <v>2</v>
      </c>
      <c r="E296" s="13" t="s">
        <v>881</v>
      </c>
      <c r="F296" s="14" t="str">
        <f>VLOOKUP(B296,[1]PriceList!$B$2:$J$361,5,0)</f>
        <v>2121</v>
      </c>
      <c r="G296" s="14" t="str">
        <f>VLOOKUP(B296,[1]PriceList!$B$2:$J$361,6,0)</f>
        <v>0</v>
      </c>
      <c r="H296" s="29">
        <f>VLOOKUP(B296,[1]PriceList!$B$2:$J$361,7,0)</f>
        <v>2121</v>
      </c>
      <c r="I296" s="8" t="s">
        <v>1010</v>
      </c>
      <c r="J296" s="19" t="s">
        <v>1215</v>
      </c>
      <c r="K296" s="8" t="s">
        <v>856</v>
      </c>
      <c r="L296" s="13" t="s">
        <v>881</v>
      </c>
      <c r="M296" s="18" t="s">
        <v>1039</v>
      </c>
      <c r="N296" s="8" t="s">
        <v>1039</v>
      </c>
      <c r="O296" s="9" t="s">
        <v>1237</v>
      </c>
      <c r="P296" s="9" t="s">
        <v>1237</v>
      </c>
      <c r="Q296" s="9" t="s">
        <v>1237</v>
      </c>
      <c r="R296" s="9" t="s">
        <v>1237</v>
      </c>
      <c r="S296" s="9" t="s">
        <v>1237</v>
      </c>
      <c r="T296" s="9" t="s">
        <v>1237</v>
      </c>
      <c r="U296" s="9" t="s">
        <v>1237</v>
      </c>
      <c r="V296" s="9" t="s">
        <v>1237</v>
      </c>
      <c r="W296" s="9" t="s">
        <v>1237</v>
      </c>
      <c r="X296" s="9" t="s">
        <v>1237</v>
      </c>
      <c r="Y296" s="9" t="s">
        <v>1237</v>
      </c>
      <c r="Z296" s="9" t="s">
        <v>1237</v>
      </c>
      <c r="AA296" s="9" t="s">
        <v>1237</v>
      </c>
    </row>
    <row r="297" spans="1:27" ht="39.950000000000003" customHeight="1" x14ac:dyDescent="0.25">
      <c r="A297" s="9">
        <v>292</v>
      </c>
      <c r="B297" s="10" t="s">
        <v>597</v>
      </c>
      <c r="C297" s="11" t="s">
        <v>598</v>
      </c>
      <c r="D297" s="12">
        <v>30</v>
      </c>
      <c r="E297" s="13"/>
      <c r="F297" s="14"/>
      <c r="G297" s="14"/>
      <c r="H297" s="29"/>
      <c r="I297" s="8"/>
      <c r="J297" s="19"/>
      <c r="K297" s="8"/>
      <c r="L297" s="13"/>
      <c r="M297" s="18"/>
      <c r="N297" s="8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  <c r="AA297" s="9"/>
    </row>
    <row r="298" spans="1:27" ht="39.950000000000003" customHeight="1" x14ac:dyDescent="0.25">
      <c r="A298" s="9">
        <v>293</v>
      </c>
      <c r="B298" s="10" t="s">
        <v>599</v>
      </c>
      <c r="C298" s="11" t="s">
        <v>600</v>
      </c>
      <c r="D298" s="12">
        <v>1000</v>
      </c>
      <c r="E298" s="13" t="s">
        <v>881</v>
      </c>
      <c r="F298" s="14" t="str">
        <f>VLOOKUP(B298,[1]PriceList!$B$2:$J$361,5,0)</f>
        <v>793</v>
      </c>
      <c r="G298" s="14" t="str">
        <f>VLOOKUP(B298,[1]PriceList!$B$2:$J$361,6,0)</f>
        <v>0</v>
      </c>
      <c r="H298" s="29">
        <f>VLOOKUP(B298,[1]PriceList!$B$2:$J$361,7,0)</f>
        <v>793</v>
      </c>
      <c r="I298" s="8" t="s">
        <v>1011</v>
      </c>
      <c r="J298" s="19" t="s">
        <v>1216</v>
      </c>
      <c r="K298" s="8" t="s">
        <v>857</v>
      </c>
      <c r="L298" s="13" t="s">
        <v>881</v>
      </c>
      <c r="M298" s="18" t="s">
        <v>1040</v>
      </c>
      <c r="N298" s="8" t="s">
        <v>1040</v>
      </c>
      <c r="O298" s="9" t="s">
        <v>1237</v>
      </c>
      <c r="P298" s="9" t="s">
        <v>1237</v>
      </c>
      <c r="Q298" s="9" t="s">
        <v>1237</v>
      </c>
      <c r="R298" s="9" t="s">
        <v>1237</v>
      </c>
      <c r="S298" s="9" t="s">
        <v>1237</v>
      </c>
      <c r="T298" s="9" t="s">
        <v>1237</v>
      </c>
      <c r="U298" s="9" t="s">
        <v>1237</v>
      </c>
      <c r="V298" s="9" t="s">
        <v>1237</v>
      </c>
      <c r="W298" s="9" t="s">
        <v>1237</v>
      </c>
      <c r="X298" s="9" t="s">
        <v>1237</v>
      </c>
      <c r="Y298" s="9" t="s">
        <v>1237</v>
      </c>
      <c r="Z298" s="9" t="s">
        <v>1237</v>
      </c>
      <c r="AA298" s="9" t="s">
        <v>1237</v>
      </c>
    </row>
    <row r="299" spans="1:27" ht="39.950000000000003" customHeight="1" x14ac:dyDescent="0.25">
      <c r="A299" s="23">
        <v>294</v>
      </c>
      <c r="B299" s="10" t="s">
        <v>92</v>
      </c>
      <c r="C299" s="11" t="s">
        <v>601</v>
      </c>
      <c r="D299" s="12">
        <v>30</v>
      </c>
      <c r="E299" s="13"/>
      <c r="F299" s="14"/>
      <c r="G299" s="14"/>
      <c r="H299" s="29"/>
      <c r="I299" s="8"/>
      <c r="J299" s="19"/>
      <c r="K299" s="8"/>
      <c r="L299" s="13"/>
      <c r="M299" s="18"/>
      <c r="N299" s="8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  <c r="AA299" s="9"/>
    </row>
    <row r="300" spans="1:27" ht="39.950000000000003" customHeight="1" x14ac:dyDescent="0.25">
      <c r="A300" s="9">
        <v>295</v>
      </c>
      <c r="B300" s="10" t="s">
        <v>602</v>
      </c>
      <c r="C300" s="11" t="s">
        <v>603</v>
      </c>
      <c r="D300" s="12">
        <v>2</v>
      </c>
      <c r="E300" s="13"/>
      <c r="F300" s="14"/>
      <c r="G300" s="14"/>
      <c r="H300" s="29"/>
      <c r="I300" s="8"/>
      <c r="J300" s="19"/>
      <c r="K300" s="8"/>
      <c r="L300" s="13"/>
      <c r="M300" s="18"/>
      <c r="N300" s="8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  <c r="AA300" s="9"/>
    </row>
    <row r="301" spans="1:27" ht="39.950000000000003" customHeight="1" x14ac:dyDescent="0.25">
      <c r="A301" s="9">
        <v>296</v>
      </c>
      <c r="B301" s="10" t="s">
        <v>604</v>
      </c>
      <c r="C301" s="11" t="s">
        <v>605</v>
      </c>
      <c r="D301" s="12">
        <v>5</v>
      </c>
      <c r="E301" s="13"/>
      <c r="F301" s="14"/>
      <c r="G301" s="14"/>
      <c r="H301" s="29"/>
      <c r="I301" s="8"/>
      <c r="J301" s="19"/>
      <c r="K301" s="8"/>
      <c r="L301" s="13"/>
      <c r="M301" s="18"/>
      <c r="N301" s="8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  <c r="AA301" s="9"/>
    </row>
    <row r="302" spans="1:27" ht="39.950000000000003" customHeight="1" x14ac:dyDescent="0.25">
      <c r="A302" s="23">
        <v>297</v>
      </c>
      <c r="B302" s="10" t="s">
        <v>606</v>
      </c>
      <c r="C302" s="11" t="s">
        <v>607</v>
      </c>
      <c r="D302" s="12">
        <v>5</v>
      </c>
      <c r="E302" s="13"/>
      <c r="F302" s="14"/>
      <c r="G302" s="14"/>
      <c r="H302" s="29"/>
      <c r="I302" s="8"/>
      <c r="J302" s="19"/>
      <c r="K302" s="8"/>
      <c r="L302" s="13"/>
      <c r="M302" s="18"/>
      <c r="N302" s="8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  <c r="AA302" s="9"/>
    </row>
    <row r="303" spans="1:27" ht="39.950000000000003" customHeight="1" x14ac:dyDescent="0.25">
      <c r="A303" s="9">
        <v>298</v>
      </c>
      <c r="B303" s="10" t="s">
        <v>608</v>
      </c>
      <c r="C303" s="11" t="s">
        <v>609</v>
      </c>
      <c r="D303" s="12">
        <v>1</v>
      </c>
      <c r="E303" s="13"/>
      <c r="F303" s="14"/>
      <c r="G303" s="14"/>
      <c r="H303" s="29"/>
      <c r="I303" s="8"/>
      <c r="J303" s="19"/>
      <c r="K303" s="8"/>
      <c r="L303" s="13"/>
      <c r="M303" s="18"/>
      <c r="N303" s="8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  <c r="AA303" s="9"/>
    </row>
    <row r="304" spans="1:27" ht="39.950000000000003" customHeight="1" x14ac:dyDescent="0.25">
      <c r="A304" s="9">
        <v>299</v>
      </c>
      <c r="B304" s="10" t="s">
        <v>610</v>
      </c>
      <c r="C304" s="11" t="s">
        <v>611</v>
      </c>
      <c r="D304" s="12">
        <v>120</v>
      </c>
      <c r="E304" s="13"/>
      <c r="F304" s="14"/>
      <c r="G304" s="14"/>
      <c r="H304" s="29"/>
      <c r="I304" s="8"/>
      <c r="J304" s="19"/>
      <c r="K304" s="8"/>
      <c r="L304" s="13"/>
      <c r="M304" s="18"/>
      <c r="N304" s="8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  <c r="AA304" s="9"/>
    </row>
    <row r="305" spans="1:27" ht="39.950000000000003" customHeight="1" x14ac:dyDescent="0.25">
      <c r="A305" s="23">
        <v>300</v>
      </c>
      <c r="B305" s="10" t="s">
        <v>612</v>
      </c>
      <c r="C305" s="11" t="s">
        <v>613</v>
      </c>
      <c r="D305" s="12">
        <v>3500</v>
      </c>
      <c r="E305" s="13" t="s">
        <v>881</v>
      </c>
      <c r="F305" s="14" t="str">
        <f>VLOOKUP(B305,[1]PriceList!$B$2:$J$361,5,0)</f>
        <v>1119</v>
      </c>
      <c r="G305" s="14" t="str">
        <f>VLOOKUP(B305,[1]PriceList!$B$2:$J$361,6,0)</f>
        <v>0</v>
      </c>
      <c r="H305" s="29">
        <f>VLOOKUP(B305,[1]PriceList!$B$2:$J$361,7,0)</f>
        <v>1119</v>
      </c>
      <c r="I305" s="8" t="s">
        <v>1012</v>
      </c>
      <c r="J305" s="19" t="s">
        <v>1217</v>
      </c>
      <c r="K305" s="8" t="s">
        <v>858</v>
      </c>
      <c r="L305" s="13" t="s">
        <v>881</v>
      </c>
      <c r="M305" s="18" t="s">
        <v>1044</v>
      </c>
      <c r="N305" s="8" t="s">
        <v>1044</v>
      </c>
      <c r="O305" s="9" t="s">
        <v>1237</v>
      </c>
      <c r="P305" s="9" t="s">
        <v>1237</v>
      </c>
      <c r="Q305" s="9" t="s">
        <v>1237</v>
      </c>
      <c r="R305" s="9" t="s">
        <v>1237</v>
      </c>
      <c r="S305" s="9" t="s">
        <v>1237</v>
      </c>
      <c r="T305" s="9" t="s">
        <v>1237</v>
      </c>
      <c r="U305" s="9" t="s">
        <v>1237</v>
      </c>
      <c r="V305" s="9" t="s">
        <v>1237</v>
      </c>
      <c r="W305" s="9" t="s">
        <v>1237</v>
      </c>
      <c r="X305" s="9" t="s">
        <v>1237</v>
      </c>
      <c r="Y305" s="9" t="s">
        <v>1237</v>
      </c>
      <c r="Z305" s="9" t="s">
        <v>1237</v>
      </c>
      <c r="AA305" s="9" t="s">
        <v>1237</v>
      </c>
    </row>
    <row r="306" spans="1:27" ht="39.950000000000003" customHeight="1" x14ac:dyDescent="0.25">
      <c r="A306" s="9">
        <v>301</v>
      </c>
      <c r="B306" s="10" t="s">
        <v>614</v>
      </c>
      <c r="C306" s="11" t="s">
        <v>615</v>
      </c>
      <c r="D306" s="12">
        <v>5</v>
      </c>
      <c r="E306" s="13" t="s">
        <v>881</v>
      </c>
      <c r="F306" s="14" t="str">
        <f>VLOOKUP(B306,[1]PriceList!$B$2:$J$361,5,0)</f>
        <v>21291</v>
      </c>
      <c r="G306" s="14" t="str">
        <f>VLOOKUP(B306,[1]PriceList!$B$2:$J$361,6,0)</f>
        <v>0</v>
      </c>
      <c r="H306" s="29">
        <f>VLOOKUP(B306,[1]PriceList!$B$2:$J$361,7,0)</f>
        <v>21291</v>
      </c>
      <c r="I306" s="8" t="s">
        <v>1013</v>
      </c>
      <c r="J306" s="19" t="s">
        <v>1218</v>
      </c>
      <c r="K306" s="8" t="s">
        <v>859</v>
      </c>
      <c r="L306" s="13" t="s">
        <v>881</v>
      </c>
      <c r="M306" s="18" t="s">
        <v>1072</v>
      </c>
      <c r="N306" s="8" t="s">
        <v>1072</v>
      </c>
      <c r="O306" s="9" t="s">
        <v>1237</v>
      </c>
      <c r="P306" s="9" t="s">
        <v>1237</v>
      </c>
      <c r="Q306" s="9" t="s">
        <v>1237</v>
      </c>
      <c r="R306" s="9" t="s">
        <v>1237</v>
      </c>
      <c r="S306" s="9" t="s">
        <v>1237</v>
      </c>
      <c r="T306" s="9" t="s">
        <v>1237</v>
      </c>
      <c r="U306" s="9" t="s">
        <v>1237</v>
      </c>
      <c r="V306" s="9" t="s">
        <v>1237</v>
      </c>
      <c r="W306" s="9" t="s">
        <v>1237</v>
      </c>
      <c r="X306" s="9" t="s">
        <v>1237</v>
      </c>
      <c r="Y306" s="9" t="s">
        <v>1237</v>
      </c>
      <c r="Z306" s="9" t="s">
        <v>1237</v>
      </c>
      <c r="AA306" s="9" t="s">
        <v>1237</v>
      </c>
    </row>
    <row r="307" spans="1:27" ht="39.950000000000003" customHeight="1" x14ac:dyDescent="0.25">
      <c r="A307" s="9">
        <v>302</v>
      </c>
      <c r="B307" s="10" t="s">
        <v>616</v>
      </c>
      <c r="C307" s="11" t="s">
        <v>617</v>
      </c>
      <c r="D307" s="12">
        <v>450</v>
      </c>
      <c r="E307" s="13"/>
      <c r="F307" s="14"/>
      <c r="G307" s="14"/>
      <c r="H307" s="29"/>
      <c r="I307" s="8"/>
      <c r="J307" s="19"/>
      <c r="K307" s="8"/>
      <c r="L307" s="13"/>
      <c r="M307" s="18"/>
      <c r="N307" s="8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  <c r="AA307" s="9"/>
    </row>
    <row r="308" spans="1:27" ht="39.950000000000003" customHeight="1" x14ac:dyDescent="0.25">
      <c r="A308" s="23">
        <v>303</v>
      </c>
      <c r="B308" s="10" t="s">
        <v>618</v>
      </c>
      <c r="C308" s="11" t="s">
        <v>619</v>
      </c>
      <c r="D308" s="12">
        <v>24</v>
      </c>
      <c r="E308" s="13" t="s">
        <v>881</v>
      </c>
      <c r="F308" s="14" t="str">
        <f>VLOOKUP(B308,[1]PriceList!$B$2:$J$361,5,0)</f>
        <v>19474</v>
      </c>
      <c r="G308" s="14" t="str">
        <f>VLOOKUP(B308,[1]PriceList!$B$2:$J$361,6,0)</f>
        <v>0</v>
      </c>
      <c r="H308" s="29">
        <f>VLOOKUP(B308,[1]PriceList!$B$2:$J$361,7,0)</f>
        <v>19474</v>
      </c>
      <c r="I308" s="8" t="s">
        <v>1014</v>
      </c>
      <c r="J308" s="19" t="s">
        <v>1219</v>
      </c>
      <c r="K308" s="8" t="s">
        <v>860</v>
      </c>
      <c r="L308" s="13" t="s">
        <v>881</v>
      </c>
      <c r="M308" s="18" t="s">
        <v>1047</v>
      </c>
      <c r="N308" s="8" t="s">
        <v>1047</v>
      </c>
      <c r="O308" s="9" t="s">
        <v>1237</v>
      </c>
      <c r="P308" s="9" t="s">
        <v>1237</v>
      </c>
      <c r="Q308" s="9" t="s">
        <v>1237</v>
      </c>
      <c r="R308" s="9" t="s">
        <v>1237</v>
      </c>
      <c r="S308" s="9" t="s">
        <v>1237</v>
      </c>
      <c r="T308" s="9" t="s">
        <v>1237</v>
      </c>
      <c r="U308" s="9" t="s">
        <v>1237</v>
      </c>
      <c r="V308" s="9" t="s">
        <v>1237</v>
      </c>
      <c r="W308" s="9" t="s">
        <v>1237</v>
      </c>
      <c r="X308" s="9" t="s">
        <v>1237</v>
      </c>
      <c r="Y308" s="9" t="s">
        <v>1237</v>
      </c>
      <c r="Z308" s="9" t="s">
        <v>1237</v>
      </c>
      <c r="AA308" s="9" t="s">
        <v>1237</v>
      </c>
    </row>
    <row r="309" spans="1:27" ht="39.950000000000003" customHeight="1" x14ac:dyDescent="0.25">
      <c r="A309" s="9">
        <v>304</v>
      </c>
      <c r="B309" s="10" t="s">
        <v>620</v>
      </c>
      <c r="C309" s="11" t="s">
        <v>621</v>
      </c>
      <c r="D309" s="12">
        <v>24</v>
      </c>
      <c r="E309" s="13" t="s">
        <v>881</v>
      </c>
      <c r="F309" s="14" t="str">
        <f>VLOOKUP(B309,[1]PriceList!$B$2:$J$361,5,0)</f>
        <v>14038</v>
      </c>
      <c r="G309" s="14" t="str">
        <f>VLOOKUP(B309,[1]PriceList!$B$2:$J$361,6,0)</f>
        <v>0</v>
      </c>
      <c r="H309" s="29">
        <f>VLOOKUP(B309,[1]PriceList!$B$2:$J$361,7,0)</f>
        <v>14038</v>
      </c>
      <c r="I309" s="8" t="s">
        <v>1015</v>
      </c>
      <c r="J309" s="19" t="s">
        <v>1220</v>
      </c>
      <c r="K309" s="8" t="s">
        <v>861</v>
      </c>
      <c r="L309" s="13" t="s">
        <v>881</v>
      </c>
      <c r="M309" s="18" t="s">
        <v>1047</v>
      </c>
      <c r="N309" s="8" t="s">
        <v>1047</v>
      </c>
      <c r="O309" s="9" t="s">
        <v>1237</v>
      </c>
      <c r="P309" s="9" t="s">
        <v>1237</v>
      </c>
      <c r="Q309" s="9" t="s">
        <v>1237</v>
      </c>
      <c r="R309" s="9" t="s">
        <v>1237</v>
      </c>
      <c r="S309" s="9" t="s">
        <v>1237</v>
      </c>
      <c r="T309" s="9" t="s">
        <v>1237</v>
      </c>
      <c r="U309" s="9" t="s">
        <v>1237</v>
      </c>
      <c r="V309" s="9" t="s">
        <v>1237</v>
      </c>
      <c r="W309" s="9" t="s">
        <v>1237</v>
      </c>
      <c r="X309" s="9" t="s">
        <v>1237</v>
      </c>
      <c r="Y309" s="9" t="s">
        <v>1237</v>
      </c>
      <c r="Z309" s="9" t="s">
        <v>1237</v>
      </c>
      <c r="AA309" s="9" t="s">
        <v>1237</v>
      </c>
    </row>
    <row r="310" spans="1:27" ht="39.950000000000003" customHeight="1" x14ac:dyDescent="0.25">
      <c r="A310" s="9">
        <v>305</v>
      </c>
      <c r="B310" s="10" t="s">
        <v>622</v>
      </c>
      <c r="C310" s="11" t="s">
        <v>623</v>
      </c>
      <c r="D310" s="12">
        <v>150</v>
      </c>
      <c r="E310" s="13" t="s">
        <v>881</v>
      </c>
      <c r="F310" s="14" t="str">
        <f>VLOOKUP(B310,[1]PriceList!$B$2:$J$361,5,0)</f>
        <v>17113</v>
      </c>
      <c r="G310" s="14" t="str">
        <f>VLOOKUP(B310,[1]PriceList!$B$2:$J$361,6,0)</f>
        <v>0</v>
      </c>
      <c r="H310" s="29">
        <f>VLOOKUP(B310,[1]PriceList!$B$2:$J$361,7,0)</f>
        <v>17113</v>
      </c>
      <c r="I310" s="8" t="s">
        <v>1015</v>
      </c>
      <c r="J310" s="19" t="s">
        <v>1220</v>
      </c>
      <c r="K310" s="8" t="s">
        <v>861</v>
      </c>
      <c r="L310" s="13" t="s">
        <v>881</v>
      </c>
      <c r="M310" s="18" t="s">
        <v>1047</v>
      </c>
      <c r="N310" s="8" t="s">
        <v>1047</v>
      </c>
      <c r="O310" s="9" t="s">
        <v>1237</v>
      </c>
      <c r="P310" s="9" t="s">
        <v>1237</v>
      </c>
      <c r="Q310" s="9" t="s">
        <v>1237</v>
      </c>
      <c r="R310" s="9" t="s">
        <v>1237</v>
      </c>
      <c r="S310" s="9" t="s">
        <v>1237</v>
      </c>
      <c r="T310" s="9" t="s">
        <v>1237</v>
      </c>
      <c r="U310" s="9" t="s">
        <v>1237</v>
      </c>
      <c r="V310" s="9" t="s">
        <v>1237</v>
      </c>
      <c r="W310" s="9" t="s">
        <v>1237</v>
      </c>
      <c r="X310" s="9" t="s">
        <v>1237</v>
      </c>
      <c r="Y310" s="9" t="s">
        <v>1237</v>
      </c>
      <c r="Z310" s="9" t="s">
        <v>1237</v>
      </c>
      <c r="AA310" s="9" t="s">
        <v>1237</v>
      </c>
    </row>
    <row r="311" spans="1:27" ht="39.950000000000003" customHeight="1" x14ac:dyDescent="0.25">
      <c r="A311" s="23">
        <v>306</v>
      </c>
      <c r="B311" s="10" t="s">
        <v>624</v>
      </c>
      <c r="C311" s="11" t="s">
        <v>625</v>
      </c>
      <c r="D311" s="12">
        <v>24</v>
      </c>
      <c r="E311" s="13" t="s">
        <v>881</v>
      </c>
      <c r="F311" s="14" t="str">
        <f>VLOOKUP(B311,[1]PriceList!$B$2:$J$361,5,0)</f>
        <v>21219</v>
      </c>
      <c r="G311" s="14" t="str">
        <f>VLOOKUP(B311,[1]PriceList!$B$2:$J$361,6,0)</f>
        <v>0</v>
      </c>
      <c r="H311" s="29">
        <f>VLOOKUP(B311,[1]PriceList!$B$2:$J$361,7,0)</f>
        <v>21219</v>
      </c>
      <c r="I311" s="8" t="s">
        <v>1016</v>
      </c>
      <c r="J311" s="19" t="s">
        <v>1220</v>
      </c>
      <c r="K311" s="8" t="s">
        <v>861</v>
      </c>
      <c r="L311" s="13" t="s">
        <v>881</v>
      </c>
      <c r="M311" s="18" t="s">
        <v>1047</v>
      </c>
      <c r="N311" s="8" t="s">
        <v>1047</v>
      </c>
      <c r="O311" s="9" t="s">
        <v>1237</v>
      </c>
      <c r="P311" s="9" t="s">
        <v>1237</v>
      </c>
      <c r="Q311" s="9" t="s">
        <v>1237</v>
      </c>
      <c r="R311" s="9" t="s">
        <v>1237</v>
      </c>
      <c r="S311" s="9" t="s">
        <v>1237</v>
      </c>
      <c r="T311" s="9" t="s">
        <v>1237</v>
      </c>
      <c r="U311" s="9" t="s">
        <v>1237</v>
      </c>
      <c r="V311" s="9" t="s">
        <v>1237</v>
      </c>
      <c r="W311" s="9" t="s">
        <v>1237</v>
      </c>
      <c r="X311" s="9" t="s">
        <v>1237</v>
      </c>
      <c r="Y311" s="9" t="s">
        <v>1237</v>
      </c>
      <c r="Z311" s="9" t="s">
        <v>1237</v>
      </c>
      <c r="AA311" s="9" t="s">
        <v>1237</v>
      </c>
    </row>
    <row r="312" spans="1:27" ht="39.950000000000003" customHeight="1" x14ac:dyDescent="0.25">
      <c r="A312" s="9">
        <v>307</v>
      </c>
      <c r="B312" s="10" t="s">
        <v>626</v>
      </c>
      <c r="C312" s="11" t="s">
        <v>627</v>
      </c>
      <c r="D312" s="12">
        <v>24</v>
      </c>
      <c r="E312" s="13"/>
      <c r="F312" s="14"/>
      <c r="G312" s="14"/>
      <c r="H312" s="29"/>
      <c r="I312" s="8"/>
      <c r="J312" s="19"/>
      <c r="K312" s="8"/>
      <c r="L312" s="13"/>
      <c r="M312" s="18"/>
      <c r="N312" s="8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  <c r="AA312" s="9"/>
    </row>
    <row r="313" spans="1:27" ht="39.950000000000003" customHeight="1" x14ac:dyDescent="0.25">
      <c r="A313" s="9">
        <v>308</v>
      </c>
      <c r="B313" s="10" t="s">
        <v>628</v>
      </c>
      <c r="C313" s="11" t="s">
        <v>629</v>
      </c>
      <c r="D313" s="12">
        <v>8</v>
      </c>
      <c r="E313" s="13"/>
      <c r="F313" s="14"/>
      <c r="G313" s="14"/>
      <c r="H313" s="29"/>
      <c r="I313" s="8"/>
      <c r="J313" s="19"/>
      <c r="K313" s="8"/>
      <c r="L313" s="13"/>
      <c r="M313" s="18"/>
      <c r="N313" s="8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  <c r="AA313" s="9"/>
    </row>
    <row r="314" spans="1:27" ht="39.950000000000003" customHeight="1" x14ac:dyDescent="0.25">
      <c r="A314" s="23">
        <v>309</v>
      </c>
      <c r="B314" s="10" t="s">
        <v>92</v>
      </c>
      <c r="C314" s="11" t="s">
        <v>630</v>
      </c>
      <c r="D314" s="12">
        <v>1</v>
      </c>
      <c r="E314" s="13"/>
      <c r="F314" s="14"/>
      <c r="G314" s="14"/>
      <c r="H314" s="29"/>
      <c r="I314" s="8"/>
      <c r="J314" s="19"/>
      <c r="K314" s="8"/>
      <c r="L314" s="13"/>
      <c r="M314" s="18"/>
      <c r="N314" s="8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  <c r="AA314" s="9"/>
    </row>
    <row r="315" spans="1:27" ht="39.950000000000003" customHeight="1" x14ac:dyDescent="0.25">
      <c r="A315" s="9">
        <v>310</v>
      </c>
      <c r="B315" s="10" t="s">
        <v>631</v>
      </c>
      <c r="C315" s="11" t="s">
        <v>632</v>
      </c>
      <c r="D315" s="12">
        <v>5</v>
      </c>
      <c r="E315" s="13"/>
      <c r="F315" s="14"/>
      <c r="G315" s="14"/>
      <c r="H315" s="29"/>
      <c r="I315" s="8"/>
      <c r="J315" s="19"/>
      <c r="K315" s="8"/>
      <c r="L315" s="13"/>
      <c r="M315" s="18"/>
      <c r="N315" s="8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  <c r="AA315" s="9"/>
    </row>
    <row r="316" spans="1:27" ht="39.950000000000003" customHeight="1" x14ac:dyDescent="0.25">
      <c r="A316" s="9">
        <v>311</v>
      </c>
      <c r="B316" s="10" t="s">
        <v>633</v>
      </c>
      <c r="C316" s="11" t="s">
        <v>634</v>
      </c>
      <c r="D316" s="12">
        <v>30</v>
      </c>
      <c r="E316" s="13" t="s">
        <v>881</v>
      </c>
      <c r="F316" s="14" t="str">
        <f>VLOOKUP(B316,[1]PriceList!$B$2:$J$361,5,0)</f>
        <v>5909</v>
      </c>
      <c r="G316" s="14" t="str">
        <f>VLOOKUP(B316,[1]PriceList!$B$2:$J$361,6,0)</f>
        <v>0</v>
      </c>
      <c r="H316" s="29">
        <f>VLOOKUP(B316,[1]PriceList!$B$2:$J$361,7,0)</f>
        <v>5909</v>
      </c>
      <c r="I316" s="8" t="s">
        <v>1017</v>
      </c>
      <c r="J316" s="19" t="s">
        <v>1221</v>
      </c>
      <c r="K316" s="8" t="s">
        <v>862</v>
      </c>
      <c r="L316" s="13" t="s">
        <v>881</v>
      </c>
      <c r="M316" s="18" t="s">
        <v>1073</v>
      </c>
      <c r="N316" s="8" t="s">
        <v>1073</v>
      </c>
      <c r="O316" s="9" t="s">
        <v>1237</v>
      </c>
      <c r="P316" s="9" t="s">
        <v>1237</v>
      </c>
      <c r="Q316" s="9" t="s">
        <v>1237</v>
      </c>
      <c r="R316" s="9" t="s">
        <v>1237</v>
      </c>
      <c r="S316" s="9" t="s">
        <v>1237</v>
      </c>
      <c r="T316" s="9" t="s">
        <v>1237</v>
      </c>
      <c r="U316" s="9" t="s">
        <v>1237</v>
      </c>
      <c r="V316" s="9" t="s">
        <v>1237</v>
      </c>
      <c r="W316" s="9" t="s">
        <v>1237</v>
      </c>
      <c r="X316" s="9" t="s">
        <v>1237</v>
      </c>
      <c r="Y316" s="9" t="s">
        <v>1237</v>
      </c>
      <c r="Z316" s="9" t="s">
        <v>1237</v>
      </c>
      <c r="AA316" s="9" t="s">
        <v>1237</v>
      </c>
    </row>
    <row r="317" spans="1:27" ht="39.950000000000003" customHeight="1" x14ac:dyDescent="0.25">
      <c r="A317" s="23">
        <v>312</v>
      </c>
      <c r="B317" s="10" t="s">
        <v>635</v>
      </c>
      <c r="C317" s="11" t="s">
        <v>636</v>
      </c>
      <c r="D317" s="12">
        <v>2</v>
      </c>
      <c r="E317" s="13"/>
      <c r="F317" s="14"/>
      <c r="G317" s="14"/>
      <c r="H317" s="29"/>
      <c r="I317" s="8"/>
      <c r="J317" s="19"/>
      <c r="K317" s="8"/>
      <c r="L317" s="13"/>
      <c r="M317" s="18"/>
      <c r="N317" s="8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  <c r="AA317" s="9"/>
    </row>
    <row r="318" spans="1:27" ht="39.950000000000003" customHeight="1" x14ac:dyDescent="0.25">
      <c r="A318" s="9">
        <v>313</v>
      </c>
      <c r="B318" s="10" t="s">
        <v>637</v>
      </c>
      <c r="C318" s="11" t="s">
        <v>638</v>
      </c>
      <c r="D318" s="12">
        <v>2</v>
      </c>
      <c r="E318" s="13" t="s">
        <v>881</v>
      </c>
      <c r="F318" s="14" t="str">
        <f>VLOOKUP(B318,[1]PriceList!$B$2:$J$361,5,0)</f>
        <v>67500</v>
      </c>
      <c r="G318" s="14" t="str">
        <f>VLOOKUP(B318,[1]PriceList!$B$2:$J$361,6,0)</f>
        <v>0</v>
      </c>
      <c r="H318" s="29">
        <f>VLOOKUP(B318,[1]PriceList!$B$2:$J$361,7,0)</f>
        <v>67500</v>
      </c>
      <c r="I318" s="8" t="s">
        <v>1018</v>
      </c>
      <c r="J318" s="19" t="s">
        <v>1157</v>
      </c>
      <c r="K318" s="8" t="s">
        <v>863</v>
      </c>
      <c r="L318" s="13" t="s">
        <v>881</v>
      </c>
      <c r="M318" s="18" t="s">
        <v>1099</v>
      </c>
      <c r="N318" s="8" t="s">
        <v>1099</v>
      </c>
      <c r="O318" s="9" t="s">
        <v>1237</v>
      </c>
      <c r="P318" s="9" t="s">
        <v>1237</v>
      </c>
      <c r="Q318" s="9" t="s">
        <v>1237</v>
      </c>
      <c r="R318" s="9" t="s">
        <v>1237</v>
      </c>
      <c r="S318" s="9" t="s">
        <v>1237</v>
      </c>
      <c r="T318" s="9" t="s">
        <v>1237</v>
      </c>
      <c r="U318" s="9" t="s">
        <v>1237</v>
      </c>
      <c r="V318" s="9" t="s">
        <v>1237</v>
      </c>
      <c r="W318" s="9" t="s">
        <v>1237</v>
      </c>
      <c r="X318" s="9" t="s">
        <v>1237</v>
      </c>
      <c r="Y318" s="9" t="s">
        <v>1237</v>
      </c>
      <c r="Z318" s="9" t="s">
        <v>1237</v>
      </c>
      <c r="AA318" s="9" t="s">
        <v>1237</v>
      </c>
    </row>
    <row r="319" spans="1:27" ht="39.950000000000003" customHeight="1" x14ac:dyDescent="0.25">
      <c r="A319" s="9">
        <v>314</v>
      </c>
      <c r="B319" s="10" t="s">
        <v>639</v>
      </c>
      <c r="C319" s="11" t="s">
        <v>640</v>
      </c>
      <c r="D319" s="25">
        <v>416.52499999999998</v>
      </c>
      <c r="E319" s="13"/>
      <c r="F319" s="14"/>
      <c r="G319" s="14"/>
      <c r="H319" s="29"/>
      <c r="I319" s="8"/>
      <c r="J319" s="19"/>
      <c r="K319" s="8"/>
      <c r="L319" s="13"/>
      <c r="M319" s="18"/>
      <c r="N319" s="8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  <c r="AA319" s="9"/>
    </row>
    <row r="320" spans="1:27" ht="39.950000000000003" customHeight="1" x14ac:dyDescent="0.25">
      <c r="A320" s="23">
        <v>315</v>
      </c>
      <c r="B320" s="10" t="s">
        <v>641</v>
      </c>
      <c r="C320" s="11" t="s">
        <v>642</v>
      </c>
      <c r="D320" s="25">
        <v>76</v>
      </c>
      <c r="E320" s="13" t="s">
        <v>881</v>
      </c>
      <c r="F320" s="14" t="str">
        <f>VLOOKUP(B320,[1]PriceList!$B$2:$J$361,5,0)</f>
        <v>4261</v>
      </c>
      <c r="G320" s="14" t="str">
        <f>VLOOKUP(B320,[1]PriceList!$B$2:$J$361,6,0)</f>
        <v>0</v>
      </c>
      <c r="H320" s="29">
        <f>VLOOKUP(B320,[1]PriceList!$B$2:$J$361,7,0)</f>
        <v>4261</v>
      </c>
      <c r="I320" s="8" t="s">
        <v>1019</v>
      </c>
      <c r="J320" s="19" t="s">
        <v>1222</v>
      </c>
      <c r="K320" s="8" t="s">
        <v>864</v>
      </c>
      <c r="L320" s="13" t="s">
        <v>881</v>
      </c>
      <c r="M320" s="18" t="s">
        <v>1100</v>
      </c>
      <c r="N320" s="8" t="s">
        <v>1100</v>
      </c>
      <c r="O320" s="9" t="s">
        <v>1237</v>
      </c>
      <c r="P320" s="9" t="s">
        <v>1237</v>
      </c>
      <c r="Q320" s="9" t="s">
        <v>1237</v>
      </c>
      <c r="R320" s="9" t="s">
        <v>1237</v>
      </c>
      <c r="S320" s="9" t="s">
        <v>1237</v>
      </c>
      <c r="T320" s="9" t="s">
        <v>1237</v>
      </c>
      <c r="U320" s="9" t="s">
        <v>1237</v>
      </c>
      <c r="V320" s="9" t="s">
        <v>1237</v>
      </c>
      <c r="W320" s="9" t="s">
        <v>1237</v>
      </c>
      <c r="X320" s="9" t="s">
        <v>1237</v>
      </c>
      <c r="Y320" s="9" t="s">
        <v>1237</v>
      </c>
      <c r="Z320" s="9" t="s">
        <v>1237</v>
      </c>
      <c r="AA320" s="9" t="s">
        <v>1237</v>
      </c>
    </row>
    <row r="321" spans="1:27" ht="39.950000000000003" customHeight="1" x14ac:dyDescent="0.25">
      <c r="A321" s="9">
        <v>316</v>
      </c>
      <c r="B321" s="10" t="s">
        <v>643</v>
      </c>
      <c r="C321" s="11" t="s">
        <v>644</v>
      </c>
      <c r="D321" s="12">
        <v>30</v>
      </c>
      <c r="E321" s="13" t="s">
        <v>881</v>
      </c>
      <c r="F321" s="14" t="str">
        <f>VLOOKUP(B321,[1]PriceList!$B$2:$J$361,5,0)</f>
        <v>341</v>
      </c>
      <c r="G321" s="14" t="str">
        <f>VLOOKUP(B321,[1]PriceList!$B$2:$J$361,6,0)</f>
        <v>0</v>
      </c>
      <c r="H321" s="29">
        <f>VLOOKUP(B321,[1]PriceList!$B$2:$J$361,7,0)</f>
        <v>341</v>
      </c>
      <c r="I321" s="8" t="s">
        <v>1020</v>
      </c>
      <c r="J321" s="19" t="s">
        <v>1223</v>
      </c>
      <c r="K321" s="8" t="s">
        <v>865</v>
      </c>
      <c r="L321" s="13" t="s">
        <v>881</v>
      </c>
      <c r="M321" s="18" t="s">
        <v>1055</v>
      </c>
      <c r="N321" s="8" t="s">
        <v>1055</v>
      </c>
      <c r="O321" s="9" t="s">
        <v>1237</v>
      </c>
      <c r="P321" s="9" t="s">
        <v>1237</v>
      </c>
      <c r="Q321" s="9" t="s">
        <v>1237</v>
      </c>
      <c r="R321" s="9" t="s">
        <v>1237</v>
      </c>
      <c r="S321" s="9" t="s">
        <v>1237</v>
      </c>
      <c r="T321" s="9" t="s">
        <v>1237</v>
      </c>
      <c r="U321" s="9" t="s">
        <v>1237</v>
      </c>
      <c r="V321" s="9" t="s">
        <v>1237</v>
      </c>
      <c r="W321" s="9" t="s">
        <v>1237</v>
      </c>
      <c r="X321" s="9" t="s">
        <v>1237</v>
      </c>
      <c r="Y321" s="9" t="s">
        <v>1237</v>
      </c>
      <c r="Z321" s="9" t="s">
        <v>1237</v>
      </c>
      <c r="AA321" s="9" t="s">
        <v>1237</v>
      </c>
    </row>
    <row r="322" spans="1:27" ht="39.950000000000003" customHeight="1" x14ac:dyDescent="0.25">
      <c r="A322" s="9">
        <v>317</v>
      </c>
      <c r="B322" s="10" t="s">
        <v>645</v>
      </c>
      <c r="C322" s="11" t="s">
        <v>646</v>
      </c>
      <c r="D322" s="12">
        <v>80</v>
      </c>
      <c r="E322" s="13" t="s">
        <v>881</v>
      </c>
      <c r="F322" s="14" t="str">
        <f>VLOOKUP(B322,[1]PriceList!$B$2:$J$361,5,0)</f>
        <v>2078</v>
      </c>
      <c r="G322" s="14" t="str">
        <f>VLOOKUP(B322,[1]PriceList!$B$2:$J$361,6,0)</f>
        <v>0</v>
      </c>
      <c r="H322" s="29">
        <f>VLOOKUP(B322,[1]PriceList!$B$2:$J$361,7,0)</f>
        <v>2078</v>
      </c>
      <c r="I322" s="8" t="s">
        <v>958</v>
      </c>
      <c r="J322" s="19" t="s">
        <v>1175</v>
      </c>
      <c r="K322" s="8" t="s">
        <v>804</v>
      </c>
      <c r="L322" s="13" t="s">
        <v>881</v>
      </c>
      <c r="M322" s="18" t="s">
        <v>1039</v>
      </c>
      <c r="N322" s="8" t="s">
        <v>1039</v>
      </c>
      <c r="O322" s="9" t="s">
        <v>1237</v>
      </c>
      <c r="P322" s="9" t="s">
        <v>1237</v>
      </c>
      <c r="Q322" s="9" t="s">
        <v>1237</v>
      </c>
      <c r="R322" s="9" t="s">
        <v>1237</v>
      </c>
      <c r="S322" s="9" t="s">
        <v>1237</v>
      </c>
      <c r="T322" s="9" t="s">
        <v>1237</v>
      </c>
      <c r="U322" s="9" t="s">
        <v>1237</v>
      </c>
      <c r="V322" s="9" t="s">
        <v>1237</v>
      </c>
      <c r="W322" s="9" t="s">
        <v>1237</v>
      </c>
      <c r="X322" s="9" t="s">
        <v>1237</v>
      </c>
      <c r="Y322" s="9" t="s">
        <v>1237</v>
      </c>
      <c r="Z322" s="9" t="s">
        <v>1237</v>
      </c>
      <c r="AA322" s="9" t="s">
        <v>1237</v>
      </c>
    </row>
    <row r="323" spans="1:27" ht="39.950000000000003" customHeight="1" x14ac:dyDescent="0.25">
      <c r="A323" s="23">
        <v>318</v>
      </c>
      <c r="B323" s="10" t="s">
        <v>647</v>
      </c>
      <c r="C323" s="11" t="s">
        <v>648</v>
      </c>
      <c r="D323" s="12">
        <v>2300</v>
      </c>
      <c r="E323" s="13"/>
      <c r="F323" s="14"/>
      <c r="G323" s="14"/>
      <c r="H323" s="29"/>
      <c r="I323" s="8"/>
      <c r="J323" s="19"/>
      <c r="K323" s="8"/>
      <c r="L323" s="13"/>
      <c r="M323" s="18"/>
      <c r="N323" s="8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  <c r="AA323" s="9"/>
    </row>
    <row r="324" spans="1:27" ht="39.950000000000003" customHeight="1" x14ac:dyDescent="0.25">
      <c r="A324" s="9">
        <v>319</v>
      </c>
      <c r="B324" s="10" t="s">
        <v>649</v>
      </c>
      <c r="C324" s="11" t="s">
        <v>650</v>
      </c>
      <c r="D324" s="12">
        <v>1</v>
      </c>
      <c r="E324" s="13"/>
      <c r="F324" s="14"/>
      <c r="G324" s="14"/>
      <c r="H324" s="29"/>
      <c r="I324" s="8"/>
      <c r="J324" s="19"/>
      <c r="K324" s="8"/>
      <c r="L324" s="13"/>
      <c r="M324" s="18"/>
      <c r="N324" s="8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  <c r="AA324" s="9"/>
    </row>
    <row r="325" spans="1:27" ht="39.950000000000003" customHeight="1" x14ac:dyDescent="0.25">
      <c r="A325" s="9">
        <v>320</v>
      </c>
      <c r="B325" s="10" t="s">
        <v>92</v>
      </c>
      <c r="C325" s="11" t="s">
        <v>651</v>
      </c>
      <c r="D325" s="12">
        <v>60</v>
      </c>
      <c r="E325" s="13"/>
      <c r="F325" s="14"/>
      <c r="G325" s="14"/>
      <c r="H325" s="29"/>
      <c r="I325" s="8"/>
      <c r="J325" s="19"/>
      <c r="K325" s="8"/>
      <c r="L325" s="13"/>
      <c r="M325" s="18"/>
      <c r="N325" s="8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  <c r="AA325" s="9"/>
    </row>
    <row r="326" spans="1:27" ht="39.950000000000003" customHeight="1" x14ac:dyDescent="0.25">
      <c r="A326" s="23">
        <v>321</v>
      </c>
      <c r="B326" s="10" t="s">
        <v>92</v>
      </c>
      <c r="C326" s="11" t="s">
        <v>652</v>
      </c>
      <c r="D326" s="12">
        <v>60</v>
      </c>
      <c r="E326" s="13"/>
      <c r="F326" s="14"/>
      <c r="G326" s="14"/>
      <c r="H326" s="29"/>
      <c r="I326" s="8"/>
      <c r="J326" s="19"/>
      <c r="K326" s="8"/>
      <c r="L326" s="13"/>
      <c r="M326" s="18"/>
      <c r="N326" s="8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  <c r="AA326" s="9"/>
    </row>
    <row r="327" spans="1:27" ht="39.950000000000003" customHeight="1" x14ac:dyDescent="0.25">
      <c r="A327" s="9">
        <v>322</v>
      </c>
      <c r="B327" s="10" t="s">
        <v>653</v>
      </c>
      <c r="C327" s="11" t="s">
        <v>654</v>
      </c>
      <c r="D327" s="12">
        <v>2</v>
      </c>
      <c r="E327" s="13"/>
      <c r="F327" s="14"/>
      <c r="G327" s="14"/>
      <c r="H327" s="29"/>
      <c r="I327" s="8"/>
      <c r="J327" s="19"/>
      <c r="K327" s="8"/>
      <c r="L327" s="13"/>
      <c r="M327" s="18"/>
      <c r="N327" s="8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  <c r="AA327" s="9"/>
    </row>
    <row r="328" spans="1:27" ht="39.950000000000003" customHeight="1" x14ac:dyDescent="0.25">
      <c r="A328" s="9">
        <v>323</v>
      </c>
      <c r="B328" s="10" t="s">
        <v>655</v>
      </c>
      <c r="C328" s="11" t="s">
        <v>656</v>
      </c>
      <c r="D328" s="12">
        <v>9</v>
      </c>
      <c r="E328" s="13"/>
      <c r="F328" s="14"/>
      <c r="G328" s="14"/>
      <c r="H328" s="29"/>
      <c r="I328" s="8"/>
      <c r="J328" s="19"/>
      <c r="K328" s="8"/>
      <c r="L328" s="13"/>
      <c r="M328" s="18"/>
      <c r="N328" s="8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  <c r="AA328" s="9"/>
    </row>
    <row r="329" spans="1:27" ht="39.950000000000003" customHeight="1" x14ac:dyDescent="0.25">
      <c r="A329" s="23">
        <v>324</v>
      </c>
      <c r="B329" s="10" t="s">
        <v>657</v>
      </c>
      <c r="C329" s="11" t="s">
        <v>658</v>
      </c>
      <c r="D329" s="12">
        <v>10</v>
      </c>
      <c r="E329" s="13" t="s">
        <v>881</v>
      </c>
      <c r="F329" s="14" t="str">
        <f>VLOOKUP(B329,[1]PriceList!$B$2:$J$361,5,0)</f>
        <v>114</v>
      </c>
      <c r="G329" s="14" t="str">
        <f>VLOOKUP(B329,[1]PriceList!$B$2:$J$361,6,0)</f>
        <v>0</v>
      </c>
      <c r="H329" s="29">
        <f>VLOOKUP(B329,[1]PriceList!$B$2:$J$361,7,0)</f>
        <v>114</v>
      </c>
      <c r="I329" s="8" t="s">
        <v>1021</v>
      </c>
      <c r="J329" s="19" t="s">
        <v>1224</v>
      </c>
      <c r="K329" s="8" t="s">
        <v>866</v>
      </c>
      <c r="L329" s="13" t="s">
        <v>881</v>
      </c>
      <c r="M329" s="18" t="s">
        <v>1043</v>
      </c>
      <c r="N329" s="8" t="s">
        <v>1043</v>
      </c>
      <c r="O329" s="9" t="s">
        <v>1237</v>
      </c>
      <c r="P329" s="9" t="s">
        <v>1237</v>
      </c>
      <c r="Q329" s="9" t="s">
        <v>1237</v>
      </c>
      <c r="R329" s="9" t="s">
        <v>1237</v>
      </c>
      <c r="S329" s="9" t="s">
        <v>1237</v>
      </c>
      <c r="T329" s="9" t="s">
        <v>1237</v>
      </c>
      <c r="U329" s="9" t="s">
        <v>1237</v>
      </c>
      <c r="V329" s="9" t="s">
        <v>1237</v>
      </c>
      <c r="W329" s="9" t="s">
        <v>1237</v>
      </c>
      <c r="X329" s="9" t="s">
        <v>1237</v>
      </c>
      <c r="Y329" s="9" t="s">
        <v>1237</v>
      </c>
      <c r="Z329" s="9" t="s">
        <v>1237</v>
      </c>
      <c r="AA329" s="9" t="s">
        <v>1237</v>
      </c>
    </row>
    <row r="330" spans="1:27" ht="39.950000000000003" customHeight="1" x14ac:dyDescent="0.25">
      <c r="A330" s="9">
        <v>325</v>
      </c>
      <c r="B330" s="10" t="s">
        <v>659</v>
      </c>
      <c r="C330" s="11" t="s">
        <v>660</v>
      </c>
      <c r="D330" s="12">
        <v>30</v>
      </c>
      <c r="E330" s="13" t="s">
        <v>881</v>
      </c>
      <c r="F330" s="14" t="str">
        <f>VLOOKUP(B330,[1]PriceList!$B$2:$J$361,5,0)</f>
        <v>170</v>
      </c>
      <c r="G330" s="14" t="str">
        <f>VLOOKUP(B330,[1]PriceList!$B$2:$J$361,6,0)</f>
        <v>0</v>
      </c>
      <c r="H330" s="29">
        <f>VLOOKUP(B330,[1]PriceList!$B$2:$J$361,7,0)</f>
        <v>170</v>
      </c>
      <c r="I330" s="8" t="s">
        <v>1022</v>
      </c>
      <c r="J330" s="19" t="s">
        <v>1225</v>
      </c>
      <c r="K330" s="8" t="s">
        <v>867</v>
      </c>
      <c r="L330" s="13" t="s">
        <v>881</v>
      </c>
      <c r="M330" s="18" t="s">
        <v>1075</v>
      </c>
      <c r="N330" s="8" t="s">
        <v>1075</v>
      </c>
      <c r="O330" s="9" t="s">
        <v>1237</v>
      </c>
      <c r="P330" s="9" t="s">
        <v>1237</v>
      </c>
      <c r="Q330" s="9" t="s">
        <v>1237</v>
      </c>
      <c r="R330" s="9" t="s">
        <v>1237</v>
      </c>
      <c r="S330" s="9" t="s">
        <v>1237</v>
      </c>
      <c r="T330" s="9" t="s">
        <v>1237</v>
      </c>
      <c r="U330" s="9" t="s">
        <v>1237</v>
      </c>
      <c r="V330" s="9" t="s">
        <v>1237</v>
      </c>
      <c r="W330" s="9" t="s">
        <v>1237</v>
      </c>
      <c r="X330" s="9" t="s">
        <v>1237</v>
      </c>
      <c r="Y330" s="9" t="s">
        <v>1237</v>
      </c>
      <c r="Z330" s="9" t="s">
        <v>1237</v>
      </c>
      <c r="AA330" s="9" t="s">
        <v>1237</v>
      </c>
    </row>
    <row r="331" spans="1:27" ht="39.950000000000003" customHeight="1" x14ac:dyDescent="0.25">
      <c r="A331" s="9">
        <v>326</v>
      </c>
      <c r="B331" s="10" t="s">
        <v>661</v>
      </c>
      <c r="C331" s="11" t="s">
        <v>662</v>
      </c>
      <c r="D331" s="12">
        <v>5</v>
      </c>
      <c r="E331" s="13"/>
      <c r="F331" s="14"/>
      <c r="G331" s="14"/>
      <c r="H331" s="29"/>
      <c r="I331" s="8"/>
      <c r="J331" s="19"/>
      <c r="K331" s="8"/>
      <c r="L331" s="13"/>
      <c r="M331" s="18"/>
      <c r="N331" s="8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  <c r="AA331" s="9"/>
    </row>
    <row r="332" spans="1:27" ht="39.950000000000003" customHeight="1" x14ac:dyDescent="0.25">
      <c r="A332" s="23">
        <v>327</v>
      </c>
      <c r="B332" s="10" t="s">
        <v>663</v>
      </c>
      <c r="C332" s="11" t="s">
        <v>664</v>
      </c>
      <c r="D332" s="12">
        <v>5</v>
      </c>
      <c r="E332" s="13"/>
      <c r="F332" s="14"/>
      <c r="G332" s="14"/>
      <c r="H332" s="29"/>
      <c r="I332" s="8"/>
      <c r="J332" s="19"/>
      <c r="K332" s="8"/>
      <c r="L332" s="13"/>
      <c r="M332" s="18"/>
      <c r="N332" s="8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  <c r="AA332" s="9"/>
    </row>
    <row r="333" spans="1:27" ht="39.950000000000003" customHeight="1" x14ac:dyDescent="0.25">
      <c r="A333" s="9">
        <v>328</v>
      </c>
      <c r="B333" s="10" t="s">
        <v>665</v>
      </c>
      <c r="C333" s="11" t="s">
        <v>666</v>
      </c>
      <c r="D333" s="12">
        <v>10</v>
      </c>
      <c r="E333" s="13"/>
      <c r="F333" s="14"/>
      <c r="G333" s="14"/>
      <c r="H333" s="29"/>
      <c r="I333" s="8"/>
      <c r="J333" s="19"/>
      <c r="K333" s="8"/>
      <c r="L333" s="13"/>
      <c r="M333" s="18"/>
      <c r="N333" s="8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  <c r="AA333" s="9"/>
    </row>
    <row r="334" spans="1:27" ht="39.950000000000003" customHeight="1" x14ac:dyDescent="0.25">
      <c r="A334" s="9">
        <v>329</v>
      </c>
      <c r="B334" s="10" t="s">
        <v>667</v>
      </c>
      <c r="C334" s="11" t="s">
        <v>668</v>
      </c>
      <c r="D334" s="12">
        <v>2</v>
      </c>
      <c r="E334" s="13"/>
      <c r="F334" s="14"/>
      <c r="G334" s="14"/>
      <c r="H334" s="29"/>
      <c r="I334" s="8"/>
      <c r="J334" s="19"/>
      <c r="K334" s="8"/>
      <c r="L334" s="13"/>
      <c r="M334" s="18"/>
      <c r="N334" s="8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  <c r="AA334" s="9"/>
    </row>
    <row r="335" spans="1:27" ht="39.950000000000003" customHeight="1" x14ac:dyDescent="0.25">
      <c r="A335" s="23">
        <v>330</v>
      </c>
      <c r="B335" s="10" t="s">
        <v>669</v>
      </c>
      <c r="C335" s="11" t="s">
        <v>670</v>
      </c>
      <c r="D335" s="12">
        <v>2</v>
      </c>
      <c r="E335" s="13"/>
      <c r="F335" s="14"/>
      <c r="G335" s="14"/>
      <c r="H335" s="29"/>
      <c r="I335" s="8"/>
      <c r="J335" s="19"/>
      <c r="K335" s="8"/>
      <c r="L335" s="13"/>
      <c r="M335" s="18"/>
      <c r="N335" s="8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  <c r="AA335" s="9"/>
    </row>
    <row r="336" spans="1:27" ht="39.950000000000003" customHeight="1" x14ac:dyDescent="0.25">
      <c r="A336" s="9">
        <v>331</v>
      </c>
      <c r="B336" s="10" t="s">
        <v>671</v>
      </c>
      <c r="C336" s="11" t="s">
        <v>672</v>
      </c>
      <c r="D336" s="25">
        <v>3.75</v>
      </c>
      <c r="E336" s="13"/>
      <c r="F336" s="14"/>
      <c r="G336" s="14"/>
      <c r="H336" s="29"/>
      <c r="I336" s="8"/>
      <c r="J336" s="19"/>
      <c r="K336" s="8"/>
      <c r="L336" s="13"/>
      <c r="M336" s="18"/>
      <c r="N336" s="8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  <c r="AA336" s="9"/>
    </row>
    <row r="337" spans="1:27" ht="39.950000000000003" customHeight="1" x14ac:dyDescent="0.25">
      <c r="A337" s="9">
        <v>332</v>
      </c>
      <c r="B337" s="10" t="s">
        <v>673</v>
      </c>
      <c r="C337" s="11" t="s">
        <v>674</v>
      </c>
      <c r="D337" s="12">
        <v>2</v>
      </c>
      <c r="E337" s="13"/>
      <c r="F337" s="14"/>
      <c r="G337" s="14"/>
      <c r="H337" s="29"/>
      <c r="I337" s="8"/>
      <c r="J337" s="19"/>
      <c r="K337" s="8"/>
      <c r="L337" s="13"/>
      <c r="M337" s="18"/>
      <c r="N337" s="8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  <c r="AA337" s="9"/>
    </row>
    <row r="338" spans="1:27" ht="39.950000000000003" customHeight="1" x14ac:dyDescent="0.25">
      <c r="A338" s="23">
        <v>333</v>
      </c>
      <c r="B338" s="10" t="s">
        <v>675</v>
      </c>
      <c r="C338" s="11" t="s">
        <v>676</v>
      </c>
      <c r="D338" s="12">
        <v>50</v>
      </c>
      <c r="E338" s="13"/>
      <c r="F338" s="14"/>
      <c r="G338" s="14"/>
      <c r="H338" s="29"/>
      <c r="I338" s="8"/>
      <c r="J338" s="19"/>
      <c r="K338" s="8"/>
      <c r="L338" s="13"/>
      <c r="M338" s="18"/>
      <c r="N338" s="8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  <c r="AA338" s="9"/>
    </row>
    <row r="339" spans="1:27" ht="39.950000000000003" customHeight="1" x14ac:dyDescent="0.25">
      <c r="A339" s="9">
        <v>334</v>
      </c>
      <c r="B339" s="10" t="s">
        <v>677</v>
      </c>
      <c r="C339" s="11" t="s">
        <v>678</v>
      </c>
      <c r="D339" s="12">
        <v>20</v>
      </c>
      <c r="E339" s="13" t="s">
        <v>881</v>
      </c>
      <c r="F339" s="14" t="str">
        <f>VLOOKUP(B339,[1]PriceList!$B$2:$J$361,5,0)</f>
        <v>492</v>
      </c>
      <c r="G339" s="14" t="str">
        <f>VLOOKUP(B339,[1]PriceList!$B$2:$J$361,6,0)</f>
        <v>0</v>
      </c>
      <c r="H339" s="29">
        <f>VLOOKUP(B339,[1]PriceList!$B$2:$J$361,7,0)</f>
        <v>492</v>
      </c>
      <c r="I339" s="8" t="s">
        <v>1023</v>
      </c>
      <c r="J339" s="19" t="s">
        <v>1226</v>
      </c>
      <c r="K339" s="8" t="s">
        <v>868</v>
      </c>
      <c r="L339" s="13" t="s">
        <v>881</v>
      </c>
      <c r="M339" s="18" t="s">
        <v>1087</v>
      </c>
      <c r="N339" s="8" t="s">
        <v>1087</v>
      </c>
      <c r="O339" s="9" t="s">
        <v>1237</v>
      </c>
      <c r="P339" s="9" t="s">
        <v>1237</v>
      </c>
      <c r="Q339" s="9" t="s">
        <v>1237</v>
      </c>
      <c r="R339" s="9" t="s">
        <v>1237</v>
      </c>
      <c r="S339" s="9" t="s">
        <v>1237</v>
      </c>
      <c r="T339" s="9" t="s">
        <v>1237</v>
      </c>
      <c r="U339" s="9" t="s">
        <v>1237</v>
      </c>
      <c r="V339" s="9" t="s">
        <v>1237</v>
      </c>
      <c r="W339" s="9" t="s">
        <v>1237</v>
      </c>
      <c r="X339" s="9" t="s">
        <v>1237</v>
      </c>
      <c r="Y339" s="9" t="s">
        <v>1237</v>
      </c>
      <c r="Z339" s="9" t="s">
        <v>1237</v>
      </c>
      <c r="AA339" s="9" t="s">
        <v>1237</v>
      </c>
    </row>
    <row r="340" spans="1:27" ht="39.950000000000003" customHeight="1" x14ac:dyDescent="0.25">
      <c r="A340" s="9">
        <v>335</v>
      </c>
      <c r="B340" s="10" t="s">
        <v>679</v>
      </c>
      <c r="C340" s="11" t="s">
        <v>680</v>
      </c>
      <c r="D340" s="12">
        <v>40</v>
      </c>
      <c r="E340" s="13" t="s">
        <v>881</v>
      </c>
      <c r="F340" s="14" t="str">
        <f>VLOOKUP(B340,[1]PriceList!$B$2:$J$361,5,0)</f>
        <v>983</v>
      </c>
      <c r="G340" s="14" t="str">
        <f>VLOOKUP(B340,[1]PriceList!$B$2:$J$361,6,0)</f>
        <v>0</v>
      </c>
      <c r="H340" s="29">
        <f>VLOOKUP(B340,[1]PriceList!$B$2:$J$361,7,0)</f>
        <v>983</v>
      </c>
      <c r="I340" s="8" t="s">
        <v>1024</v>
      </c>
      <c r="J340" s="19" t="s">
        <v>1227</v>
      </c>
      <c r="K340" s="8" t="s">
        <v>869</v>
      </c>
      <c r="L340" s="13" t="s">
        <v>881</v>
      </c>
      <c r="M340" s="18" t="s">
        <v>1087</v>
      </c>
      <c r="N340" s="8" t="s">
        <v>1087</v>
      </c>
      <c r="O340" s="9" t="s">
        <v>1237</v>
      </c>
      <c r="P340" s="9" t="s">
        <v>1237</v>
      </c>
      <c r="Q340" s="9" t="s">
        <v>1237</v>
      </c>
      <c r="R340" s="9" t="s">
        <v>1237</v>
      </c>
      <c r="S340" s="9" t="s">
        <v>1237</v>
      </c>
      <c r="T340" s="9" t="s">
        <v>1237</v>
      </c>
      <c r="U340" s="9" t="s">
        <v>1237</v>
      </c>
      <c r="V340" s="9" t="s">
        <v>1237</v>
      </c>
      <c r="W340" s="9" t="s">
        <v>1237</v>
      </c>
      <c r="X340" s="9" t="s">
        <v>1237</v>
      </c>
      <c r="Y340" s="9" t="s">
        <v>1237</v>
      </c>
      <c r="Z340" s="9" t="s">
        <v>1237</v>
      </c>
      <c r="AA340" s="9" t="s">
        <v>1237</v>
      </c>
    </row>
    <row r="341" spans="1:27" ht="39.950000000000003" customHeight="1" x14ac:dyDescent="0.25">
      <c r="A341" s="23">
        <v>336</v>
      </c>
      <c r="B341" s="10" t="s">
        <v>681</v>
      </c>
      <c r="C341" s="11" t="s">
        <v>682</v>
      </c>
      <c r="D341" s="12">
        <v>2</v>
      </c>
      <c r="E341" s="13" t="s">
        <v>881</v>
      </c>
      <c r="F341" s="14" t="str">
        <f>VLOOKUP(B341,[1]PriceList!$B$2:$J$361,5,0)</f>
        <v>430000</v>
      </c>
      <c r="G341" s="14" t="str">
        <f>VLOOKUP(B341,[1]PriceList!$B$2:$J$361,6,0)</f>
        <v>0</v>
      </c>
      <c r="H341" s="29">
        <f>VLOOKUP(B341,[1]PriceList!$B$2:$J$361,7,0)</f>
        <v>430000</v>
      </c>
      <c r="I341" s="8" t="s">
        <v>1025</v>
      </c>
      <c r="J341" s="19" t="s">
        <v>1228</v>
      </c>
      <c r="K341" s="8" t="s">
        <v>870</v>
      </c>
      <c r="L341" s="13" t="s">
        <v>881</v>
      </c>
      <c r="M341" s="18" t="s">
        <v>1063</v>
      </c>
      <c r="N341" s="8" t="s">
        <v>1063</v>
      </c>
      <c r="O341" s="9" t="s">
        <v>1237</v>
      </c>
      <c r="P341" s="9" t="s">
        <v>1237</v>
      </c>
      <c r="Q341" s="9" t="s">
        <v>1237</v>
      </c>
      <c r="R341" s="9" t="s">
        <v>1237</v>
      </c>
      <c r="S341" s="9" t="s">
        <v>1237</v>
      </c>
      <c r="T341" s="9" t="s">
        <v>1237</v>
      </c>
      <c r="U341" s="9" t="s">
        <v>1237</v>
      </c>
      <c r="V341" s="9" t="s">
        <v>1237</v>
      </c>
      <c r="W341" s="9" t="s">
        <v>1237</v>
      </c>
      <c r="X341" s="9" t="s">
        <v>1237</v>
      </c>
      <c r="Y341" s="9" t="s">
        <v>1237</v>
      </c>
      <c r="Z341" s="9" t="s">
        <v>1237</v>
      </c>
      <c r="AA341" s="9" t="s">
        <v>1237</v>
      </c>
    </row>
    <row r="342" spans="1:27" ht="39.950000000000003" customHeight="1" x14ac:dyDescent="0.25">
      <c r="A342" s="9">
        <v>337</v>
      </c>
      <c r="B342" s="10" t="s">
        <v>683</v>
      </c>
      <c r="C342" s="11" t="s">
        <v>684</v>
      </c>
      <c r="D342" s="12">
        <v>2</v>
      </c>
      <c r="E342" s="13" t="s">
        <v>881</v>
      </c>
      <c r="F342" s="14" t="str">
        <f>VLOOKUP(B342,[1]PriceList!$B$2:$J$361,5,0)</f>
        <v>731670</v>
      </c>
      <c r="G342" s="14" t="str">
        <f>VLOOKUP(B342,[1]PriceList!$B$2:$J$361,6,0)</f>
        <v>0</v>
      </c>
      <c r="H342" s="29">
        <f>VLOOKUP(B342,[1]PriceList!$B$2:$J$361,7,0)</f>
        <v>731670</v>
      </c>
      <c r="I342" s="8" t="s">
        <v>1026</v>
      </c>
      <c r="J342" s="19" t="s">
        <v>1229</v>
      </c>
      <c r="K342" s="8" t="s">
        <v>871</v>
      </c>
      <c r="L342" s="13" t="s">
        <v>881</v>
      </c>
      <c r="M342" s="18" t="s">
        <v>1101</v>
      </c>
      <c r="N342" s="8" t="s">
        <v>1101</v>
      </c>
      <c r="O342" s="9" t="s">
        <v>1237</v>
      </c>
      <c r="P342" s="9" t="s">
        <v>1237</v>
      </c>
      <c r="Q342" s="9" t="s">
        <v>1237</v>
      </c>
      <c r="R342" s="9" t="s">
        <v>1237</v>
      </c>
      <c r="S342" s="9" t="s">
        <v>1237</v>
      </c>
      <c r="T342" s="9" t="s">
        <v>1237</v>
      </c>
      <c r="U342" s="9" t="s">
        <v>1237</v>
      </c>
      <c r="V342" s="9" t="s">
        <v>1237</v>
      </c>
      <c r="W342" s="9" t="s">
        <v>1237</v>
      </c>
      <c r="X342" s="9" t="s">
        <v>1237</v>
      </c>
      <c r="Y342" s="9" t="s">
        <v>1237</v>
      </c>
      <c r="Z342" s="9" t="s">
        <v>1237</v>
      </c>
      <c r="AA342" s="9" t="s">
        <v>1237</v>
      </c>
    </row>
    <row r="343" spans="1:27" ht="39.950000000000003" customHeight="1" x14ac:dyDescent="0.25">
      <c r="A343" s="9">
        <v>338</v>
      </c>
      <c r="B343" s="10" t="s">
        <v>685</v>
      </c>
      <c r="C343" s="11" t="s">
        <v>686</v>
      </c>
      <c r="D343" s="12">
        <v>2</v>
      </c>
      <c r="E343" s="13"/>
      <c r="F343" s="14"/>
      <c r="G343" s="14"/>
      <c r="H343" s="29"/>
      <c r="I343" s="8"/>
      <c r="J343" s="19"/>
      <c r="K343" s="8"/>
      <c r="L343" s="13"/>
      <c r="M343" s="18"/>
      <c r="N343" s="8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  <c r="AA343" s="9"/>
    </row>
    <row r="344" spans="1:27" ht="39.950000000000003" customHeight="1" x14ac:dyDescent="0.25">
      <c r="A344" s="23">
        <v>339</v>
      </c>
      <c r="B344" s="10" t="s">
        <v>687</v>
      </c>
      <c r="C344" s="11" t="s">
        <v>688</v>
      </c>
      <c r="D344" s="12">
        <v>2</v>
      </c>
      <c r="E344" s="13"/>
      <c r="F344" s="14"/>
      <c r="G344" s="14"/>
      <c r="H344" s="29"/>
      <c r="I344" s="8"/>
      <c r="J344" s="19"/>
      <c r="K344" s="8"/>
      <c r="L344" s="13"/>
      <c r="M344" s="18"/>
      <c r="N344" s="8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  <c r="AA344" s="9"/>
    </row>
    <row r="345" spans="1:27" ht="39.950000000000003" customHeight="1" x14ac:dyDescent="0.25">
      <c r="A345" s="9">
        <v>340</v>
      </c>
      <c r="B345" s="10" t="s">
        <v>689</v>
      </c>
      <c r="C345" s="11" t="s">
        <v>690</v>
      </c>
      <c r="D345" s="12">
        <v>270</v>
      </c>
      <c r="E345" s="13" t="s">
        <v>881</v>
      </c>
      <c r="F345" s="14" t="str">
        <f>VLOOKUP(B345,[1]PriceList!$B$2:$J$361,5,0)</f>
        <v>1966</v>
      </c>
      <c r="G345" s="14" t="str">
        <f>VLOOKUP(B345,[1]PriceList!$B$2:$J$361,6,0)</f>
        <v>0</v>
      </c>
      <c r="H345" s="29">
        <f>VLOOKUP(B345,[1]PriceList!$B$2:$J$361,7,0)</f>
        <v>1966</v>
      </c>
      <c r="I345" s="8" t="s">
        <v>1027</v>
      </c>
      <c r="J345" s="19" t="s">
        <v>1230</v>
      </c>
      <c r="K345" s="8" t="s">
        <v>872</v>
      </c>
      <c r="L345" s="13" t="s">
        <v>881</v>
      </c>
      <c r="M345" s="18" t="s">
        <v>1066</v>
      </c>
      <c r="N345" s="8" t="s">
        <v>1066</v>
      </c>
      <c r="O345" s="9" t="s">
        <v>1237</v>
      </c>
      <c r="P345" s="9" t="s">
        <v>1237</v>
      </c>
      <c r="Q345" s="9" t="s">
        <v>1237</v>
      </c>
      <c r="R345" s="9" t="s">
        <v>1237</v>
      </c>
      <c r="S345" s="9" t="s">
        <v>1237</v>
      </c>
      <c r="T345" s="9" t="s">
        <v>1237</v>
      </c>
      <c r="U345" s="9" t="s">
        <v>1237</v>
      </c>
      <c r="V345" s="9" t="s">
        <v>1237</v>
      </c>
      <c r="W345" s="9" t="s">
        <v>1237</v>
      </c>
      <c r="X345" s="9" t="s">
        <v>1237</v>
      </c>
      <c r="Y345" s="9" t="s">
        <v>1237</v>
      </c>
      <c r="Z345" s="9" t="s">
        <v>1237</v>
      </c>
      <c r="AA345" s="9" t="s">
        <v>1237</v>
      </c>
    </row>
    <row r="346" spans="1:27" ht="39.950000000000003" customHeight="1" x14ac:dyDescent="0.25">
      <c r="A346" s="9">
        <v>341</v>
      </c>
      <c r="B346" s="10" t="s">
        <v>691</v>
      </c>
      <c r="C346" s="11" t="s">
        <v>692</v>
      </c>
      <c r="D346" s="12">
        <v>5</v>
      </c>
      <c r="E346" s="13" t="s">
        <v>881</v>
      </c>
      <c r="F346" s="14" t="str">
        <f>VLOOKUP(B346,[1]PriceList!$B$2:$J$361,5,0)</f>
        <v>17102</v>
      </c>
      <c r="G346" s="14" t="str">
        <f>VLOOKUP(B346,[1]PriceList!$B$2:$J$361,6,0)</f>
        <v>0</v>
      </c>
      <c r="H346" s="29">
        <f>VLOOKUP(B346,[1]PriceList!$B$2:$J$361,7,0)</f>
        <v>17102</v>
      </c>
      <c r="I346" s="8" t="s">
        <v>1028</v>
      </c>
      <c r="J346" s="19" t="s">
        <v>1105</v>
      </c>
      <c r="K346" s="8" t="s">
        <v>873</v>
      </c>
      <c r="L346" s="13" t="s">
        <v>881</v>
      </c>
      <c r="M346" s="18" t="s">
        <v>1102</v>
      </c>
      <c r="N346" s="8" t="s">
        <v>1102</v>
      </c>
      <c r="O346" s="9" t="s">
        <v>1237</v>
      </c>
      <c r="P346" s="9" t="s">
        <v>1237</v>
      </c>
      <c r="Q346" s="9" t="s">
        <v>1237</v>
      </c>
      <c r="R346" s="9" t="s">
        <v>1237</v>
      </c>
      <c r="S346" s="9" t="s">
        <v>1237</v>
      </c>
      <c r="T346" s="9" t="s">
        <v>1237</v>
      </c>
      <c r="U346" s="9" t="s">
        <v>1237</v>
      </c>
      <c r="V346" s="9" t="s">
        <v>1237</v>
      </c>
      <c r="W346" s="9" t="s">
        <v>1237</v>
      </c>
      <c r="X346" s="9" t="s">
        <v>1237</v>
      </c>
      <c r="Y346" s="9" t="s">
        <v>1237</v>
      </c>
      <c r="Z346" s="9" t="s">
        <v>1237</v>
      </c>
      <c r="AA346" s="9" t="s">
        <v>1237</v>
      </c>
    </row>
    <row r="347" spans="1:27" ht="39.950000000000003" customHeight="1" x14ac:dyDescent="0.25">
      <c r="A347" s="23">
        <v>342</v>
      </c>
      <c r="B347" s="10" t="s">
        <v>693</v>
      </c>
      <c r="C347" s="11" t="s">
        <v>694</v>
      </c>
      <c r="D347" s="12">
        <v>5</v>
      </c>
      <c r="E347" s="13" t="s">
        <v>881</v>
      </c>
      <c r="F347" s="14" t="str">
        <f>VLOOKUP(B347,[1]PriceList!$B$2:$J$361,5,0)</f>
        <v>4010</v>
      </c>
      <c r="G347" s="14" t="str">
        <f>VLOOKUP(B347,[1]PriceList!$B$2:$J$361,6,0)</f>
        <v>0</v>
      </c>
      <c r="H347" s="29">
        <f>VLOOKUP(B347,[1]PriceList!$B$2:$J$361,7,0)</f>
        <v>4010</v>
      </c>
      <c r="I347" s="8" t="s">
        <v>1029</v>
      </c>
      <c r="J347" s="19" t="s">
        <v>1231</v>
      </c>
      <c r="K347" s="8" t="s">
        <v>874</v>
      </c>
      <c r="L347" s="13" t="s">
        <v>881</v>
      </c>
      <c r="M347" s="18" t="s">
        <v>1041</v>
      </c>
      <c r="N347" s="8" t="s">
        <v>1041</v>
      </c>
      <c r="O347" s="9" t="s">
        <v>1237</v>
      </c>
      <c r="P347" s="9" t="s">
        <v>1237</v>
      </c>
      <c r="Q347" s="9" t="s">
        <v>1237</v>
      </c>
      <c r="R347" s="9" t="s">
        <v>1237</v>
      </c>
      <c r="S347" s="9" t="s">
        <v>1237</v>
      </c>
      <c r="T347" s="9" t="s">
        <v>1237</v>
      </c>
      <c r="U347" s="9" t="s">
        <v>1237</v>
      </c>
      <c r="V347" s="9" t="s">
        <v>1237</v>
      </c>
      <c r="W347" s="9" t="s">
        <v>1237</v>
      </c>
      <c r="X347" s="9" t="s">
        <v>1237</v>
      </c>
      <c r="Y347" s="9" t="s">
        <v>1237</v>
      </c>
      <c r="Z347" s="9" t="s">
        <v>1237</v>
      </c>
      <c r="AA347" s="9" t="s">
        <v>1237</v>
      </c>
    </row>
    <row r="348" spans="1:27" ht="39.950000000000003" customHeight="1" x14ac:dyDescent="0.25">
      <c r="A348" s="9">
        <v>343</v>
      </c>
      <c r="B348" s="10" t="s">
        <v>695</v>
      </c>
      <c r="C348" s="11" t="s">
        <v>696</v>
      </c>
      <c r="D348" s="12">
        <v>6</v>
      </c>
      <c r="E348" s="13"/>
      <c r="F348" s="14"/>
      <c r="G348" s="14"/>
      <c r="H348" s="29"/>
      <c r="I348" s="8"/>
      <c r="J348" s="19"/>
      <c r="K348" s="8"/>
      <c r="L348" s="13"/>
      <c r="M348" s="18"/>
      <c r="N348" s="8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  <c r="AA348" s="9"/>
    </row>
    <row r="349" spans="1:27" ht="39.950000000000003" customHeight="1" x14ac:dyDescent="0.25">
      <c r="A349" s="9">
        <v>344</v>
      </c>
      <c r="B349" s="10" t="s">
        <v>697</v>
      </c>
      <c r="C349" s="11" t="s">
        <v>698</v>
      </c>
      <c r="D349" s="12">
        <v>2</v>
      </c>
      <c r="E349" s="13"/>
      <c r="F349" s="14"/>
      <c r="G349" s="14"/>
      <c r="H349" s="29"/>
      <c r="I349" s="8"/>
      <c r="J349" s="19"/>
      <c r="K349" s="8"/>
      <c r="L349" s="13"/>
      <c r="M349" s="18"/>
      <c r="N349" s="8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  <c r="AA349" s="9"/>
    </row>
    <row r="350" spans="1:27" ht="39.950000000000003" customHeight="1" x14ac:dyDescent="0.25">
      <c r="A350" s="23">
        <v>345</v>
      </c>
      <c r="B350" s="10" t="s">
        <v>699</v>
      </c>
      <c r="C350" s="11" t="s">
        <v>700</v>
      </c>
      <c r="D350" s="12">
        <v>3</v>
      </c>
      <c r="E350" s="13" t="s">
        <v>881</v>
      </c>
      <c r="F350" s="14" t="str">
        <f>VLOOKUP(B350,[1]PriceList!$B$2:$J$361,5,0)</f>
        <v>22727</v>
      </c>
      <c r="G350" s="14" t="str">
        <f>VLOOKUP(B350,[1]PriceList!$B$2:$J$361,6,0)</f>
        <v>0</v>
      </c>
      <c r="H350" s="29">
        <f>VLOOKUP(B350,[1]PriceList!$B$2:$J$361,7,0)</f>
        <v>22727</v>
      </c>
      <c r="I350" s="8" t="s">
        <v>1030</v>
      </c>
      <c r="J350" s="19" t="s">
        <v>1232</v>
      </c>
      <c r="K350" s="8" t="s">
        <v>875</v>
      </c>
      <c r="L350" s="13" t="s">
        <v>881</v>
      </c>
      <c r="M350" s="18" t="s">
        <v>1096</v>
      </c>
      <c r="N350" s="8" t="s">
        <v>1096</v>
      </c>
      <c r="O350" s="9" t="s">
        <v>1237</v>
      </c>
      <c r="P350" s="9" t="s">
        <v>1237</v>
      </c>
      <c r="Q350" s="9" t="s">
        <v>1237</v>
      </c>
      <c r="R350" s="9" t="s">
        <v>1237</v>
      </c>
      <c r="S350" s="9" t="s">
        <v>1237</v>
      </c>
      <c r="T350" s="9" t="s">
        <v>1237</v>
      </c>
      <c r="U350" s="9" t="s">
        <v>1237</v>
      </c>
      <c r="V350" s="9" t="s">
        <v>1237</v>
      </c>
      <c r="W350" s="9" t="s">
        <v>1237</v>
      </c>
      <c r="X350" s="9" t="s">
        <v>1237</v>
      </c>
      <c r="Y350" s="9" t="s">
        <v>1237</v>
      </c>
      <c r="Z350" s="9" t="s">
        <v>1237</v>
      </c>
      <c r="AA350" s="9" t="s">
        <v>1237</v>
      </c>
    </row>
    <row r="351" spans="1:27" ht="39.950000000000003" customHeight="1" x14ac:dyDescent="0.25">
      <c r="A351" s="9">
        <v>346</v>
      </c>
      <c r="B351" s="10" t="s">
        <v>92</v>
      </c>
      <c r="C351" s="11" t="s">
        <v>701</v>
      </c>
      <c r="D351" s="26">
        <v>60</v>
      </c>
      <c r="E351" s="13"/>
      <c r="F351" s="14"/>
      <c r="G351" s="14"/>
      <c r="H351" s="29"/>
      <c r="I351" s="8"/>
      <c r="J351" s="19"/>
      <c r="K351" s="8"/>
      <c r="L351" s="13"/>
      <c r="M351" s="18"/>
      <c r="N351" s="8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  <c r="AA351" s="9"/>
    </row>
    <row r="352" spans="1:27" ht="39.950000000000003" customHeight="1" x14ac:dyDescent="0.25">
      <c r="A352" s="9">
        <v>347</v>
      </c>
      <c r="B352" s="10" t="s">
        <v>702</v>
      </c>
      <c r="C352" s="11" t="s">
        <v>703</v>
      </c>
      <c r="D352" s="12">
        <v>60</v>
      </c>
      <c r="E352" s="13" t="s">
        <v>881</v>
      </c>
      <c r="F352" s="14" t="str">
        <f>VLOOKUP(B352,[1]PriceList!$B$2:$J$361,5,0)</f>
        <v>24989</v>
      </c>
      <c r="G352" s="14" t="str">
        <f>VLOOKUP(B352,[1]PriceList!$B$2:$J$361,6,0)</f>
        <v>0</v>
      </c>
      <c r="H352" s="29">
        <f>VLOOKUP(B352,[1]PriceList!$B$2:$J$361,7,0)</f>
        <v>24989</v>
      </c>
      <c r="I352" s="8" t="s">
        <v>1031</v>
      </c>
      <c r="J352" s="19" t="s">
        <v>1233</v>
      </c>
      <c r="K352" s="8" t="s">
        <v>876</v>
      </c>
      <c r="L352" s="13" t="s">
        <v>881</v>
      </c>
      <c r="M352" s="18" t="s">
        <v>1102</v>
      </c>
      <c r="N352" s="8" t="s">
        <v>1102</v>
      </c>
      <c r="O352" s="9" t="s">
        <v>1237</v>
      </c>
      <c r="P352" s="9" t="s">
        <v>1237</v>
      </c>
      <c r="Q352" s="9" t="s">
        <v>1237</v>
      </c>
      <c r="R352" s="9" t="s">
        <v>1237</v>
      </c>
      <c r="S352" s="9" t="s">
        <v>1237</v>
      </c>
      <c r="T352" s="9" t="s">
        <v>1237</v>
      </c>
      <c r="U352" s="9" t="s">
        <v>1237</v>
      </c>
      <c r="V352" s="9" t="s">
        <v>1237</v>
      </c>
      <c r="W352" s="9" t="s">
        <v>1237</v>
      </c>
      <c r="X352" s="9" t="s">
        <v>1237</v>
      </c>
      <c r="Y352" s="9" t="s">
        <v>1237</v>
      </c>
      <c r="Z352" s="9" t="s">
        <v>1237</v>
      </c>
      <c r="AA352" s="9" t="s">
        <v>1237</v>
      </c>
    </row>
    <row r="353" spans="1:27" ht="39.950000000000003" customHeight="1" x14ac:dyDescent="0.25">
      <c r="A353" s="23">
        <v>348</v>
      </c>
      <c r="B353" s="10" t="s">
        <v>704</v>
      </c>
      <c r="C353" s="11" t="s">
        <v>705</v>
      </c>
      <c r="D353" s="12">
        <v>10</v>
      </c>
      <c r="E353" s="13"/>
      <c r="F353" s="14"/>
      <c r="G353" s="14"/>
      <c r="H353" s="29"/>
      <c r="I353" s="8"/>
      <c r="J353" s="19"/>
      <c r="K353" s="8"/>
      <c r="L353" s="13"/>
      <c r="M353" s="18"/>
      <c r="N353" s="8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  <c r="AA353" s="9"/>
    </row>
    <row r="354" spans="1:27" ht="39.950000000000003" customHeight="1" x14ac:dyDescent="0.25">
      <c r="A354" s="9">
        <v>349</v>
      </c>
      <c r="B354" s="10" t="s">
        <v>706</v>
      </c>
      <c r="C354" s="11" t="s">
        <v>707</v>
      </c>
      <c r="D354" s="12">
        <v>1</v>
      </c>
      <c r="E354" s="13"/>
      <c r="F354" s="14"/>
      <c r="G354" s="14"/>
      <c r="H354" s="29"/>
      <c r="I354" s="8"/>
      <c r="J354" s="19"/>
      <c r="K354" s="8"/>
      <c r="L354" s="13"/>
      <c r="M354" s="18"/>
      <c r="N354" s="8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  <c r="AA354" s="9"/>
    </row>
    <row r="355" spans="1:27" ht="39.950000000000003" customHeight="1" x14ac:dyDescent="0.25">
      <c r="A355" s="9">
        <v>350</v>
      </c>
      <c r="B355" s="10" t="s">
        <v>708</v>
      </c>
      <c r="C355" s="11" t="s">
        <v>709</v>
      </c>
      <c r="D355" s="12">
        <v>1</v>
      </c>
      <c r="E355" s="13"/>
      <c r="F355" s="14"/>
      <c r="G355" s="14"/>
      <c r="H355" s="29"/>
      <c r="I355" s="8"/>
      <c r="J355" s="19"/>
      <c r="K355" s="8"/>
      <c r="L355" s="13"/>
      <c r="M355" s="18"/>
      <c r="N355" s="8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  <c r="AA355" s="9"/>
    </row>
    <row r="356" spans="1:27" ht="39.950000000000003" customHeight="1" x14ac:dyDescent="0.25">
      <c r="A356" s="23">
        <v>351</v>
      </c>
      <c r="B356" s="10" t="s">
        <v>710</v>
      </c>
      <c r="C356" s="11" t="s">
        <v>711</v>
      </c>
      <c r="D356" s="12">
        <v>1</v>
      </c>
      <c r="E356" s="13"/>
      <c r="F356" s="14"/>
      <c r="G356" s="14"/>
      <c r="H356" s="29"/>
      <c r="I356" s="8"/>
      <c r="J356" s="19"/>
      <c r="K356" s="8"/>
      <c r="L356" s="13"/>
      <c r="M356" s="18"/>
      <c r="N356" s="8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  <c r="AA356" s="9"/>
    </row>
    <row r="357" spans="1:27" ht="39.950000000000003" customHeight="1" x14ac:dyDescent="0.25">
      <c r="A357" s="9">
        <v>352</v>
      </c>
      <c r="B357" s="10" t="s">
        <v>712</v>
      </c>
      <c r="C357" s="11" t="s">
        <v>713</v>
      </c>
      <c r="D357" s="12">
        <v>1</v>
      </c>
      <c r="E357" s="13"/>
      <c r="F357" s="14"/>
      <c r="G357" s="14"/>
      <c r="H357" s="29"/>
      <c r="I357" s="8"/>
      <c r="J357" s="19"/>
      <c r="K357" s="8"/>
      <c r="L357" s="13"/>
      <c r="M357" s="18"/>
      <c r="N357" s="8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  <c r="AA357" s="9"/>
    </row>
    <row r="358" spans="1:27" ht="39.950000000000003" customHeight="1" x14ac:dyDescent="0.25">
      <c r="A358" s="9">
        <v>353</v>
      </c>
      <c r="B358" s="10" t="s">
        <v>714</v>
      </c>
      <c r="C358" s="11" t="s">
        <v>715</v>
      </c>
      <c r="D358" s="25">
        <v>90</v>
      </c>
      <c r="E358" s="13" t="s">
        <v>881</v>
      </c>
      <c r="F358" s="14" t="str">
        <f>VLOOKUP(B358,[1]PriceList!$B$2:$J$361,5,0)</f>
        <v>26844</v>
      </c>
      <c r="G358" s="14" t="str">
        <f>VLOOKUP(B358,[1]PriceList!$B$2:$J$361,6,0)</f>
        <v>0</v>
      </c>
      <c r="H358" s="29">
        <f>VLOOKUP(B358,[1]PriceList!$B$2:$J$361,7,0)</f>
        <v>26844</v>
      </c>
      <c r="I358" s="8" t="s">
        <v>1032</v>
      </c>
      <c r="J358" s="19" t="s">
        <v>1147</v>
      </c>
      <c r="K358" s="8" t="s">
        <v>877</v>
      </c>
      <c r="L358" s="13" t="s">
        <v>881</v>
      </c>
      <c r="M358" s="18" t="s">
        <v>1103</v>
      </c>
      <c r="N358" s="8" t="s">
        <v>1103</v>
      </c>
      <c r="O358" s="9" t="s">
        <v>1237</v>
      </c>
      <c r="P358" s="9" t="s">
        <v>1237</v>
      </c>
      <c r="Q358" s="9" t="s">
        <v>1237</v>
      </c>
      <c r="R358" s="9" t="s">
        <v>1237</v>
      </c>
      <c r="S358" s="9" t="s">
        <v>1237</v>
      </c>
      <c r="T358" s="9" t="s">
        <v>1237</v>
      </c>
      <c r="U358" s="9" t="s">
        <v>1237</v>
      </c>
      <c r="V358" s="9" t="s">
        <v>1237</v>
      </c>
      <c r="W358" s="9" t="s">
        <v>1237</v>
      </c>
      <c r="X358" s="9" t="s">
        <v>1237</v>
      </c>
      <c r="Y358" s="9" t="s">
        <v>1237</v>
      </c>
      <c r="Z358" s="9" t="s">
        <v>1237</v>
      </c>
      <c r="AA358" s="9" t="s">
        <v>1237</v>
      </c>
    </row>
    <row r="359" spans="1:27" ht="39.950000000000003" customHeight="1" x14ac:dyDescent="0.25">
      <c r="A359" s="23">
        <v>354</v>
      </c>
      <c r="B359" s="10" t="s">
        <v>716</v>
      </c>
      <c r="C359" s="11" t="s">
        <v>717</v>
      </c>
      <c r="D359" s="12">
        <v>180</v>
      </c>
      <c r="E359" s="13" t="s">
        <v>881</v>
      </c>
      <c r="F359" s="14" t="str">
        <f>VLOOKUP(B359,[1]PriceList!$B$2:$J$361,5,0)</f>
        <v>5114</v>
      </c>
      <c r="G359" s="14" t="str">
        <f>VLOOKUP(B359,[1]PriceList!$B$2:$J$361,6,0)</f>
        <v>0</v>
      </c>
      <c r="H359" s="29">
        <f>VLOOKUP(B359,[1]PriceList!$B$2:$J$361,7,0)</f>
        <v>5114</v>
      </c>
      <c r="I359" s="8" t="s">
        <v>1033</v>
      </c>
      <c r="J359" s="19" t="s">
        <v>1234</v>
      </c>
      <c r="K359" s="8" t="s">
        <v>878</v>
      </c>
      <c r="L359" s="13" t="s">
        <v>881</v>
      </c>
      <c r="M359" s="18" t="s">
        <v>1075</v>
      </c>
      <c r="N359" s="8" t="s">
        <v>1075</v>
      </c>
      <c r="O359" s="9" t="s">
        <v>1237</v>
      </c>
      <c r="P359" s="9" t="s">
        <v>1237</v>
      </c>
      <c r="Q359" s="9" t="s">
        <v>1237</v>
      </c>
      <c r="R359" s="9" t="s">
        <v>1237</v>
      </c>
      <c r="S359" s="9" t="s">
        <v>1237</v>
      </c>
      <c r="T359" s="9" t="s">
        <v>1237</v>
      </c>
      <c r="U359" s="9" t="s">
        <v>1237</v>
      </c>
      <c r="V359" s="9" t="s">
        <v>1237</v>
      </c>
      <c r="W359" s="9" t="s">
        <v>1237</v>
      </c>
      <c r="X359" s="9" t="s">
        <v>1237</v>
      </c>
      <c r="Y359" s="9" t="s">
        <v>1237</v>
      </c>
      <c r="Z359" s="9" t="s">
        <v>1237</v>
      </c>
      <c r="AA359" s="9" t="s">
        <v>1237</v>
      </c>
    </row>
    <row r="360" spans="1:27" ht="39.950000000000003" customHeight="1" x14ac:dyDescent="0.25">
      <c r="A360" s="9">
        <v>355</v>
      </c>
      <c r="B360" s="10" t="s">
        <v>718</v>
      </c>
      <c r="C360" s="11" t="s">
        <v>719</v>
      </c>
      <c r="D360" s="25">
        <v>10</v>
      </c>
      <c r="E360" s="13" t="s">
        <v>881</v>
      </c>
      <c r="F360" s="14" t="str">
        <f>VLOOKUP(B360,[1]PriceList!$B$2:$J$361,5,0)</f>
        <v>4773</v>
      </c>
      <c r="G360" s="14" t="str">
        <f>VLOOKUP(B360,[1]PriceList!$B$2:$J$361,6,0)</f>
        <v>0</v>
      </c>
      <c r="H360" s="29">
        <f>VLOOKUP(B360,[1]PriceList!$B$2:$J$361,7,0)</f>
        <v>4773</v>
      </c>
      <c r="I360" s="8" t="s">
        <v>1034</v>
      </c>
      <c r="J360" s="19">
        <v>45657</v>
      </c>
      <c r="K360" s="8" t="s">
        <v>764</v>
      </c>
      <c r="L360" s="13" t="s">
        <v>881</v>
      </c>
      <c r="M360" s="18" t="s">
        <v>1041</v>
      </c>
      <c r="N360" s="8" t="s">
        <v>1041</v>
      </c>
      <c r="O360" s="9" t="s">
        <v>1237</v>
      </c>
      <c r="P360" s="9" t="s">
        <v>1237</v>
      </c>
      <c r="Q360" s="9" t="s">
        <v>1237</v>
      </c>
      <c r="R360" s="9" t="s">
        <v>1237</v>
      </c>
      <c r="S360" s="9" t="s">
        <v>1237</v>
      </c>
      <c r="T360" s="9" t="s">
        <v>1237</v>
      </c>
      <c r="U360" s="9" t="s">
        <v>1237</v>
      </c>
      <c r="V360" s="9" t="s">
        <v>1237</v>
      </c>
      <c r="W360" s="9" t="s">
        <v>1237</v>
      </c>
      <c r="X360" s="9" t="s">
        <v>1237</v>
      </c>
      <c r="Y360" s="9" t="s">
        <v>1237</v>
      </c>
      <c r="Z360" s="9" t="s">
        <v>1237</v>
      </c>
      <c r="AA360" s="9" t="s">
        <v>1237</v>
      </c>
    </row>
    <row r="361" spans="1:27" ht="39.950000000000003" customHeight="1" x14ac:dyDescent="0.25">
      <c r="A361" s="9">
        <v>356</v>
      </c>
      <c r="B361" s="10" t="s">
        <v>720</v>
      </c>
      <c r="C361" s="11" t="s">
        <v>721</v>
      </c>
      <c r="D361" s="12">
        <v>10</v>
      </c>
      <c r="E361" s="13" t="s">
        <v>881</v>
      </c>
      <c r="F361" s="14" t="str">
        <f>VLOOKUP(B361,[1]PriceList!$B$2:$J$361,5,0)</f>
        <v>239</v>
      </c>
      <c r="G361" s="14" t="str">
        <f>VLOOKUP(B361,[1]PriceList!$B$2:$J$361,6,0)</f>
        <v>0</v>
      </c>
      <c r="H361" s="29">
        <f>VLOOKUP(B361,[1]PriceList!$B$2:$J$361,7,0)</f>
        <v>239</v>
      </c>
      <c r="I361" s="8" t="s">
        <v>1035</v>
      </c>
      <c r="J361" s="19" t="s">
        <v>1235</v>
      </c>
      <c r="K361" s="8" t="s">
        <v>879</v>
      </c>
      <c r="L361" s="13" t="s">
        <v>881</v>
      </c>
      <c r="M361" s="18" t="s">
        <v>1064</v>
      </c>
      <c r="N361" s="8" t="s">
        <v>1064</v>
      </c>
      <c r="O361" s="9" t="s">
        <v>1237</v>
      </c>
      <c r="P361" s="9" t="s">
        <v>1237</v>
      </c>
      <c r="Q361" s="9" t="s">
        <v>1237</v>
      </c>
      <c r="R361" s="9" t="s">
        <v>1237</v>
      </c>
      <c r="S361" s="9" t="s">
        <v>1237</v>
      </c>
      <c r="T361" s="9" t="s">
        <v>1237</v>
      </c>
      <c r="U361" s="9" t="s">
        <v>1237</v>
      </c>
      <c r="V361" s="9" t="s">
        <v>1237</v>
      </c>
      <c r="W361" s="9" t="s">
        <v>1237</v>
      </c>
      <c r="X361" s="9" t="s">
        <v>1237</v>
      </c>
      <c r="Y361" s="9" t="s">
        <v>1237</v>
      </c>
      <c r="Z361" s="9" t="s">
        <v>1237</v>
      </c>
      <c r="AA361" s="9" t="s">
        <v>1237</v>
      </c>
    </row>
    <row r="362" spans="1:27" ht="39.950000000000003" customHeight="1" x14ac:dyDescent="0.25">
      <c r="A362" s="23">
        <v>357</v>
      </c>
      <c r="B362" s="10" t="s">
        <v>722</v>
      </c>
      <c r="C362" s="11" t="s">
        <v>723</v>
      </c>
      <c r="D362" s="12">
        <v>60</v>
      </c>
      <c r="E362" s="13"/>
      <c r="F362" s="14"/>
      <c r="G362" s="14"/>
      <c r="H362" s="29"/>
      <c r="I362" s="8"/>
      <c r="J362" s="19"/>
      <c r="K362" s="8"/>
      <c r="L362" s="13"/>
      <c r="M362" s="18"/>
      <c r="N362" s="8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  <c r="AA362" s="9"/>
    </row>
    <row r="363" spans="1:27" ht="39.950000000000003" customHeight="1" x14ac:dyDescent="0.25">
      <c r="A363" s="9">
        <v>358</v>
      </c>
      <c r="B363" s="10" t="s">
        <v>724</v>
      </c>
      <c r="C363" s="11" t="s">
        <v>725</v>
      </c>
      <c r="D363" s="12">
        <v>30</v>
      </c>
      <c r="E363" s="13"/>
      <c r="F363" s="14"/>
      <c r="G363" s="14"/>
      <c r="H363" s="29"/>
      <c r="I363" s="8"/>
      <c r="J363" s="19"/>
      <c r="K363" s="8"/>
      <c r="L363" s="13"/>
      <c r="M363" s="18"/>
      <c r="N363" s="8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  <c r="AA363" s="9"/>
    </row>
    <row r="364" spans="1:27" ht="39.950000000000003" customHeight="1" x14ac:dyDescent="0.25">
      <c r="A364" s="9">
        <v>359</v>
      </c>
      <c r="B364" s="10" t="s">
        <v>726</v>
      </c>
      <c r="C364" s="11" t="s">
        <v>727</v>
      </c>
      <c r="D364" s="12">
        <v>20</v>
      </c>
      <c r="E364" s="13" t="s">
        <v>881</v>
      </c>
      <c r="F364" s="29">
        <f>VLOOKUP(B364,[1]PriceList!$B$2:$J$361,5,0)</f>
        <v>34091</v>
      </c>
      <c r="G364" s="14">
        <f>VLOOKUP(B364,[1]PriceList!$B$2:$J$361,6,0)</f>
        <v>0</v>
      </c>
      <c r="H364" s="29">
        <f>VLOOKUP(B364,[1]PriceList!$B$2:$J$361,7,0)</f>
        <v>34091</v>
      </c>
      <c r="I364" s="8" t="s">
        <v>1036</v>
      </c>
      <c r="J364" s="19" t="s">
        <v>1236</v>
      </c>
      <c r="K364" s="8" t="s">
        <v>880</v>
      </c>
      <c r="L364" s="13" t="s">
        <v>881</v>
      </c>
      <c r="M364" s="18" t="s">
        <v>1055</v>
      </c>
      <c r="N364" s="8" t="s">
        <v>1055</v>
      </c>
      <c r="O364" s="9" t="s">
        <v>1237</v>
      </c>
      <c r="P364" s="9" t="s">
        <v>1237</v>
      </c>
      <c r="Q364" s="9" t="s">
        <v>1237</v>
      </c>
      <c r="R364" s="9" t="s">
        <v>1237</v>
      </c>
      <c r="S364" s="9" t="s">
        <v>1237</v>
      </c>
      <c r="T364" s="9" t="s">
        <v>1237</v>
      </c>
      <c r="U364" s="9" t="s">
        <v>1237</v>
      </c>
      <c r="V364" s="9" t="s">
        <v>1237</v>
      </c>
      <c r="W364" s="9" t="s">
        <v>1237</v>
      </c>
      <c r="X364" s="9" t="s">
        <v>1237</v>
      </c>
      <c r="Y364" s="9" t="s">
        <v>1237</v>
      </c>
      <c r="Z364" s="9" t="s">
        <v>1237</v>
      </c>
      <c r="AA364" s="9" t="s">
        <v>1237</v>
      </c>
    </row>
  </sheetData>
  <autoFilter ref="A5:M364" xr:uid="{17168E3F-549A-49F9-9D7A-C0F60CE3C311}"/>
  <mergeCells count="3">
    <mergeCell ref="A1:F4"/>
    <mergeCell ref="G1:X4"/>
    <mergeCell ref="Y1:AA4"/>
  </mergeCells>
  <conditionalFormatting sqref="B6:B364">
    <cfRule type="duplicateValues" dxfId="17" priority="18"/>
  </conditionalFormatting>
  <conditionalFormatting sqref="B7:B21">
    <cfRule type="duplicateValues" dxfId="16" priority="7"/>
  </conditionalFormatting>
  <conditionalFormatting sqref="B22:B24">
    <cfRule type="duplicateValues" dxfId="15" priority="6"/>
  </conditionalFormatting>
  <conditionalFormatting sqref="B25:B29">
    <cfRule type="duplicateValues" dxfId="14" priority="9"/>
  </conditionalFormatting>
  <conditionalFormatting sqref="B25:B34">
    <cfRule type="duplicateValues" dxfId="13" priority="8"/>
  </conditionalFormatting>
  <conditionalFormatting sqref="B35:B37">
    <cfRule type="duplicateValues" dxfId="12" priority="5"/>
  </conditionalFormatting>
  <conditionalFormatting sqref="B38:B58">
    <cfRule type="duplicateValues" dxfId="11" priority="4"/>
  </conditionalFormatting>
  <conditionalFormatting sqref="B59:B66">
    <cfRule type="duplicateValues" dxfId="10" priority="3"/>
  </conditionalFormatting>
  <conditionalFormatting sqref="B67:B75">
    <cfRule type="duplicateValues" dxfId="9" priority="10"/>
  </conditionalFormatting>
  <conditionalFormatting sqref="B76:B108">
    <cfRule type="duplicateValues" dxfId="8" priority="11"/>
  </conditionalFormatting>
  <conditionalFormatting sqref="B109:B125">
    <cfRule type="duplicateValues" dxfId="7" priority="12"/>
  </conditionalFormatting>
  <conditionalFormatting sqref="B220:B226">
    <cfRule type="duplicateValues" dxfId="6" priority="13"/>
  </conditionalFormatting>
  <conditionalFormatting sqref="B227:B364 B7:B219">
    <cfRule type="duplicateValues" dxfId="5" priority="17"/>
  </conditionalFormatting>
  <conditionalFormatting sqref="B352:B364">
    <cfRule type="duplicateValues" dxfId="4" priority="14"/>
    <cfRule type="duplicateValues" dxfId="3" priority="15"/>
    <cfRule type="duplicateValues" dxfId="2" priority="16"/>
  </conditionalFormatting>
  <conditionalFormatting sqref="B359:B360">
    <cfRule type="duplicateValues" dxfId="1" priority="2"/>
  </conditionalFormatting>
  <conditionalFormatting sqref="C360">
    <cfRule type="duplicateValues" dxfId="0" priority="1"/>
  </conditionalFormatting>
  <pageMargins left="0.51181102362204722" right="0.51181102362204722" top="0.74803149606299213" bottom="0.74803149606299213" header="0.31496062992125984" footer="0.31496062992125984"/>
  <pageSetup scale="28" fitToHeight="0" orientation="landscape" r:id="rId1"/>
  <colBreaks count="1" manualBreakCount="1">
    <brk id="2" max="13" man="1"/>
  </colBreaks>
  <ignoredErrors>
    <ignoredError sqref="K6 K11:K12 K329:K330 K320:K322 K305:K306 K291 K277:K278 K264 K245:K246 K242 K222 K217:K219 K213:K215 K204 K197 K158:K159 K146:K147 K23 K27 K68:K70 K73:K76 K124:K125 K268:K270 K8 K14 K16:K17 K20 K30 K32:K37 K40:K41 K45:K48 K50 K55:K56 K58 K61 K64 K79 K82 K84 K86:K88 K92 K94:K96 K98 K101:K102 K104 K108:K111 K113 K115:K116 K118 K127 K131 K140:K141 K155 K161 K165 K167:K168 K170:K171 K173 K175:K178 K180 K183:K185 K190:K191 K194 K206 K208 K210:K211 K224 K226 K228:K231 K233:K234 K238 K248:K251 K259:K261 K274 K280 K294 K296 K298 K308:K311 K316 K318 K339:K342 K345:K347 K350 K352 K358:K361 K36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TECNICO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Ricardo Camacho Arcila-Dircontratacion</dc:creator>
  <cp:lastModifiedBy>sala juntas</cp:lastModifiedBy>
  <cp:lastPrinted>2024-10-15T15:21:48Z</cp:lastPrinted>
  <dcterms:created xsi:type="dcterms:W3CDTF">2024-07-05T16:09:53Z</dcterms:created>
  <dcterms:modified xsi:type="dcterms:W3CDTF">2024-10-15T15:22:38Z</dcterms:modified>
</cp:coreProperties>
</file>