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diradministrativa\Desktop\formación\"/>
    </mc:Choice>
  </mc:AlternateContent>
  <xr:revisionPtr revIDLastSave="0" documentId="8_{936D0492-DD9F-47B0-B3FB-4ECE92B8CED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agosto" sheetId="1" r:id="rId1"/>
    <sheet name="Reporte septiembre" sheetId="2" r:id="rId2"/>
    <sheet name="Reporte octubre" sheetId="3" r:id="rId3"/>
    <sheet name="Reporte noviembre" sheetId="4" r:id="rId4"/>
    <sheet name="Reporte diciembre" sheetId="5" r:id="rId5"/>
    <sheet name="Cálculos" sheetId="6" state="hidden" r:id="rId6"/>
  </sheets>
  <externalReferences>
    <externalReference r:id="rId7"/>
  </externalReferences>
  <definedNames>
    <definedName name="Años">Cálculos!$I$6</definedName>
    <definedName name="AñoSeleccionado" localSheetId="0">#REF!</definedName>
    <definedName name="AñoSeleccionado" localSheetId="4">#REF!</definedName>
    <definedName name="AñoSeleccionado" localSheetId="3">#REF!</definedName>
    <definedName name="AñoSeleccionado" localSheetId="2">#REF!</definedName>
    <definedName name="AñoSeleccionado">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0" roundtripDataChecksum="MBF1V0ALkRBeWMTmyvPmyUwdXc/yyRpp4lxFTfXNoXM="/>
    </ext>
  </extLst>
</workbook>
</file>

<file path=xl/calcChain.xml><?xml version="1.0" encoding="utf-8"?>
<calcChain xmlns="http://schemas.openxmlformats.org/spreadsheetml/2006/main">
  <c r="E39" i="6" l="1" a="1"/>
  <c r="E39" i="6" s="1"/>
  <c r="B39" i="6"/>
  <c r="G39" i="6" s="1" a="1"/>
  <c r="G39" i="6" s="1"/>
  <c r="A39" i="6"/>
  <c r="G38" i="6" a="1"/>
  <c r="G38" i="6" s="1"/>
  <c r="C38" i="6" a="1"/>
  <c r="C38" i="6" s="1"/>
  <c r="B38" i="6"/>
  <c r="E38" i="6" s="1" a="1"/>
  <c r="E38" i="6" s="1"/>
  <c r="A38" i="6"/>
  <c r="E37" i="6" a="1"/>
  <c r="E37" i="6" s="1"/>
  <c r="D37" i="6" a="1"/>
  <c r="D37" i="6" s="1"/>
  <c r="B37" i="6"/>
  <c r="G37" i="6" s="1" a="1"/>
  <c r="G37" i="6" s="1"/>
  <c r="A37" i="6"/>
  <c r="G36" i="6" a="1"/>
  <c r="G36" i="6" s="1"/>
  <c r="C36" i="6" a="1"/>
  <c r="C36" i="6" s="1"/>
  <c r="B36" i="6"/>
  <c r="E36" i="6" s="1" a="1"/>
  <c r="E36" i="6" s="1"/>
  <c r="A36" i="6"/>
  <c r="E35" i="6" a="1"/>
  <c r="E35" i="6" s="1"/>
  <c r="D35" i="6" a="1"/>
  <c r="D35" i="6" s="1"/>
  <c r="B35" i="6"/>
  <c r="G35" i="6" s="1" a="1"/>
  <c r="G35" i="6" s="1"/>
  <c r="A35" i="6"/>
  <c r="G34" i="6" a="1"/>
  <c r="G34" i="6" s="1"/>
  <c r="C34" i="6" a="1"/>
  <c r="C34" i="6" s="1"/>
  <c r="B34" i="6"/>
  <c r="E34" i="6" s="1" a="1"/>
  <c r="E34" i="6" s="1"/>
  <c r="A34" i="6"/>
  <c r="E33" i="6" a="1"/>
  <c r="E33" i="6" s="1"/>
  <c r="D33" i="6" a="1"/>
  <c r="D33" i="6" s="1"/>
  <c r="B33" i="6"/>
  <c r="G33" i="6" s="1" a="1"/>
  <c r="G33" i="6" s="1"/>
  <c r="A33" i="6"/>
  <c r="G32" i="6" a="1"/>
  <c r="G32" i="6" s="1"/>
  <c r="C32" i="6" a="1"/>
  <c r="C32" i="6" s="1"/>
  <c r="B32" i="6"/>
  <c r="E32" i="6" s="1" a="1"/>
  <c r="E32" i="6" s="1"/>
  <c r="A32" i="6"/>
  <c r="E31" i="6" a="1"/>
  <c r="E31" i="6" s="1"/>
  <c r="D31" i="6" a="1"/>
  <c r="D31" i="6" s="1"/>
  <c r="B31" i="6"/>
  <c r="G31" i="6" s="1" a="1"/>
  <c r="G31" i="6" s="1"/>
  <c r="A31" i="6"/>
  <c r="G30" i="6" a="1"/>
  <c r="G30" i="6" s="1"/>
  <c r="C30" i="6" a="1"/>
  <c r="C30" i="6" s="1"/>
  <c r="B30" i="6"/>
  <c r="E30" i="6" s="1" a="1"/>
  <c r="E30" i="6" s="1"/>
  <c r="A30" i="6"/>
  <c r="E29" i="6" a="1"/>
  <c r="E29" i="6" s="1"/>
  <c r="D29" i="6" a="1"/>
  <c r="D29" i="6" s="1"/>
  <c r="B29" i="6"/>
  <c r="G29" i="6" s="1" a="1"/>
  <c r="G29" i="6" s="1"/>
  <c r="A29" i="6"/>
  <c r="G28" i="6" a="1"/>
  <c r="G28" i="6" s="1"/>
  <c r="C28" i="6" a="1"/>
  <c r="C28" i="6" s="1"/>
  <c r="B28" i="6"/>
  <c r="E28" i="6" s="1" a="1"/>
  <c r="E28" i="6" s="1"/>
  <c r="A28" i="6"/>
  <c r="E27" i="6" a="1"/>
  <c r="E27" i="6" s="1"/>
  <c r="D27" i="6" a="1"/>
  <c r="D27" i="6" s="1"/>
  <c r="B27" i="6"/>
  <c r="G27" i="6" s="1" a="1"/>
  <c r="G27" i="6" s="1"/>
  <c r="A27" i="6"/>
  <c r="G26" i="6" a="1"/>
  <c r="G26" i="6" s="1"/>
  <c r="C26" i="6" a="1"/>
  <c r="C26" i="6" s="1"/>
  <c r="B26" i="6"/>
  <c r="E26" i="6" s="1" a="1"/>
  <c r="E26" i="6" s="1"/>
  <c r="A26" i="6"/>
  <c r="E25" i="6" a="1"/>
  <c r="E25" i="6" s="1"/>
  <c r="D25" i="6" a="1"/>
  <c r="D25" i="6" s="1"/>
  <c r="B25" i="6"/>
  <c r="G25" i="6" s="1" a="1"/>
  <c r="G25" i="6" s="1"/>
  <c r="A25" i="6"/>
  <c r="G24" i="6" a="1"/>
  <c r="G24" i="6" s="1"/>
  <c r="C24" i="6" a="1"/>
  <c r="C24" i="6" s="1"/>
  <c r="B24" i="6"/>
  <c r="E24" i="6" s="1" a="1"/>
  <c r="E24" i="6" s="1"/>
  <c r="A24" i="6"/>
  <c r="E23" i="6" a="1"/>
  <c r="E23" i="6" s="1"/>
  <c r="D23" i="6" a="1"/>
  <c r="D23" i="6" s="1"/>
  <c r="B23" i="6"/>
  <c r="G23" i="6" s="1" a="1"/>
  <c r="G23" i="6" s="1"/>
  <c r="A23" i="6"/>
  <c r="G22" i="6" a="1"/>
  <c r="G22" i="6" s="1"/>
  <c r="C22" i="6" a="1"/>
  <c r="C22" i="6" s="1"/>
  <c r="B22" i="6"/>
  <c r="E22" i="6" s="1" a="1"/>
  <c r="E22" i="6" s="1"/>
  <c r="A22" i="6"/>
  <c r="A21" i="6"/>
  <c r="A20" i="6"/>
  <c r="A19" i="6"/>
  <c r="B18" i="6"/>
  <c r="G18" i="6" s="1" a="1"/>
  <c r="G18" i="6" s="1"/>
  <c r="A18" i="6"/>
  <c r="B17" i="6"/>
  <c r="E17" i="6" s="1" a="1"/>
  <c r="E17" i="6" s="1"/>
  <c r="A17" i="6"/>
  <c r="B16" i="6"/>
  <c r="G16" i="6" s="1" a="1"/>
  <c r="G16" i="6" s="1"/>
  <c r="A16" i="6"/>
  <c r="B15" i="6"/>
  <c r="E15" i="6" s="1" a="1"/>
  <c r="E15" i="6" s="1"/>
  <c r="A15" i="6"/>
  <c r="B12" i="6"/>
  <c r="B11" i="6"/>
  <c r="B10" i="6"/>
  <c r="B9" i="6"/>
  <c r="B8" i="6"/>
  <c r="C3" i="6"/>
  <c r="C4" i="6" s="1"/>
  <c r="D4" i="6" s="1"/>
  <c r="Y13" i="5"/>
  <c r="X13" i="5"/>
  <c r="W13" i="5"/>
  <c r="V13" i="5"/>
  <c r="U13" i="5"/>
  <c r="T13" i="5"/>
  <c r="S13" i="5"/>
  <c r="R13" i="5"/>
  <c r="Q13" i="5"/>
  <c r="P13" i="5"/>
  <c r="O13" i="5"/>
  <c r="N13" i="5"/>
  <c r="M13" i="5"/>
  <c r="L13" i="5"/>
  <c r="K13" i="5"/>
  <c r="J13" i="5"/>
  <c r="I13" i="5"/>
  <c r="H13" i="5"/>
  <c r="G13" i="5"/>
  <c r="C6" i="5" s="1"/>
  <c r="F13" i="5"/>
  <c r="E13" i="5"/>
  <c r="D13" i="5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C6" i="4" s="1"/>
  <c r="E13" i="4"/>
  <c r="D13" i="4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C6" i="3" s="1"/>
  <c r="E13" i="3"/>
  <c r="D13" i="3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C6" i="2" s="1"/>
  <c r="E14" i="2"/>
  <c r="D14" i="2"/>
  <c r="AA13" i="2"/>
  <c r="AA12" i="2"/>
  <c r="AA11" i="2"/>
  <c r="AA10" i="2"/>
  <c r="AA9" i="2"/>
  <c r="AA8" i="2"/>
  <c r="AA7" i="2"/>
  <c r="AA6" i="2"/>
  <c r="AA14" i="2" s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AA13" i="1"/>
  <c r="AA12" i="1"/>
  <c r="AA10" i="1"/>
  <c r="AA9" i="1"/>
  <c r="AA8" i="1"/>
  <c r="AA14" i="1" s="1"/>
  <c r="AA7" i="1"/>
  <c r="AA6" i="1"/>
  <c r="C6" i="1"/>
  <c r="F15" i="6" l="1" a="1"/>
  <c r="F15" i="6" s="1"/>
  <c r="D16" i="6" a="1"/>
  <c r="D16" i="6" s="1"/>
  <c r="F17" i="6" a="1"/>
  <c r="F17" i="6" s="1"/>
  <c r="D18" i="6" a="1"/>
  <c r="D18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D39" i="6" a="1"/>
  <c r="D39" i="6" s="1"/>
  <c r="G7" i="6"/>
  <c r="C15" i="6" a="1"/>
  <c r="C15" i="6" s="1"/>
  <c r="G15" i="6" a="1"/>
  <c r="G15" i="6" s="1"/>
  <c r="E16" i="6" a="1"/>
  <c r="E16" i="6" s="1"/>
  <c r="C17" i="6" a="1"/>
  <c r="C17" i="6" s="1"/>
  <c r="G17" i="6" a="1"/>
  <c r="G17" i="6" s="1"/>
  <c r="E18" i="6" a="1"/>
  <c r="E18" i="6" s="1"/>
  <c r="D15" i="6" a="1"/>
  <c r="D15" i="6" s="1"/>
  <c r="F16" i="6" a="1"/>
  <c r="F16" i="6" s="1"/>
  <c r="D17" i="6" a="1"/>
  <c r="D17" i="6" s="1"/>
  <c r="F18" i="6" a="1"/>
  <c r="F18" i="6" s="1"/>
  <c r="D3" i="6"/>
  <c r="D22" i="6" a="1"/>
  <c r="D22" i="6" s="1"/>
  <c r="F23" i="6" a="1"/>
  <c r="F23" i="6" s="1"/>
  <c r="D24" i="6" a="1"/>
  <c r="D24" i="6" s="1"/>
  <c r="F25" i="6" a="1"/>
  <c r="F25" i="6" s="1"/>
  <c r="D26" i="6" a="1"/>
  <c r="D26" i="6" s="1"/>
  <c r="F27" i="6" a="1"/>
  <c r="F27" i="6" s="1"/>
  <c r="D28" i="6" a="1"/>
  <c r="D28" i="6" s="1"/>
  <c r="F29" i="6" a="1"/>
  <c r="F29" i="6" s="1"/>
  <c r="D30" i="6" a="1"/>
  <c r="D30" i="6" s="1"/>
  <c r="F31" i="6" a="1"/>
  <c r="F31" i="6" s="1"/>
  <c r="D32" i="6" a="1"/>
  <c r="D32" i="6" s="1"/>
  <c r="F33" i="6" a="1"/>
  <c r="F33" i="6" s="1"/>
  <c r="D34" i="6" a="1"/>
  <c r="D34" i="6" s="1"/>
  <c r="F35" i="6" a="1"/>
  <c r="F35" i="6" s="1"/>
  <c r="D36" i="6" a="1"/>
  <c r="D36" i="6" s="1"/>
  <c r="F37" i="6" a="1"/>
  <c r="F37" i="6" s="1"/>
  <c r="D38" i="6" a="1"/>
  <c r="D38" i="6" s="1"/>
  <c r="F39" i="6" a="1"/>
  <c r="F39" i="6" s="1"/>
  <c r="C16" i="6" a="1"/>
  <c r="C16" i="6" s="1"/>
  <c r="C18" i="6" a="1"/>
  <c r="C18" i="6" s="1"/>
  <c r="C23" i="6" a="1"/>
  <c r="C23" i="6" s="1"/>
  <c r="C25" i="6" a="1"/>
  <c r="C25" i="6" s="1"/>
  <c r="C27" i="6" a="1"/>
  <c r="C27" i="6" s="1"/>
  <c r="C29" i="6" a="1"/>
  <c r="C29" i="6" s="1"/>
  <c r="C31" i="6" a="1"/>
  <c r="C31" i="6" s="1"/>
  <c r="C33" i="6" a="1"/>
  <c r="C33" i="6" s="1"/>
  <c r="C35" i="6" a="1"/>
  <c r="C35" i="6" s="1"/>
  <c r="C37" i="6" a="1"/>
  <c r="C37" i="6" s="1"/>
  <c r="C39" i="6" a="1"/>
  <c r="C39" i="6" s="1"/>
  <c r="G6" i="6" l="1"/>
  <c r="F7" i="6"/>
  <c r="F6" i="6" l="1"/>
  <c r="E7" i="6"/>
  <c r="G12" i="6" a="1"/>
  <c r="G12" i="6" s="1"/>
  <c r="G10" i="6" a="1"/>
  <c r="G10" i="6" s="1"/>
  <c r="G8" i="6" a="1"/>
  <c r="G8" i="6" s="1"/>
  <c r="G20" i="6" a="1"/>
  <c r="G20" i="6" s="1"/>
  <c r="G19" i="6" a="1"/>
  <c r="G19" i="6" s="1"/>
  <c r="G11" i="6" a="1"/>
  <c r="G11" i="6" s="1"/>
  <c r="G9" i="6" a="1"/>
  <c r="G9" i="6" s="1"/>
  <c r="G21" i="6" a="1"/>
  <c r="G21" i="6" s="1"/>
  <c r="D7" i="6" l="1"/>
  <c r="E6" i="6"/>
  <c r="H9" i="6"/>
  <c r="F11" i="6" a="1"/>
  <c r="F11" i="6" s="1"/>
  <c r="H11" i="6" s="1"/>
  <c r="F9" i="6" a="1"/>
  <c r="F9" i="6" s="1"/>
  <c r="F10" i="6" a="1"/>
  <c r="F10" i="6" s="1"/>
  <c r="H10" i="6" s="1"/>
  <c r="F12" i="6" a="1"/>
  <c r="F12" i="6" s="1"/>
  <c r="H12" i="6" s="1"/>
  <c r="F8" i="6" a="1"/>
  <c r="F8" i="6" s="1"/>
  <c r="H8" i="6" s="1"/>
  <c r="F20" i="6" a="1"/>
  <c r="F20" i="6" s="1"/>
  <c r="F19" i="6" a="1"/>
  <c r="F19" i="6" s="1"/>
  <c r="F21" i="6" a="1"/>
  <c r="F21" i="6" s="1"/>
  <c r="C7" i="6" l="1"/>
  <c r="C6" i="6" s="1"/>
  <c r="D6" i="6"/>
  <c r="E19" i="6" a="1"/>
  <c r="E19" i="6" s="1"/>
  <c r="E11" i="6" a="1"/>
  <c r="E11" i="6" s="1"/>
  <c r="E9" i="6" a="1"/>
  <c r="E9" i="6" s="1"/>
  <c r="E21" i="6" a="1"/>
  <c r="E21" i="6" s="1"/>
  <c r="E10" i="6" a="1"/>
  <c r="E10" i="6" s="1"/>
  <c r="E8" i="6" a="1"/>
  <c r="E8" i="6" s="1"/>
  <c r="E12" i="6" a="1"/>
  <c r="E12" i="6" s="1"/>
  <c r="E20" i="6" a="1"/>
  <c r="E20" i="6" s="1"/>
  <c r="D12" i="6" l="1" a="1"/>
  <c r="D12" i="6" s="1"/>
  <c r="D10" i="6" a="1"/>
  <c r="D10" i="6" s="1"/>
  <c r="D8" i="6" a="1"/>
  <c r="D8" i="6" s="1"/>
  <c r="D19" i="6" a="1"/>
  <c r="D19" i="6" s="1"/>
  <c r="D11" i="6" a="1"/>
  <c r="D11" i="6" s="1"/>
  <c r="D21" i="6" a="1"/>
  <c r="D21" i="6" s="1"/>
  <c r="D9" i="6" a="1"/>
  <c r="D9" i="6" s="1"/>
  <c r="D20" i="6" a="1"/>
  <c r="D20" i="6" s="1"/>
  <c r="C12" i="6" a="1"/>
  <c r="C12" i="6" s="1"/>
  <c r="C10" i="6" a="1"/>
  <c r="C10" i="6" s="1"/>
  <c r="C8" i="6" a="1"/>
  <c r="C8" i="6" s="1"/>
  <c r="I6" i="6"/>
  <c r="C20" i="6" a="1"/>
  <c r="C20" i="6" s="1"/>
  <c r="C19" i="6" a="1"/>
  <c r="C19" i="6" s="1"/>
  <c r="C11" i="6" a="1"/>
  <c r="C11" i="6" s="1"/>
  <c r="C9" i="6" a="1"/>
  <c r="C9" i="6" s="1"/>
  <c r="C21" i="6" a="1"/>
  <c r="C21" i="6" s="1"/>
</calcChain>
</file>

<file path=xl/sharedStrings.xml><?xml version="1.0" encoding="utf-8"?>
<sst xmlns="http://schemas.openxmlformats.org/spreadsheetml/2006/main" count="191" uniqueCount="48">
  <si>
    <t>DATOS DE BENEFIARIOS</t>
  </si>
  <si>
    <t>MUSEO DE ARTE MODERNO DE MEDELLIN</t>
  </si>
  <si>
    <t>NOMBRE DE LA ACTIVIDAD/DETALLES</t>
  </si>
  <si>
    <t>Agosto</t>
  </si>
  <si>
    <t>HOMBRES</t>
  </si>
  <si>
    <t>MUJERES</t>
  </si>
  <si>
    <t>COMUNA 1</t>
  </si>
  <si>
    <t>COMUNA 2</t>
  </si>
  <si>
    <t>COMUNA 3</t>
  </si>
  <si>
    <t>COMUNA 4</t>
  </si>
  <si>
    <t>COMUNA 5</t>
  </si>
  <si>
    <t>COMUNA 6</t>
  </si>
  <si>
    <t>COMUNA 7</t>
  </si>
  <si>
    <t>COMUNA 8</t>
  </si>
  <si>
    <t>COMUNA 9</t>
  </si>
  <si>
    <t>COMUNA 10</t>
  </si>
  <si>
    <t>COMUNA 11</t>
  </si>
  <si>
    <t>COMUNA 12</t>
  </si>
  <si>
    <t>COMUNA 13</t>
  </si>
  <si>
    <t>COMUNA 14</t>
  </si>
  <si>
    <t>COMUNA 15</t>
  </si>
  <si>
    <t>COMUNA 16</t>
  </si>
  <si>
    <t>COMUNA 50</t>
  </si>
  <si>
    <t>COMUNA 60</t>
  </si>
  <si>
    <t>COMUNA 70</t>
  </si>
  <si>
    <t>COMUNA 80</t>
  </si>
  <si>
    <t>COMUNA 90</t>
  </si>
  <si>
    <t xml:space="preserve">total </t>
  </si>
  <si>
    <t>INGRESOS ACCESO LIBRE</t>
  </si>
  <si>
    <t>EXPERIENCIAS FORMATIVAS  INMERSIVAS</t>
  </si>
  <si>
    <t>EXPERIENCIAS GUIADAS</t>
  </si>
  <si>
    <t>EXPERIENCIAS ITINERANTES</t>
  </si>
  <si>
    <t>COMUNIDAD</t>
  </si>
  <si>
    <t>OFERTA PÚBLICOS POTENCIALES</t>
  </si>
  <si>
    <t xml:space="preserve">EXPERIENCIA FORMATIVA DIRIIGIDA (SEMINARIO) </t>
  </si>
  <si>
    <t>EXPERIENCIAS EN CORREGIMIENTOS (ANEX. CALIDAD)</t>
  </si>
  <si>
    <t>TOTAL BENEFICIARIOS</t>
  </si>
  <si>
    <t>SEPTIEMBRE</t>
  </si>
  <si>
    <t xml:space="preserve">EXPERIENCIA FORMATIVA DIRIGIDA (SEMINARIO) </t>
  </si>
  <si>
    <t>JUNIO/JULIO</t>
  </si>
  <si>
    <t>GRUPOS FOCALES</t>
  </si>
  <si>
    <t>Esta hoja de cálculo se usa para los cálculos de informes financieros y debe permanecer oculta.</t>
  </si>
  <si>
    <t>Posición</t>
  </si>
  <si>
    <t>Este año</t>
  </si>
  <si>
    <t>Año anterior</t>
  </si>
  <si>
    <t>Métricas clave</t>
  </si>
  <si>
    <t>Todas las métricas (número máximo: 25)</t>
  </si>
  <si>
    <t>#REF!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</si>
</sst>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595959"/>
      <name val="Trebuchet MS"/>
      <scheme val="minor"/>
    </font>
    <font>
      <sz val="24"/>
      <color rgb="FF265E35"/>
      <name val="Trebuchet MS"/>
    </font>
    <font>
      <sz val="11"/>
      <color rgb="FF595959"/>
      <name val="Trebuchet MS"/>
    </font>
    <font>
      <sz val="20"/>
      <color rgb="FFFF0000"/>
      <name val="Arial"/>
    </font>
    <font>
      <i/>
      <sz val="11"/>
      <color rgb="FF265E35"/>
      <name val="Arial"/>
    </font>
    <font>
      <sz val="11"/>
      <name val="Trebuchet MS"/>
    </font>
    <font>
      <b/>
      <sz val="11"/>
      <color theme="0"/>
      <name val="Arial"/>
    </font>
    <font>
      <b/>
      <sz val="11"/>
      <color rgb="FFFFFFFF"/>
      <name val="Arial"/>
    </font>
    <font>
      <b/>
      <sz val="11"/>
      <color rgb="FF595959"/>
      <name val="Trebuchet MS"/>
    </font>
    <font>
      <b/>
      <sz val="11"/>
      <color rgb="FF000000"/>
      <name val="Trebuchet MS"/>
    </font>
    <font>
      <b/>
      <sz val="11"/>
      <color theme="0"/>
      <name val="Trebuchet MS"/>
    </font>
    <font>
      <sz val="11"/>
      <color rgb="FF3A8D50"/>
      <name val="Arial"/>
    </font>
    <font>
      <sz val="11"/>
      <color theme="1"/>
      <name val="Trebuchet MS"/>
    </font>
    <font>
      <sz val="14"/>
      <color rgb="FF595959"/>
      <name val="Trebuchet MS"/>
    </font>
  </fonts>
  <fills count="4">
    <fill>
      <patternFill patternType="none"/>
    </fill>
    <fill>
      <patternFill patternType="gray125"/>
    </fill>
    <fill>
      <patternFill patternType="solid">
        <fgColor rgb="FF265E35"/>
        <bgColor rgb="FF265E35"/>
      </patternFill>
    </fill>
    <fill>
      <patternFill patternType="solid">
        <fgColor theme="7"/>
        <bgColor theme="7"/>
      </patternFill>
    </fill>
  </fills>
  <borders count="9">
    <border>
      <left/>
      <right/>
      <top/>
      <bottom/>
      <diagonal/>
    </border>
    <border>
      <left/>
      <right/>
      <top/>
      <bottom style="thin">
        <color rgb="FFD8D8D8"/>
      </bottom>
      <diagonal/>
    </border>
    <border>
      <left/>
      <right/>
      <top style="thin">
        <color rgb="FFD8D8D8"/>
      </top>
      <bottom/>
      <diagonal/>
    </border>
    <border>
      <left/>
      <right/>
      <top style="thin">
        <color rgb="FFD8D8D8"/>
      </top>
      <bottom/>
      <diagonal/>
    </border>
    <border>
      <left/>
      <right/>
      <top style="thin">
        <color rgb="FF595959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595959"/>
      </top>
      <bottom/>
      <diagonal/>
    </border>
    <border>
      <left/>
      <right/>
      <top style="medium">
        <color rgb="FF595959"/>
      </top>
      <bottom style="medium">
        <color rgb="FF595959"/>
      </bottom>
      <diagonal/>
    </border>
  </borders>
  <cellStyleXfs count="1">
    <xf numFmtId="0" fontId="0" fillId="0" borderId="0"/>
  </cellStyleXfs>
  <cellXfs count="33">
    <xf numFmtId="0" fontId="0" fillId="0" borderId="0" xfId="0" applyAlignment="1">
      <alignment vertical="center" wrapText="1"/>
    </xf>
    <xf numFmtId="17" fontId="2" fillId="0" borderId="0" xfId="0" applyNumberFormat="1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" fontId="2" fillId="0" borderId="4" xfId="0" applyNumberFormat="1" applyFont="1" applyBorder="1" applyAlignment="1">
      <alignment horizontal="right" vertical="center"/>
    </xf>
    <xf numFmtId="1" fontId="2" fillId="3" borderId="0" xfId="0" applyNumberFormat="1" applyFont="1" applyFill="1" applyAlignment="1">
      <alignment horizontal="right" vertical="center"/>
    </xf>
    <xf numFmtId="1" fontId="9" fillId="2" borderId="7" xfId="0" applyNumberFormat="1" applyFont="1" applyFill="1" applyBorder="1" applyAlignment="1">
      <alignment horizontal="right" vertical="center"/>
    </xf>
    <xf numFmtId="0" fontId="8" fillId="0" borderId="4" xfId="0" applyFont="1" applyBorder="1" applyAlignment="1">
      <alignment horizontal="left" vertical="center"/>
    </xf>
    <xf numFmtId="1" fontId="10" fillId="2" borderId="7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12" fillId="0" borderId="0" xfId="0" applyFont="1" applyAlignment="1">
      <alignment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3" fillId="0" borderId="8" xfId="0" applyFont="1" applyBorder="1" applyAlignment="1">
      <alignment vertical="center"/>
    </xf>
    <xf numFmtId="0" fontId="13" fillId="0" borderId="8" xfId="0" applyFont="1" applyBorder="1" applyAlignment="1">
      <alignment horizontal="center"/>
    </xf>
    <xf numFmtId="9" fontId="2" fillId="0" borderId="0" xfId="0" applyNumberFormat="1" applyFont="1"/>
    <xf numFmtId="0" fontId="1" fillId="0" borderId="0" xfId="0" applyFont="1"/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1" fontId="9" fillId="0" borderId="0" xfId="0" applyNumberFormat="1" applyFont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1" fontId="8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10">
    <dxf>
      <fill>
        <patternFill patternType="solid">
          <fgColor rgb="FFF2F2F2"/>
          <bgColor rgb="FFF2F2F2"/>
        </patternFill>
      </fill>
      <border>
        <top style="thin">
          <color rgb="FFD8D8D8"/>
        </top>
        <bottom style="thin">
          <color rgb="FFD8D8D8"/>
        </bottom>
      </border>
    </dxf>
    <dxf>
      <fill>
        <patternFill patternType="solid">
          <fgColor rgb="FFF2F2F2"/>
          <bgColor rgb="FFF2F2F2"/>
        </patternFill>
      </fill>
      <border>
        <top style="thin">
          <color rgb="FFD8D8D8"/>
        </top>
        <bottom style="thin">
          <color rgb="FFD8D8D8"/>
        </bottom>
      </border>
    </dxf>
    <dxf>
      <fill>
        <patternFill patternType="solid">
          <fgColor rgb="FFF2F2F2"/>
          <bgColor rgb="FFF2F2F2"/>
        </patternFill>
      </fill>
      <border>
        <top style="thin">
          <color rgb="FFD8D8D8"/>
        </top>
        <bottom style="thin">
          <color rgb="FFD8D8D8"/>
        </bottom>
      </border>
    </dxf>
    <dxf>
      <fill>
        <patternFill patternType="solid">
          <fgColor rgb="FFF2F2F2"/>
          <bgColor rgb="FFF2F2F2"/>
        </patternFill>
      </fill>
      <border>
        <top style="thin">
          <color rgb="FFD8D8D8"/>
        </top>
        <bottom style="thin">
          <color rgb="FFD8D8D8"/>
        </bottom>
      </border>
    </dxf>
    <dxf>
      <fill>
        <patternFill patternType="solid">
          <fgColor rgb="FFF2F2F2"/>
          <bgColor rgb="FFF2F2F2"/>
        </patternFill>
      </fill>
      <border>
        <top style="thin">
          <color rgb="FFD8D8D8"/>
        </top>
        <bottom style="thin">
          <color rgb="FFD8D8D8"/>
        </bottom>
      </border>
    </dxf>
    <dxf>
      <fill>
        <patternFill patternType="solid">
          <fgColor rgb="FFF2F2F2"/>
          <bgColor rgb="FFF2F2F2"/>
        </patternFill>
      </fill>
      <border>
        <top style="thin">
          <color rgb="FFD8D8D8"/>
        </top>
        <bottom style="thin">
          <color rgb="FFD8D8D8"/>
        </bottom>
      </border>
    </dxf>
    <dxf>
      <fill>
        <patternFill patternType="solid">
          <fgColor rgb="FFF2F2F2"/>
          <bgColor rgb="FFF2F2F2"/>
        </patternFill>
      </fill>
      <border>
        <top style="thin">
          <color rgb="FFD8D8D8"/>
        </top>
        <bottom style="thin">
          <color rgb="FFD8D8D8"/>
        </bottom>
      </border>
    </dxf>
    <dxf>
      <fill>
        <patternFill patternType="solid">
          <fgColor rgb="FFF2F2F2"/>
          <bgColor rgb="FFF2F2F2"/>
        </patternFill>
      </fill>
      <border>
        <top style="thin">
          <color rgb="FFD8D8D8"/>
        </top>
        <bottom style="thin">
          <color rgb="FFD8D8D8"/>
        </bottom>
      </border>
    </dxf>
    <dxf>
      <fill>
        <patternFill patternType="solid">
          <fgColor rgb="FFF2F2F2"/>
          <bgColor rgb="FFF2F2F2"/>
        </patternFill>
      </fill>
      <border>
        <top style="thin">
          <color rgb="FFD8D8D8"/>
        </top>
        <bottom style="thin">
          <color rgb="FFD8D8D8"/>
        </bottom>
      </border>
    </dxf>
    <dxf>
      <fill>
        <patternFill patternType="solid">
          <fgColor rgb="FFF2F2F2"/>
          <bgColor rgb="FFF2F2F2"/>
        </patternFill>
      </fill>
      <border>
        <top style="thin">
          <color rgb="FFD8D8D8"/>
        </top>
        <bottom style="thin">
          <color rgb="FFD8D8D8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orte%20juli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juli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2B86E"/>
      </a:accent1>
      <a:accent2>
        <a:srgbClr val="F7901E"/>
      </a:accent2>
      <a:accent3>
        <a:srgbClr val="308DBB"/>
      </a:accent3>
      <a:accent4>
        <a:srgbClr val="EEB330"/>
      </a:accent4>
      <a:accent5>
        <a:srgbClr val="915B97"/>
      </a:accent5>
      <a:accent6>
        <a:srgbClr val="E35856"/>
      </a:accent6>
      <a:hlink>
        <a:srgbClr val="308DBB"/>
      </a:hlink>
      <a:folHlink>
        <a:srgbClr val="308DBB"/>
      </a:folHlink>
    </a:clrScheme>
    <a:fontScheme name="Sheets">
      <a:majorFont>
        <a:latin typeface="Trebuchet MS"/>
        <a:ea typeface="Trebuchet MS"/>
        <a:cs typeface="Trebuchet MS"/>
      </a:majorFont>
      <a:minorFont>
        <a:latin typeface="Trebuchet MS"/>
        <a:ea typeface="Trebuchet MS"/>
        <a:cs typeface="Trebuchet M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6C4471"/>
  </sheetPr>
  <dimension ref="A1:AA965"/>
  <sheetViews>
    <sheetView showGridLines="0" tabSelected="1" workbookViewId="0">
      <pane ySplit="5" topLeftCell="A6" activePane="bottomLeft" state="frozen"/>
      <selection pane="bottomLeft" activeCell="B7" sqref="B7"/>
    </sheetView>
  </sheetViews>
  <sheetFormatPr baseColWidth="10" defaultColWidth="12.625" defaultRowHeight="15" customHeight="1" x14ac:dyDescent="0.3"/>
  <cols>
    <col min="1" max="1" width="3.125" customWidth="1"/>
    <col min="2" max="2" width="47.25" customWidth="1"/>
    <col min="3" max="9" width="17.125" customWidth="1"/>
    <col min="10" max="10" width="17.875" customWidth="1"/>
    <col min="11" max="11" width="17.125" customWidth="1"/>
    <col min="12" max="24" width="12.875" customWidth="1"/>
    <col min="25" max="25" width="12.375" customWidth="1"/>
    <col min="26" max="26" width="11.5" customWidth="1"/>
    <col min="27" max="27" width="9" customWidth="1"/>
  </cols>
  <sheetData>
    <row r="1" spans="1:27" ht="8.25" customHeight="1" x14ac:dyDescent="0.3">
      <c r="B1" s="24" t="s">
        <v>0</v>
      </c>
      <c r="C1" s="25"/>
      <c r="D1" s="25"/>
      <c r="E1" s="25"/>
      <c r="F1" s="25"/>
      <c r="G1" s="25"/>
      <c r="H1" s="25"/>
      <c r="I1" s="25"/>
      <c r="J1" s="25"/>
      <c r="K1" s="25"/>
    </row>
    <row r="2" spans="1:27" ht="38.25" customHeight="1" x14ac:dyDescent="0.3">
      <c r="A2" s="1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30" customHeight="1" x14ac:dyDescent="0.3">
      <c r="B3" s="26" t="s">
        <v>1</v>
      </c>
      <c r="C3" s="25"/>
      <c r="D3" s="25"/>
      <c r="E3" s="25"/>
      <c r="F3" s="25"/>
      <c r="G3" s="25"/>
      <c r="H3" s="25"/>
      <c r="I3" s="25"/>
      <c r="J3" s="25"/>
      <c r="K3" s="25"/>
    </row>
    <row r="4" spans="1:27" ht="25.5" customHeight="1" x14ac:dyDescent="0.3">
      <c r="B4" s="27"/>
      <c r="C4" s="28"/>
      <c r="D4" s="2"/>
      <c r="E4" s="2"/>
    </row>
    <row r="5" spans="1:27" ht="25.5" customHeight="1" x14ac:dyDescent="0.3">
      <c r="B5" s="3" t="s">
        <v>2</v>
      </c>
      <c r="C5" s="4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5" t="s">
        <v>14</v>
      </c>
      <c r="O5" s="5" t="s">
        <v>15</v>
      </c>
      <c r="P5" s="5" t="s">
        <v>16</v>
      </c>
      <c r="Q5" s="5" t="s">
        <v>17</v>
      </c>
      <c r="R5" s="5" t="s">
        <v>18</v>
      </c>
      <c r="S5" s="5" t="s">
        <v>19</v>
      </c>
      <c r="T5" s="5" t="s">
        <v>20</v>
      </c>
      <c r="U5" s="5" t="s">
        <v>21</v>
      </c>
      <c r="V5" s="5" t="s">
        <v>22</v>
      </c>
      <c r="W5" s="5" t="s">
        <v>23</v>
      </c>
      <c r="X5" s="5" t="s">
        <v>24</v>
      </c>
      <c r="Y5" s="5" t="s">
        <v>25</v>
      </c>
      <c r="Z5" s="6" t="s">
        <v>26</v>
      </c>
      <c r="AA5" s="7" t="s">
        <v>27</v>
      </c>
    </row>
    <row r="6" spans="1:27" ht="30" customHeight="1" x14ac:dyDescent="0.3">
      <c r="A6" s="8"/>
      <c r="B6" s="9" t="s">
        <v>28</v>
      </c>
      <c r="C6" s="29">
        <f>SUM(D6:E13)</f>
        <v>1734</v>
      </c>
      <c r="D6" s="10">
        <v>719</v>
      </c>
      <c r="E6" s="10">
        <v>977</v>
      </c>
      <c r="F6" s="10">
        <v>5</v>
      </c>
      <c r="G6" s="10">
        <v>28</v>
      </c>
      <c r="H6" s="10">
        <v>39</v>
      </c>
      <c r="I6" s="10">
        <v>58</v>
      </c>
      <c r="J6" s="10">
        <v>85</v>
      </c>
      <c r="K6" s="10">
        <v>51</v>
      </c>
      <c r="L6" s="10">
        <v>157</v>
      </c>
      <c r="M6" s="10">
        <v>48</v>
      </c>
      <c r="N6" s="10">
        <v>103</v>
      </c>
      <c r="O6" s="10">
        <v>124</v>
      </c>
      <c r="P6" s="10">
        <v>227</v>
      </c>
      <c r="Q6" s="10">
        <v>82</v>
      </c>
      <c r="R6" s="10">
        <v>58</v>
      </c>
      <c r="S6" s="10">
        <v>237</v>
      </c>
      <c r="T6" s="10">
        <v>77</v>
      </c>
      <c r="U6" s="10">
        <v>262</v>
      </c>
      <c r="V6" s="10">
        <v>4</v>
      </c>
      <c r="W6" s="10">
        <v>8</v>
      </c>
      <c r="X6" s="10">
        <v>1</v>
      </c>
      <c r="Y6" s="10">
        <v>40</v>
      </c>
      <c r="Z6" s="10">
        <v>2</v>
      </c>
      <c r="AA6" s="11">
        <f t="shared" ref="AA6:AA10" si="0">SUM(F6:Z6)</f>
        <v>1696</v>
      </c>
    </row>
    <row r="7" spans="1:27" ht="30" customHeight="1" x14ac:dyDescent="0.3">
      <c r="A7" s="8"/>
      <c r="B7" s="9" t="s">
        <v>29</v>
      </c>
      <c r="C7" s="25"/>
      <c r="D7" s="10">
        <v>4</v>
      </c>
      <c r="E7" s="10">
        <v>9</v>
      </c>
      <c r="F7" s="10"/>
      <c r="G7" s="10"/>
      <c r="H7" s="10"/>
      <c r="I7" s="10">
        <v>4</v>
      </c>
      <c r="J7" s="10"/>
      <c r="K7" s="10"/>
      <c r="L7" s="10">
        <v>1</v>
      </c>
      <c r="M7" s="10"/>
      <c r="N7" s="10">
        <v>1</v>
      </c>
      <c r="O7" s="10">
        <v>3</v>
      </c>
      <c r="P7" s="10">
        <v>1</v>
      </c>
      <c r="Q7" s="10"/>
      <c r="R7" s="10">
        <v>1</v>
      </c>
      <c r="S7" s="10"/>
      <c r="T7" s="10">
        <v>1</v>
      </c>
      <c r="U7" s="10">
        <v>1</v>
      </c>
      <c r="V7" s="10"/>
      <c r="W7" s="10"/>
      <c r="X7" s="10"/>
      <c r="Y7" s="10"/>
      <c r="Z7" s="10"/>
      <c r="AA7" s="11">
        <f t="shared" si="0"/>
        <v>13</v>
      </c>
    </row>
    <row r="8" spans="1:27" ht="30" customHeight="1" x14ac:dyDescent="0.3">
      <c r="A8" s="8"/>
      <c r="B8" s="9" t="s">
        <v>30</v>
      </c>
      <c r="C8" s="25"/>
      <c r="D8" s="10">
        <v>7</v>
      </c>
      <c r="E8" s="10">
        <v>18</v>
      </c>
      <c r="F8" s="10"/>
      <c r="G8" s="10"/>
      <c r="H8" s="10">
        <v>1</v>
      </c>
      <c r="I8" s="10">
        <v>4</v>
      </c>
      <c r="J8" s="10">
        <v>2</v>
      </c>
      <c r="K8" s="10"/>
      <c r="L8" s="10">
        <v>3</v>
      </c>
      <c r="M8" s="10">
        <v>1</v>
      </c>
      <c r="N8" s="10">
        <v>1</v>
      </c>
      <c r="O8" s="10">
        <v>1</v>
      </c>
      <c r="P8" s="10">
        <v>5</v>
      </c>
      <c r="Q8" s="10">
        <v>2</v>
      </c>
      <c r="R8" s="10"/>
      <c r="S8" s="10">
        <v>3</v>
      </c>
      <c r="T8" s="10">
        <v>1</v>
      </c>
      <c r="U8" s="10">
        <v>1</v>
      </c>
      <c r="V8" s="10"/>
      <c r="W8" s="10"/>
      <c r="X8" s="10"/>
      <c r="Y8" s="10"/>
      <c r="Z8" s="10"/>
      <c r="AA8" s="11">
        <f t="shared" si="0"/>
        <v>25</v>
      </c>
    </row>
    <row r="9" spans="1:27" ht="30" customHeight="1" x14ac:dyDescent="0.3">
      <c r="A9" s="8"/>
      <c r="B9" s="9" t="s">
        <v>31</v>
      </c>
      <c r="C9" s="25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1">
        <f t="shared" si="0"/>
        <v>0</v>
      </c>
    </row>
    <row r="10" spans="1:27" ht="30" customHeight="1" x14ac:dyDescent="0.3">
      <c r="A10" s="8"/>
      <c r="B10" s="9" t="s">
        <v>32</v>
      </c>
      <c r="C10" s="25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1">
        <f t="shared" si="0"/>
        <v>0</v>
      </c>
    </row>
    <row r="11" spans="1:27" ht="30.75" customHeight="1" x14ac:dyDescent="0.3">
      <c r="A11" s="8"/>
      <c r="B11" s="9" t="s">
        <v>33</v>
      </c>
      <c r="C11" s="25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1"/>
    </row>
    <row r="12" spans="1:27" ht="30.75" customHeight="1" x14ac:dyDescent="0.3">
      <c r="A12" s="8"/>
      <c r="B12" s="9" t="s">
        <v>34</v>
      </c>
      <c r="C12" s="2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1">
        <f t="shared" ref="AA12:AA13" si="1">SUM(F12:Z12)</f>
        <v>0</v>
      </c>
    </row>
    <row r="13" spans="1:27" ht="33" customHeight="1" x14ac:dyDescent="0.3">
      <c r="A13" s="8"/>
      <c r="B13" s="9" t="s">
        <v>35</v>
      </c>
      <c r="C13" s="2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1">
        <f t="shared" si="1"/>
        <v>0</v>
      </c>
    </row>
    <row r="14" spans="1:27" ht="30" customHeight="1" x14ac:dyDescent="0.3">
      <c r="A14" s="8"/>
      <c r="B14" s="30" t="s">
        <v>36</v>
      </c>
      <c r="C14" s="31"/>
      <c r="D14" s="12">
        <f>SUM(D6:D13)</f>
        <v>730</v>
      </c>
      <c r="E14" s="12">
        <f t="shared" ref="E14:AA14" si="2">SUM(E6:E12)</f>
        <v>1004</v>
      </c>
      <c r="F14" s="12">
        <f t="shared" si="2"/>
        <v>5</v>
      </c>
      <c r="G14" s="12">
        <f t="shared" si="2"/>
        <v>28</v>
      </c>
      <c r="H14" s="12">
        <f t="shared" si="2"/>
        <v>40</v>
      </c>
      <c r="I14" s="12">
        <f t="shared" si="2"/>
        <v>66</v>
      </c>
      <c r="J14" s="12">
        <f t="shared" si="2"/>
        <v>87</v>
      </c>
      <c r="K14" s="12">
        <f t="shared" si="2"/>
        <v>51</v>
      </c>
      <c r="L14" s="12">
        <f t="shared" si="2"/>
        <v>161</v>
      </c>
      <c r="M14" s="12">
        <f t="shared" si="2"/>
        <v>49</v>
      </c>
      <c r="N14" s="12">
        <f t="shared" si="2"/>
        <v>105</v>
      </c>
      <c r="O14" s="12">
        <f t="shared" si="2"/>
        <v>128</v>
      </c>
      <c r="P14" s="12">
        <f t="shared" si="2"/>
        <v>233</v>
      </c>
      <c r="Q14" s="12">
        <f t="shared" si="2"/>
        <v>84</v>
      </c>
      <c r="R14" s="12">
        <f t="shared" si="2"/>
        <v>59</v>
      </c>
      <c r="S14" s="12">
        <f t="shared" si="2"/>
        <v>240</v>
      </c>
      <c r="T14" s="12">
        <f t="shared" si="2"/>
        <v>79</v>
      </c>
      <c r="U14" s="12">
        <f t="shared" si="2"/>
        <v>264</v>
      </c>
      <c r="V14" s="12">
        <f t="shared" si="2"/>
        <v>4</v>
      </c>
      <c r="W14" s="12">
        <f t="shared" si="2"/>
        <v>8</v>
      </c>
      <c r="X14" s="12">
        <f t="shared" si="2"/>
        <v>1</v>
      </c>
      <c r="Y14" s="12">
        <f t="shared" si="2"/>
        <v>40</v>
      </c>
      <c r="Z14" s="12">
        <f t="shared" si="2"/>
        <v>2</v>
      </c>
      <c r="AA14" s="12">
        <f t="shared" si="2"/>
        <v>1734</v>
      </c>
    </row>
    <row r="15" spans="1:27" ht="30" customHeight="1" x14ac:dyDescent="0.3"/>
    <row r="16" spans="1:27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  <row r="61" ht="30" customHeight="1" x14ac:dyDescent="0.3"/>
    <row r="62" ht="30" customHeight="1" x14ac:dyDescent="0.3"/>
    <row r="63" ht="30" customHeight="1" x14ac:dyDescent="0.3"/>
    <row r="64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  <row r="71" ht="30" customHeight="1" x14ac:dyDescent="0.3"/>
    <row r="72" ht="30" customHeight="1" x14ac:dyDescent="0.3"/>
    <row r="73" ht="30" customHeight="1" x14ac:dyDescent="0.3"/>
    <row r="74" ht="30" customHeight="1" x14ac:dyDescent="0.3"/>
    <row r="75" ht="30" customHeight="1" x14ac:dyDescent="0.3"/>
    <row r="76" ht="30" customHeight="1" x14ac:dyDescent="0.3"/>
    <row r="77" ht="30" customHeight="1" x14ac:dyDescent="0.3"/>
    <row r="78" ht="30" customHeight="1" x14ac:dyDescent="0.3"/>
    <row r="79" ht="30" customHeight="1" x14ac:dyDescent="0.3"/>
    <row r="80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  <row r="85" ht="30" customHeight="1" x14ac:dyDescent="0.3"/>
    <row r="86" ht="30" customHeight="1" x14ac:dyDescent="0.3"/>
    <row r="87" ht="30" customHeight="1" x14ac:dyDescent="0.3"/>
    <row r="88" ht="30" customHeight="1" x14ac:dyDescent="0.3"/>
    <row r="89" ht="30" customHeight="1" x14ac:dyDescent="0.3"/>
    <row r="90" ht="30" customHeight="1" x14ac:dyDescent="0.3"/>
    <row r="91" ht="30" customHeight="1" x14ac:dyDescent="0.3"/>
    <row r="92" ht="30" customHeight="1" x14ac:dyDescent="0.3"/>
    <row r="93" ht="30" customHeight="1" x14ac:dyDescent="0.3"/>
    <row r="94" ht="30" customHeight="1" x14ac:dyDescent="0.3"/>
    <row r="95" ht="30" customHeight="1" x14ac:dyDescent="0.3"/>
    <row r="96" ht="30" customHeight="1" x14ac:dyDescent="0.3"/>
    <row r="97" ht="30" customHeight="1" x14ac:dyDescent="0.3"/>
    <row r="98" ht="30" customHeight="1" x14ac:dyDescent="0.3"/>
    <row r="99" ht="30" customHeight="1" x14ac:dyDescent="0.3"/>
    <row r="100" ht="30" customHeight="1" x14ac:dyDescent="0.3"/>
    <row r="101" ht="30" customHeight="1" x14ac:dyDescent="0.3"/>
    <row r="102" ht="30" customHeight="1" x14ac:dyDescent="0.3"/>
    <row r="103" ht="30" customHeight="1" x14ac:dyDescent="0.3"/>
    <row r="104" ht="30" customHeight="1" x14ac:dyDescent="0.3"/>
    <row r="105" ht="30" customHeight="1" x14ac:dyDescent="0.3"/>
    <row r="106" ht="30" customHeight="1" x14ac:dyDescent="0.3"/>
    <row r="107" ht="30" customHeight="1" x14ac:dyDescent="0.3"/>
    <row r="108" ht="30" customHeight="1" x14ac:dyDescent="0.3"/>
    <row r="109" ht="30" customHeight="1" x14ac:dyDescent="0.3"/>
    <row r="110" ht="30" customHeight="1" x14ac:dyDescent="0.3"/>
    <row r="111" ht="30" customHeight="1" x14ac:dyDescent="0.3"/>
    <row r="112" ht="30" customHeight="1" x14ac:dyDescent="0.3"/>
    <row r="113" ht="30" customHeight="1" x14ac:dyDescent="0.3"/>
    <row r="114" ht="30" customHeight="1" x14ac:dyDescent="0.3"/>
    <row r="115" ht="30" customHeight="1" x14ac:dyDescent="0.3"/>
    <row r="116" ht="30" customHeight="1" x14ac:dyDescent="0.3"/>
    <row r="117" ht="30" customHeight="1" x14ac:dyDescent="0.3"/>
    <row r="118" ht="30" customHeight="1" x14ac:dyDescent="0.3"/>
    <row r="119" ht="30" customHeight="1" x14ac:dyDescent="0.3"/>
    <row r="120" ht="30" customHeight="1" x14ac:dyDescent="0.3"/>
    <row r="121" ht="30" customHeight="1" x14ac:dyDescent="0.3"/>
    <row r="122" ht="30" customHeight="1" x14ac:dyDescent="0.3"/>
    <row r="123" ht="30" customHeight="1" x14ac:dyDescent="0.3"/>
    <row r="124" ht="30" customHeight="1" x14ac:dyDescent="0.3"/>
    <row r="125" ht="30" customHeight="1" x14ac:dyDescent="0.3"/>
    <row r="126" ht="30" customHeight="1" x14ac:dyDescent="0.3"/>
    <row r="127" ht="30" customHeight="1" x14ac:dyDescent="0.3"/>
    <row r="128" ht="30" customHeight="1" x14ac:dyDescent="0.3"/>
    <row r="129" ht="30" customHeight="1" x14ac:dyDescent="0.3"/>
    <row r="130" ht="30" customHeight="1" x14ac:dyDescent="0.3"/>
    <row r="131" ht="30" customHeight="1" x14ac:dyDescent="0.3"/>
    <row r="132" ht="30" customHeight="1" x14ac:dyDescent="0.3"/>
    <row r="133" ht="30" customHeight="1" x14ac:dyDescent="0.3"/>
    <row r="134" ht="30" customHeight="1" x14ac:dyDescent="0.3"/>
    <row r="135" ht="30" customHeight="1" x14ac:dyDescent="0.3"/>
    <row r="136" ht="30" customHeight="1" x14ac:dyDescent="0.3"/>
    <row r="137" ht="30" customHeight="1" x14ac:dyDescent="0.3"/>
    <row r="138" ht="30" customHeight="1" x14ac:dyDescent="0.3"/>
    <row r="139" ht="30" customHeight="1" x14ac:dyDescent="0.3"/>
    <row r="140" ht="30" customHeight="1" x14ac:dyDescent="0.3"/>
    <row r="141" ht="30" customHeight="1" x14ac:dyDescent="0.3"/>
    <row r="142" ht="30" customHeight="1" x14ac:dyDescent="0.3"/>
    <row r="143" ht="30" customHeight="1" x14ac:dyDescent="0.3"/>
    <row r="144" ht="30" customHeight="1" x14ac:dyDescent="0.3"/>
    <row r="145" ht="30" customHeight="1" x14ac:dyDescent="0.3"/>
    <row r="146" ht="30" customHeight="1" x14ac:dyDescent="0.3"/>
    <row r="147" ht="30" customHeight="1" x14ac:dyDescent="0.3"/>
    <row r="148" ht="30" customHeight="1" x14ac:dyDescent="0.3"/>
    <row r="149" ht="30" customHeight="1" x14ac:dyDescent="0.3"/>
    <row r="150" ht="30" customHeight="1" x14ac:dyDescent="0.3"/>
    <row r="151" ht="30" customHeight="1" x14ac:dyDescent="0.3"/>
    <row r="152" ht="30" customHeight="1" x14ac:dyDescent="0.3"/>
    <row r="153" ht="30" customHeight="1" x14ac:dyDescent="0.3"/>
    <row r="154" ht="30" customHeight="1" x14ac:dyDescent="0.3"/>
    <row r="155" ht="30" customHeight="1" x14ac:dyDescent="0.3"/>
    <row r="156" ht="30" customHeight="1" x14ac:dyDescent="0.3"/>
    <row r="157" ht="30" customHeight="1" x14ac:dyDescent="0.3"/>
    <row r="158" ht="30" customHeight="1" x14ac:dyDescent="0.3"/>
    <row r="159" ht="30" customHeight="1" x14ac:dyDescent="0.3"/>
    <row r="160" ht="30" customHeight="1" x14ac:dyDescent="0.3"/>
    <row r="161" ht="30" customHeight="1" x14ac:dyDescent="0.3"/>
    <row r="162" ht="30" customHeight="1" x14ac:dyDescent="0.3"/>
    <row r="163" ht="30" customHeight="1" x14ac:dyDescent="0.3"/>
    <row r="164" ht="30" customHeight="1" x14ac:dyDescent="0.3"/>
    <row r="165" ht="30" customHeight="1" x14ac:dyDescent="0.3"/>
    <row r="166" ht="30" customHeight="1" x14ac:dyDescent="0.3"/>
    <row r="167" ht="30" customHeight="1" x14ac:dyDescent="0.3"/>
    <row r="168" ht="30" customHeight="1" x14ac:dyDescent="0.3"/>
    <row r="169" ht="30" customHeight="1" x14ac:dyDescent="0.3"/>
    <row r="170" ht="30" customHeight="1" x14ac:dyDescent="0.3"/>
    <row r="171" ht="30" customHeight="1" x14ac:dyDescent="0.3"/>
    <row r="172" ht="30" customHeight="1" x14ac:dyDescent="0.3"/>
    <row r="173" ht="30" customHeight="1" x14ac:dyDescent="0.3"/>
    <row r="174" ht="30" customHeight="1" x14ac:dyDescent="0.3"/>
    <row r="175" ht="30" customHeight="1" x14ac:dyDescent="0.3"/>
    <row r="176" ht="30" customHeight="1" x14ac:dyDescent="0.3"/>
    <row r="177" ht="30" customHeight="1" x14ac:dyDescent="0.3"/>
    <row r="178" ht="30" customHeight="1" x14ac:dyDescent="0.3"/>
    <row r="179" ht="30" customHeight="1" x14ac:dyDescent="0.3"/>
    <row r="180" ht="30" customHeight="1" x14ac:dyDescent="0.3"/>
    <row r="181" ht="30" customHeight="1" x14ac:dyDescent="0.3"/>
    <row r="182" ht="30" customHeight="1" x14ac:dyDescent="0.3"/>
    <row r="183" ht="30" customHeight="1" x14ac:dyDescent="0.3"/>
    <row r="184" ht="30" customHeight="1" x14ac:dyDescent="0.3"/>
    <row r="185" ht="30" customHeight="1" x14ac:dyDescent="0.3"/>
    <row r="186" ht="30" customHeight="1" x14ac:dyDescent="0.3"/>
    <row r="187" ht="30" customHeight="1" x14ac:dyDescent="0.3"/>
    <row r="188" ht="30" customHeight="1" x14ac:dyDescent="0.3"/>
    <row r="189" ht="30" customHeight="1" x14ac:dyDescent="0.3"/>
    <row r="190" ht="30" customHeight="1" x14ac:dyDescent="0.3"/>
    <row r="191" ht="30" customHeight="1" x14ac:dyDescent="0.3"/>
    <row r="192" ht="30" customHeight="1" x14ac:dyDescent="0.3"/>
    <row r="193" ht="30" customHeight="1" x14ac:dyDescent="0.3"/>
    <row r="194" ht="30" customHeight="1" x14ac:dyDescent="0.3"/>
    <row r="195" ht="30" customHeight="1" x14ac:dyDescent="0.3"/>
    <row r="196" ht="30" customHeight="1" x14ac:dyDescent="0.3"/>
    <row r="197" ht="30" customHeight="1" x14ac:dyDescent="0.3"/>
    <row r="198" ht="30" customHeight="1" x14ac:dyDescent="0.3"/>
    <row r="199" ht="30" customHeight="1" x14ac:dyDescent="0.3"/>
    <row r="200" ht="30" customHeight="1" x14ac:dyDescent="0.3"/>
    <row r="201" ht="30" customHeight="1" x14ac:dyDescent="0.3"/>
    <row r="202" ht="30" customHeight="1" x14ac:dyDescent="0.3"/>
    <row r="203" ht="30" customHeight="1" x14ac:dyDescent="0.3"/>
    <row r="204" ht="30" customHeight="1" x14ac:dyDescent="0.3"/>
    <row r="205" ht="30" customHeight="1" x14ac:dyDescent="0.3"/>
    <row r="206" ht="30" customHeight="1" x14ac:dyDescent="0.3"/>
    <row r="207" ht="30" customHeight="1" x14ac:dyDescent="0.3"/>
    <row r="208" ht="30" customHeight="1" x14ac:dyDescent="0.3"/>
    <row r="209" ht="30" customHeight="1" x14ac:dyDescent="0.3"/>
    <row r="210" ht="30" customHeight="1" x14ac:dyDescent="0.3"/>
    <row r="211" ht="30" customHeight="1" x14ac:dyDescent="0.3"/>
    <row r="212" ht="30" customHeight="1" x14ac:dyDescent="0.3"/>
    <row r="213" ht="30" customHeight="1" x14ac:dyDescent="0.3"/>
    <row r="214" ht="30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</sheetData>
  <mergeCells count="5">
    <mergeCell ref="B1:K2"/>
    <mergeCell ref="B3:K3"/>
    <mergeCell ref="B4:C4"/>
    <mergeCell ref="C6:C13"/>
    <mergeCell ref="B14:C14"/>
  </mergeCells>
  <conditionalFormatting sqref="C6 B6:B13">
    <cfRule type="expression" dxfId="9" priority="1">
      <formula>MOD(ROW(),2)=0</formula>
    </cfRule>
  </conditionalFormatting>
  <conditionalFormatting sqref="D6:AA14">
    <cfRule type="expression" dxfId="8" priority="2">
      <formula>MOD(ROW(),2)=0</formula>
    </cfRule>
  </conditionalFormatting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</sheetPr>
  <dimension ref="A1:AA1001"/>
  <sheetViews>
    <sheetView showGridLines="0" workbookViewId="0">
      <pane ySplit="5" topLeftCell="A6" activePane="bottomLeft" state="frozen"/>
      <selection pane="bottomLeft" activeCell="B7" sqref="B7"/>
    </sheetView>
  </sheetViews>
  <sheetFormatPr baseColWidth="10" defaultColWidth="12.625" defaultRowHeight="15" customHeight="1" x14ac:dyDescent="0.3"/>
  <cols>
    <col min="1" max="1" width="3.125" customWidth="1"/>
    <col min="2" max="2" width="50.25" customWidth="1"/>
    <col min="3" max="9" width="17.125" customWidth="1"/>
    <col min="10" max="10" width="17.875" customWidth="1"/>
    <col min="11" max="11" width="17.125" customWidth="1"/>
    <col min="12" max="24" width="12.875" customWidth="1"/>
    <col min="26" max="27" width="9" customWidth="1"/>
  </cols>
  <sheetData>
    <row r="1" spans="1:27" ht="8.25" customHeight="1" x14ac:dyDescent="0.3">
      <c r="B1" s="24" t="s">
        <v>0</v>
      </c>
      <c r="C1" s="25"/>
      <c r="D1" s="25"/>
      <c r="E1" s="25"/>
      <c r="F1" s="25"/>
      <c r="G1" s="25"/>
      <c r="H1" s="25"/>
      <c r="I1" s="25"/>
      <c r="J1" s="25"/>
      <c r="K1" s="25"/>
    </row>
    <row r="2" spans="1:27" ht="38.25" customHeight="1" x14ac:dyDescent="0.3">
      <c r="A2" s="1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30" customHeight="1" x14ac:dyDescent="0.3">
      <c r="B3" s="26" t="s">
        <v>1</v>
      </c>
      <c r="C3" s="25"/>
      <c r="D3" s="25"/>
      <c r="E3" s="25"/>
      <c r="F3" s="25"/>
      <c r="G3" s="25"/>
      <c r="H3" s="25"/>
      <c r="I3" s="25"/>
      <c r="J3" s="25"/>
      <c r="K3" s="25"/>
    </row>
    <row r="4" spans="1:27" ht="25.5" customHeight="1" x14ac:dyDescent="0.3">
      <c r="B4" s="27"/>
      <c r="C4" s="28"/>
      <c r="D4" s="2"/>
      <c r="E4" s="2"/>
    </row>
    <row r="5" spans="1:27" ht="25.5" customHeight="1" x14ac:dyDescent="0.3">
      <c r="B5" s="3" t="s">
        <v>2</v>
      </c>
      <c r="C5" s="6" t="s">
        <v>37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5" t="s">
        <v>14</v>
      </c>
      <c r="O5" s="5" t="s">
        <v>15</v>
      </c>
      <c r="P5" s="5" t="s">
        <v>16</v>
      </c>
      <c r="Q5" s="5" t="s">
        <v>17</v>
      </c>
      <c r="R5" s="5" t="s">
        <v>18</v>
      </c>
      <c r="S5" s="5" t="s">
        <v>19</v>
      </c>
      <c r="T5" s="5" t="s">
        <v>20</v>
      </c>
      <c r="U5" s="5" t="s">
        <v>21</v>
      </c>
      <c r="V5" s="5" t="s">
        <v>22</v>
      </c>
      <c r="W5" s="5" t="s">
        <v>23</v>
      </c>
      <c r="X5" s="5" t="s">
        <v>24</v>
      </c>
      <c r="Y5" s="5" t="s">
        <v>25</v>
      </c>
      <c r="Z5" s="6" t="s">
        <v>26</v>
      </c>
      <c r="AA5" s="7" t="s">
        <v>27</v>
      </c>
    </row>
    <row r="6" spans="1:27" ht="30" customHeight="1" x14ac:dyDescent="0.3">
      <c r="A6" s="8"/>
      <c r="B6" s="13" t="s">
        <v>28</v>
      </c>
      <c r="C6" s="32">
        <f>SUM(F14:Z14)</f>
        <v>8482</v>
      </c>
      <c r="D6" s="10">
        <v>3286</v>
      </c>
      <c r="E6" s="10">
        <v>4537</v>
      </c>
      <c r="F6" s="10">
        <v>362</v>
      </c>
      <c r="G6" s="10">
        <v>3889</v>
      </c>
      <c r="H6" s="10">
        <v>18</v>
      </c>
      <c r="I6" s="10">
        <v>29</v>
      </c>
      <c r="J6" s="10">
        <v>32</v>
      </c>
      <c r="K6" s="10">
        <v>13</v>
      </c>
      <c r="L6" s="10">
        <v>76</v>
      </c>
      <c r="M6" s="10">
        <v>23</v>
      </c>
      <c r="N6" s="10">
        <v>44</v>
      </c>
      <c r="O6" s="10">
        <v>1453</v>
      </c>
      <c r="P6" s="10">
        <v>134</v>
      </c>
      <c r="Q6" s="10">
        <v>42</v>
      </c>
      <c r="R6" s="10">
        <v>33</v>
      </c>
      <c r="S6" s="10">
        <v>1497</v>
      </c>
      <c r="T6" s="10">
        <v>25</v>
      </c>
      <c r="U6" s="10">
        <v>134</v>
      </c>
      <c r="V6" s="10">
        <v>2</v>
      </c>
      <c r="W6" s="10">
        <v>2</v>
      </c>
      <c r="X6" s="10">
        <v>0</v>
      </c>
      <c r="Y6" s="10">
        <v>14</v>
      </c>
      <c r="Z6" s="10">
        <v>1</v>
      </c>
      <c r="AA6" s="11">
        <f t="shared" ref="AA6:AA13" si="0">SUM(F6:Z6)</f>
        <v>7823</v>
      </c>
    </row>
    <row r="7" spans="1:27" ht="30" customHeight="1" x14ac:dyDescent="0.3">
      <c r="A7" s="8"/>
      <c r="B7" s="9" t="s">
        <v>29</v>
      </c>
      <c r="C7" s="25"/>
      <c r="D7" s="10">
        <v>21</v>
      </c>
      <c r="E7" s="10">
        <v>41</v>
      </c>
      <c r="F7" s="10">
        <v>0</v>
      </c>
      <c r="G7" s="10">
        <v>0</v>
      </c>
      <c r="H7" s="10">
        <v>3</v>
      </c>
      <c r="I7" s="10">
        <v>1</v>
      </c>
      <c r="J7" s="10">
        <v>3</v>
      </c>
      <c r="K7" s="10">
        <v>0</v>
      </c>
      <c r="L7" s="10">
        <v>4</v>
      </c>
      <c r="M7" s="10">
        <v>3</v>
      </c>
      <c r="N7" s="10">
        <v>15</v>
      </c>
      <c r="O7" s="10">
        <v>2</v>
      </c>
      <c r="P7" s="10">
        <v>4</v>
      </c>
      <c r="Q7" s="10">
        <v>0</v>
      </c>
      <c r="R7" s="10">
        <v>2</v>
      </c>
      <c r="S7" s="10">
        <v>18</v>
      </c>
      <c r="T7" s="10">
        <v>0</v>
      </c>
      <c r="U7" s="10">
        <v>7</v>
      </c>
      <c r="V7" s="10">
        <v>0</v>
      </c>
      <c r="W7" s="10">
        <v>0</v>
      </c>
      <c r="X7" s="10">
        <v>0</v>
      </c>
      <c r="Y7" s="10">
        <v>0</v>
      </c>
      <c r="Z7" s="10"/>
      <c r="AA7" s="11">
        <f t="shared" si="0"/>
        <v>62</v>
      </c>
    </row>
    <row r="8" spans="1:27" ht="30" customHeight="1" x14ac:dyDescent="0.3">
      <c r="A8" s="8"/>
      <c r="B8" s="9" t="s">
        <v>30</v>
      </c>
      <c r="C8" s="25"/>
      <c r="D8" s="10">
        <v>44</v>
      </c>
      <c r="E8" s="10">
        <v>225</v>
      </c>
      <c r="F8" s="10">
        <v>0</v>
      </c>
      <c r="G8" s="10">
        <v>0</v>
      </c>
      <c r="H8" s="10">
        <v>0</v>
      </c>
      <c r="I8" s="10">
        <v>20</v>
      </c>
      <c r="J8" s="10">
        <v>6</v>
      </c>
      <c r="K8" s="10">
        <v>3</v>
      </c>
      <c r="L8" s="10">
        <v>80</v>
      </c>
      <c r="M8" s="10">
        <v>3</v>
      </c>
      <c r="N8" s="10">
        <v>141</v>
      </c>
      <c r="O8" s="10">
        <v>2</v>
      </c>
      <c r="P8" s="10">
        <v>3</v>
      </c>
      <c r="Q8" s="10">
        <v>1</v>
      </c>
      <c r="R8" s="10">
        <v>0</v>
      </c>
      <c r="S8" s="10">
        <v>6</v>
      </c>
      <c r="T8" s="10">
        <v>0</v>
      </c>
      <c r="U8" s="10">
        <v>1</v>
      </c>
      <c r="V8" s="10">
        <v>0</v>
      </c>
      <c r="W8" s="10">
        <v>2</v>
      </c>
      <c r="X8" s="10">
        <v>0</v>
      </c>
      <c r="Y8" s="10">
        <v>1</v>
      </c>
      <c r="Z8" s="10">
        <v>0</v>
      </c>
      <c r="AA8" s="11">
        <f t="shared" si="0"/>
        <v>269</v>
      </c>
    </row>
    <row r="9" spans="1:27" ht="30" customHeight="1" x14ac:dyDescent="0.3">
      <c r="A9" s="8"/>
      <c r="B9" s="9" t="s">
        <v>31</v>
      </c>
      <c r="C9" s="25"/>
      <c r="D9" s="10">
        <v>46</v>
      </c>
      <c r="E9" s="10">
        <v>54</v>
      </c>
      <c r="F9" s="10">
        <v>100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1">
        <f t="shared" si="0"/>
        <v>100</v>
      </c>
    </row>
    <row r="10" spans="1:27" ht="30" customHeight="1" x14ac:dyDescent="0.3">
      <c r="A10" s="8"/>
      <c r="B10" s="9" t="s">
        <v>32</v>
      </c>
      <c r="C10" s="25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1">
        <f t="shared" si="0"/>
        <v>0</v>
      </c>
    </row>
    <row r="11" spans="1:27" ht="30.75" customHeight="1" x14ac:dyDescent="0.3">
      <c r="A11" s="8"/>
      <c r="B11" s="9" t="s">
        <v>33</v>
      </c>
      <c r="C11" s="25"/>
      <c r="D11" s="10">
        <v>8</v>
      </c>
      <c r="E11" s="10">
        <v>15</v>
      </c>
      <c r="F11" s="10"/>
      <c r="G11" s="10"/>
      <c r="H11" s="10"/>
      <c r="I11" s="10">
        <v>1</v>
      </c>
      <c r="J11" s="10">
        <v>3</v>
      </c>
      <c r="K11" s="10"/>
      <c r="L11" s="10">
        <v>2</v>
      </c>
      <c r="M11" s="10">
        <v>2</v>
      </c>
      <c r="N11" s="10">
        <v>3</v>
      </c>
      <c r="O11" s="10"/>
      <c r="P11" s="10">
        <v>2</v>
      </c>
      <c r="Q11" s="10">
        <v>1</v>
      </c>
      <c r="R11" s="10">
        <v>1</v>
      </c>
      <c r="S11" s="10"/>
      <c r="T11" s="10">
        <v>2</v>
      </c>
      <c r="U11" s="10">
        <v>1</v>
      </c>
      <c r="V11" s="10"/>
      <c r="W11" s="10">
        <v>2</v>
      </c>
      <c r="X11" s="10"/>
      <c r="Y11" s="10">
        <v>3</v>
      </c>
      <c r="Z11" s="10"/>
      <c r="AA11" s="11">
        <f t="shared" si="0"/>
        <v>23</v>
      </c>
    </row>
    <row r="12" spans="1:27" ht="30.75" customHeight="1" x14ac:dyDescent="0.3">
      <c r="A12" s="8"/>
      <c r="B12" s="9" t="s">
        <v>38</v>
      </c>
      <c r="C12" s="25"/>
      <c r="D12" s="10">
        <v>69</v>
      </c>
      <c r="E12" s="10">
        <v>136</v>
      </c>
      <c r="F12" s="10"/>
      <c r="G12" s="10">
        <v>4</v>
      </c>
      <c r="H12" s="10">
        <v>4</v>
      </c>
      <c r="I12" s="10">
        <v>78</v>
      </c>
      <c r="J12" s="10">
        <v>5</v>
      </c>
      <c r="K12" s="10">
        <v>12</v>
      </c>
      <c r="L12" s="10">
        <v>20</v>
      </c>
      <c r="M12" s="10">
        <v>9</v>
      </c>
      <c r="N12" s="10">
        <v>10</v>
      </c>
      <c r="O12" s="10">
        <v>27</v>
      </c>
      <c r="P12" s="10">
        <v>6</v>
      </c>
      <c r="Q12" s="10">
        <v>8</v>
      </c>
      <c r="R12" s="10">
        <v>1</v>
      </c>
      <c r="S12" s="10">
        <v>8</v>
      </c>
      <c r="T12" s="10"/>
      <c r="U12" s="10">
        <v>7</v>
      </c>
      <c r="V12" s="10"/>
      <c r="W12" s="10"/>
      <c r="X12" s="10">
        <v>3</v>
      </c>
      <c r="Y12" s="10">
        <v>2</v>
      </c>
      <c r="Z12" s="10">
        <v>1</v>
      </c>
      <c r="AA12" s="11">
        <f t="shared" si="0"/>
        <v>205</v>
      </c>
    </row>
    <row r="13" spans="1:27" ht="33" customHeight="1" x14ac:dyDescent="0.3">
      <c r="A13" s="8"/>
      <c r="B13" s="9" t="s">
        <v>35</v>
      </c>
      <c r="C13" s="25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1">
        <f t="shared" si="0"/>
        <v>0</v>
      </c>
    </row>
    <row r="14" spans="1:27" ht="30" customHeight="1" x14ac:dyDescent="0.3">
      <c r="A14" s="8"/>
      <c r="B14" s="30" t="s">
        <v>36</v>
      </c>
      <c r="C14" s="31"/>
      <c r="D14" s="12">
        <f t="shared" ref="D14:Y14" si="1">SUM(D6:D13)</f>
        <v>3474</v>
      </c>
      <c r="E14" s="12">
        <f t="shared" si="1"/>
        <v>5008</v>
      </c>
      <c r="F14" s="12">
        <f t="shared" si="1"/>
        <v>462</v>
      </c>
      <c r="G14" s="12">
        <f t="shared" si="1"/>
        <v>3893</v>
      </c>
      <c r="H14" s="12">
        <f t="shared" si="1"/>
        <v>25</v>
      </c>
      <c r="I14" s="12">
        <f t="shared" si="1"/>
        <v>129</v>
      </c>
      <c r="J14" s="12">
        <f t="shared" si="1"/>
        <v>49</v>
      </c>
      <c r="K14" s="12">
        <f t="shared" si="1"/>
        <v>28</v>
      </c>
      <c r="L14" s="12">
        <f t="shared" si="1"/>
        <v>182</v>
      </c>
      <c r="M14" s="12">
        <f t="shared" si="1"/>
        <v>40</v>
      </c>
      <c r="N14" s="12">
        <f t="shared" si="1"/>
        <v>213</v>
      </c>
      <c r="O14" s="12">
        <f t="shared" si="1"/>
        <v>1484</v>
      </c>
      <c r="P14" s="12">
        <f t="shared" si="1"/>
        <v>149</v>
      </c>
      <c r="Q14" s="12">
        <f t="shared" si="1"/>
        <v>52</v>
      </c>
      <c r="R14" s="12">
        <f t="shared" si="1"/>
        <v>37</v>
      </c>
      <c r="S14" s="12">
        <f t="shared" si="1"/>
        <v>1529</v>
      </c>
      <c r="T14" s="12">
        <f t="shared" si="1"/>
        <v>27</v>
      </c>
      <c r="U14" s="12">
        <f t="shared" si="1"/>
        <v>150</v>
      </c>
      <c r="V14" s="12">
        <f t="shared" si="1"/>
        <v>2</v>
      </c>
      <c r="W14" s="12">
        <f t="shared" si="1"/>
        <v>6</v>
      </c>
      <c r="X14" s="12">
        <f t="shared" si="1"/>
        <v>3</v>
      </c>
      <c r="Y14" s="12">
        <f t="shared" si="1"/>
        <v>20</v>
      </c>
      <c r="Z14" s="12">
        <f>SUM(Z6:Z12)</f>
        <v>2</v>
      </c>
      <c r="AA14" s="12">
        <f>SUM(AA6:AA13)</f>
        <v>8482</v>
      </c>
    </row>
    <row r="15" spans="1:27" ht="30" customHeight="1" x14ac:dyDescent="0.3"/>
    <row r="16" spans="1:27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  <row r="61" ht="30" customHeight="1" x14ac:dyDescent="0.3"/>
    <row r="62" ht="30" customHeight="1" x14ac:dyDescent="0.3"/>
    <row r="63" ht="30" customHeight="1" x14ac:dyDescent="0.3"/>
    <row r="64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  <row r="71" ht="30" customHeight="1" x14ac:dyDescent="0.3"/>
    <row r="72" ht="30" customHeight="1" x14ac:dyDescent="0.3"/>
    <row r="73" ht="30" customHeight="1" x14ac:dyDescent="0.3"/>
    <row r="74" ht="30" customHeight="1" x14ac:dyDescent="0.3"/>
    <row r="75" ht="30" customHeight="1" x14ac:dyDescent="0.3"/>
    <row r="76" ht="30" customHeight="1" x14ac:dyDescent="0.3"/>
    <row r="77" ht="30" customHeight="1" x14ac:dyDescent="0.3"/>
    <row r="78" ht="30" customHeight="1" x14ac:dyDescent="0.3"/>
    <row r="79" ht="30" customHeight="1" x14ac:dyDescent="0.3"/>
    <row r="80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  <row r="85" ht="30" customHeight="1" x14ac:dyDescent="0.3"/>
    <row r="86" ht="30" customHeight="1" x14ac:dyDescent="0.3"/>
    <row r="87" ht="30" customHeight="1" x14ac:dyDescent="0.3"/>
    <row r="88" ht="30" customHeight="1" x14ac:dyDescent="0.3"/>
    <row r="89" ht="30" customHeight="1" x14ac:dyDescent="0.3"/>
    <row r="90" ht="30" customHeight="1" x14ac:dyDescent="0.3"/>
    <row r="91" ht="30" customHeight="1" x14ac:dyDescent="0.3"/>
    <row r="92" ht="30" customHeight="1" x14ac:dyDescent="0.3"/>
    <row r="93" ht="30" customHeight="1" x14ac:dyDescent="0.3"/>
    <row r="94" ht="30" customHeight="1" x14ac:dyDescent="0.3"/>
    <row r="95" ht="30" customHeight="1" x14ac:dyDescent="0.3"/>
    <row r="96" ht="30" customHeight="1" x14ac:dyDescent="0.3"/>
    <row r="97" ht="30" customHeight="1" x14ac:dyDescent="0.3"/>
    <row r="98" ht="30" customHeight="1" x14ac:dyDescent="0.3"/>
    <row r="99" ht="30" customHeight="1" x14ac:dyDescent="0.3"/>
    <row r="100" ht="30" customHeight="1" x14ac:dyDescent="0.3"/>
    <row r="101" ht="30" customHeight="1" x14ac:dyDescent="0.3"/>
    <row r="102" ht="30" customHeight="1" x14ac:dyDescent="0.3"/>
    <row r="103" ht="30" customHeight="1" x14ac:dyDescent="0.3"/>
    <row r="104" ht="30" customHeight="1" x14ac:dyDescent="0.3"/>
    <row r="105" ht="30" customHeight="1" x14ac:dyDescent="0.3"/>
    <row r="106" ht="30" customHeight="1" x14ac:dyDescent="0.3"/>
    <row r="107" ht="30" customHeight="1" x14ac:dyDescent="0.3"/>
    <row r="108" ht="30" customHeight="1" x14ac:dyDescent="0.3"/>
    <row r="109" ht="30" customHeight="1" x14ac:dyDescent="0.3"/>
    <row r="110" ht="30" customHeight="1" x14ac:dyDescent="0.3"/>
    <row r="111" ht="30" customHeight="1" x14ac:dyDescent="0.3"/>
    <row r="112" ht="30" customHeight="1" x14ac:dyDescent="0.3"/>
    <row r="113" ht="30" customHeight="1" x14ac:dyDescent="0.3"/>
    <row r="114" ht="30" customHeight="1" x14ac:dyDescent="0.3"/>
    <row r="115" ht="30" customHeight="1" x14ac:dyDescent="0.3"/>
    <row r="116" ht="30" customHeight="1" x14ac:dyDescent="0.3"/>
    <row r="117" ht="30" customHeight="1" x14ac:dyDescent="0.3"/>
    <row r="118" ht="30" customHeight="1" x14ac:dyDescent="0.3"/>
    <row r="119" ht="30" customHeight="1" x14ac:dyDescent="0.3"/>
    <row r="120" ht="30" customHeight="1" x14ac:dyDescent="0.3"/>
    <row r="121" ht="30" customHeight="1" x14ac:dyDescent="0.3"/>
    <row r="122" ht="30" customHeight="1" x14ac:dyDescent="0.3"/>
    <row r="123" ht="30" customHeight="1" x14ac:dyDescent="0.3"/>
    <row r="124" ht="30" customHeight="1" x14ac:dyDescent="0.3"/>
    <row r="125" ht="30" customHeight="1" x14ac:dyDescent="0.3"/>
    <row r="126" ht="30" customHeight="1" x14ac:dyDescent="0.3"/>
    <row r="127" ht="30" customHeight="1" x14ac:dyDescent="0.3"/>
    <row r="128" ht="30" customHeight="1" x14ac:dyDescent="0.3"/>
    <row r="129" ht="30" customHeight="1" x14ac:dyDescent="0.3"/>
    <row r="130" ht="30" customHeight="1" x14ac:dyDescent="0.3"/>
    <row r="131" ht="30" customHeight="1" x14ac:dyDescent="0.3"/>
    <row r="132" ht="30" customHeight="1" x14ac:dyDescent="0.3"/>
    <row r="133" ht="30" customHeight="1" x14ac:dyDescent="0.3"/>
    <row r="134" ht="30" customHeight="1" x14ac:dyDescent="0.3"/>
    <row r="135" ht="30" customHeight="1" x14ac:dyDescent="0.3"/>
    <row r="136" ht="30" customHeight="1" x14ac:dyDescent="0.3"/>
    <row r="137" ht="30" customHeight="1" x14ac:dyDescent="0.3"/>
    <row r="138" ht="30" customHeight="1" x14ac:dyDescent="0.3"/>
    <row r="139" ht="30" customHeight="1" x14ac:dyDescent="0.3"/>
    <row r="140" ht="30" customHeight="1" x14ac:dyDescent="0.3"/>
    <row r="141" ht="30" customHeight="1" x14ac:dyDescent="0.3"/>
    <row r="142" ht="30" customHeight="1" x14ac:dyDescent="0.3"/>
    <row r="143" ht="30" customHeight="1" x14ac:dyDescent="0.3"/>
    <row r="144" ht="30" customHeight="1" x14ac:dyDescent="0.3"/>
    <row r="145" ht="30" customHeight="1" x14ac:dyDescent="0.3"/>
    <row r="146" ht="30" customHeight="1" x14ac:dyDescent="0.3"/>
    <row r="147" ht="30" customHeight="1" x14ac:dyDescent="0.3"/>
    <row r="148" ht="30" customHeight="1" x14ac:dyDescent="0.3"/>
    <row r="149" ht="30" customHeight="1" x14ac:dyDescent="0.3"/>
    <row r="150" ht="30" customHeight="1" x14ac:dyDescent="0.3"/>
    <row r="151" ht="30" customHeight="1" x14ac:dyDescent="0.3"/>
    <row r="152" ht="30" customHeight="1" x14ac:dyDescent="0.3"/>
    <row r="153" ht="30" customHeight="1" x14ac:dyDescent="0.3"/>
    <row r="154" ht="30" customHeight="1" x14ac:dyDescent="0.3"/>
    <row r="155" ht="30" customHeight="1" x14ac:dyDescent="0.3"/>
    <row r="156" ht="30" customHeight="1" x14ac:dyDescent="0.3"/>
    <row r="157" ht="30" customHeight="1" x14ac:dyDescent="0.3"/>
    <row r="158" ht="30" customHeight="1" x14ac:dyDescent="0.3"/>
    <row r="159" ht="30" customHeight="1" x14ac:dyDescent="0.3"/>
    <row r="160" ht="30" customHeight="1" x14ac:dyDescent="0.3"/>
    <row r="161" ht="30" customHeight="1" x14ac:dyDescent="0.3"/>
    <row r="162" ht="30" customHeight="1" x14ac:dyDescent="0.3"/>
    <row r="163" ht="30" customHeight="1" x14ac:dyDescent="0.3"/>
    <row r="164" ht="30" customHeight="1" x14ac:dyDescent="0.3"/>
    <row r="165" ht="30" customHeight="1" x14ac:dyDescent="0.3"/>
    <row r="166" ht="30" customHeight="1" x14ac:dyDescent="0.3"/>
    <row r="167" ht="30" customHeight="1" x14ac:dyDescent="0.3"/>
    <row r="168" ht="30" customHeight="1" x14ac:dyDescent="0.3"/>
    <row r="169" ht="30" customHeight="1" x14ac:dyDescent="0.3"/>
    <row r="170" ht="30" customHeight="1" x14ac:dyDescent="0.3"/>
    <row r="171" ht="30" customHeight="1" x14ac:dyDescent="0.3"/>
    <row r="172" ht="30" customHeight="1" x14ac:dyDescent="0.3"/>
    <row r="173" ht="30" customHeight="1" x14ac:dyDescent="0.3"/>
    <row r="174" ht="30" customHeight="1" x14ac:dyDescent="0.3"/>
    <row r="175" ht="30" customHeight="1" x14ac:dyDescent="0.3"/>
    <row r="176" ht="30" customHeight="1" x14ac:dyDescent="0.3"/>
    <row r="177" ht="30" customHeight="1" x14ac:dyDescent="0.3"/>
    <row r="178" ht="30" customHeight="1" x14ac:dyDescent="0.3"/>
    <row r="179" ht="30" customHeight="1" x14ac:dyDescent="0.3"/>
    <row r="180" ht="30" customHeight="1" x14ac:dyDescent="0.3"/>
    <row r="181" ht="30" customHeight="1" x14ac:dyDescent="0.3"/>
    <row r="182" ht="30" customHeight="1" x14ac:dyDescent="0.3"/>
    <row r="183" ht="30" customHeight="1" x14ac:dyDescent="0.3"/>
    <row r="184" ht="30" customHeight="1" x14ac:dyDescent="0.3"/>
    <row r="185" ht="30" customHeight="1" x14ac:dyDescent="0.3"/>
    <row r="186" ht="30" customHeight="1" x14ac:dyDescent="0.3"/>
    <row r="187" ht="30" customHeight="1" x14ac:dyDescent="0.3"/>
    <row r="188" ht="30" customHeight="1" x14ac:dyDescent="0.3"/>
    <row r="189" ht="30" customHeight="1" x14ac:dyDescent="0.3"/>
    <row r="190" ht="30" customHeight="1" x14ac:dyDescent="0.3"/>
    <row r="191" ht="30" customHeight="1" x14ac:dyDescent="0.3"/>
    <row r="192" ht="30" customHeight="1" x14ac:dyDescent="0.3"/>
    <row r="193" ht="30" customHeight="1" x14ac:dyDescent="0.3"/>
    <row r="194" ht="30" customHeight="1" x14ac:dyDescent="0.3"/>
    <row r="195" ht="30" customHeight="1" x14ac:dyDescent="0.3"/>
    <row r="196" ht="30" customHeight="1" x14ac:dyDescent="0.3"/>
    <row r="197" ht="30" customHeight="1" x14ac:dyDescent="0.3"/>
    <row r="198" ht="30" customHeight="1" x14ac:dyDescent="0.3"/>
    <row r="199" ht="30" customHeight="1" x14ac:dyDescent="0.3"/>
    <row r="200" ht="30" customHeight="1" x14ac:dyDescent="0.3"/>
    <row r="201" ht="30" customHeight="1" x14ac:dyDescent="0.3"/>
    <row r="202" ht="30" customHeight="1" x14ac:dyDescent="0.3"/>
    <row r="203" ht="30" customHeight="1" x14ac:dyDescent="0.3"/>
    <row r="204" ht="30" customHeight="1" x14ac:dyDescent="0.3"/>
    <row r="205" ht="30" customHeight="1" x14ac:dyDescent="0.3"/>
    <row r="206" ht="30" customHeight="1" x14ac:dyDescent="0.3"/>
    <row r="207" ht="30" customHeight="1" x14ac:dyDescent="0.3"/>
    <row r="208" ht="30" customHeight="1" x14ac:dyDescent="0.3"/>
    <row r="209" ht="30" customHeight="1" x14ac:dyDescent="0.3"/>
    <row r="210" ht="30" customHeight="1" x14ac:dyDescent="0.3"/>
    <row r="211" ht="30" customHeight="1" x14ac:dyDescent="0.3"/>
    <row r="212" ht="30" customHeight="1" x14ac:dyDescent="0.3"/>
    <row r="213" ht="30" customHeight="1" x14ac:dyDescent="0.3"/>
    <row r="214" ht="30" customHeight="1" x14ac:dyDescent="0.3"/>
    <row r="215" ht="30" customHeight="1" x14ac:dyDescent="0.3"/>
    <row r="216" ht="30" customHeight="1" x14ac:dyDescent="0.3"/>
    <row r="217" ht="30" customHeight="1" x14ac:dyDescent="0.3"/>
    <row r="218" ht="30" customHeight="1" x14ac:dyDescent="0.3"/>
    <row r="219" ht="30" customHeight="1" x14ac:dyDescent="0.3"/>
    <row r="220" ht="30" customHeight="1" x14ac:dyDescent="0.3"/>
    <row r="221" ht="30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5">
    <mergeCell ref="B1:K2"/>
    <mergeCell ref="B3:K3"/>
    <mergeCell ref="B4:C4"/>
    <mergeCell ref="C6:C13"/>
    <mergeCell ref="B14:C14"/>
  </mergeCells>
  <conditionalFormatting sqref="C6:Y6 B6:B13 Z6:AA14">
    <cfRule type="expression" dxfId="7" priority="1">
      <formula>MOD(ROW(),2)=0</formula>
    </cfRule>
  </conditionalFormatting>
  <conditionalFormatting sqref="D7:Y14">
    <cfRule type="expression" dxfId="6" priority="2">
      <formula>MOD(ROW(),2)=0</formula>
    </cfRule>
  </conditionalFormatting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/>
  </sheetPr>
  <dimension ref="A1:Z1000"/>
  <sheetViews>
    <sheetView showGridLines="0" workbookViewId="0">
      <pane ySplit="5" topLeftCell="A6" activePane="bottomLeft" state="frozen"/>
      <selection pane="bottomLeft" activeCell="B7" sqref="B7"/>
    </sheetView>
  </sheetViews>
  <sheetFormatPr baseColWidth="10" defaultColWidth="12.625" defaultRowHeight="15" customHeight="1" x14ac:dyDescent="0.3"/>
  <cols>
    <col min="1" max="1" width="3.125" customWidth="1"/>
    <col min="2" max="2" width="50.25" customWidth="1"/>
    <col min="3" max="9" width="17.125" customWidth="1"/>
    <col min="10" max="10" width="17.875" customWidth="1"/>
    <col min="11" max="11" width="17.125" customWidth="1"/>
    <col min="12" max="24" width="12.875" customWidth="1"/>
    <col min="26" max="26" width="9" customWidth="1"/>
  </cols>
  <sheetData>
    <row r="1" spans="1:26" ht="8.25" customHeight="1" x14ac:dyDescent="0.3">
      <c r="B1" s="24" t="s">
        <v>0</v>
      </c>
      <c r="C1" s="25"/>
      <c r="D1" s="25"/>
      <c r="E1" s="25"/>
      <c r="F1" s="25"/>
      <c r="G1" s="25"/>
      <c r="H1" s="25"/>
      <c r="I1" s="25"/>
      <c r="J1" s="25"/>
      <c r="K1" s="25"/>
    </row>
    <row r="2" spans="1:26" ht="38.25" customHeight="1" x14ac:dyDescent="0.3">
      <c r="A2" s="1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30" customHeight="1" x14ac:dyDescent="0.3">
      <c r="B3" s="26" t="s">
        <v>1</v>
      </c>
      <c r="C3" s="25"/>
      <c r="D3" s="25"/>
      <c r="E3" s="25"/>
      <c r="F3" s="25"/>
      <c r="G3" s="25"/>
      <c r="H3" s="25"/>
      <c r="I3" s="25"/>
      <c r="J3" s="25"/>
      <c r="K3" s="25"/>
    </row>
    <row r="4" spans="1:26" ht="25.5" customHeight="1" x14ac:dyDescent="0.3">
      <c r="B4" s="27"/>
      <c r="C4" s="28"/>
      <c r="D4" s="2"/>
      <c r="E4" s="2"/>
    </row>
    <row r="5" spans="1:26" ht="25.5" customHeight="1" x14ac:dyDescent="0.3">
      <c r="B5" s="3" t="s">
        <v>2</v>
      </c>
      <c r="C5" s="5" t="s">
        <v>39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5" t="s">
        <v>14</v>
      </c>
      <c r="O5" s="5" t="s">
        <v>15</v>
      </c>
      <c r="P5" s="5" t="s">
        <v>16</v>
      </c>
      <c r="Q5" s="5" t="s">
        <v>17</v>
      </c>
      <c r="R5" s="5" t="s">
        <v>18</v>
      </c>
      <c r="S5" s="5" t="s">
        <v>19</v>
      </c>
      <c r="T5" s="5" t="s">
        <v>20</v>
      </c>
      <c r="U5" s="5" t="s">
        <v>21</v>
      </c>
      <c r="V5" s="5" t="s">
        <v>22</v>
      </c>
      <c r="W5" s="5" t="s">
        <v>23</v>
      </c>
      <c r="X5" s="5" t="s">
        <v>24</v>
      </c>
      <c r="Y5" s="5" t="s">
        <v>25</v>
      </c>
    </row>
    <row r="6" spans="1:26" ht="30" customHeight="1" x14ac:dyDescent="0.3">
      <c r="A6" s="8"/>
      <c r="B6" s="13" t="s">
        <v>28</v>
      </c>
      <c r="C6" s="32">
        <f>SUM(F13:Y13)</f>
        <v>0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8"/>
    </row>
    <row r="7" spans="1:26" ht="30" customHeight="1" x14ac:dyDescent="0.3">
      <c r="A7" s="8"/>
      <c r="B7" s="9" t="s">
        <v>29</v>
      </c>
      <c r="C7" s="25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8"/>
    </row>
    <row r="8" spans="1:26" ht="30" customHeight="1" x14ac:dyDescent="0.3">
      <c r="A8" s="8"/>
      <c r="B8" s="9" t="s">
        <v>30</v>
      </c>
      <c r="C8" s="25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8"/>
    </row>
    <row r="9" spans="1:26" ht="30" customHeight="1" x14ac:dyDescent="0.3">
      <c r="A9" s="8"/>
      <c r="B9" s="9" t="s">
        <v>31</v>
      </c>
      <c r="C9" s="25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8"/>
    </row>
    <row r="10" spans="1:26" ht="30" customHeight="1" x14ac:dyDescent="0.3">
      <c r="A10" s="8"/>
      <c r="B10" s="9" t="s">
        <v>40</v>
      </c>
      <c r="C10" s="25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8"/>
    </row>
    <row r="11" spans="1:26" ht="30.75" customHeight="1" x14ac:dyDescent="0.3">
      <c r="A11" s="8"/>
      <c r="B11" s="9" t="s">
        <v>34</v>
      </c>
      <c r="C11" s="25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8"/>
    </row>
    <row r="12" spans="1:26" ht="33" customHeight="1" x14ac:dyDescent="0.3">
      <c r="A12" s="8"/>
      <c r="B12" s="9" t="s">
        <v>35</v>
      </c>
      <c r="C12" s="2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8"/>
    </row>
    <row r="13" spans="1:26" ht="30" customHeight="1" x14ac:dyDescent="0.3">
      <c r="A13" s="8"/>
      <c r="B13" s="30" t="s">
        <v>36</v>
      </c>
      <c r="C13" s="31"/>
      <c r="D13" s="14">
        <f t="shared" ref="D13:Y13" si="0">SUM(D6:D12)</f>
        <v>0</v>
      </c>
      <c r="E13" s="14">
        <f t="shared" si="0"/>
        <v>0</v>
      </c>
      <c r="F13" s="14">
        <f t="shared" si="0"/>
        <v>0</v>
      </c>
      <c r="G13" s="14">
        <f t="shared" si="0"/>
        <v>0</v>
      </c>
      <c r="H13" s="14">
        <f t="shared" si="0"/>
        <v>0</v>
      </c>
      <c r="I13" s="14">
        <f t="shared" si="0"/>
        <v>0</v>
      </c>
      <c r="J13" s="14">
        <f t="shared" si="0"/>
        <v>0</v>
      </c>
      <c r="K13" s="14">
        <f t="shared" si="0"/>
        <v>0</v>
      </c>
      <c r="L13" s="14">
        <f t="shared" si="0"/>
        <v>0</v>
      </c>
      <c r="M13" s="14">
        <f t="shared" si="0"/>
        <v>0</v>
      </c>
      <c r="N13" s="14">
        <f t="shared" si="0"/>
        <v>0</v>
      </c>
      <c r="O13" s="14">
        <f t="shared" si="0"/>
        <v>0</v>
      </c>
      <c r="P13" s="14">
        <f t="shared" si="0"/>
        <v>0</v>
      </c>
      <c r="Q13" s="14">
        <f t="shared" si="0"/>
        <v>0</v>
      </c>
      <c r="R13" s="14">
        <f t="shared" si="0"/>
        <v>0</v>
      </c>
      <c r="S13" s="14">
        <f t="shared" si="0"/>
        <v>0</v>
      </c>
      <c r="T13" s="14">
        <f t="shared" si="0"/>
        <v>0</v>
      </c>
      <c r="U13" s="14">
        <f t="shared" si="0"/>
        <v>0</v>
      </c>
      <c r="V13" s="14">
        <f t="shared" si="0"/>
        <v>0</v>
      </c>
      <c r="W13" s="14">
        <f t="shared" si="0"/>
        <v>0</v>
      </c>
      <c r="X13" s="14">
        <f t="shared" si="0"/>
        <v>0</v>
      </c>
      <c r="Y13" s="14">
        <f t="shared" si="0"/>
        <v>0</v>
      </c>
      <c r="Z13" s="8"/>
    </row>
    <row r="14" spans="1:26" ht="30" customHeight="1" x14ac:dyDescent="0.3"/>
    <row r="15" spans="1:26" ht="30" customHeight="1" x14ac:dyDescent="0.3"/>
    <row r="16" spans="1:26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  <row r="61" ht="30" customHeight="1" x14ac:dyDescent="0.3"/>
    <row r="62" ht="30" customHeight="1" x14ac:dyDescent="0.3"/>
    <row r="63" ht="30" customHeight="1" x14ac:dyDescent="0.3"/>
    <row r="64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  <row r="71" ht="30" customHeight="1" x14ac:dyDescent="0.3"/>
    <row r="72" ht="30" customHeight="1" x14ac:dyDescent="0.3"/>
    <row r="73" ht="30" customHeight="1" x14ac:dyDescent="0.3"/>
    <row r="74" ht="30" customHeight="1" x14ac:dyDescent="0.3"/>
    <row r="75" ht="30" customHeight="1" x14ac:dyDescent="0.3"/>
    <row r="76" ht="30" customHeight="1" x14ac:dyDescent="0.3"/>
    <row r="77" ht="30" customHeight="1" x14ac:dyDescent="0.3"/>
    <row r="78" ht="30" customHeight="1" x14ac:dyDescent="0.3"/>
    <row r="79" ht="30" customHeight="1" x14ac:dyDescent="0.3"/>
    <row r="80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  <row r="85" ht="30" customHeight="1" x14ac:dyDescent="0.3"/>
    <row r="86" ht="30" customHeight="1" x14ac:dyDescent="0.3"/>
    <row r="87" ht="30" customHeight="1" x14ac:dyDescent="0.3"/>
    <row r="88" ht="30" customHeight="1" x14ac:dyDescent="0.3"/>
    <row r="89" ht="30" customHeight="1" x14ac:dyDescent="0.3"/>
    <row r="90" ht="30" customHeight="1" x14ac:dyDescent="0.3"/>
    <row r="91" ht="30" customHeight="1" x14ac:dyDescent="0.3"/>
    <row r="92" ht="30" customHeight="1" x14ac:dyDescent="0.3"/>
    <row r="93" ht="30" customHeight="1" x14ac:dyDescent="0.3"/>
    <row r="94" ht="30" customHeight="1" x14ac:dyDescent="0.3"/>
    <row r="95" ht="30" customHeight="1" x14ac:dyDescent="0.3"/>
    <row r="96" ht="30" customHeight="1" x14ac:dyDescent="0.3"/>
    <row r="97" ht="30" customHeight="1" x14ac:dyDescent="0.3"/>
    <row r="98" ht="30" customHeight="1" x14ac:dyDescent="0.3"/>
    <row r="99" ht="30" customHeight="1" x14ac:dyDescent="0.3"/>
    <row r="100" ht="30" customHeight="1" x14ac:dyDescent="0.3"/>
    <row r="101" ht="30" customHeight="1" x14ac:dyDescent="0.3"/>
    <row r="102" ht="30" customHeight="1" x14ac:dyDescent="0.3"/>
    <row r="103" ht="30" customHeight="1" x14ac:dyDescent="0.3"/>
    <row r="104" ht="30" customHeight="1" x14ac:dyDescent="0.3"/>
    <row r="105" ht="30" customHeight="1" x14ac:dyDescent="0.3"/>
    <row r="106" ht="30" customHeight="1" x14ac:dyDescent="0.3"/>
    <row r="107" ht="30" customHeight="1" x14ac:dyDescent="0.3"/>
    <row r="108" ht="30" customHeight="1" x14ac:dyDescent="0.3"/>
    <row r="109" ht="30" customHeight="1" x14ac:dyDescent="0.3"/>
    <row r="110" ht="30" customHeight="1" x14ac:dyDescent="0.3"/>
    <row r="111" ht="30" customHeight="1" x14ac:dyDescent="0.3"/>
    <row r="112" ht="30" customHeight="1" x14ac:dyDescent="0.3"/>
    <row r="113" ht="30" customHeight="1" x14ac:dyDescent="0.3"/>
    <row r="114" ht="30" customHeight="1" x14ac:dyDescent="0.3"/>
    <row r="115" ht="30" customHeight="1" x14ac:dyDescent="0.3"/>
    <row r="116" ht="30" customHeight="1" x14ac:dyDescent="0.3"/>
    <row r="117" ht="30" customHeight="1" x14ac:dyDescent="0.3"/>
    <row r="118" ht="30" customHeight="1" x14ac:dyDescent="0.3"/>
    <row r="119" ht="30" customHeight="1" x14ac:dyDescent="0.3"/>
    <row r="120" ht="30" customHeight="1" x14ac:dyDescent="0.3"/>
    <row r="121" ht="30" customHeight="1" x14ac:dyDescent="0.3"/>
    <row r="122" ht="30" customHeight="1" x14ac:dyDescent="0.3"/>
    <row r="123" ht="30" customHeight="1" x14ac:dyDescent="0.3"/>
    <row r="124" ht="30" customHeight="1" x14ac:dyDescent="0.3"/>
    <row r="125" ht="30" customHeight="1" x14ac:dyDescent="0.3"/>
    <row r="126" ht="30" customHeight="1" x14ac:dyDescent="0.3"/>
    <row r="127" ht="30" customHeight="1" x14ac:dyDescent="0.3"/>
    <row r="128" ht="30" customHeight="1" x14ac:dyDescent="0.3"/>
    <row r="129" ht="30" customHeight="1" x14ac:dyDescent="0.3"/>
    <row r="130" ht="30" customHeight="1" x14ac:dyDescent="0.3"/>
    <row r="131" ht="30" customHeight="1" x14ac:dyDescent="0.3"/>
    <row r="132" ht="30" customHeight="1" x14ac:dyDescent="0.3"/>
    <row r="133" ht="30" customHeight="1" x14ac:dyDescent="0.3"/>
    <row r="134" ht="30" customHeight="1" x14ac:dyDescent="0.3"/>
    <row r="135" ht="30" customHeight="1" x14ac:dyDescent="0.3"/>
    <row r="136" ht="30" customHeight="1" x14ac:dyDescent="0.3"/>
    <row r="137" ht="30" customHeight="1" x14ac:dyDescent="0.3"/>
    <row r="138" ht="30" customHeight="1" x14ac:dyDescent="0.3"/>
    <row r="139" ht="30" customHeight="1" x14ac:dyDescent="0.3"/>
    <row r="140" ht="30" customHeight="1" x14ac:dyDescent="0.3"/>
    <row r="141" ht="30" customHeight="1" x14ac:dyDescent="0.3"/>
    <row r="142" ht="30" customHeight="1" x14ac:dyDescent="0.3"/>
    <row r="143" ht="30" customHeight="1" x14ac:dyDescent="0.3"/>
    <row r="144" ht="30" customHeight="1" x14ac:dyDescent="0.3"/>
    <row r="145" ht="30" customHeight="1" x14ac:dyDescent="0.3"/>
    <row r="146" ht="30" customHeight="1" x14ac:dyDescent="0.3"/>
    <row r="147" ht="30" customHeight="1" x14ac:dyDescent="0.3"/>
    <row r="148" ht="30" customHeight="1" x14ac:dyDescent="0.3"/>
    <row r="149" ht="30" customHeight="1" x14ac:dyDescent="0.3"/>
    <row r="150" ht="30" customHeight="1" x14ac:dyDescent="0.3"/>
    <row r="151" ht="30" customHeight="1" x14ac:dyDescent="0.3"/>
    <row r="152" ht="30" customHeight="1" x14ac:dyDescent="0.3"/>
    <row r="153" ht="30" customHeight="1" x14ac:dyDescent="0.3"/>
    <row r="154" ht="30" customHeight="1" x14ac:dyDescent="0.3"/>
    <row r="155" ht="30" customHeight="1" x14ac:dyDescent="0.3"/>
    <row r="156" ht="30" customHeight="1" x14ac:dyDescent="0.3"/>
    <row r="157" ht="30" customHeight="1" x14ac:dyDescent="0.3"/>
    <row r="158" ht="30" customHeight="1" x14ac:dyDescent="0.3"/>
    <row r="159" ht="30" customHeight="1" x14ac:dyDescent="0.3"/>
    <row r="160" ht="30" customHeight="1" x14ac:dyDescent="0.3"/>
    <row r="161" ht="30" customHeight="1" x14ac:dyDescent="0.3"/>
    <row r="162" ht="30" customHeight="1" x14ac:dyDescent="0.3"/>
    <row r="163" ht="30" customHeight="1" x14ac:dyDescent="0.3"/>
    <row r="164" ht="30" customHeight="1" x14ac:dyDescent="0.3"/>
    <row r="165" ht="30" customHeight="1" x14ac:dyDescent="0.3"/>
    <row r="166" ht="30" customHeight="1" x14ac:dyDescent="0.3"/>
    <row r="167" ht="30" customHeight="1" x14ac:dyDescent="0.3"/>
    <row r="168" ht="30" customHeight="1" x14ac:dyDescent="0.3"/>
    <row r="169" ht="30" customHeight="1" x14ac:dyDescent="0.3"/>
    <row r="170" ht="30" customHeight="1" x14ac:dyDescent="0.3"/>
    <row r="171" ht="30" customHeight="1" x14ac:dyDescent="0.3"/>
    <row r="172" ht="30" customHeight="1" x14ac:dyDescent="0.3"/>
    <row r="173" ht="30" customHeight="1" x14ac:dyDescent="0.3"/>
    <row r="174" ht="30" customHeight="1" x14ac:dyDescent="0.3"/>
    <row r="175" ht="30" customHeight="1" x14ac:dyDescent="0.3"/>
    <row r="176" ht="30" customHeight="1" x14ac:dyDescent="0.3"/>
    <row r="177" ht="30" customHeight="1" x14ac:dyDescent="0.3"/>
    <row r="178" ht="30" customHeight="1" x14ac:dyDescent="0.3"/>
    <row r="179" ht="30" customHeight="1" x14ac:dyDescent="0.3"/>
    <row r="180" ht="30" customHeight="1" x14ac:dyDescent="0.3"/>
    <row r="181" ht="30" customHeight="1" x14ac:dyDescent="0.3"/>
    <row r="182" ht="30" customHeight="1" x14ac:dyDescent="0.3"/>
    <row r="183" ht="30" customHeight="1" x14ac:dyDescent="0.3"/>
    <row r="184" ht="30" customHeight="1" x14ac:dyDescent="0.3"/>
    <row r="185" ht="30" customHeight="1" x14ac:dyDescent="0.3"/>
    <row r="186" ht="30" customHeight="1" x14ac:dyDescent="0.3"/>
    <row r="187" ht="30" customHeight="1" x14ac:dyDescent="0.3"/>
    <row r="188" ht="30" customHeight="1" x14ac:dyDescent="0.3"/>
    <row r="189" ht="30" customHeight="1" x14ac:dyDescent="0.3"/>
    <row r="190" ht="30" customHeight="1" x14ac:dyDescent="0.3"/>
    <row r="191" ht="30" customHeight="1" x14ac:dyDescent="0.3"/>
    <row r="192" ht="30" customHeight="1" x14ac:dyDescent="0.3"/>
    <row r="193" ht="30" customHeight="1" x14ac:dyDescent="0.3"/>
    <row r="194" ht="30" customHeight="1" x14ac:dyDescent="0.3"/>
    <row r="195" ht="30" customHeight="1" x14ac:dyDescent="0.3"/>
    <row r="196" ht="30" customHeight="1" x14ac:dyDescent="0.3"/>
    <row r="197" ht="30" customHeight="1" x14ac:dyDescent="0.3"/>
    <row r="198" ht="30" customHeight="1" x14ac:dyDescent="0.3"/>
    <row r="199" ht="30" customHeight="1" x14ac:dyDescent="0.3"/>
    <row r="200" ht="30" customHeight="1" x14ac:dyDescent="0.3"/>
    <row r="201" ht="30" customHeight="1" x14ac:dyDescent="0.3"/>
    <row r="202" ht="30" customHeight="1" x14ac:dyDescent="0.3"/>
    <row r="203" ht="30" customHeight="1" x14ac:dyDescent="0.3"/>
    <row r="204" ht="30" customHeight="1" x14ac:dyDescent="0.3"/>
    <row r="205" ht="30" customHeight="1" x14ac:dyDescent="0.3"/>
    <row r="206" ht="30" customHeight="1" x14ac:dyDescent="0.3"/>
    <row r="207" ht="30" customHeight="1" x14ac:dyDescent="0.3"/>
    <row r="208" ht="30" customHeight="1" x14ac:dyDescent="0.3"/>
    <row r="209" ht="30" customHeight="1" x14ac:dyDescent="0.3"/>
    <row r="210" ht="30" customHeight="1" x14ac:dyDescent="0.3"/>
    <row r="211" ht="30" customHeight="1" x14ac:dyDescent="0.3"/>
    <row r="212" ht="30" customHeight="1" x14ac:dyDescent="0.3"/>
    <row r="213" ht="30" customHeight="1" x14ac:dyDescent="0.3"/>
    <row r="214" ht="30" customHeight="1" x14ac:dyDescent="0.3"/>
    <row r="215" ht="30" customHeight="1" x14ac:dyDescent="0.3"/>
    <row r="216" ht="30" customHeight="1" x14ac:dyDescent="0.3"/>
    <row r="217" ht="30" customHeight="1" x14ac:dyDescent="0.3"/>
    <row r="218" ht="30" customHeight="1" x14ac:dyDescent="0.3"/>
    <row r="219" ht="30" customHeight="1" x14ac:dyDescent="0.3"/>
    <row r="220" ht="30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5">
    <mergeCell ref="B1:K2"/>
    <mergeCell ref="B3:K3"/>
    <mergeCell ref="B4:C4"/>
    <mergeCell ref="C6:C12"/>
    <mergeCell ref="B13:C13"/>
  </mergeCells>
  <conditionalFormatting sqref="B6:Y6 B7:B12">
    <cfRule type="expression" dxfId="5" priority="1">
      <formula>MOD(ROW(),2)=0</formula>
    </cfRule>
  </conditionalFormatting>
  <conditionalFormatting sqref="D7:Y13">
    <cfRule type="expression" dxfId="4" priority="2">
      <formula>MOD(ROW(),2)=0</formula>
    </cfRule>
  </conditionalFormatting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/>
  </sheetPr>
  <dimension ref="A1:Z1000"/>
  <sheetViews>
    <sheetView showGridLines="0" workbookViewId="0">
      <pane ySplit="5" topLeftCell="A6" activePane="bottomLeft" state="frozen"/>
      <selection pane="bottomLeft" activeCell="B7" sqref="B7"/>
    </sheetView>
  </sheetViews>
  <sheetFormatPr baseColWidth="10" defaultColWidth="12.625" defaultRowHeight="15" customHeight="1" x14ac:dyDescent="0.3"/>
  <cols>
    <col min="1" max="1" width="3.125" customWidth="1"/>
    <col min="2" max="2" width="50.25" customWidth="1"/>
    <col min="3" max="9" width="17.125" customWidth="1"/>
    <col min="10" max="10" width="17.875" customWidth="1"/>
    <col min="11" max="11" width="17.125" customWidth="1"/>
    <col min="12" max="24" width="12.875" customWidth="1"/>
    <col min="26" max="26" width="9" customWidth="1"/>
  </cols>
  <sheetData>
    <row r="1" spans="1:26" ht="8.25" customHeight="1" x14ac:dyDescent="0.3">
      <c r="B1" s="24" t="s">
        <v>0</v>
      </c>
      <c r="C1" s="25"/>
      <c r="D1" s="25"/>
      <c r="E1" s="25"/>
      <c r="F1" s="25"/>
      <c r="G1" s="25"/>
      <c r="H1" s="25"/>
      <c r="I1" s="25"/>
      <c r="J1" s="25"/>
      <c r="K1" s="25"/>
    </row>
    <row r="2" spans="1:26" ht="38.25" customHeight="1" x14ac:dyDescent="0.3">
      <c r="A2" s="1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30" customHeight="1" x14ac:dyDescent="0.3">
      <c r="B3" s="26" t="s">
        <v>1</v>
      </c>
      <c r="C3" s="25"/>
      <c r="D3" s="25"/>
      <c r="E3" s="25"/>
      <c r="F3" s="25"/>
      <c r="G3" s="25"/>
      <c r="H3" s="25"/>
      <c r="I3" s="25"/>
      <c r="J3" s="25"/>
      <c r="K3" s="25"/>
    </row>
    <row r="4" spans="1:26" ht="25.5" customHeight="1" x14ac:dyDescent="0.3">
      <c r="B4" s="27"/>
      <c r="C4" s="28"/>
      <c r="D4" s="2"/>
      <c r="E4" s="2"/>
    </row>
    <row r="5" spans="1:26" ht="25.5" customHeight="1" x14ac:dyDescent="0.3">
      <c r="B5" s="3" t="s">
        <v>2</v>
      </c>
      <c r="C5" s="5" t="s">
        <v>39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5" t="s">
        <v>14</v>
      </c>
      <c r="O5" s="5" t="s">
        <v>15</v>
      </c>
      <c r="P5" s="5" t="s">
        <v>16</v>
      </c>
      <c r="Q5" s="5" t="s">
        <v>17</v>
      </c>
      <c r="R5" s="5" t="s">
        <v>18</v>
      </c>
      <c r="S5" s="5" t="s">
        <v>19</v>
      </c>
      <c r="T5" s="5" t="s">
        <v>20</v>
      </c>
      <c r="U5" s="5" t="s">
        <v>21</v>
      </c>
      <c r="V5" s="5" t="s">
        <v>22</v>
      </c>
      <c r="W5" s="5" t="s">
        <v>23</v>
      </c>
      <c r="X5" s="5" t="s">
        <v>24</v>
      </c>
      <c r="Y5" s="5" t="s">
        <v>25</v>
      </c>
    </row>
    <row r="6" spans="1:26" ht="30" customHeight="1" x14ac:dyDescent="0.3">
      <c r="A6" s="8"/>
      <c r="B6" s="13" t="s">
        <v>28</v>
      </c>
      <c r="C6" s="32">
        <f>SUM(F13:Y13)</f>
        <v>0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8"/>
    </row>
    <row r="7" spans="1:26" ht="30" customHeight="1" x14ac:dyDescent="0.3">
      <c r="A7" s="8"/>
      <c r="B7" s="9" t="s">
        <v>29</v>
      </c>
      <c r="C7" s="25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8"/>
    </row>
    <row r="8" spans="1:26" ht="30" customHeight="1" x14ac:dyDescent="0.3">
      <c r="A8" s="8"/>
      <c r="B8" s="9" t="s">
        <v>30</v>
      </c>
      <c r="C8" s="25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8"/>
    </row>
    <row r="9" spans="1:26" ht="30" customHeight="1" x14ac:dyDescent="0.3">
      <c r="A9" s="8"/>
      <c r="B9" s="9" t="s">
        <v>31</v>
      </c>
      <c r="C9" s="25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8"/>
    </row>
    <row r="10" spans="1:26" ht="30" customHeight="1" x14ac:dyDescent="0.3">
      <c r="A10" s="8"/>
      <c r="B10" s="9" t="s">
        <v>40</v>
      </c>
      <c r="C10" s="25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8"/>
    </row>
    <row r="11" spans="1:26" ht="30.75" customHeight="1" x14ac:dyDescent="0.3">
      <c r="A11" s="8"/>
      <c r="B11" s="9" t="s">
        <v>34</v>
      </c>
      <c r="C11" s="25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8"/>
    </row>
    <row r="12" spans="1:26" ht="33" customHeight="1" x14ac:dyDescent="0.3">
      <c r="A12" s="8"/>
      <c r="B12" s="9" t="s">
        <v>35</v>
      </c>
      <c r="C12" s="2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8"/>
    </row>
    <row r="13" spans="1:26" ht="30" customHeight="1" x14ac:dyDescent="0.3">
      <c r="A13" s="8"/>
      <c r="B13" s="30" t="s">
        <v>36</v>
      </c>
      <c r="C13" s="31"/>
      <c r="D13" s="14">
        <f t="shared" ref="D13:Y13" si="0">SUM(D6:D12)</f>
        <v>0</v>
      </c>
      <c r="E13" s="14">
        <f t="shared" si="0"/>
        <v>0</v>
      </c>
      <c r="F13" s="14">
        <f t="shared" si="0"/>
        <v>0</v>
      </c>
      <c r="G13" s="14">
        <f t="shared" si="0"/>
        <v>0</v>
      </c>
      <c r="H13" s="14">
        <f t="shared" si="0"/>
        <v>0</v>
      </c>
      <c r="I13" s="14">
        <f t="shared" si="0"/>
        <v>0</v>
      </c>
      <c r="J13" s="14">
        <f t="shared" si="0"/>
        <v>0</v>
      </c>
      <c r="K13" s="14">
        <f t="shared" si="0"/>
        <v>0</v>
      </c>
      <c r="L13" s="14">
        <f t="shared" si="0"/>
        <v>0</v>
      </c>
      <c r="M13" s="14">
        <f t="shared" si="0"/>
        <v>0</v>
      </c>
      <c r="N13" s="14">
        <f t="shared" si="0"/>
        <v>0</v>
      </c>
      <c r="O13" s="14">
        <f t="shared" si="0"/>
        <v>0</v>
      </c>
      <c r="P13" s="14">
        <f t="shared" si="0"/>
        <v>0</v>
      </c>
      <c r="Q13" s="14">
        <f t="shared" si="0"/>
        <v>0</v>
      </c>
      <c r="R13" s="14">
        <f t="shared" si="0"/>
        <v>0</v>
      </c>
      <c r="S13" s="14">
        <f t="shared" si="0"/>
        <v>0</v>
      </c>
      <c r="T13" s="14">
        <f t="shared" si="0"/>
        <v>0</v>
      </c>
      <c r="U13" s="14">
        <f t="shared" si="0"/>
        <v>0</v>
      </c>
      <c r="V13" s="14">
        <f t="shared" si="0"/>
        <v>0</v>
      </c>
      <c r="W13" s="14">
        <f t="shared" si="0"/>
        <v>0</v>
      </c>
      <c r="X13" s="14">
        <f t="shared" si="0"/>
        <v>0</v>
      </c>
      <c r="Y13" s="14">
        <f t="shared" si="0"/>
        <v>0</v>
      </c>
      <c r="Z13" s="8"/>
    </row>
    <row r="14" spans="1:26" ht="30" customHeight="1" x14ac:dyDescent="0.3"/>
    <row r="15" spans="1:26" ht="30" customHeight="1" x14ac:dyDescent="0.3"/>
    <row r="16" spans="1:26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  <row r="61" ht="30" customHeight="1" x14ac:dyDescent="0.3"/>
    <row r="62" ht="30" customHeight="1" x14ac:dyDescent="0.3"/>
    <row r="63" ht="30" customHeight="1" x14ac:dyDescent="0.3"/>
    <row r="64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  <row r="71" ht="30" customHeight="1" x14ac:dyDescent="0.3"/>
    <row r="72" ht="30" customHeight="1" x14ac:dyDescent="0.3"/>
    <row r="73" ht="30" customHeight="1" x14ac:dyDescent="0.3"/>
    <row r="74" ht="30" customHeight="1" x14ac:dyDescent="0.3"/>
    <row r="75" ht="30" customHeight="1" x14ac:dyDescent="0.3"/>
    <row r="76" ht="30" customHeight="1" x14ac:dyDescent="0.3"/>
    <row r="77" ht="30" customHeight="1" x14ac:dyDescent="0.3"/>
    <row r="78" ht="30" customHeight="1" x14ac:dyDescent="0.3"/>
    <row r="79" ht="30" customHeight="1" x14ac:dyDescent="0.3"/>
    <row r="80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  <row r="85" ht="30" customHeight="1" x14ac:dyDescent="0.3"/>
    <row r="86" ht="30" customHeight="1" x14ac:dyDescent="0.3"/>
    <row r="87" ht="30" customHeight="1" x14ac:dyDescent="0.3"/>
    <row r="88" ht="30" customHeight="1" x14ac:dyDescent="0.3"/>
    <row r="89" ht="30" customHeight="1" x14ac:dyDescent="0.3"/>
    <row r="90" ht="30" customHeight="1" x14ac:dyDescent="0.3"/>
    <row r="91" ht="30" customHeight="1" x14ac:dyDescent="0.3"/>
    <row r="92" ht="30" customHeight="1" x14ac:dyDescent="0.3"/>
    <row r="93" ht="30" customHeight="1" x14ac:dyDescent="0.3"/>
    <row r="94" ht="30" customHeight="1" x14ac:dyDescent="0.3"/>
    <row r="95" ht="30" customHeight="1" x14ac:dyDescent="0.3"/>
    <row r="96" ht="30" customHeight="1" x14ac:dyDescent="0.3"/>
    <row r="97" ht="30" customHeight="1" x14ac:dyDescent="0.3"/>
    <row r="98" ht="30" customHeight="1" x14ac:dyDescent="0.3"/>
    <row r="99" ht="30" customHeight="1" x14ac:dyDescent="0.3"/>
    <row r="100" ht="30" customHeight="1" x14ac:dyDescent="0.3"/>
    <row r="101" ht="30" customHeight="1" x14ac:dyDescent="0.3"/>
    <row r="102" ht="30" customHeight="1" x14ac:dyDescent="0.3"/>
    <row r="103" ht="30" customHeight="1" x14ac:dyDescent="0.3"/>
    <row r="104" ht="30" customHeight="1" x14ac:dyDescent="0.3"/>
    <row r="105" ht="30" customHeight="1" x14ac:dyDescent="0.3"/>
    <row r="106" ht="30" customHeight="1" x14ac:dyDescent="0.3"/>
    <row r="107" ht="30" customHeight="1" x14ac:dyDescent="0.3"/>
    <row r="108" ht="30" customHeight="1" x14ac:dyDescent="0.3"/>
    <row r="109" ht="30" customHeight="1" x14ac:dyDescent="0.3"/>
    <row r="110" ht="30" customHeight="1" x14ac:dyDescent="0.3"/>
    <row r="111" ht="30" customHeight="1" x14ac:dyDescent="0.3"/>
    <row r="112" ht="30" customHeight="1" x14ac:dyDescent="0.3"/>
    <row r="113" ht="30" customHeight="1" x14ac:dyDescent="0.3"/>
    <row r="114" ht="30" customHeight="1" x14ac:dyDescent="0.3"/>
    <row r="115" ht="30" customHeight="1" x14ac:dyDescent="0.3"/>
    <row r="116" ht="30" customHeight="1" x14ac:dyDescent="0.3"/>
    <row r="117" ht="30" customHeight="1" x14ac:dyDescent="0.3"/>
    <row r="118" ht="30" customHeight="1" x14ac:dyDescent="0.3"/>
    <row r="119" ht="30" customHeight="1" x14ac:dyDescent="0.3"/>
    <row r="120" ht="30" customHeight="1" x14ac:dyDescent="0.3"/>
    <row r="121" ht="30" customHeight="1" x14ac:dyDescent="0.3"/>
    <row r="122" ht="30" customHeight="1" x14ac:dyDescent="0.3"/>
    <row r="123" ht="30" customHeight="1" x14ac:dyDescent="0.3"/>
    <row r="124" ht="30" customHeight="1" x14ac:dyDescent="0.3"/>
    <row r="125" ht="30" customHeight="1" x14ac:dyDescent="0.3"/>
    <row r="126" ht="30" customHeight="1" x14ac:dyDescent="0.3"/>
    <row r="127" ht="30" customHeight="1" x14ac:dyDescent="0.3"/>
    <row r="128" ht="30" customHeight="1" x14ac:dyDescent="0.3"/>
    <row r="129" ht="30" customHeight="1" x14ac:dyDescent="0.3"/>
    <row r="130" ht="30" customHeight="1" x14ac:dyDescent="0.3"/>
    <row r="131" ht="30" customHeight="1" x14ac:dyDescent="0.3"/>
    <row r="132" ht="30" customHeight="1" x14ac:dyDescent="0.3"/>
    <row r="133" ht="30" customHeight="1" x14ac:dyDescent="0.3"/>
    <row r="134" ht="30" customHeight="1" x14ac:dyDescent="0.3"/>
    <row r="135" ht="30" customHeight="1" x14ac:dyDescent="0.3"/>
    <row r="136" ht="30" customHeight="1" x14ac:dyDescent="0.3"/>
    <row r="137" ht="30" customHeight="1" x14ac:dyDescent="0.3"/>
    <row r="138" ht="30" customHeight="1" x14ac:dyDescent="0.3"/>
    <row r="139" ht="30" customHeight="1" x14ac:dyDescent="0.3"/>
    <row r="140" ht="30" customHeight="1" x14ac:dyDescent="0.3"/>
    <row r="141" ht="30" customHeight="1" x14ac:dyDescent="0.3"/>
    <row r="142" ht="30" customHeight="1" x14ac:dyDescent="0.3"/>
    <row r="143" ht="30" customHeight="1" x14ac:dyDescent="0.3"/>
    <row r="144" ht="30" customHeight="1" x14ac:dyDescent="0.3"/>
    <row r="145" ht="30" customHeight="1" x14ac:dyDescent="0.3"/>
    <row r="146" ht="30" customHeight="1" x14ac:dyDescent="0.3"/>
    <row r="147" ht="30" customHeight="1" x14ac:dyDescent="0.3"/>
    <row r="148" ht="30" customHeight="1" x14ac:dyDescent="0.3"/>
    <row r="149" ht="30" customHeight="1" x14ac:dyDescent="0.3"/>
    <row r="150" ht="30" customHeight="1" x14ac:dyDescent="0.3"/>
    <row r="151" ht="30" customHeight="1" x14ac:dyDescent="0.3"/>
    <row r="152" ht="30" customHeight="1" x14ac:dyDescent="0.3"/>
    <row r="153" ht="30" customHeight="1" x14ac:dyDescent="0.3"/>
    <row r="154" ht="30" customHeight="1" x14ac:dyDescent="0.3"/>
    <row r="155" ht="30" customHeight="1" x14ac:dyDescent="0.3"/>
    <row r="156" ht="30" customHeight="1" x14ac:dyDescent="0.3"/>
    <row r="157" ht="30" customHeight="1" x14ac:dyDescent="0.3"/>
    <row r="158" ht="30" customHeight="1" x14ac:dyDescent="0.3"/>
    <row r="159" ht="30" customHeight="1" x14ac:dyDescent="0.3"/>
    <row r="160" ht="30" customHeight="1" x14ac:dyDescent="0.3"/>
    <row r="161" ht="30" customHeight="1" x14ac:dyDescent="0.3"/>
    <row r="162" ht="30" customHeight="1" x14ac:dyDescent="0.3"/>
    <row r="163" ht="30" customHeight="1" x14ac:dyDescent="0.3"/>
    <row r="164" ht="30" customHeight="1" x14ac:dyDescent="0.3"/>
    <row r="165" ht="30" customHeight="1" x14ac:dyDescent="0.3"/>
    <row r="166" ht="30" customHeight="1" x14ac:dyDescent="0.3"/>
    <row r="167" ht="30" customHeight="1" x14ac:dyDescent="0.3"/>
    <row r="168" ht="30" customHeight="1" x14ac:dyDescent="0.3"/>
    <row r="169" ht="30" customHeight="1" x14ac:dyDescent="0.3"/>
    <row r="170" ht="30" customHeight="1" x14ac:dyDescent="0.3"/>
    <row r="171" ht="30" customHeight="1" x14ac:dyDescent="0.3"/>
    <row r="172" ht="30" customHeight="1" x14ac:dyDescent="0.3"/>
    <row r="173" ht="30" customHeight="1" x14ac:dyDescent="0.3"/>
    <row r="174" ht="30" customHeight="1" x14ac:dyDescent="0.3"/>
    <row r="175" ht="30" customHeight="1" x14ac:dyDescent="0.3"/>
    <row r="176" ht="30" customHeight="1" x14ac:dyDescent="0.3"/>
    <row r="177" ht="30" customHeight="1" x14ac:dyDescent="0.3"/>
    <row r="178" ht="30" customHeight="1" x14ac:dyDescent="0.3"/>
    <row r="179" ht="30" customHeight="1" x14ac:dyDescent="0.3"/>
    <row r="180" ht="30" customHeight="1" x14ac:dyDescent="0.3"/>
    <row r="181" ht="30" customHeight="1" x14ac:dyDescent="0.3"/>
    <row r="182" ht="30" customHeight="1" x14ac:dyDescent="0.3"/>
    <row r="183" ht="30" customHeight="1" x14ac:dyDescent="0.3"/>
    <row r="184" ht="30" customHeight="1" x14ac:dyDescent="0.3"/>
    <row r="185" ht="30" customHeight="1" x14ac:dyDescent="0.3"/>
    <row r="186" ht="30" customHeight="1" x14ac:dyDescent="0.3"/>
    <row r="187" ht="30" customHeight="1" x14ac:dyDescent="0.3"/>
    <row r="188" ht="30" customHeight="1" x14ac:dyDescent="0.3"/>
    <row r="189" ht="30" customHeight="1" x14ac:dyDescent="0.3"/>
    <row r="190" ht="30" customHeight="1" x14ac:dyDescent="0.3"/>
    <row r="191" ht="30" customHeight="1" x14ac:dyDescent="0.3"/>
    <row r="192" ht="30" customHeight="1" x14ac:dyDescent="0.3"/>
    <row r="193" ht="30" customHeight="1" x14ac:dyDescent="0.3"/>
    <row r="194" ht="30" customHeight="1" x14ac:dyDescent="0.3"/>
    <row r="195" ht="30" customHeight="1" x14ac:dyDescent="0.3"/>
    <row r="196" ht="30" customHeight="1" x14ac:dyDescent="0.3"/>
    <row r="197" ht="30" customHeight="1" x14ac:dyDescent="0.3"/>
    <row r="198" ht="30" customHeight="1" x14ac:dyDescent="0.3"/>
    <row r="199" ht="30" customHeight="1" x14ac:dyDescent="0.3"/>
    <row r="200" ht="30" customHeight="1" x14ac:dyDescent="0.3"/>
    <row r="201" ht="30" customHeight="1" x14ac:dyDescent="0.3"/>
    <row r="202" ht="30" customHeight="1" x14ac:dyDescent="0.3"/>
    <row r="203" ht="30" customHeight="1" x14ac:dyDescent="0.3"/>
    <row r="204" ht="30" customHeight="1" x14ac:dyDescent="0.3"/>
    <row r="205" ht="30" customHeight="1" x14ac:dyDescent="0.3"/>
    <row r="206" ht="30" customHeight="1" x14ac:dyDescent="0.3"/>
    <row r="207" ht="30" customHeight="1" x14ac:dyDescent="0.3"/>
    <row r="208" ht="30" customHeight="1" x14ac:dyDescent="0.3"/>
    <row r="209" ht="30" customHeight="1" x14ac:dyDescent="0.3"/>
    <row r="210" ht="30" customHeight="1" x14ac:dyDescent="0.3"/>
    <row r="211" ht="30" customHeight="1" x14ac:dyDescent="0.3"/>
    <row r="212" ht="30" customHeight="1" x14ac:dyDescent="0.3"/>
    <row r="213" ht="30" customHeight="1" x14ac:dyDescent="0.3"/>
    <row r="214" ht="30" customHeight="1" x14ac:dyDescent="0.3"/>
    <row r="215" ht="30" customHeight="1" x14ac:dyDescent="0.3"/>
    <row r="216" ht="30" customHeight="1" x14ac:dyDescent="0.3"/>
    <row r="217" ht="30" customHeight="1" x14ac:dyDescent="0.3"/>
    <row r="218" ht="30" customHeight="1" x14ac:dyDescent="0.3"/>
    <row r="219" ht="30" customHeight="1" x14ac:dyDescent="0.3"/>
    <row r="220" ht="30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5">
    <mergeCell ref="B1:K2"/>
    <mergeCell ref="B3:K3"/>
    <mergeCell ref="B4:C4"/>
    <mergeCell ref="C6:C12"/>
    <mergeCell ref="B13:C13"/>
  </mergeCells>
  <conditionalFormatting sqref="B6:Y6 B7:B12">
    <cfRule type="expression" dxfId="3" priority="1">
      <formula>MOD(ROW(),2)=0</formula>
    </cfRule>
  </conditionalFormatting>
  <conditionalFormatting sqref="D7:Y13">
    <cfRule type="expression" dxfId="2" priority="2">
      <formula>MOD(ROW(),2)=0</formula>
    </cfRule>
  </conditionalFormatting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/>
  </sheetPr>
  <dimension ref="A1:Z1000"/>
  <sheetViews>
    <sheetView showGridLines="0" workbookViewId="0">
      <pane ySplit="5" topLeftCell="A6" activePane="bottomLeft" state="frozen"/>
      <selection pane="bottomLeft" activeCell="B7" sqref="B7"/>
    </sheetView>
  </sheetViews>
  <sheetFormatPr baseColWidth="10" defaultColWidth="12.625" defaultRowHeight="15" customHeight="1" x14ac:dyDescent="0.3"/>
  <cols>
    <col min="1" max="1" width="3.125" customWidth="1"/>
    <col min="2" max="2" width="50.25" customWidth="1"/>
    <col min="3" max="9" width="17.125" customWidth="1"/>
    <col min="10" max="10" width="17.875" customWidth="1"/>
    <col min="11" max="11" width="17.125" customWidth="1"/>
    <col min="12" max="24" width="12.875" customWidth="1"/>
    <col min="26" max="26" width="9" customWidth="1"/>
  </cols>
  <sheetData>
    <row r="1" spans="1:26" ht="8.25" customHeight="1" x14ac:dyDescent="0.3">
      <c r="B1" s="24" t="s">
        <v>0</v>
      </c>
      <c r="C1" s="25"/>
      <c r="D1" s="25"/>
      <c r="E1" s="25"/>
      <c r="F1" s="25"/>
      <c r="G1" s="25"/>
      <c r="H1" s="25"/>
      <c r="I1" s="25"/>
      <c r="J1" s="25"/>
      <c r="K1" s="25"/>
    </row>
    <row r="2" spans="1:26" ht="38.25" customHeight="1" x14ac:dyDescent="0.3">
      <c r="A2" s="1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30" customHeight="1" x14ac:dyDescent="0.3">
      <c r="B3" s="26" t="s">
        <v>1</v>
      </c>
      <c r="C3" s="25"/>
      <c r="D3" s="25"/>
      <c r="E3" s="25"/>
      <c r="F3" s="25"/>
      <c r="G3" s="25"/>
      <c r="H3" s="25"/>
      <c r="I3" s="25"/>
      <c r="J3" s="25"/>
      <c r="K3" s="25"/>
    </row>
    <row r="4" spans="1:26" ht="25.5" customHeight="1" x14ac:dyDescent="0.3">
      <c r="B4" s="27"/>
      <c r="C4" s="28"/>
      <c r="D4" s="2"/>
      <c r="E4" s="2"/>
    </row>
    <row r="5" spans="1:26" ht="25.5" customHeight="1" x14ac:dyDescent="0.3">
      <c r="B5" s="3" t="s">
        <v>2</v>
      </c>
      <c r="C5" s="5" t="s">
        <v>39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5" t="s">
        <v>14</v>
      </c>
      <c r="O5" s="5" t="s">
        <v>15</v>
      </c>
      <c r="P5" s="5" t="s">
        <v>16</v>
      </c>
      <c r="Q5" s="5" t="s">
        <v>17</v>
      </c>
      <c r="R5" s="5" t="s">
        <v>18</v>
      </c>
      <c r="S5" s="5" t="s">
        <v>19</v>
      </c>
      <c r="T5" s="5" t="s">
        <v>20</v>
      </c>
      <c r="U5" s="5" t="s">
        <v>21</v>
      </c>
      <c r="V5" s="5" t="s">
        <v>22</v>
      </c>
      <c r="W5" s="5" t="s">
        <v>23</v>
      </c>
      <c r="X5" s="5" t="s">
        <v>24</v>
      </c>
      <c r="Y5" s="5" t="s">
        <v>25</v>
      </c>
    </row>
    <row r="6" spans="1:26" ht="30" customHeight="1" x14ac:dyDescent="0.3">
      <c r="A6" s="8"/>
      <c r="B6" s="13" t="s">
        <v>28</v>
      </c>
      <c r="C6" s="32">
        <f>SUM(F13:Y13)</f>
        <v>0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8"/>
    </row>
    <row r="7" spans="1:26" ht="30" customHeight="1" x14ac:dyDescent="0.3">
      <c r="A7" s="8"/>
      <c r="B7" s="9" t="s">
        <v>29</v>
      </c>
      <c r="C7" s="25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8"/>
    </row>
    <row r="8" spans="1:26" ht="30" customHeight="1" x14ac:dyDescent="0.3">
      <c r="A8" s="8"/>
      <c r="B8" s="9" t="s">
        <v>30</v>
      </c>
      <c r="C8" s="25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8"/>
    </row>
    <row r="9" spans="1:26" ht="30" customHeight="1" x14ac:dyDescent="0.3">
      <c r="A9" s="8"/>
      <c r="B9" s="9" t="s">
        <v>31</v>
      </c>
      <c r="C9" s="25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8"/>
    </row>
    <row r="10" spans="1:26" ht="30" customHeight="1" x14ac:dyDescent="0.3">
      <c r="A10" s="8"/>
      <c r="B10" s="9" t="s">
        <v>40</v>
      </c>
      <c r="C10" s="25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8"/>
    </row>
    <row r="11" spans="1:26" ht="30.75" customHeight="1" x14ac:dyDescent="0.3">
      <c r="A11" s="8"/>
      <c r="B11" s="9" t="s">
        <v>34</v>
      </c>
      <c r="C11" s="25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8"/>
    </row>
    <row r="12" spans="1:26" ht="33" customHeight="1" x14ac:dyDescent="0.3">
      <c r="A12" s="8"/>
      <c r="B12" s="9" t="s">
        <v>35</v>
      </c>
      <c r="C12" s="25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8"/>
    </row>
    <row r="13" spans="1:26" ht="30" customHeight="1" x14ac:dyDescent="0.3">
      <c r="A13" s="8"/>
      <c r="B13" s="30" t="s">
        <v>36</v>
      </c>
      <c r="C13" s="31"/>
      <c r="D13" s="14">
        <f t="shared" ref="D13:Y13" si="0">SUM(D6:D12)</f>
        <v>0</v>
      </c>
      <c r="E13" s="14">
        <f t="shared" si="0"/>
        <v>0</v>
      </c>
      <c r="F13" s="14">
        <f t="shared" si="0"/>
        <v>0</v>
      </c>
      <c r="G13" s="14">
        <f t="shared" si="0"/>
        <v>0</v>
      </c>
      <c r="H13" s="14">
        <f t="shared" si="0"/>
        <v>0</v>
      </c>
      <c r="I13" s="14">
        <f t="shared" si="0"/>
        <v>0</v>
      </c>
      <c r="J13" s="14">
        <f t="shared" si="0"/>
        <v>0</v>
      </c>
      <c r="K13" s="14">
        <f t="shared" si="0"/>
        <v>0</v>
      </c>
      <c r="L13" s="14">
        <f t="shared" si="0"/>
        <v>0</v>
      </c>
      <c r="M13" s="14">
        <f t="shared" si="0"/>
        <v>0</v>
      </c>
      <c r="N13" s="14">
        <f t="shared" si="0"/>
        <v>0</v>
      </c>
      <c r="O13" s="14">
        <f t="shared" si="0"/>
        <v>0</v>
      </c>
      <c r="P13" s="14">
        <f t="shared" si="0"/>
        <v>0</v>
      </c>
      <c r="Q13" s="14">
        <f t="shared" si="0"/>
        <v>0</v>
      </c>
      <c r="R13" s="14">
        <f t="shared" si="0"/>
        <v>0</v>
      </c>
      <c r="S13" s="14">
        <f t="shared" si="0"/>
        <v>0</v>
      </c>
      <c r="T13" s="14">
        <f t="shared" si="0"/>
        <v>0</v>
      </c>
      <c r="U13" s="14">
        <f t="shared" si="0"/>
        <v>0</v>
      </c>
      <c r="V13" s="14">
        <f t="shared" si="0"/>
        <v>0</v>
      </c>
      <c r="W13" s="14">
        <f t="shared" si="0"/>
        <v>0</v>
      </c>
      <c r="X13" s="14">
        <f t="shared" si="0"/>
        <v>0</v>
      </c>
      <c r="Y13" s="14">
        <f t="shared" si="0"/>
        <v>0</v>
      </c>
      <c r="Z13" s="8"/>
    </row>
    <row r="14" spans="1:26" ht="30" customHeight="1" x14ac:dyDescent="0.3"/>
    <row r="15" spans="1:26" ht="30" customHeight="1" x14ac:dyDescent="0.3"/>
    <row r="16" spans="1:26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  <row r="61" ht="30" customHeight="1" x14ac:dyDescent="0.3"/>
    <row r="62" ht="30" customHeight="1" x14ac:dyDescent="0.3"/>
    <row r="63" ht="30" customHeight="1" x14ac:dyDescent="0.3"/>
    <row r="64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  <row r="71" ht="30" customHeight="1" x14ac:dyDescent="0.3"/>
    <row r="72" ht="30" customHeight="1" x14ac:dyDescent="0.3"/>
    <row r="73" ht="30" customHeight="1" x14ac:dyDescent="0.3"/>
    <row r="74" ht="30" customHeight="1" x14ac:dyDescent="0.3"/>
    <row r="75" ht="30" customHeight="1" x14ac:dyDescent="0.3"/>
    <row r="76" ht="30" customHeight="1" x14ac:dyDescent="0.3"/>
    <row r="77" ht="30" customHeight="1" x14ac:dyDescent="0.3"/>
    <row r="78" ht="30" customHeight="1" x14ac:dyDescent="0.3"/>
    <row r="79" ht="30" customHeight="1" x14ac:dyDescent="0.3"/>
    <row r="80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  <row r="85" ht="30" customHeight="1" x14ac:dyDescent="0.3"/>
    <row r="86" ht="30" customHeight="1" x14ac:dyDescent="0.3"/>
    <row r="87" ht="30" customHeight="1" x14ac:dyDescent="0.3"/>
    <row r="88" ht="30" customHeight="1" x14ac:dyDescent="0.3"/>
    <row r="89" ht="30" customHeight="1" x14ac:dyDescent="0.3"/>
    <row r="90" ht="30" customHeight="1" x14ac:dyDescent="0.3"/>
    <row r="91" ht="30" customHeight="1" x14ac:dyDescent="0.3"/>
    <row r="92" ht="30" customHeight="1" x14ac:dyDescent="0.3"/>
    <row r="93" ht="30" customHeight="1" x14ac:dyDescent="0.3"/>
    <row r="94" ht="30" customHeight="1" x14ac:dyDescent="0.3"/>
    <row r="95" ht="30" customHeight="1" x14ac:dyDescent="0.3"/>
    <row r="96" ht="30" customHeight="1" x14ac:dyDescent="0.3"/>
    <row r="97" ht="30" customHeight="1" x14ac:dyDescent="0.3"/>
    <row r="98" ht="30" customHeight="1" x14ac:dyDescent="0.3"/>
    <row r="99" ht="30" customHeight="1" x14ac:dyDescent="0.3"/>
    <row r="100" ht="30" customHeight="1" x14ac:dyDescent="0.3"/>
    <row r="101" ht="30" customHeight="1" x14ac:dyDescent="0.3"/>
    <row r="102" ht="30" customHeight="1" x14ac:dyDescent="0.3"/>
    <row r="103" ht="30" customHeight="1" x14ac:dyDescent="0.3"/>
    <row r="104" ht="30" customHeight="1" x14ac:dyDescent="0.3"/>
    <row r="105" ht="30" customHeight="1" x14ac:dyDescent="0.3"/>
    <row r="106" ht="30" customHeight="1" x14ac:dyDescent="0.3"/>
    <row r="107" ht="30" customHeight="1" x14ac:dyDescent="0.3"/>
    <row r="108" ht="30" customHeight="1" x14ac:dyDescent="0.3"/>
    <row r="109" ht="30" customHeight="1" x14ac:dyDescent="0.3"/>
    <row r="110" ht="30" customHeight="1" x14ac:dyDescent="0.3"/>
    <row r="111" ht="30" customHeight="1" x14ac:dyDescent="0.3"/>
    <row r="112" ht="30" customHeight="1" x14ac:dyDescent="0.3"/>
    <row r="113" ht="30" customHeight="1" x14ac:dyDescent="0.3"/>
    <row r="114" ht="30" customHeight="1" x14ac:dyDescent="0.3"/>
    <row r="115" ht="30" customHeight="1" x14ac:dyDescent="0.3"/>
    <row r="116" ht="30" customHeight="1" x14ac:dyDescent="0.3"/>
    <row r="117" ht="30" customHeight="1" x14ac:dyDescent="0.3"/>
    <row r="118" ht="30" customHeight="1" x14ac:dyDescent="0.3"/>
    <row r="119" ht="30" customHeight="1" x14ac:dyDescent="0.3"/>
    <row r="120" ht="30" customHeight="1" x14ac:dyDescent="0.3"/>
    <row r="121" ht="30" customHeight="1" x14ac:dyDescent="0.3"/>
    <row r="122" ht="30" customHeight="1" x14ac:dyDescent="0.3"/>
    <row r="123" ht="30" customHeight="1" x14ac:dyDescent="0.3"/>
    <row r="124" ht="30" customHeight="1" x14ac:dyDescent="0.3"/>
    <row r="125" ht="30" customHeight="1" x14ac:dyDescent="0.3"/>
    <row r="126" ht="30" customHeight="1" x14ac:dyDescent="0.3"/>
    <row r="127" ht="30" customHeight="1" x14ac:dyDescent="0.3"/>
    <row r="128" ht="30" customHeight="1" x14ac:dyDescent="0.3"/>
    <row r="129" ht="30" customHeight="1" x14ac:dyDescent="0.3"/>
    <row r="130" ht="30" customHeight="1" x14ac:dyDescent="0.3"/>
    <row r="131" ht="30" customHeight="1" x14ac:dyDescent="0.3"/>
    <row r="132" ht="30" customHeight="1" x14ac:dyDescent="0.3"/>
    <row r="133" ht="30" customHeight="1" x14ac:dyDescent="0.3"/>
    <row r="134" ht="30" customHeight="1" x14ac:dyDescent="0.3"/>
    <row r="135" ht="30" customHeight="1" x14ac:dyDescent="0.3"/>
    <row r="136" ht="30" customHeight="1" x14ac:dyDescent="0.3"/>
    <row r="137" ht="30" customHeight="1" x14ac:dyDescent="0.3"/>
    <row r="138" ht="30" customHeight="1" x14ac:dyDescent="0.3"/>
    <row r="139" ht="30" customHeight="1" x14ac:dyDescent="0.3"/>
    <row r="140" ht="30" customHeight="1" x14ac:dyDescent="0.3"/>
    <row r="141" ht="30" customHeight="1" x14ac:dyDescent="0.3"/>
    <row r="142" ht="30" customHeight="1" x14ac:dyDescent="0.3"/>
    <row r="143" ht="30" customHeight="1" x14ac:dyDescent="0.3"/>
    <row r="144" ht="30" customHeight="1" x14ac:dyDescent="0.3"/>
    <row r="145" ht="30" customHeight="1" x14ac:dyDescent="0.3"/>
    <row r="146" ht="30" customHeight="1" x14ac:dyDescent="0.3"/>
    <row r="147" ht="30" customHeight="1" x14ac:dyDescent="0.3"/>
    <row r="148" ht="30" customHeight="1" x14ac:dyDescent="0.3"/>
    <row r="149" ht="30" customHeight="1" x14ac:dyDescent="0.3"/>
    <row r="150" ht="30" customHeight="1" x14ac:dyDescent="0.3"/>
    <row r="151" ht="30" customHeight="1" x14ac:dyDescent="0.3"/>
    <row r="152" ht="30" customHeight="1" x14ac:dyDescent="0.3"/>
    <row r="153" ht="30" customHeight="1" x14ac:dyDescent="0.3"/>
    <row r="154" ht="30" customHeight="1" x14ac:dyDescent="0.3"/>
    <row r="155" ht="30" customHeight="1" x14ac:dyDescent="0.3"/>
    <row r="156" ht="30" customHeight="1" x14ac:dyDescent="0.3"/>
    <row r="157" ht="30" customHeight="1" x14ac:dyDescent="0.3"/>
    <row r="158" ht="30" customHeight="1" x14ac:dyDescent="0.3"/>
    <row r="159" ht="30" customHeight="1" x14ac:dyDescent="0.3"/>
    <row r="160" ht="30" customHeight="1" x14ac:dyDescent="0.3"/>
    <row r="161" ht="30" customHeight="1" x14ac:dyDescent="0.3"/>
    <row r="162" ht="30" customHeight="1" x14ac:dyDescent="0.3"/>
    <row r="163" ht="30" customHeight="1" x14ac:dyDescent="0.3"/>
    <row r="164" ht="30" customHeight="1" x14ac:dyDescent="0.3"/>
    <row r="165" ht="30" customHeight="1" x14ac:dyDescent="0.3"/>
    <row r="166" ht="30" customHeight="1" x14ac:dyDescent="0.3"/>
    <row r="167" ht="30" customHeight="1" x14ac:dyDescent="0.3"/>
    <row r="168" ht="30" customHeight="1" x14ac:dyDescent="0.3"/>
    <row r="169" ht="30" customHeight="1" x14ac:dyDescent="0.3"/>
    <row r="170" ht="30" customHeight="1" x14ac:dyDescent="0.3"/>
    <row r="171" ht="30" customHeight="1" x14ac:dyDescent="0.3"/>
    <row r="172" ht="30" customHeight="1" x14ac:dyDescent="0.3"/>
    <row r="173" ht="30" customHeight="1" x14ac:dyDescent="0.3"/>
    <row r="174" ht="30" customHeight="1" x14ac:dyDescent="0.3"/>
    <row r="175" ht="30" customHeight="1" x14ac:dyDescent="0.3"/>
    <row r="176" ht="30" customHeight="1" x14ac:dyDescent="0.3"/>
    <row r="177" ht="30" customHeight="1" x14ac:dyDescent="0.3"/>
    <row r="178" ht="30" customHeight="1" x14ac:dyDescent="0.3"/>
    <row r="179" ht="30" customHeight="1" x14ac:dyDescent="0.3"/>
    <row r="180" ht="30" customHeight="1" x14ac:dyDescent="0.3"/>
    <row r="181" ht="30" customHeight="1" x14ac:dyDescent="0.3"/>
    <row r="182" ht="30" customHeight="1" x14ac:dyDescent="0.3"/>
    <row r="183" ht="30" customHeight="1" x14ac:dyDescent="0.3"/>
    <row r="184" ht="30" customHeight="1" x14ac:dyDescent="0.3"/>
    <row r="185" ht="30" customHeight="1" x14ac:dyDescent="0.3"/>
    <row r="186" ht="30" customHeight="1" x14ac:dyDescent="0.3"/>
    <row r="187" ht="30" customHeight="1" x14ac:dyDescent="0.3"/>
    <row r="188" ht="30" customHeight="1" x14ac:dyDescent="0.3"/>
    <row r="189" ht="30" customHeight="1" x14ac:dyDescent="0.3"/>
    <row r="190" ht="30" customHeight="1" x14ac:dyDescent="0.3"/>
    <row r="191" ht="30" customHeight="1" x14ac:dyDescent="0.3"/>
    <row r="192" ht="30" customHeight="1" x14ac:dyDescent="0.3"/>
    <row r="193" ht="30" customHeight="1" x14ac:dyDescent="0.3"/>
    <row r="194" ht="30" customHeight="1" x14ac:dyDescent="0.3"/>
    <row r="195" ht="30" customHeight="1" x14ac:dyDescent="0.3"/>
    <row r="196" ht="30" customHeight="1" x14ac:dyDescent="0.3"/>
    <row r="197" ht="30" customHeight="1" x14ac:dyDescent="0.3"/>
    <row r="198" ht="30" customHeight="1" x14ac:dyDescent="0.3"/>
    <row r="199" ht="30" customHeight="1" x14ac:dyDescent="0.3"/>
    <row r="200" ht="30" customHeight="1" x14ac:dyDescent="0.3"/>
    <row r="201" ht="30" customHeight="1" x14ac:dyDescent="0.3"/>
    <row r="202" ht="30" customHeight="1" x14ac:dyDescent="0.3"/>
    <row r="203" ht="30" customHeight="1" x14ac:dyDescent="0.3"/>
    <row r="204" ht="30" customHeight="1" x14ac:dyDescent="0.3"/>
    <row r="205" ht="30" customHeight="1" x14ac:dyDescent="0.3"/>
    <row r="206" ht="30" customHeight="1" x14ac:dyDescent="0.3"/>
    <row r="207" ht="30" customHeight="1" x14ac:dyDescent="0.3"/>
    <row r="208" ht="30" customHeight="1" x14ac:dyDescent="0.3"/>
    <row r="209" ht="30" customHeight="1" x14ac:dyDescent="0.3"/>
    <row r="210" ht="30" customHeight="1" x14ac:dyDescent="0.3"/>
    <row r="211" ht="30" customHeight="1" x14ac:dyDescent="0.3"/>
    <row r="212" ht="30" customHeight="1" x14ac:dyDescent="0.3"/>
    <row r="213" ht="30" customHeight="1" x14ac:dyDescent="0.3"/>
    <row r="214" ht="30" customHeight="1" x14ac:dyDescent="0.3"/>
    <row r="215" ht="30" customHeight="1" x14ac:dyDescent="0.3"/>
    <row r="216" ht="30" customHeight="1" x14ac:dyDescent="0.3"/>
    <row r="217" ht="30" customHeight="1" x14ac:dyDescent="0.3"/>
    <row r="218" ht="30" customHeight="1" x14ac:dyDescent="0.3"/>
    <row r="219" ht="30" customHeight="1" x14ac:dyDescent="0.3"/>
    <row r="220" ht="30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5">
    <mergeCell ref="B1:K2"/>
    <mergeCell ref="B3:K3"/>
    <mergeCell ref="B4:C4"/>
    <mergeCell ref="C6:C12"/>
    <mergeCell ref="B13:C13"/>
  </mergeCells>
  <conditionalFormatting sqref="B6:Y6 B7:B12">
    <cfRule type="expression" dxfId="1" priority="1">
      <formula>MOD(ROW(),2)=0</formula>
    </cfRule>
  </conditionalFormatting>
  <conditionalFormatting sqref="D7:Y13">
    <cfRule type="expression" dxfId="0" priority="2">
      <formula>MOD(ROW(),2)=0</formula>
    </cfRule>
  </conditionalFormatting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baseColWidth="10" defaultColWidth="12.625" defaultRowHeight="15" customHeight="1" x14ac:dyDescent="0.3"/>
  <cols>
    <col min="1" max="1" width="9" customWidth="1"/>
    <col min="2" max="2" width="32.625" customWidth="1"/>
    <col min="3" max="26" width="9" customWidth="1"/>
  </cols>
  <sheetData>
    <row r="1" spans="1:26" ht="34.5" customHeight="1" x14ac:dyDescent="0.3">
      <c r="A1" s="15" t="s">
        <v>41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13.5" customHeight="1" x14ac:dyDescent="0.3">
      <c r="A2" s="16"/>
      <c r="B2" s="16"/>
      <c r="C2" s="16"/>
      <c r="D2" s="17" t="s">
        <v>42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9.5" customHeight="1" x14ac:dyDescent="0.3">
      <c r="B3" s="18" t="s">
        <v>43</v>
      </c>
      <c r="C3" s="19" t="e">
        <f>AñoSeleccionado</f>
        <v>#REF!</v>
      </c>
      <c r="D3" s="18" t="e">
        <f t="shared" ref="D3:D4" si="0">MATCH(C3,lstAños,0)+1</f>
        <v>#REF!</v>
      </c>
    </row>
    <row r="4" spans="1:26" ht="19.5" customHeight="1" x14ac:dyDescent="0.3">
      <c r="B4" s="18" t="s">
        <v>44</v>
      </c>
      <c r="C4" s="19" t="e">
        <f>C3-1</f>
        <v>#REF!</v>
      </c>
      <c r="D4" s="18" t="e">
        <f t="shared" si="0"/>
        <v>#REF!</v>
      </c>
    </row>
    <row r="5" spans="1:26" ht="19.5" customHeight="1" x14ac:dyDescent="0.3"/>
    <row r="6" spans="1:26" ht="19.5" customHeight="1" x14ac:dyDescent="0.3">
      <c r="B6" s="18" t="s">
        <v>42</v>
      </c>
      <c r="C6" s="20" t="e">
        <f t="shared" ref="C6:G6" si="1">MATCH(C7,lstAños,0)+1</f>
        <v>#REF!</v>
      </c>
      <c r="D6" s="20" t="e">
        <f t="shared" si="1"/>
        <v>#REF!</v>
      </c>
      <c r="E6" s="20" t="e">
        <f t="shared" si="1"/>
        <v>#REF!</v>
      </c>
      <c r="F6" s="20" t="e">
        <f t="shared" si="1"/>
        <v>#REF!</v>
      </c>
      <c r="G6" s="20" t="e">
        <f t="shared" si="1"/>
        <v>#REF!</v>
      </c>
      <c r="I6" s="18">
        <f>COUNT(C6:G6)</f>
        <v>0</v>
      </c>
    </row>
    <row r="7" spans="1:26" ht="13.5" customHeight="1" x14ac:dyDescent="0.3">
      <c r="B7" s="21" t="s">
        <v>45</v>
      </c>
      <c r="C7" s="22" t="e">
        <f t="shared" ref="C7:F7" si="2">D7-1</f>
        <v>#REF!</v>
      </c>
      <c r="D7" s="22" t="e">
        <f t="shared" si="2"/>
        <v>#REF!</v>
      </c>
      <c r="E7" s="22" t="e">
        <f t="shared" si="2"/>
        <v>#REF!</v>
      </c>
      <c r="F7" s="22" t="e">
        <f t="shared" si="2"/>
        <v>#REF!</v>
      </c>
      <c r="G7" s="22" t="e">
        <f>C3</f>
        <v>#REF!</v>
      </c>
      <c r="H7" s="21"/>
    </row>
    <row r="8" spans="1:26" ht="19.5" customHeight="1" x14ac:dyDescent="0.3">
      <c r="A8" s="18" t="s">
        <v>47</v>
      </c>
      <c r="B8" s="18" t="e">
        <f t="shared" ref="B8:B12" si="3">IF(#REF!="","",#REF!)</f>
        <v>#REF!</v>
      </c>
      <c r="C8" s="18" t="e">
        <f t="array" ref="C8">IFERROR(INDEX('[1]Reporte julio'!$B$6:$K$36,$A8,C$6),NA())</f>
        <v>#N/A</v>
      </c>
      <c r="D8" s="18" t="e">
        <f t="array" ref="D8">IFERROR(INDEX('[1]Reporte julio'!$B$6:$K$36,$A8,D$6),NA())</f>
        <v>#N/A</v>
      </c>
      <c r="E8" s="18" t="e">
        <f t="array" ref="E8">IFERROR(INDEX('[1]Reporte julio'!$B$6:$K$36,$A8,E$6),NA())</f>
        <v>#N/A</v>
      </c>
      <c r="F8" s="18" t="e">
        <f t="array" ref="F8">IFERROR(INDEX('[1]Reporte julio'!$B$6:$K$36,$A8,F$6),NA())</f>
        <v>#N/A</v>
      </c>
      <c r="G8" s="18" t="e">
        <f t="array" ref="G8">IFERROR(INDEX('[1]Reporte julio'!$B$6:$K$36,$A8,G$6),NA())</f>
        <v>#N/A</v>
      </c>
      <c r="H8" s="23" t="str">
        <f t="shared" ref="H8:H12" si="4">IFERROR(G8/F8-1,"")</f>
        <v/>
      </c>
    </row>
    <row r="9" spans="1:26" ht="19.5" customHeight="1" x14ac:dyDescent="0.3">
      <c r="A9" s="18" t="s">
        <v>47</v>
      </c>
      <c r="B9" s="18" t="e">
        <f t="shared" si="3"/>
        <v>#REF!</v>
      </c>
      <c r="C9" s="18" t="e">
        <f t="array" ref="C9">IFERROR(INDEX('[1]Reporte julio'!$B$6:$K$36,$A9,C$6),NA())</f>
        <v>#N/A</v>
      </c>
      <c r="D9" s="18" t="e">
        <f t="array" ref="D9">IFERROR(INDEX('[1]Reporte julio'!$B$6:$K$36,$A9,D$6),NA())</f>
        <v>#N/A</v>
      </c>
      <c r="E9" s="18" t="e">
        <f t="array" ref="E9">IFERROR(INDEX('[1]Reporte julio'!$B$6:$K$36,$A9,E$6),NA())</f>
        <v>#N/A</v>
      </c>
      <c r="F9" s="18" t="e">
        <f t="array" ref="F9">IFERROR(INDEX('[1]Reporte julio'!$B$6:$K$36,$A9,F$6),NA())</f>
        <v>#N/A</v>
      </c>
      <c r="G9" s="18" t="e">
        <f t="array" ref="G9">IFERROR(INDEX('[1]Reporte julio'!$B$6:$K$36,$A9,G$6),NA())</f>
        <v>#N/A</v>
      </c>
      <c r="H9" s="23" t="str">
        <f t="shared" si="4"/>
        <v/>
      </c>
    </row>
    <row r="10" spans="1:26" ht="19.5" customHeight="1" x14ac:dyDescent="0.3">
      <c r="A10" s="18" t="s">
        <v>47</v>
      </c>
      <c r="B10" s="18" t="e">
        <f t="shared" si="3"/>
        <v>#REF!</v>
      </c>
      <c r="C10" s="18" t="e">
        <f t="array" ref="C10">IFERROR(INDEX('[1]Reporte julio'!$B$6:$K$36,$A10,C$6),NA())</f>
        <v>#N/A</v>
      </c>
      <c r="D10" s="18" t="e">
        <f t="array" ref="D10">IFERROR(INDEX('[1]Reporte julio'!$B$6:$K$36,$A10,D$6),NA())</f>
        <v>#N/A</v>
      </c>
      <c r="E10" s="18" t="e">
        <f t="array" ref="E10">IFERROR(INDEX('[1]Reporte julio'!$B$6:$K$36,$A10,E$6),NA())</f>
        <v>#N/A</v>
      </c>
      <c r="F10" s="18" t="e">
        <f t="array" ref="F10">IFERROR(INDEX('[1]Reporte julio'!$B$6:$K$36,$A10,F$6),NA())</f>
        <v>#N/A</v>
      </c>
      <c r="G10" s="18" t="e">
        <f t="array" ref="G10">IFERROR(INDEX('[1]Reporte julio'!$B$6:$K$36,$A10,G$6),NA())</f>
        <v>#N/A</v>
      </c>
      <c r="H10" s="23" t="str">
        <f t="shared" si="4"/>
        <v/>
      </c>
    </row>
    <row r="11" spans="1:26" ht="19.5" customHeight="1" x14ac:dyDescent="0.3">
      <c r="A11" s="18" t="s">
        <v>47</v>
      </c>
      <c r="B11" s="18" t="e">
        <f t="shared" si="3"/>
        <v>#REF!</v>
      </c>
      <c r="C11" s="18" t="e">
        <f t="array" ref="C11">IFERROR(INDEX('[1]Reporte julio'!$B$6:$K$36,$A11,C$6),NA())</f>
        <v>#N/A</v>
      </c>
      <c r="D11" s="18" t="e">
        <f t="array" ref="D11">IFERROR(INDEX('[1]Reporte julio'!$B$6:$K$36,$A11,D$6),NA())</f>
        <v>#N/A</v>
      </c>
      <c r="E11" s="18" t="e">
        <f t="array" ref="E11">IFERROR(INDEX('[1]Reporte julio'!$B$6:$K$36,$A11,E$6),NA())</f>
        <v>#N/A</v>
      </c>
      <c r="F11" s="18" t="e">
        <f t="array" ref="F11">IFERROR(INDEX('[1]Reporte julio'!$B$6:$K$36,$A11,F$6),NA())</f>
        <v>#N/A</v>
      </c>
      <c r="G11" s="18" t="e">
        <f t="array" ref="G11">IFERROR(INDEX('[1]Reporte julio'!$B$6:$K$36,$A11,G$6),NA())</f>
        <v>#N/A</v>
      </c>
      <c r="H11" s="23" t="str">
        <f t="shared" si="4"/>
        <v/>
      </c>
    </row>
    <row r="12" spans="1:26" ht="19.5" customHeight="1" x14ac:dyDescent="0.3">
      <c r="A12" s="18" t="s">
        <v>47</v>
      </c>
      <c r="B12" s="18" t="e">
        <f t="shared" si="3"/>
        <v>#REF!</v>
      </c>
      <c r="C12" s="18" t="e">
        <f t="array" ref="C12">IFERROR(INDEX('[1]Reporte julio'!$B$6:$K$36,$A12,C$6),NA())</f>
        <v>#N/A</v>
      </c>
      <c r="D12" s="18" t="e">
        <f t="array" ref="D12">IFERROR(INDEX('[1]Reporte julio'!$B$6:$K$36,$A12,D$6),NA())</f>
        <v>#N/A</v>
      </c>
      <c r="E12" s="18" t="e">
        <f t="array" ref="E12">IFERROR(INDEX('[1]Reporte julio'!$B$6:$K$36,$A12,E$6),NA())</f>
        <v>#N/A</v>
      </c>
      <c r="F12" s="18" t="e">
        <f t="array" ref="F12">IFERROR(INDEX('[1]Reporte julio'!$B$6:$K$36,$A12,F$6),NA())</f>
        <v>#N/A</v>
      </c>
      <c r="G12" s="18" t="e">
        <f t="array" ref="G12">IFERROR(INDEX('[1]Reporte julio'!$B$6:$K$36,$A12,G$6),NA())</f>
        <v>#N/A</v>
      </c>
      <c r="H12" s="23" t="str">
        <f t="shared" si="4"/>
        <v/>
      </c>
    </row>
    <row r="13" spans="1:26" ht="13.5" customHeight="1" x14ac:dyDescent="0.3"/>
    <row r="14" spans="1:26" ht="13.5" customHeight="1" x14ac:dyDescent="0.3">
      <c r="B14" s="21" t="s">
        <v>46</v>
      </c>
      <c r="C14" s="21"/>
      <c r="D14" s="21"/>
      <c r="E14" s="21"/>
      <c r="F14" s="21"/>
      <c r="G14" s="21"/>
      <c r="H14" s="21"/>
    </row>
    <row r="15" spans="1:26" ht="19.5" customHeight="1" x14ac:dyDescent="0.3">
      <c r="A15" s="18">
        <f t="shared" ref="A15:A39" si="5">ROWS($B$15:B15)</f>
        <v>1</v>
      </c>
      <c r="B15" s="18" t="e">
        <f>IF('[1]Reporte julio'!B6=0,"",'[1]Reporte julio'!B6)</f>
        <v>#REF!</v>
      </c>
      <c r="C15" s="18" t="e">
        <f t="array" ref="C15">IF(B15="",NA(),IFERROR(INDEX('[1]Reporte julio'!$B$6:$K$36,$A15,C$6),NA()))</f>
        <v>#REF!</v>
      </c>
      <c r="D15" s="18" t="e">
        <f t="array" ref="D15">IF(B15="",NA(),IFERROR(INDEX('[1]Reporte julio'!$B$6:$K$36,$A15,D$6),NA()))</f>
        <v>#REF!</v>
      </c>
      <c r="E15" s="18" t="e">
        <f t="array" ref="E15">IF(B15="",NA(),IFERROR(INDEX('[1]Reporte julio'!$B$6:$K$36,$A15,E$6),NA()))</f>
        <v>#REF!</v>
      </c>
      <c r="F15" s="18" t="e">
        <f t="array" ref="F15">IF(B15="",NA(),IFERROR(INDEX('[1]Reporte julio'!$B$6:$K$36,$A15,F$6),NA()))</f>
        <v>#REF!</v>
      </c>
      <c r="G15" s="18" t="e">
        <f t="array" ref="G15">IF(B15="",NA(),IFERROR(INDEX('[1]Reporte julio'!$B$6:$K$36,$A15,G$6),NA()))</f>
        <v>#REF!</v>
      </c>
    </row>
    <row r="16" spans="1:26" ht="19.5" customHeight="1" x14ac:dyDescent="0.3">
      <c r="A16" s="18">
        <f t="shared" si="5"/>
        <v>2</v>
      </c>
      <c r="B16" s="18" t="e">
        <f>IF('[1]Reporte julio'!B13=0,"",'[1]Reporte julio'!B13)</f>
        <v>#REF!</v>
      </c>
      <c r="C16" s="18" t="e">
        <f t="array" ref="C16">IF(B16="",NA(),IFERROR(INDEX('[1]Reporte julio'!$B$6:$K$36,$A16,C$6),NA()))</f>
        <v>#REF!</v>
      </c>
      <c r="D16" s="18" t="e">
        <f t="array" ref="D16">IF(B16="",NA(),IFERROR(INDEX('[1]Reporte julio'!$B$6:$K$36,$A16,D$6),NA()))</f>
        <v>#REF!</v>
      </c>
      <c r="E16" s="18" t="e">
        <f t="array" ref="E16">IF(B16="",NA(),IFERROR(INDEX('[1]Reporte julio'!$B$6:$K$36,$A16,E$6),NA()))</f>
        <v>#REF!</v>
      </c>
      <c r="F16" s="18" t="e">
        <f t="array" ref="F16">IF(B16="",NA(),IFERROR(INDEX('[1]Reporte julio'!$B$6:$K$36,$A16,F$6),NA()))</f>
        <v>#REF!</v>
      </c>
      <c r="G16" s="18" t="e">
        <f t="array" ref="G16">IF(B16="",NA(),IFERROR(INDEX('[1]Reporte julio'!$B$6:$K$36,$A16,G$6),NA()))</f>
        <v>#REF!</v>
      </c>
    </row>
    <row r="17" spans="1:7" ht="19.5" customHeight="1" x14ac:dyDescent="0.3">
      <c r="A17" s="18">
        <f t="shared" si="5"/>
        <v>3</v>
      </c>
      <c r="B17" s="18" t="e">
        <f>IF('[1]Reporte julio'!B20=0,"",'[1]Reporte julio'!B20)</f>
        <v>#REF!</v>
      </c>
      <c r="C17" s="18" t="e">
        <f t="array" ref="C17">IF(B17="",NA(),IFERROR(INDEX('[1]Reporte julio'!$B$6:$K$36,$A17,C$6),NA()))</f>
        <v>#REF!</v>
      </c>
      <c r="D17" s="18" t="e">
        <f t="array" ref="D17">IF(B17="",NA(),IFERROR(INDEX('[1]Reporte julio'!$B$6:$K$36,$A17,D$6),NA()))</f>
        <v>#REF!</v>
      </c>
      <c r="E17" s="18" t="e">
        <f t="array" ref="E17">IF(B17="",NA(),IFERROR(INDEX('[1]Reporte julio'!$B$6:$K$36,$A17,E$6),NA()))</f>
        <v>#REF!</v>
      </c>
      <c r="F17" s="18" t="e">
        <f t="array" ref="F17">IF(B17="",NA(),IFERROR(INDEX('[1]Reporte julio'!$B$6:$K$36,$A17,F$6),NA()))</f>
        <v>#REF!</v>
      </c>
      <c r="G17" s="18" t="e">
        <f t="array" ref="G17">IF(B17="",NA(),IFERROR(INDEX('[1]Reporte julio'!$B$6:$K$36,$A17,G$6),NA()))</f>
        <v>#REF!</v>
      </c>
    </row>
    <row r="18" spans="1:7" ht="19.5" customHeight="1" x14ac:dyDescent="0.3">
      <c r="A18" s="18">
        <f t="shared" si="5"/>
        <v>4</v>
      </c>
      <c r="B18" s="18" t="e">
        <f>IF('[1]Reporte julio'!B27=0,"",'[1]Reporte julio'!B27)</f>
        <v>#REF!</v>
      </c>
      <c r="C18" s="18" t="e">
        <f t="array" ref="C18">IF(B18="",NA(),IFERROR(INDEX('[1]Reporte julio'!$B$6:$K$36,$A18,C$6),NA()))</f>
        <v>#REF!</v>
      </c>
      <c r="D18" s="18" t="e">
        <f t="array" ref="D18">IF(B18="",NA(),IFERROR(INDEX('[1]Reporte julio'!$B$6:$K$36,$A18,D$6),NA()))</f>
        <v>#REF!</v>
      </c>
      <c r="E18" s="18" t="e">
        <f t="array" ref="E18">IF(B18="",NA(),IFERROR(INDEX('[1]Reporte julio'!$B$6:$K$36,$A18,E$6),NA()))</f>
        <v>#REF!</v>
      </c>
      <c r="F18" s="18" t="e">
        <f t="array" ref="F18">IF(B18="",NA(),IFERROR(INDEX('[1]Reporte julio'!$B$6:$K$36,$A18,F$6),NA()))</f>
        <v>#REF!</v>
      </c>
      <c r="G18" s="18" t="e">
        <f t="array" ref="G18">IF(B18="",NA(),IFERROR(INDEX('[1]Reporte julio'!$B$6:$K$36,$A18,G$6),NA()))</f>
        <v>#REF!</v>
      </c>
    </row>
    <row r="19" spans="1:7" ht="19.5" customHeight="1" x14ac:dyDescent="0.3">
      <c r="A19" s="18">
        <f t="shared" si="5"/>
        <v>5</v>
      </c>
      <c r="B19" s="18" t="s">
        <v>47</v>
      </c>
      <c r="C19" s="18" t="e">
        <f t="array" ref="C19">IF(B19="",NA(),IFERROR(INDEX('[1]Reporte julio'!$B$6:$K$36,$A19,C$6),NA()))</f>
        <v>#N/A</v>
      </c>
      <c r="D19" s="18" t="e">
        <f t="array" ref="D19">IF(B19="",NA(),IFERROR(INDEX('[1]Reporte julio'!$B$6:$K$36,$A19,D$6),NA()))</f>
        <v>#N/A</v>
      </c>
      <c r="E19" s="18" t="e">
        <f t="array" ref="E19">IF(B19="",NA(),IFERROR(INDEX('[1]Reporte julio'!$B$6:$K$36,$A19,E$6),NA()))</f>
        <v>#N/A</v>
      </c>
      <c r="F19" s="18" t="e">
        <f t="array" ref="F19">IF(B19="",NA(),IFERROR(INDEX('[1]Reporte julio'!$B$6:$K$36,$A19,F$6),NA()))</f>
        <v>#N/A</v>
      </c>
      <c r="G19" s="18" t="e">
        <f t="array" ref="G19">IF(B19="",NA(),IFERROR(INDEX('[1]Reporte julio'!$B$6:$K$36,$A19,G$6),NA()))</f>
        <v>#N/A</v>
      </c>
    </row>
    <row r="20" spans="1:7" ht="19.5" customHeight="1" x14ac:dyDescent="0.3">
      <c r="A20" s="18">
        <f t="shared" si="5"/>
        <v>6</v>
      </c>
      <c r="B20" s="18" t="s">
        <v>47</v>
      </c>
      <c r="C20" s="18" t="e">
        <f t="array" ref="C20">IF(B20="",NA(),IFERROR(INDEX('[1]Reporte julio'!$B$6:$K$36,$A20,C$6),NA()))</f>
        <v>#N/A</v>
      </c>
      <c r="D20" s="18" t="e">
        <f t="array" ref="D20">IF(B20="",NA(),IFERROR(INDEX('[1]Reporte julio'!$B$6:$K$36,$A20,D$6),NA()))</f>
        <v>#N/A</v>
      </c>
      <c r="E20" s="18" t="e">
        <f t="array" ref="E20">IF(B20="",NA(),IFERROR(INDEX('[1]Reporte julio'!$B$6:$K$36,$A20,E$6),NA()))</f>
        <v>#N/A</v>
      </c>
      <c r="F20" s="18" t="e">
        <f t="array" ref="F20">IF(B20="",NA(),IFERROR(INDEX('[1]Reporte julio'!$B$6:$K$36,$A20,F$6),NA()))</f>
        <v>#N/A</v>
      </c>
      <c r="G20" s="18" t="e">
        <f t="array" ref="G20">IF(B20="",NA(),IFERROR(INDEX('[1]Reporte julio'!$B$6:$K$36,$A20,G$6),NA()))</f>
        <v>#N/A</v>
      </c>
    </row>
    <row r="21" spans="1:7" ht="19.5" customHeight="1" x14ac:dyDescent="0.3">
      <c r="A21" s="18">
        <f t="shared" si="5"/>
        <v>7</v>
      </c>
      <c r="B21" s="18" t="s">
        <v>47</v>
      </c>
      <c r="C21" s="18" t="e">
        <f t="array" ref="C21">IF(B21="",NA(),IFERROR(INDEX('[1]Reporte julio'!$B$6:$K$36,$A21,C$6),NA()))</f>
        <v>#N/A</v>
      </c>
      <c r="D21" s="18" t="e">
        <f t="array" ref="D21">IF(B21="",NA(),IFERROR(INDEX('[1]Reporte julio'!$B$6:$K$36,$A21,D$6),NA()))</f>
        <v>#N/A</v>
      </c>
      <c r="E21" s="18" t="e">
        <f t="array" ref="E21">IF(B21="",NA(),IFERROR(INDEX('[1]Reporte julio'!$B$6:$K$36,$A21,E$6),NA()))</f>
        <v>#N/A</v>
      </c>
      <c r="F21" s="18" t="e">
        <f t="array" ref="F21">IF(B21="",NA(),IFERROR(INDEX('[1]Reporte julio'!$B$6:$K$36,$A21,F$6),NA()))</f>
        <v>#N/A</v>
      </c>
      <c r="G21" s="18" t="e">
        <f t="array" ref="G21">IF(B21="",NA(),IFERROR(INDEX('[1]Reporte julio'!$B$6:$K$36,$A21,G$6),NA()))</f>
        <v>#N/A</v>
      </c>
    </row>
    <row r="22" spans="1:7" ht="19.5" customHeight="1" x14ac:dyDescent="0.3">
      <c r="A22" s="18">
        <f t="shared" si="5"/>
        <v>8</v>
      </c>
      <c r="B22" s="18" t="e">
        <f>IF('[1]Reporte julio'!#REF!=0,"",'[1]Reporte julio'!#REF!)</f>
        <v>#REF!</v>
      </c>
      <c r="C22" s="18" t="e">
        <f t="array" ref="C22">IF(B22="",NA(),IFERROR(INDEX('[1]Reporte julio'!$B$6:$K$36,$A22,C$6),NA()))</f>
        <v>#REF!</v>
      </c>
      <c r="D22" s="18" t="e">
        <f t="array" ref="D22">IF(B22="",NA(),IFERROR(INDEX('[1]Reporte julio'!$B$6:$K$36,$A22,D$6),NA()))</f>
        <v>#REF!</v>
      </c>
      <c r="E22" s="18" t="e">
        <f t="array" ref="E22">IF(B22="",NA(),IFERROR(INDEX('[1]Reporte julio'!$B$6:$K$36,$A22,E$6),NA()))</f>
        <v>#REF!</v>
      </c>
      <c r="F22" s="18" t="e">
        <f t="array" ref="F22">IF(B22="",NA(),IFERROR(INDEX('[1]Reporte julio'!$B$6:$K$36,$A22,F$6),NA()))</f>
        <v>#REF!</v>
      </c>
      <c r="G22" s="18" t="e">
        <f t="array" ref="G22">IF(B22="",NA(),IFERROR(INDEX('[1]Reporte julio'!$B$6:$K$36,$A22,G$6),NA()))</f>
        <v>#REF!</v>
      </c>
    </row>
    <row r="23" spans="1:7" ht="19.5" customHeight="1" x14ac:dyDescent="0.3">
      <c r="A23" s="18">
        <f t="shared" si="5"/>
        <v>9</v>
      </c>
      <c r="B23" s="18" t="e">
        <f>IF('[1]Reporte julio'!#REF!=0,"",'[1]Reporte julio'!#REF!)</f>
        <v>#REF!</v>
      </c>
      <c r="C23" s="18" t="e">
        <f t="array" ref="C23">IF(B23="",NA(),IFERROR(INDEX('[1]Reporte julio'!$B$6:$K$36,$A23,C$6),NA()))</f>
        <v>#REF!</v>
      </c>
      <c r="D23" s="18" t="e">
        <f t="array" ref="D23">IF(B23="",NA(),IFERROR(INDEX('[1]Reporte julio'!$B$6:$K$36,$A23,D$6),NA()))</f>
        <v>#REF!</v>
      </c>
      <c r="E23" s="18" t="e">
        <f t="array" ref="E23">IF(B23="",NA(),IFERROR(INDEX('[1]Reporte julio'!$B$6:$K$36,$A23,E$6),NA()))</f>
        <v>#REF!</v>
      </c>
      <c r="F23" s="18" t="e">
        <f t="array" ref="F23">IF(B23="",NA(),IFERROR(INDEX('[1]Reporte julio'!$B$6:$K$36,$A23,F$6),NA()))</f>
        <v>#REF!</v>
      </c>
      <c r="G23" s="18" t="e">
        <f t="array" ref="G23">IF(B23="",NA(),IFERROR(INDEX('[1]Reporte julio'!$B$6:$K$36,$A23,G$6),NA()))</f>
        <v>#REF!</v>
      </c>
    </row>
    <row r="24" spans="1:7" ht="19.5" customHeight="1" x14ac:dyDescent="0.3">
      <c r="A24" s="18">
        <f t="shared" si="5"/>
        <v>10</v>
      </c>
      <c r="B24" s="18" t="e">
        <f>IF('[1]Reporte julio'!#REF!=0,"",'[1]Reporte julio'!#REF!)</f>
        <v>#REF!</v>
      </c>
      <c r="C24" s="18" t="e">
        <f t="array" ref="C24">IF(B24="",NA(),IFERROR(INDEX('[1]Reporte julio'!$B$6:$K$36,$A24,C$6),NA()))</f>
        <v>#REF!</v>
      </c>
      <c r="D24" s="18" t="e">
        <f t="array" ref="D24">IF(B24="",NA(),IFERROR(INDEX('[1]Reporte julio'!$B$6:$K$36,$A24,D$6),NA()))</f>
        <v>#REF!</v>
      </c>
      <c r="E24" s="18" t="e">
        <f t="array" ref="E24">IF(B24="",NA(),IFERROR(INDEX('[1]Reporte julio'!$B$6:$K$36,$A24,E$6),NA()))</f>
        <v>#REF!</v>
      </c>
      <c r="F24" s="18" t="e">
        <f t="array" ref="F24">IF(B24="",NA(),IFERROR(INDEX('[1]Reporte julio'!$B$6:$K$36,$A24,F$6),NA()))</f>
        <v>#REF!</v>
      </c>
      <c r="G24" s="18" t="e">
        <f t="array" ref="G24">IF(B24="",NA(),IFERROR(INDEX('[1]Reporte julio'!$B$6:$K$36,$A24,G$6),NA()))</f>
        <v>#REF!</v>
      </c>
    </row>
    <row r="25" spans="1:7" ht="19.5" customHeight="1" x14ac:dyDescent="0.3">
      <c r="A25" s="18">
        <f t="shared" si="5"/>
        <v>11</v>
      </c>
      <c r="B25" s="18" t="e">
        <f>IF('[1]Reporte julio'!#REF!=0,"",'[1]Reporte julio'!#REF!)</f>
        <v>#REF!</v>
      </c>
      <c r="C25" s="18" t="e">
        <f t="array" ref="C25">IF(B25="",NA(),IFERROR(INDEX('[1]Reporte julio'!$B$6:$K$36,$A25,C$6),NA()))</f>
        <v>#REF!</v>
      </c>
      <c r="D25" s="18" t="e">
        <f t="array" ref="D25">IF(B25="",NA(),IFERROR(INDEX('[1]Reporte julio'!$B$6:$K$36,$A25,D$6),NA()))</f>
        <v>#REF!</v>
      </c>
      <c r="E25" s="18" t="e">
        <f t="array" ref="E25">IF(B25="",NA(),IFERROR(INDEX('[1]Reporte julio'!$B$6:$K$36,$A25,E$6),NA()))</f>
        <v>#REF!</v>
      </c>
      <c r="F25" s="18" t="e">
        <f t="array" ref="F25">IF(B25="",NA(),IFERROR(INDEX('[1]Reporte julio'!$B$6:$K$36,$A25,F$6),NA()))</f>
        <v>#REF!</v>
      </c>
      <c r="G25" s="18" t="e">
        <f t="array" ref="G25">IF(B25="",NA(),IFERROR(INDEX('[1]Reporte julio'!$B$6:$K$36,$A25,G$6),NA()))</f>
        <v>#REF!</v>
      </c>
    </row>
    <row r="26" spans="1:7" ht="19.5" customHeight="1" x14ac:dyDescent="0.3">
      <c r="A26" s="18">
        <f t="shared" si="5"/>
        <v>12</v>
      </c>
      <c r="B26" s="18" t="e">
        <f>IF('[1]Reporte julio'!#REF!=0,"",'[1]Reporte julio'!#REF!)</f>
        <v>#REF!</v>
      </c>
      <c r="C26" s="18" t="e">
        <f t="array" ref="C26">IF(B26="",NA(),IFERROR(INDEX('[1]Reporte julio'!$B$6:$K$36,$A26,C$6),NA()))</f>
        <v>#REF!</v>
      </c>
      <c r="D26" s="18" t="e">
        <f t="array" ref="D26">IF(B26="",NA(),IFERROR(INDEX('[1]Reporte julio'!$B$6:$K$36,$A26,D$6),NA()))</f>
        <v>#REF!</v>
      </c>
      <c r="E26" s="18" t="e">
        <f t="array" ref="E26">IF(B26="",NA(),IFERROR(INDEX('[1]Reporte julio'!$B$6:$K$36,$A26,E$6),NA()))</f>
        <v>#REF!</v>
      </c>
      <c r="F26" s="18" t="e">
        <f t="array" ref="F26">IF(B26="",NA(),IFERROR(INDEX('[1]Reporte julio'!$B$6:$K$36,$A26,F$6),NA()))</f>
        <v>#REF!</v>
      </c>
      <c r="G26" s="18" t="e">
        <f t="array" ref="G26">IF(B26="",NA(),IFERROR(INDEX('[1]Reporte julio'!$B$6:$K$36,$A26,G$6),NA()))</f>
        <v>#REF!</v>
      </c>
    </row>
    <row r="27" spans="1:7" ht="19.5" customHeight="1" x14ac:dyDescent="0.3">
      <c r="A27" s="18">
        <f t="shared" si="5"/>
        <v>13</v>
      </c>
      <c r="B27" s="18" t="e">
        <f>IF('[1]Reporte julio'!#REF!=0,"",'[1]Reporte julio'!#REF!)</f>
        <v>#REF!</v>
      </c>
      <c r="C27" s="18" t="e">
        <f t="array" ref="C27">IF(B27="",NA(),IFERROR(INDEX('[1]Reporte julio'!$B$6:$K$36,$A27,C$6),NA()))</f>
        <v>#REF!</v>
      </c>
      <c r="D27" s="18" t="e">
        <f t="array" ref="D27">IF(B27="",NA(),IFERROR(INDEX('[1]Reporte julio'!$B$6:$K$36,$A27,D$6),NA()))</f>
        <v>#REF!</v>
      </c>
      <c r="E27" s="18" t="e">
        <f t="array" ref="E27">IF(B27="",NA(),IFERROR(INDEX('[1]Reporte julio'!$B$6:$K$36,$A27,E$6),NA()))</f>
        <v>#REF!</v>
      </c>
      <c r="F27" s="18" t="e">
        <f t="array" ref="F27">IF(B27="",NA(),IFERROR(INDEX('[1]Reporte julio'!$B$6:$K$36,$A27,F$6),NA()))</f>
        <v>#REF!</v>
      </c>
      <c r="G27" s="18" t="e">
        <f t="array" ref="G27">IF(B27="",NA(),IFERROR(INDEX('[1]Reporte julio'!$B$6:$K$36,$A27,G$6),NA()))</f>
        <v>#REF!</v>
      </c>
    </row>
    <row r="28" spans="1:7" ht="19.5" customHeight="1" x14ac:dyDescent="0.3">
      <c r="A28" s="18">
        <f t="shared" si="5"/>
        <v>14</v>
      </c>
      <c r="B28" s="18" t="e">
        <f>IF('[1]Reporte julio'!#REF!=0,"",'[1]Reporte julio'!#REF!)</f>
        <v>#REF!</v>
      </c>
      <c r="C28" s="18" t="e">
        <f t="array" ref="C28">IF(B28="",NA(),IFERROR(INDEX('[1]Reporte julio'!$B$6:$K$36,$A28,C$6),NA()))</f>
        <v>#REF!</v>
      </c>
      <c r="D28" s="18" t="e">
        <f t="array" ref="D28">IF(B28="",NA(),IFERROR(INDEX('[1]Reporte julio'!$B$6:$K$36,$A28,D$6),NA()))</f>
        <v>#REF!</v>
      </c>
      <c r="E28" s="18" t="e">
        <f t="array" ref="E28">IF(B28="",NA(),IFERROR(INDEX('[1]Reporte julio'!$B$6:$K$36,$A28,E$6),NA()))</f>
        <v>#REF!</v>
      </c>
      <c r="F28" s="18" t="e">
        <f t="array" ref="F28">IF(B28="",NA(),IFERROR(INDEX('[1]Reporte julio'!$B$6:$K$36,$A28,F$6),NA()))</f>
        <v>#REF!</v>
      </c>
      <c r="G28" s="18" t="e">
        <f t="array" ref="G28">IF(B28="",NA(),IFERROR(INDEX('[1]Reporte julio'!$B$6:$K$36,$A28,G$6),NA()))</f>
        <v>#REF!</v>
      </c>
    </row>
    <row r="29" spans="1:7" ht="19.5" customHeight="1" x14ac:dyDescent="0.3">
      <c r="A29" s="18">
        <f t="shared" si="5"/>
        <v>15</v>
      </c>
      <c r="B29" s="18" t="e">
        <f>IF('[1]Reporte julio'!#REF!=0,"",'[1]Reporte julio'!#REF!)</f>
        <v>#REF!</v>
      </c>
      <c r="C29" s="18" t="e">
        <f t="array" ref="C29">IF(B29="",NA(),IFERROR(INDEX('[1]Reporte julio'!$B$6:$K$36,$A29,C$6),NA()))</f>
        <v>#REF!</v>
      </c>
      <c r="D29" s="18" t="e">
        <f t="array" ref="D29">IF(B29="",NA(),IFERROR(INDEX('[1]Reporte julio'!$B$6:$K$36,$A29,D$6),NA()))</f>
        <v>#REF!</v>
      </c>
      <c r="E29" s="18" t="e">
        <f t="array" ref="E29">IF(B29="",NA(),IFERROR(INDEX('[1]Reporte julio'!$B$6:$K$36,$A29,E$6),NA()))</f>
        <v>#REF!</v>
      </c>
      <c r="F29" s="18" t="e">
        <f t="array" ref="F29">IF(B29="",NA(),IFERROR(INDEX('[1]Reporte julio'!$B$6:$K$36,$A29,F$6),NA()))</f>
        <v>#REF!</v>
      </c>
      <c r="G29" s="18" t="e">
        <f t="array" ref="G29">IF(B29="",NA(),IFERROR(INDEX('[1]Reporte julio'!$B$6:$K$36,$A29,G$6),NA()))</f>
        <v>#REF!</v>
      </c>
    </row>
    <row r="30" spans="1:7" ht="19.5" customHeight="1" x14ac:dyDescent="0.3">
      <c r="A30" s="18">
        <f t="shared" si="5"/>
        <v>16</v>
      </c>
      <c r="B30" s="18" t="e">
        <f>IF('[1]Reporte julio'!#REF!=0,"",'[1]Reporte julio'!#REF!)</f>
        <v>#REF!</v>
      </c>
      <c r="C30" s="18" t="e">
        <f t="array" ref="C30">IF(B30="",NA(),IFERROR(INDEX('[1]Reporte julio'!$B$6:$K$36,$A30,C$6),NA()))</f>
        <v>#REF!</v>
      </c>
      <c r="D30" s="18" t="e">
        <f t="array" ref="D30">IF(B30="",NA(),IFERROR(INDEX('[1]Reporte julio'!$B$6:$K$36,$A30,D$6),NA()))</f>
        <v>#REF!</v>
      </c>
      <c r="E30" s="18" t="e">
        <f t="array" ref="E30">IF(B30="",NA(),IFERROR(INDEX('[1]Reporte julio'!$B$6:$K$36,$A30,E$6),NA()))</f>
        <v>#REF!</v>
      </c>
      <c r="F30" s="18" t="e">
        <f t="array" ref="F30">IF(B30="",NA(),IFERROR(INDEX('[1]Reporte julio'!$B$6:$K$36,$A30,F$6),NA()))</f>
        <v>#REF!</v>
      </c>
      <c r="G30" s="18" t="e">
        <f t="array" ref="G30">IF(B30="",NA(),IFERROR(INDEX('[1]Reporte julio'!$B$6:$K$36,$A30,G$6),NA()))</f>
        <v>#REF!</v>
      </c>
    </row>
    <row r="31" spans="1:7" ht="19.5" customHeight="1" x14ac:dyDescent="0.3">
      <c r="A31" s="18">
        <f t="shared" si="5"/>
        <v>17</v>
      </c>
      <c r="B31" s="18" t="e">
        <f>IF('[1]Reporte julio'!#REF!=0,"",'[1]Reporte julio'!#REF!)</f>
        <v>#REF!</v>
      </c>
      <c r="C31" s="18" t="e">
        <f t="array" ref="C31">IF(B31="",NA(),IFERROR(INDEX('[1]Reporte julio'!$B$6:$K$36,$A31,C$6),NA()))</f>
        <v>#REF!</v>
      </c>
      <c r="D31" s="18" t="e">
        <f t="array" ref="D31">IF(B31="",NA(),IFERROR(INDEX('[1]Reporte julio'!$B$6:$K$36,$A31,D$6),NA()))</f>
        <v>#REF!</v>
      </c>
      <c r="E31" s="18" t="e">
        <f t="array" ref="E31">IF(B31="",NA(),IFERROR(INDEX('[1]Reporte julio'!$B$6:$K$36,$A31,E$6),NA()))</f>
        <v>#REF!</v>
      </c>
      <c r="F31" s="18" t="e">
        <f t="array" ref="F31">IF(B31="",NA(),IFERROR(INDEX('[1]Reporte julio'!$B$6:$K$36,$A31,F$6),NA()))</f>
        <v>#REF!</v>
      </c>
      <c r="G31" s="18" t="e">
        <f t="array" ref="G31">IF(B31="",NA(),IFERROR(INDEX('[1]Reporte julio'!$B$6:$K$36,$A31,G$6),NA()))</f>
        <v>#REF!</v>
      </c>
    </row>
    <row r="32" spans="1:7" ht="19.5" customHeight="1" x14ac:dyDescent="0.3">
      <c r="A32" s="18">
        <f t="shared" si="5"/>
        <v>18</v>
      </c>
      <c r="B32" s="18" t="e">
        <f>IF('[1]Reporte julio'!#REF!=0,"",'[1]Reporte julio'!#REF!)</f>
        <v>#REF!</v>
      </c>
      <c r="C32" s="18" t="e">
        <f t="array" ref="C32">IF(B32="",NA(),IFERROR(INDEX('[1]Reporte julio'!$B$6:$K$36,$A32,C$6),NA()))</f>
        <v>#REF!</v>
      </c>
      <c r="D32" s="18" t="e">
        <f t="array" ref="D32">IF(B32="",NA(),IFERROR(INDEX('[1]Reporte julio'!$B$6:$K$36,$A32,D$6),NA()))</f>
        <v>#REF!</v>
      </c>
      <c r="E32" s="18" t="e">
        <f t="array" ref="E32">IF(B32="",NA(),IFERROR(INDEX('[1]Reporte julio'!$B$6:$K$36,$A32,E$6),NA()))</f>
        <v>#REF!</v>
      </c>
      <c r="F32" s="18" t="e">
        <f t="array" ref="F32">IF(B32="",NA(),IFERROR(INDEX('[1]Reporte julio'!$B$6:$K$36,$A32,F$6),NA()))</f>
        <v>#REF!</v>
      </c>
      <c r="G32" s="18" t="e">
        <f t="array" ref="G32">IF(B32="",NA(),IFERROR(INDEX('[1]Reporte julio'!$B$6:$K$36,$A32,G$6),NA()))</f>
        <v>#REF!</v>
      </c>
    </row>
    <row r="33" spans="1:7" ht="19.5" customHeight="1" x14ac:dyDescent="0.3">
      <c r="A33" s="18">
        <f t="shared" si="5"/>
        <v>19</v>
      </c>
      <c r="B33" s="18" t="e">
        <f>IF('[1]Reporte julio'!#REF!=0,"",'[1]Reporte julio'!#REF!)</f>
        <v>#REF!</v>
      </c>
      <c r="C33" s="18" t="e">
        <f t="array" ref="C33">IF(B33="",NA(),IFERROR(INDEX('[1]Reporte julio'!$B$6:$K$36,$A33,C$6),NA()))</f>
        <v>#REF!</v>
      </c>
      <c r="D33" s="18" t="e">
        <f t="array" ref="D33">IF(B33="",NA(),IFERROR(INDEX('[1]Reporte julio'!$B$6:$K$36,$A33,D$6),NA()))</f>
        <v>#REF!</v>
      </c>
      <c r="E33" s="18" t="e">
        <f t="array" ref="E33">IF(B33="",NA(),IFERROR(INDEX('[1]Reporte julio'!$B$6:$K$36,$A33,E$6),NA()))</f>
        <v>#REF!</v>
      </c>
      <c r="F33" s="18" t="e">
        <f t="array" ref="F33">IF(B33="",NA(),IFERROR(INDEX('[1]Reporte julio'!$B$6:$K$36,$A33,F$6),NA()))</f>
        <v>#REF!</v>
      </c>
      <c r="G33" s="18" t="e">
        <f t="array" ref="G33">IF(B33="",NA(),IFERROR(INDEX('[1]Reporte julio'!$B$6:$K$36,$A33,G$6),NA()))</f>
        <v>#REF!</v>
      </c>
    </row>
    <row r="34" spans="1:7" ht="19.5" customHeight="1" x14ac:dyDescent="0.3">
      <c r="A34" s="18">
        <f t="shared" si="5"/>
        <v>20</v>
      </c>
      <c r="B34" s="18" t="e">
        <f>IF('[1]Reporte julio'!#REF!=0,"",'[1]Reporte julio'!#REF!)</f>
        <v>#REF!</v>
      </c>
      <c r="C34" s="18" t="e">
        <f t="array" ref="C34">IF(B34="",NA(),IFERROR(INDEX('[1]Reporte julio'!$B$6:$K$36,$A34,C$6),NA()))</f>
        <v>#REF!</v>
      </c>
      <c r="D34" s="18" t="e">
        <f t="array" ref="D34">IF(B34="",NA(),IFERROR(INDEX('[1]Reporte julio'!$B$6:$K$36,$A34,D$6),NA()))</f>
        <v>#REF!</v>
      </c>
      <c r="E34" s="18" t="e">
        <f t="array" ref="E34">IF(B34="",NA(),IFERROR(INDEX('[1]Reporte julio'!$B$6:$K$36,$A34,E$6),NA()))</f>
        <v>#REF!</v>
      </c>
      <c r="F34" s="18" t="e">
        <f t="array" ref="F34">IF(B34="",NA(),IFERROR(INDEX('[1]Reporte julio'!$B$6:$K$36,$A34,F$6),NA()))</f>
        <v>#REF!</v>
      </c>
      <c r="G34" s="18" t="e">
        <f t="array" ref="G34">IF(B34="",NA(),IFERROR(INDEX('[1]Reporte julio'!$B$6:$K$36,$A34,G$6),NA()))</f>
        <v>#REF!</v>
      </c>
    </row>
    <row r="35" spans="1:7" ht="19.5" customHeight="1" x14ac:dyDescent="0.3">
      <c r="A35" s="18">
        <f t="shared" si="5"/>
        <v>21</v>
      </c>
      <c r="B35" s="18" t="e">
        <f>IF('[1]Reporte julio'!#REF!=0,"",'[1]Reporte julio'!#REF!)</f>
        <v>#REF!</v>
      </c>
      <c r="C35" s="18" t="e">
        <f t="array" ref="C35">IF(B35="",NA(),IFERROR(INDEX('[1]Reporte julio'!$B$6:$K$36,$A35,C$6),NA()))</f>
        <v>#REF!</v>
      </c>
      <c r="D35" s="18" t="e">
        <f t="array" ref="D35">IF(B35="",NA(),IFERROR(INDEX('[1]Reporte julio'!$B$6:$K$36,$A35,D$6),NA()))</f>
        <v>#REF!</v>
      </c>
      <c r="E35" s="18" t="e">
        <f t="array" ref="E35">IF(B35="",NA(),IFERROR(INDEX('[1]Reporte julio'!$B$6:$K$36,$A35,E$6),NA()))</f>
        <v>#REF!</v>
      </c>
      <c r="F35" s="18" t="e">
        <f t="array" ref="F35">IF(B35="",NA(),IFERROR(INDEX('[1]Reporte julio'!$B$6:$K$36,$A35,F$6),NA()))</f>
        <v>#REF!</v>
      </c>
      <c r="G35" s="18" t="e">
        <f t="array" ref="G35">IF(B35="",NA(),IFERROR(INDEX('[1]Reporte julio'!$B$6:$K$36,$A35,G$6),NA()))</f>
        <v>#REF!</v>
      </c>
    </row>
    <row r="36" spans="1:7" ht="19.5" customHeight="1" x14ac:dyDescent="0.3">
      <c r="A36" s="18">
        <f t="shared" si="5"/>
        <v>22</v>
      </c>
      <c r="B36" s="18" t="e">
        <f>IF('[1]Reporte julio'!#REF!=0,"",'[1]Reporte julio'!#REF!)</f>
        <v>#REF!</v>
      </c>
      <c r="C36" s="18" t="e">
        <f t="array" ref="C36">IF(B36="",NA(),IFERROR(INDEX('[1]Reporte julio'!$B$6:$K$36,$A36,C$6),NA()))</f>
        <v>#REF!</v>
      </c>
      <c r="D36" s="18" t="e">
        <f t="array" ref="D36">IF(B36="",NA(),IFERROR(INDEX('[1]Reporte julio'!$B$6:$K$36,$A36,D$6),NA()))</f>
        <v>#REF!</v>
      </c>
      <c r="E36" s="18" t="e">
        <f t="array" ref="E36">IF(B36="",NA(),IFERROR(INDEX('[1]Reporte julio'!$B$6:$K$36,$A36,E$6),NA()))</f>
        <v>#REF!</v>
      </c>
      <c r="F36" s="18" t="e">
        <f t="array" ref="F36">IF(B36="",NA(),IFERROR(INDEX('[1]Reporte julio'!$B$6:$K$36,$A36,F$6),NA()))</f>
        <v>#REF!</v>
      </c>
      <c r="G36" s="18" t="e">
        <f t="array" ref="G36">IF(B36="",NA(),IFERROR(INDEX('[1]Reporte julio'!$B$6:$K$36,$A36,G$6),NA()))</f>
        <v>#REF!</v>
      </c>
    </row>
    <row r="37" spans="1:7" ht="19.5" customHeight="1" x14ac:dyDescent="0.3">
      <c r="A37" s="18">
        <f t="shared" si="5"/>
        <v>23</v>
      </c>
      <c r="B37" s="18" t="e">
        <f>IF('[1]Reporte julio'!#REF!=0,"",'[1]Reporte julio'!#REF!)</f>
        <v>#REF!</v>
      </c>
      <c r="C37" s="18" t="e">
        <f t="array" ref="C37">IF(B37="",NA(),IFERROR(INDEX('[1]Reporte julio'!$B$6:$K$36,$A37,C$6),NA()))</f>
        <v>#REF!</v>
      </c>
      <c r="D37" s="18" t="e">
        <f t="array" ref="D37">IF(B37="",NA(),IFERROR(INDEX('[1]Reporte julio'!$B$6:$K$36,$A37,D$6),NA()))</f>
        <v>#REF!</v>
      </c>
      <c r="E37" s="18" t="e">
        <f t="array" ref="E37">IF(B37="",NA(),IFERROR(INDEX('[1]Reporte julio'!$B$6:$K$36,$A37,E$6),NA()))</f>
        <v>#REF!</v>
      </c>
      <c r="F37" s="18" t="e">
        <f t="array" ref="F37">IF(B37="",NA(),IFERROR(INDEX('[1]Reporte julio'!$B$6:$K$36,$A37,F$6),NA()))</f>
        <v>#REF!</v>
      </c>
      <c r="G37" s="18" t="e">
        <f t="array" ref="G37">IF(B37="",NA(),IFERROR(INDEX('[1]Reporte julio'!$B$6:$K$36,$A37,G$6),NA()))</f>
        <v>#REF!</v>
      </c>
    </row>
    <row r="38" spans="1:7" ht="19.5" customHeight="1" x14ac:dyDescent="0.3">
      <c r="A38" s="18">
        <f t="shared" si="5"/>
        <v>24</v>
      </c>
      <c r="B38" s="18" t="e">
        <f>IF('[1]Reporte julio'!#REF!=0,"",'[1]Reporte julio'!#REF!)</f>
        <v>#REF!</v>
      </c>
      <c r="C38" s="18" t="e">
        <f t="array" ref="C38">IF(B38="",NA(),IFERROR(INDEX('[1]Reporte julio'!$B$6:$K$36,$A38,C$6),NA()))</f>
        <v>#REF!</v>
      </c>
      <c r="D38" s="18" t="e">
        <f t="array" ref="D38">IF(B38="",NA(),IFERROR(INDEX('[1]Reporte julio'!$B$6:$K$36,$A38,D$6),NA()))</f>
        <v>#REF!</v>
      </c>
      <c r="E38" s="18" t="e">
        <f t="array" ref="E38">IF(B38="",NA(),IFERROR(INDEX('[1]Reporte julio'!$B$6:$K$36,$A38,E$6),NA()))</f>
        <v>#REF!</v>
      </c>
      <c r="F38" s="18" t="e">
        <f t="array" ref="F38">IF(B38="",NA(),IFERROR(INDEX('[1]Reporte julio'!$B$6:$K$36,$A38,F$6),NA()))</f>
        <v>#REF!</v>
      </c>
      <c r="G38" s="18" t="e">
        <f t="array" ref="G38">IF(B38="",NA(),IFERROR(INDEX('[1]Reporte julio'!$B$6:$K$36,$A38,G$6),NA()))</f>
        <v>#REF!</v>
      </c>
    </row>
    <row r="39" spans="1:7" ht="19.5" customHeight="1" x14ac:dyDescent="0.3">
      <c r="A39" s="18">
        <f t="shared" si="5"/>
        <v>25</v>
      </c>
      <c r="B39" s="18" t="e">
        <f>IF('[1]Reporte julio'!#REF!=0,"",'[1]Reporte julio'!#REF!)</f>
        <v>#REF!</v>
      </c>
      <c r="C39" s="18" t="e">
        <f t="array" ref="C39">IF(B39="",NA(),IFERROR(INDEX('[1]Reporte julio'!$B$6:$K$36,$A39,C$6),NA()))</f>
        <v>#REF!</v>
      </c>
      <c r="D39" s="18" t="e">
        <f t="array" ref="D39">IF(B39="",NA(),IFERROR(INDEX('[1]Reporte julio'!$B$6:$K$36,$A39,D$6),NA()))</f>
        <v>#REF!</v>
      </c>
      <c r="E39" s="18" t="e">
        <f t="array" ref="E39">IF(B39="",NA(),IFERROR(INDEX('[1]Reporte julio'!$B$6:$K$36,$A39,E$6),NA()))</f>
        <v>#REF!</v>
      </c>
      <c r="F39" s="18" t="e">
        <f t="array" ref="F39">IF(B39="",NA(),IFERROR(INDEX('[1]Reporte julio'!$B$6:$K$36,$A39,F$6),NA()))</f>
        <v>#REF!</v>
      </c>
      <c r="G39" s="18" t="e">
        <f t="array" ref="G39">IF(B39="",NA(),IFERROR(INDEX('[1]Reporte julio'!$B$6:$K$36,$A39,G$6),NA()))</f>
        <v>#REF!</v>
      </c>
    </row>
    <row r="40" spans="1:7" ht="13.5" customHeight="1" x14ac:dyDescent="0.3"/>
    <row r="41" spans="1:7" ht="13.5" customHeight="1" x14ac:dyDescent="0.3"/>
    <row r="42" spans="1:7" ht="13.5" customHeight="1" x14ac:dyDescent="0.3"/>
    <row r="43" spans="1:7" ht="13.5" customHeight="1" x14ac:dyDescent="0.3"/>
    <row r="44" spans="1:7" ht="13.5" customHeight="1" x14ac:dyDescent="0.3"/>
    <row r="45" spans="1:7" ht="13.5" customHeight="1" x14ac:dyDescent="0.3"/>
    <row r="46" spans="1:7" ht="13.5" customHeight="1" x14ac:dyDescent="0.3"/>
    <row r="47" spans="1:7" ht="13.5" customHeight="1" x14ac:dyDescent="0.3"/>
    <row r="48" spans="1:7" ht="13.5" customHeight="1" x14ac:dyDescent="0.3"/>
    <row r="49" ht="13.5" customHeight="1" x14ac:dyDescent="0.3"/>
    <row r="50" ht="13.5" customHeight="1" x14ac:dyDescent="0.3"/>
    <row r="51" ht="13.5" customHeight="1" x14ac:dyDescent="0.3"/>
    <row r="52" ht="13.5" customHeight="1" x14ac:dyDescent="0.3"/>
    <row r="53" ht="13.5" customHeight="1" x14ac:dyDescent="0.3"/>
    <row r="54" ht="13.5" customHeight="1" x14ac:dyDescent="0.3"/>
    <row r="55" ht="13.5" customHeight="1" x14ac:dyDescent="0.3"/>
    <row r="56" ht="13.5" customHeight="1" x14ac:dyDescent="0.3"/>
    <row r="57" ht="13.5" customHeight="1" x14ac:dyDescent="0.3"/>
    <row r="58" ht="13.5" customHeight="1" x14ac:dyDescent="0.3"/>
    <row r="59" ht="13.5" customHeight="1" x14ac:dyDescent="0.3"/>
    <row r="60" ht="13.5" customHeight="1" x14ac:dyDescent="0.3"/>
    <row r="61" ht="13.5" customHeight="1" x14ac:dyDescent="0.3"/>
    <row r="62" ht="13.5" customHeight="1" x14ac:dyDescent="0.3"/>
    <row r="63" ht="13.5" customHeight="1" x14ac:dyDescent="0.3"/>
    <row r="64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  <row r="75" ht="13.5" customHeight="1" x14ac:dyDescent="0.3"/>
    <row r="76" ht="13.5" customHeight="1" x14ac:dyDescent="0.3"/>
    <row r="77" ht="13.5" customHeight="1" x14ac:dyDescent="0.3"/>
    <row r="78" ht="13.5" customHeight="1" x14ac:dyDescent="0.3"/>
    <row r="79" ht="13.5" customHeight="1" x14ac:dyDescent="0.3"/>
    <row r="80" ht="13.5" customHeight="1" x14ac:dyDescent="0.3"/>
    <row r="81" ht="13.5" customHeight="1" x14ac:dyDescent="0.3"/>
    <row r="82" ht="13.5" customHeight="1" x14ac:dyDescent="0.3"/>
    <row r="83" ht="13.5" customHeight="1" x14ac:dyDescent="0.3"/>
    <row r="84" ht="13.5" customHeight="1" x14ac:dyDescent="0.3"/>
    <row r="85" ht="13.5" customHeight="1" x14ac:dyDescent="0.3"/>
    <row r="86" ht="13.5" customHeight="1" x14ac:dyDescent="0.3"/>
    <row r="87" ht="13.5" customHeight="1" x14ac:dyDescent="0.3"/>
    <row r="88" ht="13.5" customHeight="1" x14ac:dyDescent="0.3"/>
    <row r="89" ht="13.5" customHeight="1" x14ac:dyDescent="0.3"/>
    <row r="90" ht="13.5" customHeight="1" x14ac:dyDescent="0.3"/>
    <row r="91" ht="13.5" customHeight="1" x14ac:dyDescent="0.3"/>
    <row r="92" ht="13.5" customHeight="1" x14ac:dyDescent="0.3"/>
    <row r="93" ht="13.5" customHeight="1" x14ac:dyDescent="0.3"/>
    <row r="94" ht="13.5" customHeight="1" x14ac:dyDescent="0.3"/>
    <row r="95" ht="13.5" customHeight="1" x14ac:dyDescent="0.3"/>
    <row r="96" ht="13.5" customHeight="1" x14ac:dyDescent="0.3"/>
    <row r="97" ht="13.5" customHeight="1" x14ac:dyDescent="0.3"/>
    <row r="98" ht="13.5" customHeight="1" x14ac:dyDescent="0.3"/>
    <row r="99" ht="13.5" customHeight="1" x14ac:dyDescent="0.3"/>
    <row r="100" ht="13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13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3.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  <row r="874" ht="13.5" customHeight="1" x14ac:dyDescent="0.3"/>
    <row r="875" ht="13.5" customHeight="1" x14ac:dyDescent="0.3"/>
    <row r="876" ht="13.5" customHeight="1" x14ac:dyDescent="0.3"/>
    <row r="877" ht="13.5" customHeight="1" x14ac:dyDescent="0.3"/>
    <row r="878" ht="13.5" customHeight="1" x14ac:dyDescent="0.3"/>
    <row r="879" ht="13.5" customHeight="1" x14ac:dyDescent="0.3"/>
    <row r="880" ht="13.5" customHeight="1" x14ac:dyDescent="0.3"/>
    <row r="881" ht="13.5" customHeight="1" x14ac:dyDescent="0.3"/>
    <row r="882" ht="13.5" customHeight="1" x14ac:dyDescent="0.3"/>
    <row r="883" ht="13.5" customHeight="1" x14ac:dyDescent="0.3"/>
    <row r="884" ht="13.5" customHeight="1" x14ac:dyDescent="0.3"/>
    <row r="885" ht="13.5" customHeight="1" x14ac:dyDescent="0.3"/>
    <row r="886" ht="13.5" customHeight="1" x14ac:dyDescent="0.3"/>
    <row r="887" ht="13.5" customHeight="1" x14ac:dyDescent="0.3"/>
    <row r="888" ht="13.5" customHeight="1" x14ac:dyDescent="0.3"/>
    <row r="889" ht="13.5" customHeight="1" x14ac:dyDescent="0.3"/>
    <row r="890" ht="13.5" customHeight="1" x14ac:dyDescent="0.3"/>
    <row r="891" ht="13.5" customHeight="1" x14ac:dyDescent="0.3"/>
    <row r="892" ht="13.5" customHeight="1" x14ac:dyDescent="0.3"/>
    <row r="893" ht="13.5" customHeight="1" x14ac:dyDescent="0.3"/>
    <row r="894" ht="13.5" customHeight="1" x14ac:dyDescent="0.3"/>
    <row r="895" ht="13.5" customHeight="1" x14ac:dyDescent="0.3"/>
    <row r="896" ht="13.5" customHeight="1" x14ac:dyDescent="0.3"/>
    <row r="897" ht="13.5" customHeight="1" x14ac:dyDescent="0.3"/>
    <row r="898" ht="13.5" customHeight="1" x14ac:dyDescent="0.3"/>
    <row r="899" ht="13.5" customHeight="1" x14ac:dyDescent="0.3"/>
    <row r="900" ht="13.5" customHeight="1" x14ac:dyDescent="0.3"/>
    <row r="901" ht="13.5" customHeight="1" x14ac:dyDescent="0.3"/>
    <row r="902" ht="13.5" customHeight="1" x14ac:dyDescent="0.3"/>
    <row r="903" ht="13.5" customHeight="1" x14ac:dyDescent="0.3"/>
    <row r="904" ht="13.5" customHeight="1" x14ac:dyDescent="0.3"/>
    <row r="905" ht="13.5" customHeight="1" x14ac:dyDescent="0.3"/>
    <row r="906" ht="13.5" customHeight="1" x14ac:dyDescent="0.3"/>
    <row r="907" ht="13.5" customHeight="1" x14ac:dyDescent="0.3"/>
    <row r="908" ht="13.5" customHeight="1" x14ac:dyDescent="0.3"/>
    <row r="909" ht="13.5" customHeight="1" x14ac:dyDescent="0.3"/>
    <row r="910" ht="13.5" customHeight="1" x14ac:dyDescent="0.3"/>
    <row r="911" ht="13.5" customHeight="1" x14ac:dyDescent="0.3"/>
    <row r="912" ht="13.5" customHeight="1" x14ac:dyDescent="0.3"/>
    <row r="913" ht="13.5" customHeight="1" x14ac:dyDescent="0.3"/>
    <row r="914" ht="13.5" customHeight="1" x14ac:dyDescent="0.3"/>
    <row r="915" ht="13.5" customHeight="1" x14ac:dyDescent="0.3"/>
    <row r="916" ht="13.5" customHeight="1" x14ac:dyDescent="0.3"/>
    <row r="917" ht="13.5" customHeight="1" x14ac:dyDescent="0.3"/>
    <row r="918" ht="13.5" customHeight="1" x14ac:dyDescent="0.3"/>
    <row r="919" ht="13.5" customHeight="1" x14ac:dyDescent="0.3"/>
    <row r="920" ht="13.5" customHeight="1" x14ac:dyDescent="0.3"/>
    <row r="921" ht="13.5" customHeight="1" x14ac:dyDescent="0.3"/>
    <row r="922" ht="13.5" customHeight="1" x14ac:dyDescent="0.3"/>
    <row r="923" ht="13.5" customHeight="1" x14ac:dyDescent="0.3"/>
    <row r="924" ht="13.5" customHeight="1" x14ac:dyDescent="0.3"/>
    <row r="925" ht="13.5" customHeight="1" x14ac:dyDescent="0.3"/>
    <row r="926" ht="13.5" customHeight="1" x14ac:dyDescent="0.3"/>
    <row r="927" ht="13.5" customHeight="1" x14ac:dyDescent="0.3"/>
    <row r="928" ht="13.5" customHeight="1" x14ac:dyDescent="0.3"/>
    <row r="929" ht="13.5" customHeight="1" x14ac:dyDescent="0.3"/>
    <row r="930" ht="13.5" customHeight="1" x14ac:dyDescent="0.3"/>
    <row r="931" ht="13.5" customHeight="1" x14ac:dyDescent="0.3"/>
    <row r="932" ht="13.5" customHeight="1" x14ac:dyDescent="0.3"/>
    <row r="933" ht="13.5" customHeight="1" x14ac:dyDescent="0.3"/>
    <row r="934" ht="13.5" customHeight="1" x14ac:dyDescent="0.3"/>
    <row r="935" ht="13.5" customHeight="1" x14ac:dyDescent="0.3"/>
    <row r="936" ht="13.5" customHeight="1" x14ac:dyDescent="0.3"/>
    <row r="937" ht="13.5" customHeight="1" x14ac:dyDescent="0.3"/>
    <row r="938" ht="13.5" customHeight="1" x14ac:dyDescent="0.3"/>
    <row r="939" ht="13.5" customHeight="1" x14ac:dyDescent="0.3"/>
    <row r="940" ht="13.5" customHeight="1" x14ac:dyDescent="0.3"/>
    <row r="941" ht="13.5" customHeight="1" x14ac:dyDescent="0.3"/>
    <row r="942" ht="13.5" customHeight="1" x14ac:dyDescent="0.3"/>
    <row r="943" ht="13.5" customHeight="1" x14ac:dyDescent="0.3"/>
    <row r="944" ht="13.5" customHeight="1" x14ac:dyDescent="0.3"/>
    <row r="945" ht="13.5" customHeight="1" x14ac:dyDescent="0.3"/>
    <row r="946" ht="13.5" customHeight="1" x14ac:dyDescent="0.3"/>
    <row r="947" ht="13.5" customHeight="1" x14ac:dyDescent="0.3"/>
    <row r="948" ht="13.5" customHeight="1" x14ac:dyDescent="0.3"/>
    <row r="949" ht="13.5" customHeight="1" x14ac:dyDescent="0.3"/>
    <row r="950" ht="13.5" customHeight="1" x14ac:dyDescent="0.3"/>
    <row r="951" ht="13.5" customHeight="1" x14ac:dyDescent="0.3"/>
    <row r="952" ht="13.5" customHeight="1" x14ac:dyDescent="0.3"/>
    <row r="953" ht="13.5" customHeight="1" x14ac:dyDescent="0.3"/>
    <row r="954" ht="13.5" customHeight="1" x14ac:dyDescent="0.3"/>
    <row r="955" ht="13.5" customHeight="1" x14ac:dyDescent="0.3"/>
    <row r="956" ht="13.5" customHeight="1" x14ac:dyDescent="0.3"/>
    <row r="957" ht="13.5" customHeight="1" x14ac:dyDescent="0.3"/>
    <row r="958" ht="13.5" customHeight="1" x14ac:dyDescent="0.3"/>
    <row r="959" ht="13.5" customHeight="1" x14ac:dyDescent="0.3"/>
    <row r="960" ht="13.5" customHeight="1" x14ac:dyDescent="0.3"/>
    <row r="961" ht="13.5" customHeight="1" x14ac:dyDescent="0.3"/>
    <row r="962" ht="13.5" customHeight="1" x14ac:dyDescent="0.3"/>
    <row r="963" ht="13.5" customHeight="1" x14ac:dyDescent="0.3"/>
    <row r="964" ht="13.5" customHeight="1" x14ac:dyDescent="0.3"/>
    <row r="965" ht="13.5" customHeight="1" x14ac:dyDescent="0.3"/>
    <row r="966" ht="13.5" customHeight="1" x14ac:dyDescent="0.3"/>
    <row r="967" ht="13.5" customHeight="1" x14ac:dyDescent="0.3"/>
    <row r="968" ht="13.5" customHeight="1" x14ac:dyDescent="0.3"/>
    <row r="969" ht="13.5" customHeight="1" x14ac:dyDescent="0.3"/>
    <row r="970" ht="13.5" customHeight="1" x14ac:dyDescent="0.3"/>
    <row r="971" ht="13.5" customHeight="1" x14ac:dyDescent="0.3"/>
    <row r="972" ht="13.5" customHeight="1" x14ac:dyDescent="0.3"/>
    <row r="973" ht="13.5" customHeight="1" x14ac:dyDescent="0.3"/>
    <row r="974" ht="13.5" customHeight="1" x14ac:dyDescent="0.3"/>
    <row r="975" ht="13.5" customHeight="1" x14ac:dyDescent="0.3"/>
    <row r="976" ht="13.5" customHeight="1" x14ac:dyDescent="0.3"/>
    <row r="977" ht="13.5" customHeight="1" x14ac:dyDescent="0.3"/>
    <row r="978" ht="13.5" customHeight="1" x14ac:dyDescent="0.3"/>
    <row r="979" ht="13.5" customHeight="1" x14ac:dyDescent="0.3"/>
    <row r="980" ht="13.5" customHeight="1" x14ac:dyDescent="0.3"/>
    <row r="981" ht="13.5" customHeight="1" x14ac:dyDescent="0.3"/>
    <row r="982" ht="13.5" customHeight="1" x14ac:dyDescent="0.3"/>
    <row r="983" ht="13.5" customHeight="1" x14ac:dyDescent="0.3"/>
    <row r="984" ht="13.5" customHeight="1" x14ac:dyDescent="0.3"/>
    <row r="985" ht="13.5" customHeight="1" x14ac:dyDescent="0.3"/>
    <row r="986" ht="13.5" customHeight="1" x14ac:dyDescent="0.3"/>
    <row r="987" ht="13.5" customHeight="1" x14ac:dyDescent="0.3"/>
    <row r="988" ht="13.5" customHeight="1" x14ac:dyDescent="0.3"/>
    <row r="989" ht="13.5" customHeight="1" x14ac:dyDescent="0.3"/>
    <row r="990" ht="13.5" customHeight="1" x14ac:dyDescent="0.3"/>
    <row r="991" ht="13.5" customHeight="1" x14ac:dyDescent="0.3"/>
    <row r="992" ht="13.5" customHeight="1" x14ac:dyDescent="0.3"/>
    <row r="993" ht="13.5" customHeight="1" x14ac:dyDescent="0.3"/>
    <row r="994" ht="13.5" customHeight="1" x14ac:dyDescent="0.3"/>
    <row r="995" ht="13.5" customHeight="1" x14ac:dyDescent="0.3"/>
    <row r="996" ht="13.5" customHeight="1" x14ac:dyDescent="0.3"/>
    <row r="997" ht="13.5" customHeight="1" x14ac:dyDescent="0.3"/>
    <row r="998" ht="13.5" customHeight="1" x14ac:dyDescent="0.3"/>
    <row r="999" ht="13.5" customHeight="1" x14ac:dyDescent="0.3"/>
    <row r="1000" ht="13.5" customHeight="1" x14ac:dyDescent="0.3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Reporte agosto</vt:lpstr>
      <vt:lpstr>Reporte septiembre</vt:lpstr>
      <vt:lpstr>Reporte octubre</vt:lpstr>
      <vt:lpstr>Reporte noviembre</vt:lpstr>
      <vt:lpstr>Reporte diciembre</vt:lpstr>
      <vt:lpstr>Cálculos</vt:lpstr>
      <vt:lpstr>Años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Lisbeth Garcia Gomez</cp:lastModifiedBy>
  <dcterms:created xsi:type="dcterms:W3CDTF">2018-03-21T12:46:39Z</dcterms:created>
  <dcterms:modified xsi:type="dcterms:W3CDTF">2024-10-16T20:23:13Z</dcterms:modified>
</cp:coreProperties>
</file>