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\\172.23.131.133\Contratos\1. ADQUISICION Y BIENES\VIGENCIA 2024\2. MC\MC-008-ICFE-2024 SEÑALIZACION\4. ACEPTACION DE OFERTA\"/>
    </mc:Choice>
  </mc:AlternateContent>
  <xr:revisionPtr revIDLastSave="0" documentId="13_ncr:1_{FDC1C131-5A47-423F-A7FA-BB6C41EF66B3}" xr6:coauthVersionLast="36" xr6:coauthVersionMax="47" xr10:uidLastSave="{00000000-0000-0000-0000-000000000000}"/>
  <bookViews>
    <workbookView xWindow="0" yWindow="0" windowWidth="20490" windowHeight="7545" xr2:uid="{00000000-000D-0000-FFFF-FFFF00000000}"/>
  </bookViews>
  <sheets>
    <sheet name="COTIZACIONES" sheetId="1" r:id="rId1"/>
  </sheets>
  <definedNames>
    <definedName name="_xlnm.Print_Area" localSheetId="0">COTIZACIONES!$A$1:$H$94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 l="1"/>
  <c r="G87" i="1" l="1"/>
  <c r="G89" i="1"/>
  <c r="G82" i="1"/>
  <c r="G83" i="1"/>
  <c r="G84" i="1"/>
  <c r="G85" i="1"/>
  <c r="G81" i="1"/>
  <c r="G71" i="1"/>
  <c r="G72" i="1"/>
  <c r="G73" i="1"/>
  <c r="G74" i="1"/>
  <c r="G75" i="1"/>
  <c r="G76" i="1"/>
  <c r="G77" i="1"/>
  <c r="G70" i="1"/>
  <c r="G59" i="1"/>
  <c r="G60" i="1"/>
  <c r="G61" i="1"/>
  <c r="G62" i="1"/>
  <c r="G63" i="1"/>
  <c r="G64" i="1"/>
  <c r="G65" i="1"/>
  <c r="G66" i="1"/>
  <c r="G58" i="1"/>
  <c r="G54" i="1"/>
  <c r="G48" i="1"/>
  <c r="G49" i="1"/>
  <c r="G50" i="1"/>
  <c r="G51" i="1"/>
  <c r="G52" i="1"/>
  <c r="G53" i="1"/>
  <c r="G47" i="1"/>
  <c r="G36" i="1"/>
  <c r="G37" i="1"/>
  <c r="G38" i="1"/>
  <c r="G39" i="1"/>
  <c r="G40" i="1"/>
  <c r="G41" i="1"/>
  <c r="G42" i="1"/>
  <c r="G43" i="1"/>
  <c r="G35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91" i="1" l="1"/>
  <c r="G92" i="1" s="1"/>
  <c r="G93" i="1" l="1"/>
</calcChain>
</file>

<file path=xl/sharedStrings.xml><?xml version="1.0" encoding="utf-8"?>
<sst xmlns="http://schemas.openxmlformats.org/spreadsheetml/2006/main" count="191" uniqueCount="76">
  <si>
    <t>ITEM</t>
  </si>
  <si>
    <t>NOMBRE</t>
  </si>
  <si>
    <t>UNID.</t>
  </si>
  <si>
    <t>KIT CONTROL DE DERRAMES</t>
  </si>
  <si>
    <t>UN</t>
  </si>
  <si>
    <t>ASEGURE LOS CILINDROS DE GAS</t>
  </si>
  <si>
    <t>USE PROTECCION FACIAL</t>
  </si>
  <si>
    <t>USE PROTECCION EN LOS PIES</t>
  </si>
  <si>
    <t>USE PROTECCION AUDITIVA</t>
  </si>
  <si>
    <t>USE PROTECCION PARA OJOS</t>
  </si>
  <si>
    <t>USE GUANTES DE PROTECCION</t>
  </si>
  <si>
    <t>USE ROPA DE PROTECCION</t>
  </si>
  <si>
    <t>USE PROTECCION EN LA CABEZA</t>
  </si>
  <si>
    <t>USE UNA MASCARA DE SOLDADURA</t>
  </si>
  <si>
    <t>DESCONECTE ANTES DE REPARAR O PONER EN MANTENIMIENTO</t>
  </si>
  <si>
    <t>USE MASCARILLA RESPIRATORIA</t>
  </si>
  <si>
    <t>NO FUMAR</t>
  </si>
  <si>
    <t>NO ENCENDER FUEGO</t>
  </si>
  <si>
    <t>NO USAR EN CASO DE INCENDIO</t>
  </si>
  <si>
    <t>NO METER LAS MANOS</t>
  </si>
  <si>
    <t>PROHIBIDO EL PASO A PERSONAL NO AUTORIZADO</t>
  </si>
  <si>
    <t>PELIGRO SUSTANCIAS O MATERIALES INFLAMABLES</t>
  </si>
  <si>
    <t>SUPERFICIE CALIENTE</t>
  </si>
  <si>
    <t>SUSTANCIA CORROSIVA</t>
  </si>
  <si>
    <t>PELIGRO DE ARCO ELECTRICO</t>
  </si>
  <si>
    <t>SALIDA DE EMERGENCIA</t>
  </si>
  <si>
    <t>BOTIQUIN DE PRIMEROS AUXILIOS</t>
  </si>
  <si>
    <t>CAMILLA DE PRIMEROS AUXILIOS</t>
  </si>
  <si>
    <t>ESCALERA DE EVACUACIÓN (A LA DERECHA)</t>
  </si>
  <si>
    <t>PELIGRO RIESGO ELÉCTRICO</t>
  </si>
  <si>
    <t>MATERIALES EXPLOSIVOS</t>
  </si>
  <si>
    <t>MATERIAL RADIOACTIVO O RADIACIÓN IONIZANTE</t>
  </si>
  <si>
    <t>RIESGO BIOLÓGICO</t>
  </si>
  <si>
    <t>CILINDRO PRESURIZADO</t>
  </si>
  <si>
    <t>PROHIBIDO FUMAR</t>
  </si>
  <si>
    <t>PROHIBIDO TOCAR BOCINAS</t>
  </si>
  <si>
    <t>PROHIBIDO ESTACIONAR MOTOS</t>
  </si>
  <si>
    <t>PRHIBIDO PARQUEAR BICICLETAS</t>
  </si>
  <si>
    <t>10 KM VELOCIDAD MÁXIMA PERMITIDA</t>
  </si>
  <si>
    <t>ENCIENDA LUCES</t>
  </si>
  <si>
    <t>FAVOR PARQUEAR EN REVERSA</t>
  </si>
  <si>
    <t>PROHIBIDO PARQUEAR</t>
  </si>
  <si>
    <t>RUTA DE EVACUACIÓN (A LA IZQUIERDA)</t>
  </si>
  <si>
    <t>RUTA DE EVACUACIÓN (A LA DERECHA)</t>
  </si>
  <si>
    <t>ESCALERA DE EVACUACIÓN (A LA IZQUIERDA)</t>
  </si>
  <si>
    <t>SALIDA DE EMERGENCIA A LA IZQUIERDA</t>
  </si>
  <si>
    <t>SALIDA DE EMERGENCIA A LA DERECHA</t>
  </si>
  <si>
    <t>USO OBLIGATORIO DE ELEMENTOS DE PROTECCIÓN PERSONAL</t>
  </si>
  <si>
    <t>ADMINISTRACIÓN</t>
  </si>
  <si>
    <t>APARCAMIENTO DE BICICLETAS</t>
  </si>
  <si>
    <t>RECOGER LOS DESECHOS DE SU MASCOTAB</t>
  </si>
  <si>
    <t>PARQUEADERO MOTOS</t>
  </si>
  <si>
    <t>SHUT DE BASURAS</t>
  </si>
  <si>
    <t>PULSADOR DE ALARMA</t>
  </si>
  <si>
    <t>TELEFONO DE EMERGENCIA</t>
  </si>
  <si>
    <t>GABINETE CONTRA INCENDIO</t>
  </si>
  <si>
    <t>SEÑALIZACION CONTRA INCENDIO</t>
  </si>
  <si>
    <t>EXTINTOR C02</t>
  </si>
  <si>
    <t>CINTA REFLECTIVA ANTIDESLIZANTE</t>
  </si>
  <si>
    <t>SEÑALITICA INSTUTUCIONAL</t>
  </si>
  <si>
    <t>1. SEÑALES INFORMATIVAS</t>
  </si>
  <si>
    <t>2. SEÑALES DE ADVERTENCIA</t>
  </si>
  <si>
    <t>3. SEÑALES DE PROHIBICIÓN</t>
  </si>
  <si>
    <t>4. SEÑALES EVACUACIÓN Y EQUIPOS PARA LA ATENCIÓN DE EMERGENCIAS</t>
  </si>
  <si>
    <t>5. SEÑALES INFORMATIVAS</t>
  </si>
  <si>
    <t>6. SEÑALIZACION PARA EMERGENCIA</t>
  </si>
  <si>
    <t>SUBTOTAL</t>
  </si>
  <si>
    <t>IVA 19%</t>
  </si>
  <si>
    <t>INSTALACIÓN</t>
  </si>
  <si>
    <t>CANTIDADES MINIMAS A ADQUIRIR</t>
  </si>
  <si>
    <t>PRECIOS UNITARIOS OFERTADOS ESTIMADOS ANTES DE IVA</t>
  </si>
  <si>
    <t>PRECIOS TOTALES OFERTADOS ESTIMADOS ANTES DE IVA</t>
  </si>
  <si>
    <t xml:space="preserve">ROLLO </t>
  </si>
  <si>
    <t>ANEXO CONTRATO</t>
  </si>
  <si>
    <t>CANTIDADES A ADQUIRIR</t>
  </si>
  <si>
    <t>TOTAL OFERTA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</si>
</sst>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.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Bookman Old Style"/>
      <family val="1"/>
    </font>
    <font>
      <b/>
      <sz val="11"/>
      <color theme="1"/>
      <name val="Bookman Old Style"/>
      <family val="1"/>
    </font>
    <font>
      <sz val="11"/>
      <color theme="1"/>
      <name val="Calibri"/>
      <family val="2"/>
      <scheme val="minor"/>
    </font>
    <font>
      <b/>
      <sz val="11"/>
      <color rgb="FF000000"/>
      <name val="Bookman Old Style"/>
      <family val="1"/>
    </font>
    <font>
      <b/>
      <sz val="16"/>
      <color theme="1"/>
      <name val="Bookman Old Style"/>
      <family val="1"/>
    </font>
    <font>
      <b/>
      <sz val="9"/>
      <color theme="1"/>
      <name val="Arial"/>
      <family val="2"/>
    </font>
    <font>
      <b/>
      <sz val="10"/>
      <color theme="1"/>
      <name val="Bookman Old Style"/>
      <family val="1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</cellStyleXfs>
  <cellXfs count="3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0" borderId="0" xfId="0" applyFont="1"/>
    <xf numFmtId="164" fontId="1" fillId="6" borderId="1" xfId="0" applyNumberFormat="1" applyFont="1" applyFill="1" applyBorder="1" applyAlignment="1">
      <alignment horizontal="center" vertical="center"/>
    </xf>
    <xf numFmtId="164" fontId="2" fillId="5" borderId="1" xfId="0" applyNumberFormat="1" applyFont="1" applyFill="1" applyBorder="1" applyAlignment="1">
      <alignment horizontal="center" vertical="center" wrapText="1"/>
    </xf>
    <xf numFmtId="164" fontId="2" fillId="5" borderId="1" xfId="0" applyNumberFormat="1" applyFont="1" applyFill="1" applyBorder="1" applyAlignment="1">
      <alignment horizontal="center" vertical="center"/>
    </xf>
    <xf numFmtId="164" fontId="2" fillId="6" borderId="1" xfId="0" applyNumberFormat="1" applyFont="1" applyFill="1" applyBorder="1" applyAlignment="1">
      <alignment horizontal="center" vertical="center"/>
    </xf>
    <xf numFmtId="164" fontId="1" fillId="6" borderId="1" xfId="1" applyNumberFormat="1" applyFont="1" applyFill="1" applyBorder="1" applyAlignment="1">
      <alignment horizontal="center" vertical="center"/>
    </xf>
    <xf numFmtId="164" fontId="4" fillId="5" borderId="1" xfId="0" applyNumberFormat="1" applyFont="1" applyFill="1" applyBorder="1" applyAlignment="1">
      <alignment horizontal="center" vertical="center" wrapText="1"/>
    </xf>
    <xf numFmtId="164" fontId="2" fillId="6" borderId="1" xfId="1" applyNumberFormat="1" applyFont="1" applyFill="1" applyBorder="1" applyAlignment="1">
      <alignment horizontal="center" vertical="center"/>
    </xf>
    <xf numFmtId="164" fontId="5" fillId="5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4" borderId="0" xfId="0" applyFont="1" applyFill="1" applyAlignment="1">
      <alignment horizontal="center" wrapText="1"/>
    </xf>
    <xf numFmtId="164" fontId="4" fillId="5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</cellXfs>
  <cellStyles count="5">
    <cellStyle name="Millares 2" xfId="2" xr:uid="{00000000-0005-0000-0000-000000000000}"/>
    <cellStyle name="Moneda 2" xfId="1" xr:uid="{00000000-0005-0000-0000-000002000000}"/>
    <cellStyle name="Moneda 2 2" xfId="3" xr:uid="{00000000-0005-0000-0000-000003000000}"/>
    <cellStyle name="Moneda 3" xfId="4" xr:uid="{00000000-0005-0000-0000-000004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93"/>
  <sheetViews>
    <sheetView tabSelected="1" view="pageBreakPreview" topLeftCell="A86" zoomScale="70" zoomScaleNormal="80" zoomScaleSheetLayoutView="70" workbookViewId="0">
      <selection activeCell="A94" sqref="A94:XFD94"/>
    </sheetView>
  </sheetViews>
  <sheetFormatPr baseColWidth="10" defaultColWidth="11.42578125" defaultRowHeight="20.25" customHeight="1" x14ac:dyDescent="0.25"/>
  <cols>
    <col min="1" max="1" width="11.42578125" style="3"/>
    <col min="2" max="2" width="18" style="3" customWidth="1"/>
    <col min="3" max="3" width="25.5703125" style="2" customWidth="1"/>
    <col min="4" max="4" width="17.85546875" style="3" customWidth="1"/>
    <col min="5" max="5" width="22.7109375" style="3" customWidth="1"/>
    <col min="6" max="6" width="45.5703125" style="4" customWidth="1"/>
    <col min="7" max="7" width="49.5703125" style="4" customWidth="1"/>
    <col min="8" max="8" width="18.42578125" style="4" bestFit="1" customWidth="1"/>
    <col min="9" max="9" width="22" style="4" customWidth="1"/>
    <col min="10" max="10" width="25.7109375" style="4" customWidth="1"/>
    <col min="11" max="11" width="18" style="3" bestFit="1" customWidth="1"/>
    <col min="12" max="14" width="16.5703125" style="3" bestFit="1" customWidth="1"/>
    <col min="15" max="15" width="14.42578125" style="3" bestFit="1" customWidth="1"/>
    <col min="16" max="16" width="18.5703125" style="3" customWidth="1"/>
    <col min="17" max="17" width="12.85546875" style="3" bestFit="1" customWidth="1"/>
    <col min="18" max="18" width="23.5703125" style="3" bestFit="1" customWidth="1"/>
    <col min="19" max="19" width="24.5703125" style="4" customWidth="1"/>
    <col min="20" max="16384" width="11.42578125" style="3"/>
  </cols>
  <sheetData>
    <row r="1" spans="2:19" s="7" customFormat="1" ht="15" x14ac:dyDescent="0.25"/>
    <row r="2" spans="2:19" s="7" customFormat="1" ht="15" customHeight="1" x14ac:dyDescent="0.25">
      <c r="B2" s="24" t="s">
        <v>73</v>
      </c>
      <c r="C2" s="24"/>
      <c r="D2" s="24"/>
      <c r="E2" s="24"/>
      <c r="F2" s="24"/>
      <c r="G2" s="24"/>
    </row>
    <row r="3" spans="2:19" ht="20.25" customHeight="1" thickBot="1" x14ac:dyDescent="0.3"/>
    <row r="4" spans="2:19" ht="20.25" customHeight="1" thickBot="1" x14ac:dyDescent="0.3">
      <c r="B4" s="18" t="s">
        <v>60</v>
      </c>
      <c r="C4" s="19"/>
      <c r="D4" s="19"/>
      <c r="E4" s="20"/>
      <c r="F4" s="25" t="s">
        <v>70</v>
      </c>
      <c r="G4" s="25" t="s">
        <v>71</v>
      </c>
      <c r="H4" s="3"/>
      <c r="I4" s="3"/>
      <c r="J4" s="3"/>
      <c r="S4" s="3"/>
    </row>
    <row r="5" spans="2:19" ht="15.75" customHeight="1" thickBot="1" x14ac:dyDescent="0.3">
      <c r="B5" s="17" t="s">
        <v>0</v>
      </c>
      <c r="C5" s="17" t="s">
        <v>1</v>
      </c>
      <c r="D5" s="26" t="s">
        <v>74</v>
      </c>
      <c r="E5" s="17" t="s">
        <v>2</v>
      </c>
      <c r="F5" s="25"/>
      <c r="G5" s="25"/>
      <c r="H5" s="3"/>
      <c r="I5" s="3"/>
      <c r="J5" s="3"/>
      <c r="S5" s="3"/>
    </row>
    <row r="6" spans="2:19" ht="55.5" customHeight="1" thickBot="1" x14ac:dyDescent="0.3">
      <c r="B6" s="17"/>
      <c r="C6" s="17"/>
      <c r="D6" s="26"/>
      <c r="E6" s="17"/>
      <c r="F6" s="25"/>
      <c r="G6" s="25"/>
      <c r="H6" s="3"/>
      <c r="I6" s="3"/>
      <c r="J6" s="3"/>
      <c r="S6" s="3"/>
    </row>
    <row r="7" spans="2:19" ht="90" customHeight="1" thickBot="1" x14ac:dyDescent="0.3">
      <c r="B7" s="1">
        <v>1</v>
      </c>
      <c r="C7" s="1" t="s">
        <v>3</v>
      </c>
      <c r="D7" s="16">
        <v>2</v>
      </c>
      <c r="E7" s="1" t="s">
        <v>4</v>
      </c>
      <c r="F7" s="12">
        <v>66000</v>
      </c>
      <c r="G7" s="8">
        <f>+F7*$D7</f>
        <v>132000</v>
      </c>
      <c r="H7" s="3"/>
      <c r="J7" s="3"/>
      <c r="S7" s="3"/>
    </row>
    <row r="8" spans="2:19" ht="90" customHeight="1" thickBot="1" x14ac:dyDescent="0.3">
      <c r="B8" s="1">
        <v>2</v>
      </c>
      <c r="C8" s="1" t="s">
        <v>5</v>
      </c>
      <c r="D8" s="16">
        <v>4</v>
      </c>
      <c r="E8" s="1" t="s">
        <v>4</v>
      </c>
      <c r="F8" s="12">
        <v>66000</v>
      </c>
      <c r="G8" s="8">
        <f t="shared" ref="G8:G31" si="0">+F8*$D8</f>
        <v>264000</v>
      </c>
      <c r="H8" s="3"/>
      <c r="I8" s="3"/>
      <c r="J8" s="3"/>
      <c r="S8" s="3"/>
    </row>
    <row r="9" spans="2:19" ht="90" customHeight="1" thickBot="1" x14ac:dyDescent="0.3">
      <c r="B9" s="1">
        <v>3</v>
      </c>
      <c r="C9" s="1" t="s">
        <v>6</v>
      </c>
      <c r="D9" s="16">
        <v>6</v>
      </c>
      <c r="E9" s="1" t="s">
        <v>4</v>
      </c>
      <c r="F9" s="12">
        <v>66000</v>
      </c>
      <c r="G9" s="8">
        <f t="shared" si="0"/>
        <v>396000</v>
      </c>
      <c r="H9" s="3"/>
      <c r="I9" s="3"/>
      <c r="J9" s="3"/>
      <c r="S9" s="3"/>
    </row>
    <row r="10" spans="2:19" ht="90" customHeight="1" thickBot="1" x14ac:dyDescent="0.3">
      <c r="B10" s="1">
        <v>4</v>
      </c>
      <c r="C10" s="1" t="s">
        <v>7</v>
      </c>
      <c r="D10" s="16">
        <v>2</v>
      </c>
      <c r="E10" s="1" t="s">
        <v>4</v>
      </c>
      <c r="F10" s="12">
        <v>66000</v>
      </c>
      <c r="G10" s="8">
        <f t="shared" si="0"/>
        <v>132000</v>
      </c>
      <c r="H10" s="3"/>
      <c r="I10" s="3"/>
      <c r="J10" s="3"/>
      <c r="S10" s="3"/>
    </row>
    <row r="11" spans="2:19" ht="90" customHeight="1" thickBot="1" x14ac:dyDescent="0.3">
      <c r="B11" s="1">
        <v>5</v>
      </c>
      <c r="C11" s="1" t="s">
        <v>8</v>
      </c>
      <c r="D11" s="16">
        <v>10</v>
      </c>
      <c r="E11" s="1" t="s">
        <v>4</v>
      </c>
      <c r="F11" s="12">
        <v>66000</v>
      </c>
      <c r="G11" s="8">
        <f t="shared" si="0"/>
        <v>660000</v>
      </c>
      <c r="H11" s="3"/>
      <c r="I11" s="3"/>
      <c r="J11" s="3"/>
      <c r="S11" s="3"/>
    </row>
    <row r="12" spans="2:19" ht="90" customHeight="1" thickBot="1" x14ac:dyDescent="0.3">
      <c r="B12" s="1">
        <v>6</v>
      </c>
      <c r="C12" s="1" t="s">
        <v>9</v>
      </c>
      <c r="D12" s="16">
        <v>10</v>
      </c>
      <c r="E12" s="1" t="s">
        <v>4</v>
      </c>
      <c r="F12" s="12">
        <v>66000</v>
      </c>
      <c r="G12" s="8">
        <f t="shared" si="0"/>
        <v>660000</v>
      </c>
      <c r="H12" s="3"/>
      <c r="I12" s="3"/>
      <c r="J12" s="3"/>
      <c r="S12" s="3"/>
    </row>
    <row r="13" spans="2:19" ht="90" customHeight="1" thickBot="1" x14ac:dyDescent="0.3">
      <c r="B13" s="1">
        <v>7</v>
      </c>
      <c r="C13" s="1" t="s">
        <v>10</v>
      </c>
      <c r="D13" s="16">
        <v>5</v>
      </c>
      <c r="E13" s="1" t="s">
        <v>4</v>
      </c>
      <c r="F13" s="12">
        <v>66000</v>
      </c>
      <c r="G13" s="8">
        <f t="shared" si="0"/>
        <v>330000</v>
      </c>
      <c r="H13" s="3"/>
      <c r="I13" s="3"/>
      <c r="J13" s="3"/>
      <c r="S13" s="3"/>
    </row>
    <row r="14" spans="2:19" ht="90" customHeight="1" thickBot="1" x14ac:dyDescent="0.3">
      <c r="B14" s="1">
        <v>8</v>
      </c>
      <c r="C14" s="1" t="s">
        <v>11</v>
      </c>
      <c r="D14" s="16">
        <v>5</v>
      </c>
      <c r="E14" s="1" t="s">
        <v>4</v>
      </c>
      <c r="F14" s="12">
        <v>66000</v>
      </c>
      <c r="G14" s="8">
        <f t="shared" si="0"/>
        <v>330000</v>
      </c>
      <c r="H14" s="3"/>
      <c r="I14" s="3"/>
      <c r="J14" s="3"/>
      <c r="S14" s="3"/>
    </row>
    <row r="15" spans="2:19" ht="90" customHeight="1" thickBot="1" x14ac:dyDescent="0.3">
      <c r="B15" s="1">
        <v>9</v>
      </c>
      <c r="C15" s="1" t="s">
        <v>12</v>
      </c>
      <c r="D15" s="16">
        <v>2</v>
      </c>
      <c r="E15" s="1" t="s">
        <v>4</v>
      </c>
      <c r="F15" s="12">
        <v>66000</v>
      </c>
      <c r="G15" s="8">
        <f t="shared" si="0"/>
        <v>132000</v>
      </c>
      <c r="H15" s="3"/>
      <c r="I15" s="3"/>
      <c r="J15" s="3"/>
      <c r="S15" s="3"/>
    </row>
    <row r="16" spans="2:19" ht="90" customHeight="1" thickBot="1" x14ac:dyDescent="0.3">
      <c r="B16" s="1">
        <v>10</v>
      </c>
      <c r="C16" s="1" t="s">
        <v>13</v>
      </c>
      <c r="D16" s="16">
        <v>4</v>
      </c>
      <c r="E16" s="1" t="s">
        <v>4</v>
      </c>
      <c r="F16" s="12">
        <v>66000</v>
      </c>
      <c r="G16" s="8">
        <f t="shared" si="0"/>
        <v>264000</v>
      </c>
      <c r="H16" s="3"/>
      <c r="I16" s="3"/>
      <c r="J16" s="3"/>
      <c r="S16" s="3"/>
    </row>
    <row r="17" spans="2:19" ht="90" customHeight="1" thickBot="1" x14ac:dyDescent="0.3">
      <c r="B17" s="1">
        <v>11</v>
      </c>
      <c r="C17" s="1" t="s">
        <v>14</v>
      </c>
      <c r="D17" s="16">
        <v>3</v>
      </c>
      <c r="E17" s="1" t="s">
        <v>4</v>
      </c>
      <c r="F17" s="12">
        <v>66000</v>
      </c>
      <c r="G17" s="8">
        <f t="shared" si="0"/>
        <v>198000</v>
      </c>
      <c r="H17" s="3"/>
      <c r="I17" s="3"/>
      <c r="J17" s="3"/>
      <c r="S17" s="3"/>
    </row>
    <row r="18" spans="2:19" ht="90" customHeight="1" thickBot="1" x14ac:dyDescent="0.3">
      <c r="B18" s="1">
        <v>12</v>
      </c>
      <c r="C18" s="1" t="s">
        <v>15</v>
      </c>
      <c r="D18" s="16">
        <v>6</v>
      </c>
      <c r="E18" s="1" t="s">
        <v>4</v>
      </c>
      <c r="F18" s="12">
        <v>66000</v>
      </c>
      <c r="G18" s="8">
        <f t="shared" si="0"/>
        <v>396000</v>
      </c>
      <c r="H18" s="3"/>
      <c r="I18" s="3"/>
      <c r="J18" s="3"/>
      <c r="S18" s="3"/>
    </row>
    <row r="19" spans="2:19" ht="90" customHeight="1" thickBot="1" x14ac:dyDescent="0.3">
      <c r="B19" s="1">
        <v>13</v>
      </c>
      <c r="C19" s="1" t="s">
        <v>16</v>
      </c>
      <c r="D19" s="16">
        <v>10</v>
      </c>
      <c r="E19" s="1" t="s">
        <v>4</v>
      </c>
      <c r="F19" s="12">
        <v>66000</v>
      </c>
      <c r="G19" s="8">
        <f t="shared" si="0"/>
        <v>660000</v>
      </c>
      <c r="H19" s="3"/>
      <c r="I19" s="3"/>
      <c r="J19" s="3"/>
      <c r="S19" s="3"/>
    </row>
    <row r="20" spans="2:19" ht="90" customHeight="1" thickBot="1" x14ac:dyDescent="0.3">
      <c r="B20" s="1">
        <v>14</v>
      </c>
      <c r="C20" s="1" t="s">
        <v>17</v>
      </c>
      <c r="D20" s="16">
        <v>2</v>
      </c>
      <c r="E20" s="1" t="s">
        <v>4</v>
      </c>
      <c r="F20" s="12">
        <v>66000</v>
      </c>
      <c r="G20" s="8">
        <f t="shared" si="0"/>
        <v>132000</v>
      </c>
      <c r="H20" s="3"/>
      <c r="I20" s="3"/>
      <c r="J20" s="3"/>
      <c r="S20" s="3"/>
    </row>
    <row r="21" spans="2:19" ht="90" customHeight="1" thickBot="1" x14ac:dyDescent="0.3">
      <c r="B21" s="1">
        <v>15</v>
      </c>
      <c r="C21" s="1" t="s">
        <v>18</v>
      </c>
      <c r="D21" s="16">
        <v>15</v>
      </c>
      <c r="E21" s="1" t="s">
        <v>4</v>
      </c>
      <c r="F21" s="12">
        <v>66000</v>
      </c>
      <c r="G21" s="8">
        <f t="shared" si="0"/>
        <v>990000</v>
      </c>
      <c r="H21" s="3"/>
      <c r="I21" s="3"/>
      <c r="J21" s="3"/>
      <c r="S21" s="3"/>
    </row>
    <row r="22" spans="2:19" ht="90" customHeight="1" thickBot="1" x14ac:dyDescent="0.3">
      <c r="B22" s="1">
        <v>16</v>
      </c>
      <c r="C22" s="1" t="s">
        <v>19</v>
      </c>
      <c r="D22" s="16">
        <v>12</v>
      </c>
      <c r="E22" s="1" t="s">
        <v>4</v>
      </c>
      <c r="F22" s="12">
        <v>66000</v>
      </c>
      <c r="G22" s="8">
        <f t="shared" si="0"/>
        <v>792000</v>
      </c>
      <c r="H22" s="3"/>
      <c r="I22" s="3"/>
      <c r="J22" s="3"/>
      <c r="S22" s="3"/>
    </row>
    <row r="23" spans="2:19" ht="90" customHeight="1" thickBot="1" x14ac:dyDescent="0.3">
      <c r="B23" s="1">
        <v>17</v>
      </c>
      <c r="C23" s="1" t="s">
        <v>20</v>
      </c>
      <c r="D23" s="16">
        <v>4</v>
      </c>
      <c r="E23" s="1" t="s">
        <v>4</v>
      </c>
      <c r="F23" s="12">
        <v>66000</v>
      </c>
      <c r="G23" s="8">
        <f t="shared" si="0"/>
        <v>264000</v>
      </c>
      <c r="H23" s="3"/>
      <c r="I23" s="3"/>
      <c r="J23" s="3"/>
      <c r="S23" s="3"/>
    </row>
    <row r="24" spans="2:19" ht="90" customHeight="1" thickBot="1" x14ac:dyDescent="0.3">
      <c r="B24" s="1">
        <v>18</v>
      </c>
      <c r="C24" s="1" t="s">
        <v>21</v>
      </c>
      <c r="D24" s="16">
        <v>2</v>
      </c>
      <c r="E24" s="1" t="s">
        <v>4</v>
      </c>
      <c r="F24" s="12">
        <v>66000</v>
      </c>
      <c r="G24" s="8">
        <f t="shared" si="0"/>
        <v>132000</v>
      </c>
      <c r="H24" s="3"/>
      <c r="I24" s="3"/>
      <c r="J24" s="3"/>
      <c r="S24" s="3"/>
    </row>
    <row r="25" spans="2:19" ht="90" customHeight="1" thickBot="1" x14ac:dyDescent="0.3">
      <c r="B25" s="1">
        <v>19</v>
      </c>
      <c r="C25" s="1" t="s">
        <v>22</v>
      </c>
      <c r="D25" s="16">
        <v>6</v>
      </c>
      <c r="E25" s="1" t="s">
        <v>4</v>
      </c>
      <c r="F25" s="12">
        <v>66000</v>
      </c>
      <c r="G25" s="8">
        <f t="shared" si="0"/>
        <v>396000</v>
      </c>
      <c r="H25" s="3"/>
      <c r="I25" s="3"/>
      <c r="J25" s="3"/>
      <c r="S25" s="3"/>
    </row>
    <row r="26" spans="2:19" ht="90" customHeight="1" thickBot="1" x14ac:dyDescent="0.3">
      <c r="B26" s="1">
        <v>20</v>
      </c>
      <c r="C26" s="1" t="s">
        <v>23</v>
      </c>
      <c r="D26" s="16">
        <v>4</v>
      </c>
      <c r="E26" s="1" t="s">
        <v>4</v>
      </c>
      <c r="F26" s="12">
        <v>66000</v>
      </c>
      <c r="G26" s="8">
        <f t="shared" si="0"/>
        <v>264000</v>
      </c>
      <c r="H26" s="3"/>
      <c r="I26" s="3"/>
      <c r="J26" s="3"/>
      <c r="S26" s="3"/>
    </row>
    <row r="27" spans="2:19" ht="90" customHeight="1" thickBot="1" x14ac:dyDescent="0.3">
      <c r="B27" s="1">
        <v>21</v>
      </c>
      <c r="C27" s="1" t="s">
        <v>24</v>
      </c>
      <c r="D27" s="16">
        <v>4</v>
      </c>
      <c r="E27" s="1" t="s">
        <v>4</v>
      </c>
      <c r="F27" s="12">
        <v>66000</v>
      </c>
      <c r="G27" s="8">
        <f t="shared" si="0"/>
        <v>264000</v>
      </c>
      <c r="H27" s="3"/>
      <c r="I27" s="3"/>
      <c r="J27" s="3"/>
      <c r="S27" s="3"/>
    </row>
    <row r="28" spans="2:19" ht="90" customHeight="1" thickBot="1" x14ac:dyDescent="0.3">
      <c r="B28" s="1">
        <v>22</v>
      </c>
      <c r="C28" s="1" t="s">
        <v>25</v>
      </c>
      <c r="D28" s="16">
        <v>4</v>
      </c>
      <c r="E28" s="1" t="s">
        <v>4</v>
      </c>
      <c r="F28" s="12">
        <v>66000</v>
      </c>
      <c r="G28" s="8">
        <f t="shared" si="0"/>
        <v>264000</v>
      </c>
      <c r="H28" s="3"/>
      <c r="I28" s="3"/>
      <c r="J28" s="3"/>
      <c r="S28" s="3"/>
    </row>
    <row r="29" spans="2:19" ht="90" customHeight="1" thickBot="1" x14ac:dyDescent="0.3">
      <c r="B29" s="1">
        <v>23</v>
      </c>
      <c r="C29" s="1" t="s">
        <v>28</v>
      </c>
      <c r="D29" s="16">
        <v>4</v>
      </c>
      <c r="E29" s="1" t="s">
        <v>4</v>
      </c>
      <c r="F29" s="12">
        <v>66000</v>
      </c>
      <c r="G29" s="8">
        <f t="shared" si="0"/>
        <v>264000</v>
      </c>
      <c r="H29" s="3"/>
      <c r="I29" s="3"/>
      <c r="J29" s="3"/>
      <c r="S29" s="3"/>
    </row>
    <row r="30" spans="2:19" ht="90" customHeight="1" thickBot="1" x14ac:dyDescent="0.3">
      <c r="B30" s="1">
        <v>24</v>
      </c>
      <c r="C30" s="1" t="s">
        <v>26</v>
      </c>
      <c r="D30" s="16">
        <v>4</v>
      </c>
      <c r="E30" s="1" t="s">
        <v>4</v>
      </c>
      <c r="F30" s="12">
        <v>66000</v>
      </c>
      <c r="G30" s="8">
        <f t="shared" si="0"/>
        <v>264000</v>
      </c>
      <c r="H30" s="3"/>
      <c r="I30" s="3"/>
      <c r="J30" s="3"/>
      <c r="S30" s="3"/>
    </row>
    <row r="31" spans="2:19" ht="90" customHeight="1" thickBot="1" x14ac:dyDescent="0.3">
      <c r="B31" s="1">
        <v>25</v>
      </c>
      <c r="C31" s="1" t="s">
        <v>27</v>
      </c>
      <c r="D31" s="16">
        <v>4</v>
      </c>
      <c r="E31" s="1" t="s">
        <v>4</v>
      </c>
      <c r="F31" s="12">
        <v>66000</v>
      </c>
      <c r="G31" s="8">
        <f t="shared" si="0"/>
        <v>264000</v>
      </c>
      <c r="H31" s="3"/>
      <c r="I31" s="3"/>
      <c r="J31" s="3"/>
      <c r="S31" s="3"/>
    </row>
    <row r="32" spans="2:19" ht="15.75" customHeight="1" thickBot="1" x14ac:dyDescent="0.3">
      <c r="B32" s="21" t="s">
        <v>61</v>
      </c>
      <c r="C32" s="22"/>
      <c r="D32" s="22"/>
      <c r="E32" s="23"/>
      <c r="F32" s="25" t="s">
        <v>70</v>
      </c>
      <c r="G32" s="25" t="s">
        <v>71</v>
      </c>
      <c r="H32" s="3"/>
      <c r="I32" s="3"/>
      <c r="J32" s="3"/>
      <c r="S32" s="3"/>
    </row>
    <row r="33" spans="2:19" ht="26.25" customHeight="1" thickBot="1" x14ac:dyDescent="0.3">
      <c r="B33" s="17" t="s">
        <v>0</v>
      </c>
      <c r="C33" s="17" t="s">
        <v>1</v>
      </c>
      <c r="D33" s="27" t="s">
        <v>69</v>
      </c>
      <c r="E33" s="17" t="s">
        <v>2</v>
      </c>
      <c r="F33" s="25"/>
      <c r="G33" s="25"/>
      <c r="H33" s="3"/>
      <c r="I33" s="3"/>
      <c r="J33" s="3"/>
      <c r="S33" s="3"/>
    </row>
    <row r="34" spans="2:19" ht="15.75" thickBot="1" x14ac:dyDescent="0.3">
      <c r="B34" s="17"/>
      <c r="C34" s="17"/>
      <c r="D34" s="27"/>
      <c r="E34" s="17"/>
      <c r="F34" s="25"/>
      <c r="G34" s="25"/>
      <c r="H34" s="3"/>
      <c r="I34" s="3"/>
      <c r="J34" s="3"/>
      <c r="S34" s="3"/>
    </row>
    <row r="35" spans="2:19" ht="90" customHeight="1" thickBot="1" x14ac:dyDescent="0.3">
      <c r="B35" s="1">
        <v>1</v>
      </c>
      <c r="C35" s="1" t="s">
        <v>29</v>
      </c>
      <c r="D35" s="16">
        <v>10</v>
      </c>
      <c r="E35" s="1" t="s">
        <v>4</v>
      </c>
      <c r="F35" s="12">
        <v>42000</v>
      </c>
      <c r="G35" s="8">
        <f t="shared" ref="G35:G43" si="1">+F35*$D35</f>
        <v>420000</v>
      </c>
      <c r="H35" s="3"/>
      <c r="I35" s="3"/>
      <c r="J35" s="3"/>
      <c r="S35" s="3"/>
    </row>
    <row r="36" spans="2:19" ht="90" customHeight="1" thickBot="1" x14ac:dyDescent="0.3">
      <c r="B36" s="1">
        <v>2</v>
      </c>
      <c r="C36" s="1" t="s">
        <v>21</v>
      </c>
      <c r="D36" s="16">
        <v>3</v>
      </c>
      <c r="E36" s="1" t="s">
        <v>4</v>
      </c>
      <c r="F36" s="12">
        <v>42000</v>
      </c>
      <c r="G36" s="8">
        <f t="shared" si="1"/>
        <v>126000</v>
      </c>
      <c r="H36" s="3"/>
      <c r="I36" s="3"/>
      <c r="J36" s="3"/>
      <c r="S36" s="3"/>
    </row>
    <row r="37" spans="2:19" ht="90" customHeight="1" thickBot="1" x14ac:dyDescent="0.3">
      <c r="B37" s="1">
        <v>3</v>
      </c>
      <c r="C37" s="1" t="s">
        <v>30</v>
      </c>
      <c r="D37" s="28">
        <v>3</v>
      </c>
      <c r="E37" s="1" t="s">
        <v>4</v>
      </c>
      <c r="F37" s="12">
        <v>42000</v>
      </c>
      <c r="G37" s="8">
        <f t="shared" si="1"/>
        <v>126000</v>
      </c>
      <c r="H37" s="3"/>
      <c r="I37" s="3"/>
      <c r="J37" s="3"/>
      <c r="S37" s="3"/>
    </row>
    <row r="38" spans="2:19" ht="90" customHeight="1" thickBot="1" x14ac:dyDescent="0.3">
      <c r="B38" s="1">
        <v>4</v>
      </c>
      <c r="C38" s="1" t="s">
        <v>31</v>
      </c>
      <c r="D38" s="16">
        <v>1</v>
      </c>
      <c r="E38" s="1" t="s">
        <v>4</v>
      </c>
      <c r="F38" s="12">
        <v>31000</v>
      </c>
      <c r="G38" s="8">
        <f t="shared" si="1"/>
        <v>31000</v>
      </c>
      <c r="H38" s="3"/>
      <c r="I38" s="3"/>
      <c r="J38" s="3"/>
      <c r="S38" s="3"/>
    </row>
    <row r="39" spans="2:19" ht="90" customHeight="1" thickBot="1" x14ac:dyDescent="0.3">
      <c r="B39" s="1">
        <v>5</v>
      </c>
      <c r="C39" s="1" t="s">
        <v>32</v>
      </c>
      <c r="D39" s="16">
        <v>1</v>
      </c>
      <c r="E39" s="1" t="s">
        <v>4</v>
      </c>
      <c r="F39" s="12">
        <v>31000</v>
      </c>
      <c r="G39" s="8">
        <f t="shared" si="1"/>
        <v>31000</v>
      </c>
      <c r="H39" s="3"/>
      <c r="I39" s="3"/>
      <c r="J39" s="3"/>
      <c r="S39" s="3"/>
    </row>
    <row r="40" spans="2:19" ht="90" customHeight="1" thickBot="1" x14ac:dyDescent="0.3">
      <c r="B40" s="1">
        <v>6</v>
      </c>
      <c r="C40" s="1" t="s">
        <v>22</v>
      </c>
      <c r="D40" s="16">
        <v>1</v>
      </c>
      <c r="E40" s="1" t="s">
        <v>4</v>
      </c>
      <c r="F40" s="12">
        <v>31000</v>
      </c>
      <c r="G40" s="8">
        <f t="shared" si="1"/>
        <v>31000</v>
      </c>
      <c r="H40" s="3"/>
      <c r="I40" s="3"/>
      <c r="J40" s="3"/>
      <c r="S40" s="3"/>
    </row>
    <row r="41" spans="2:19" ht="90" customHeight="1" thickBot="1" x14ac:dyDescent="0.3">
      <c r="B41" s="1">
        <v>7</v>
      </c>
      <c r="C41" s="1" t="s">
        <v>23</v>
      </c>
      <c r="D41" s="16">
        <v>1</v>
      </c>
      <c r="E41" s="1" t="s">
        <v>4</v>
      </c>
      <c r="F41" s="12">
        <v>31000</v>
      </c>
      <c r="G41" s="8">
        <f t="shared" si="1"/>
        <v>31000</v>
      </c>
      <c r="H41" s="3"/>
      <c r="I41" s="3"/>
      <c r="J41" s="3"/>
      <c r="S41" s="3"/>
    </row>
    <row r="42" spans="2:19" ht="90" customHeight="1" thickBot="1" x14ac:dyDescent="0.3">
      <c r="B42" s="1">
        <v>8</v>
      </c>
      <c r="C42" s="1" t="s">
        <v>24</v>
      </c>
      <c r="D42" s="16">
        <v>1</v>
      </c>
      <c r="E42" s="1" t="s">
        <v>4</v>
      </c>
      <c r="F42" s="12">
        <v>31000</v>
      </c>
      <c r="G42" s="8">
        <f t="shared" si="1"/>
        <v>31000</v>
      </c>
      <c r="H42" s="3"/>
      <c r="I42" s="3"/>
      <c r="J42" s="3"/>
      <c r="S42" s="3"/>
    </row>
    <row r="43" spans="2:19" ht="90" customHeight="1" thickBot="1" x14ac:dyDescent="0.3">
      <c r="B43" s="1">
        <v>9</v>
      </c>
      <c r="C43" s="1" t="s">
        <v>33</v>
      </c>
      <c r="D43" s="16">
        <v>1</v>
      </c>
      <c r="E43" s="1" t="s">
        <v>4</v>
      </c>
      <c r="F43" s="12">
        <v>31000</v>
      </c>
      <c r="G43" s="8">
        <f t="shared" si="1"/>
        <v>31000</v>
      </c>
      <c r="H43" s="3"/>
      <c r="I43" s="3"/>
      <c r="J43" s="3"/>
      <c r="S43" s="3"/>
    </row>
    <row r="44" spans="2:19" ht="15.75" customHeight="1" thickBot="1" x14ac:dyDescent="0.3">
      <c r="B44" s="21" t="s">
        <v>62</v>
      </c>
      <c r="C44" s="22"/>
      <c r="D44" s="22"/>
      <c r="E44" s="23"/>
      <c r="F44" s="25" t="s">
        <v>70</v>
      </c>
      <c r="G44" s="25" t="s">
        <v>71</v>
      </c>
      <c r="H44" s="3"/>
      <c r="I44" s="3"/>
      <c r="J44" s="3"/>
      <c r="S44" s="3"/>
    </row>
    <row r="45" spans="2:19" ht="30.75" customHeight="1" thickBot="1" x14ac:dyDescent="0.3">
      <c r="B45" s="17" t="s">
        <v>0</v>
      </c>
      <c r="C45" s="17" t="s">
        <v>1</v>
      </c>
      <c r="D45" s="27" t="s">
        <v>69</v>
      </c>
      <c r="E45" s="17" t="s">
        <v>2</v>
      </c>
      <c r="F45" s="25"/>
      <c r="G45" s="25"/>
      <c r="H45" s="3"/>
      <c r="I45" s="3"/>
      <c r="J45" s="3"/>
      <c r="S45" s="3"/>
    </row>
    <row r="46" spans="2:19" ht="15.75" thickBot="1" x14ac:dyDescent="0.3">
      <c r="B46" s="17"/>
      <c r="C46" s="17"/>
      <c r="D46" s="27"/>
      <c r="E46" s="17"/>
      <c r="F46" s="25"/>
      <c r="G46" s="25"/>
      <c r="H46" s="3"/>
      <c r="I46" s="3"/>
      <c r="J46" s="3"/>
      <c r="S46" s="3"/>
    </row>
    <row r="47" spans="2:19" ht="80.099999999999994" customHeight="1" thickBot="1" x14ac:dyDescent="0.3">
      <c r="B47" s="1">
        <v>1</v>
      </c>
      <c r="C47" s="1" t="s">
        <v>34</v>
      </c>
      <c r="D47" s="16">
        <v>2</v>
      </c>
      <c r="E47" s="1" t="s">
        <v>4</v>
      </c>
      <c r="F47" s="12">
        <v>31000</v>
      </c>
      <c r="G47" s="8">
        <f t="shared" ref="G47:G53" si="2">+F47*$D47</f>
        <v>62000</v>
      </c>
      <c r="H47" s="3"/>
      <c r="I47" s="3"/>
      <c r="J47" s="3"/>
      <c r="S47" s="3"/>
    </row>
    <row r="48" spans="2:19" ht="80.099999999999994" customHeight="1" thickBot="1" x14ac:dyDescent="0.3">
      <c r="B48" s="1">
        <v>2</v>
      </c>
      <c r="C48" s="1" t="s">
        <v>35</v>
      </c>
      <c r="D48" s="16">
        <v>2</v>
      </c>
      <c r="E48" s="1" t="s">
        <v>4</v>
      </c>
      <c r="F48" s="12">
        <v>31000</v>
      </c>
      <c r="G48" s="8">
        <f t="shared" si="2"/>
        <v>62000</v>
      </c>
      <c r="H48" s="3"/>
      <c r="I48" s="3"/>
      <c r="J48" s="3"/>
      <c r="S48" s="3"/>
    </row>
    <row r="49" spans="2:19" ht="80.099999999999994" customHeight="1" thickBot="1" x14ac:dyDescent="0.3">
      <c r="B49" s="1">
        <v>3</v>
      </c>
      <c r="C49" s="1" t="s">
        <v>36</v>
      </c>
      <c r="D49" s="16">
        <v>2</v>
      </c>
      <c r="E49" s="1" t="s">
        <v>4</v>
      </c>
      <c r="F49" s="12">
        <v>31000</v>
      </c>
      <c r="G49" s="8">
        <f t="shared" si="2"/>
        <v>62000</v>
      </c>
      <c r="H49" s="3"/>
      <c r="I49" s="3"/>
      <c r="J49" s="3"/>
      <c r="S49" s="3"/>
    </row>
    <row r="50" spans="2:19" ht="80.099999999999994" customHeight="1" thickBot="1" x14ac:dyDescent="0.3">
      <c r="B50" s="1">
        <v>4</v>
      </c>
      <c r="C50" s="1" t="s">
        <v>37</v>
      </c>
      <c r="D50" s="16">
        <v>1</v>
      </c>
      <c r="E50" s="1" t="s">
        <v>4</v>
      </c>
      <c r="F50" s="12">
        <v>31000</v>
      </c>
      <c r="G50" s="8">
        <f t="shared" si="2"/>
        <v>31000</v>
      </c>
      <c r="H50" s="3"/>
      <c r="I50" s="3"/>
      <c r="J50" s="3"/>
      <c r="S50" s="3"/>
    </row>
    <row r="51" spans="2:19" ht="80.099999999999994" customHeight="1" thickBot="1" x14ac:dyDescent="0.3">
      <c r="B51" s="1">
        <v>5</v>
      </c>
      <c r="C51" s="1" t="s">
        <v>38</v>
      </c>
      <c r="D51" s="16">
        <v>5</v>
      </c>
      <c r="E51" s="1" t="s">
        <v>4</v>
      </c>
      <c r="F51" s="12">
        <v>31000</v>
      </c>
      <c r="G51" s="8">
        <f t="shared" si="2"/>
        <v>155000</v>
      </c>
      <c r="H51" s="3"/>
      <c r="I51" s="3"/>
      <c r="J51" s="3"/>
      <c r="S51" s="3"/>
    </row>
    <row r="52" spans="2:19" ht="80.099999999999994" customHeight="1" thickBot="1" x14ac:dyDescent="0.3">
      <c r="B52" s="1">
        <v>6</v>
      </c>
      <c r="C52" s="1" t="s">
        <v>39</v>
      </c>
      <c r="D52" s="16">
        <v>5</v>
      </c>
      <c r="E52" s="1" t="s">
        <v>4</v>
      </c>
      <c r="F52" s="12">
        <v>31000</v>
      </c>
      <c r="G52" s="8">
        <f t="shared" si="2"/>
        <v>155000</v>
      </c>
      <c r="H52" s="3"/>
      <c r="I52" s="3"/>
      <c r="J52" s="3"/>
      <c r="S52" s="3"/>
    </row>
    <row r="53" spans="2:19" ht="80.099999999999994" customHeight="1" thickBot="1" x14ac:dyDescent="0.3">
      <c r="B53" s="1">
        <v>7</v>
      </c>
      <c r="C53" s="1" t="s">
        <v>40</v>
      </c>
      <c r="D53" s="16">
        <v>5</v>
      </c>
      <c r="E53" s="1" t="s">
        <v>4</v>
      </c>
      <c r="F53" s="12">
        <v>31000</v>
      </c>
      <c r="G53" s="8">
        <f t="shared" si="2"/>
        <v>155000</v>
      </c>
      <c r="H53" s="3"/>
      <c r="I53" s="3"/>
      <c r="J53" s="3"/>
      <c r="S53" s="3"/>
    </row>
    <row r="54" spans="2:19" ht="80.099999999999994" customHeight="1" thickBot="1" x14ac:dyDescent="0.3">
      <c r="B54" s="1">
        <v>8</v>
      </c>
      <c r="C54" s="1" t="s">
        <v>41</v>
      </c>
      <c r="D54" s="16">
        <v>5</v>
      </c>
      <c r="E54" s="1" t="s">
        <v>4</v>
      </c>
      <c r="F54" s="12">
        <v>31000</v>
      </c>
      <c r="G54" s="8">
        <f>+F54*$D54</f>
        <v>155000</v>
      </c>
      <c r="H54" s="3"/>
      <c r="I54" s="3"/>
      <c r="J54" s="3"/>
      <c r="S54" s="3"/>
    </row>
    <row r="55" spans="2:19" ht="33" customHeight="1" thickBot="1" x14ac:dyDescent="0.3">
      <c r="B55" s="21" t="s">
        <v>63</v>
      </c>
      <c r="C55" s="22"/>
      <c r="D55" s="22"/>
      <c r="E55" s="23"/>
      <c r="F55" s="25" t="s">
        <v>70</v>
      </c>
      <c r="G55" s="25" t="s">
        <v>71</v>
      </c>
      <c r="H55" s="3"/>
      <c r="I55" s="3"/>
      <c r="J55" s="3"/>
      <c r="S55" s="3"/>
    </row>
    <row r="56" spans="2:19" ht="30.75" customHeight="1" thickBot="1" x14ac:dyDescent="0.3">
      <c r="B56" s="17" t="s">
        <v>0</v>
      </c>
      <c r="C56" s="17" t="s">
        <v>1</v>
      </c>
      <c r="D56" s="26" t="s">
        <v>69</v>
      </c>
      <c r="E56" s="17" t="s">
        <v>2</v>
      </c>
      <c r="F56" s="25"/>
      <c r="G56" s="25"/>
      <c r="H56" s="3"/>
      <c r="I56" s="3"/>
      <c r="J56" s="3"/>
      <c r="S56" s="3"/>
    </row>
    <row r="57" spans="2:19" ht="15.75" thickBot="1" x14ac:dyDescent="0.3">
      <c r="B57" s="17"/>
      <c r="C57" s="17"/>
      <c r="D57" s="26"/>
      <c r="E57" s="17"/>
      <c r="F57" s="25"/>
      <c r="G57" s="25"/>
      <c r="H57" s="3"/>
      <c r="I57" s="3"/>
      <c r="J57" s="3"/>
      <c r="S57" s="3"/>
    </row>
    <row r="58" spans="2:19" ht="80.099999999999994" customHeight="1" thickBot="1" x14ac:dyDescent="0.3">
      <c r="B58" s="1">
        <v>1</v>
      </c>
      <c r="C58" s="1" t="s">
        <v>25</v>
      </c>
      <c r="D58" s="16">
        <v>22</v>
      </c>
      <c r="E58" s="1" t="s">
        <v>4</v>
      </c>
      <c r="F58" s="12">
        <v>31000</v>
      </c>
      <c r="G58" s="8">
        <f>+F58*$D58</f>
        <v>682000</v>
      </c>
      <c r="H58" s="3"/>
      <c r="I58" s="3"/>
      <c r="J58" s="3"/>
      <c r="S58" s="3"/>
    </row>
    <row r="59" spans="2:19" ht="80.099999999999994" customHeight="1" thickBot="1" x14ac:dyDescent="0.3">
      <c r="B59" s="1">
        <v>2</v>
      </c>
      <c r="C59" s="1" t="s">
        <v>43</v>
      </c>
      <c r="D59" s="16">
        <v>22</v>
      </c>
      <c r="E59" s="1" t="s">
        <v>4</v>
      </c>
      <c r="F59" s="12">
        <v>31000</v>
      </c>
      <c r="G59" s="8">
        <f t="shared" ref="G59:G66" si="3">+F59*$D59</f>
        <v>682000</v>
      </c>
      <c r="H59" s="3"/>
      <c r="I59" s="3"/>
      <c r="J59" s="3"/>
      <c r="S59" s="3"/>
    </row>
    <row r="60" spans="2:19" ht="80.099999999999994" customHeight="1" thickBot="1" x14ac:dyDescent="0.3">
      <c r="B60" s="1">
        <v>3</v>
      </c>
      <c r="C60" s="1" t="s">
        <v>42</v>
      </c>
      <c r="D60" s="16">
        <v>22</v>
      </c>
      <c r="E60" s="1" t="s">
        <v>4</v>
      </c>
      <c r="F60" s="12">
        <v>31000</v>
      </c>
      <c r="G60" s="8">
        <f t="shared" si="3"/>
        <v>682000</v>
      </c>
      <c r="H60" s="3"/>
      <c r="I60" s="3"/>
      <c r="J60" s="3"/>
      <c r="S60" s="3"/>
    </row>
    <row r="61" spans="2:19" ht="80.099999999999994" customHeight="1" thickBot="1" x14ac:dyDescent="0.3">
      <c r="B61" s="1">
        <v>4</v>
      </c>
      <c r="C61" s="1" t="s">
        <v>28</v>
      </c>
      <c r="D61" s="16">
        <v>22</v>
      </c>
      <c r="E61" s="1" t="s">
        <v>4</v>
      </c>
      <c r="F61" s="12">
        <v>31000</v>
      </c>
      <c r="G61" s="8">
        <f t="shared" si="3"/>
        <v>682000</v>
      </c>
      <c r="H61" s="3"/>
      <c r="I61" s="3"/>
      <c r="J61" s="3"/>
      <c r="S61" s="3"/>
    </row>
    <row r="62" spans="2:19" ht="80.099999999999994" customHeight="1" thickBot="1" x14ac:dyDescent="0.3">
      <c r="B62" s="1">
        <v>5</v>
      </c>
      <c r="C62" s="1" t="s">
        <v>44</v>
      </c>
      <c r="D62" s="16">
        <v>22</v>
      </c>
      <c r="E62" s="1" t="s">
        <v>4</v>
      </c>
      <c r="F62" s="12">
        <v>31000</v>
      </c>
      <c r="G62" s="8">
        <f t="shared" si="3"/>
        <v>682000</v>
      </c>
      <c r="H62" s="3"/>
      <c r="I62" s="3"/>
      <c r="J62" s="3"/>
      <c r="S62" s="3"/>
    </row>
    <row r="63" spans="2:19" ht="80.099999999999994" customHeight="1" thickBot="1" x14ac:dyDescent="0.3">
      <c r="B63" s="1">
        <v>6</v>
      </c>
      <c r="C63" s="1" t="s">
        <v>45</v>
      </c>
      <c r="D63" s="16">
        <v>22</v>
      </c>
      <c r="E63" s="1" t="s">
        <v>4</v>
      </c>
      <c r="F63" s="12">
        <v>31000</v>
      </c>
      <c r="G63" s="8">
        <f t="shared" si="3"/>
        <v>682000</v>
      </c>
      <c r="H63" s="3"/>
      <c r="I63" s="3"/>
      <c r="J63" s="3"/>
      <c r="S63" s="3"/>
    </row>
    <row r="64" spans="2:19" ht="80.099999999999994" customHeight="1" thickBot="1" x14ac:dyDescent="0.3">
      <c r="B64" s="1">
        <v>8</v>
      </c>
      <c r="C64" s="1" t="s">
        <v>46</v>
      </c>
      <c r="D64" s="16">
        <v>22</v>
      </c>
      <c r="E64" s="1" t="s">
        <v>4</v>
      </c>
      <c r="F64" s="12">
        <v>31000</v>
      </c>
      <c r="G64" s="8">
        <f t="shared" si="3"/>
        <v>682000</v>
      </c>
      <c r="H64" s="3"/>
      <c r="I64" s="3"/>
      <c r="J64" s="3"/>
      <c r="S64" s="3"/>
    </row>
    <row r="65" spans="2:19" ht="80.099999999999994" customHeight="1" thickBot="1" x14ac:dyDescent="0.3">
      <c r="B65" s="1">
        <v>9</v>
      </c>
      <c r="C65" s="1" t="s">
        <v>26</v>
      </c>
      <c r="D65" s="16">
        <v>4</v>
      </c>
      <c r="E65" s="1" t="s">
        <v>4</v>
      </c>
      <c r="F65" s="12">
        <v>31000</v>
      </c>
      <c r="G65" s="8">
        <f t="shared" si="3"/>
        <v>124000</v>
      </c>
      <c r="H65" s="3"/>
      <c r="I65" s="3"/>
      <c r="J65" s="3"/>
      <c r="S65" s="3"/>
    </row>
    <row r="66" spans="2:19" ht="80.099999999999994" customHeight="1" thickBot="1" x14ac:dyDescent="0.3">
      <c r="B66" s="1">
        <v>10</v>
      </c>
      <c r="C66" s="1" t="s">
        <v>27</v>
      </c>
      <c r="D66" s="16">
        <v>22</v>
      </c>
      <c r="E66" s="1" t="s">
        <v>4</v>
      </c>
      <c r="F66" s="12">
        <v>31000</v>
      </c>
      <c r="G66" s="8">
        <f t="shared" si="3"/>
        <v>682000</v>
      </c>
      <c r="H66" s="3"/>
      <c r="I66" s="3"/>
      <c r="J66" s="3"/>
      <c r="S66" s="3"/>
    </row>
    <row r="67" spans="2:19" ht="15.75" customHeight="1" thickBot="1" x14ac:dyDescent="0.3">
      <c r="B67" s="18" t="s">
        <v>64</v>
      </c>
      <c r="C67" s="19"/>
      <c r="D67" s="19"/>
      <c r="E67" s="20"/>
      <c r="F67" s="25" t="s">
        <v>70</v>
      </c>
      <c r="G67" s="25" t="s">
        <v>71</v>
      </c>
      <c r="H67" s="3"/>
      <c r="I67" s="3"/>
      <c r="J67" s="3"/>
      <c r="S67" s="3"/>
    </row>
    <row r="68" spans="2:19" ht="30.75" customHeight="1" thickBot="1" x14ac:dyDescent="0.3">
      <c r="B68" s="17" t="s">
        <v>0</v>
      </c>
      <c r="C68" s="17" t="s">
        <v>1</v>
      </c>
      <c r="D68" s="27" t="s">
        <v>69</v>
      </c>
      <c r="E68" s="17" t="s">
        <v>2</v>
      </c>
      <c r="F68" s="25"/>
      <c r="G68" s="25"/>
      <c r="H68" s="3"/>
      <c r="I68" s="3"/>
      <c r="J68" s="3"/>
      <c r="S68" s="3"/>
    </row>
    <row r="69" spans="2:19" ht="15.75" thickBot="1" x14ac:dyDescent="0.3">
      <c r="B69" s="17"/>
      <c r="C69" s="17"/>
      <c r="D69" s="27"/>
      <c r="E69" s="17"/>
      <c r="F69" s="25"/>
      <c r="G69" s="25"/>
      <c r="H69" s="3"/>
      <c r="I69" s="3"/>
      <c r="J69" s="3"/>
      <c r="S69" s="3"/>
    </row>
    <row r="70" spans="2:19" ht="80.099999999999994" customHeight="1" thickBot="1" x14ac:dyDescent="0.3">
      <c r="B70" s="1">
        <v>1</v>
      </c>
      <c r="C70" s="1" t="s">
        <v>47</v>
      </c>
      <c r="D70" s="16">
        <v>5</v>
      </c>
      <c r="E70" s="1" t="s">
        <v>4</v>
      </c>
      <c r="F70" s="12">
        <v>31000</v>
      </c>
      <c r="G70" s="8">
        <f t="shared" ref="G70:G77" si="4">+F70*$D70</f>
        <v>155000</v>
      </c>
      <c r="H70" s="3"/>
      <c r="I70" s="3"/>
      <c r="J70" s="3"/>
      <c r="S70" s="3"/>
    </row>
    <row r="71" spans="2:19" ht="80.099999999999994" customHeight="1" thickBot="1" x14ac:dyDescent="0.3">
      <c r="B71" s="1">
        <v>2</v>
      </c>
      <c r="C71" s="1" t="s">
        <v>48</v>
      </c>
      <c r="D71" s="28">
        <v>5</v>
      </c>
      <c r="E71" s="1" t="s">
        <v>4</v>
      </c>
      <c r="F71" s="12">
        <v>70000</v>
      </c>
      <c r="G71" s="8">
        <f t="shared" si="4"/>
        <v>350000</v>
      </c>
      <c r="H71" s="3"/>
      <c r="I71" s="3"/>
      <c r="J71" s="3"/>
      <c r="S71" s="3"/>
    </row>
    <row r="72" spans="2:19" ht="80.099999999999994" customHeight="1" thickBot="1" x14ac:dyDescent="0.3">
      <c r="B72" s="1">
        <v>3</v>
      </c>
      <c r="C72" s="1" t="s">
        <v>49</v>
      </c>
      <c r="D72" s="16">
        <v>2</v>
      </c>
      <c r="E72" s="1" t="s">
        <v>4</v>
      </c>
      <c r="F72" s="12">
        <v>31000</v>
      </c>
      <c r="G72" s="8">
        <f t="shared" si="4"/>
        <v>62000</v>
      </c>
      <c r="H72" s="3"/>
      <c r="I72" s="3"/>
      <c r="J72" s="3"/>
      <c r="S72" s="3"/>
    </row>
    <row r="73" spans="2:19" ht="80.099999999999994" customHeight="1" thickBot="1" x14ac:dyDescent="0.3">
      <c r="B73" s="1">
        <v>4</v>
      </c>
      <c r="C73" s="1" t="s">
        <v>3</v>
      </c>
      <c r="D73" s="16">
        <v>2</v>
      </c>
      <c r="E73" s="1" t="s">
        <v>4</v>
      </c>
      <c r="F73" s="12">
        <v>31000</v>
      </c>
      <c r="G73" s="8">
        <f t="shared" si="4"/>
        <v>62000</v>
      </c>
      <c r="H73" s="3"/>
      <c r="I73" s="3"/>
      <c r="J73" s="3"/>
      <c r="S73" s="3"/>
    </row>
    <row r="74" spans="2:19" ht="80.099999999999994" customHeight="1" thickBot="1" x14ac:dyDescent="0.3">
      <c r="B74" s="1">
        <v>5</v>
      </c>
      <c r="C74" s="1" t="s">
        <v>5</v>
      </c>
      <c r="D74" s="16">
        <v>2</v>
      </c>
      <c r="E74" s="1" t="s">
        <v>4</v>
      </c>
      <c r="F74" s="12">
        <v>31000</v>
      </c>
      <c r="G74" s="8">
        <f t="shared" si="4"/>
        <v>62000</v>
      </c>
      <c r="H74" s="3"/>
      <c r="I74" s="3"/>
      <c r="J74" s="3"/>
      <c r="S74" s="3"/>
    </row>
    <row r="75" spans="2:19" ht="80.099999999999994" customHeight="1" thickBot="1" x14ac:dyDescent="0.3">
      <c r="B75" s="1">
        <v>6</v>
      </c>
      <c r="C75" s="1" t="s">
        <v>50</v>
      </c>
      <c r="D75" s="16">
        <v>2</v>
      </c>
      <c r="E75" s="1" t="s">
        <v>4</v>
      </c>
      <c r="F75" s="12">
        <v>31000</v>
      </c>
      <c r="G75" s="8">
        <f t="shared" si="4"/>
        <v>62000</v>
      </c>
      <c r="H75" s="3"/>
      <c r="I75" s="3"/>
      <c r="J75" s="3"/>
      <c r="S75" s="3"/>
    </row>
    <row r="76" spans="2:19" ht="80.099999999999994" customHeight="1" thickBot="1" x14ac:dyDescent="0.3">
      <c r="B76" s="1">
        <v>7</v>
      </c>
      <c r="C76" s="1" t="s">
        <v>51</v>
      </c>
      <c r="D76" s="16">
        <v>2</v>
      </c>
      <c r="E76" s="1" t="s">
        <v>4</v>
      </c>
      <c r="F76" s="12">
        <v>31000</v>
      </c>
      <c r="G76" s="8">
        <f t="shared" si="4"/>
        <v>62000</v>
      </c>
      <c r="H76" s="3"/>
      <c r="I76" s="3"/>
      <c r="J76" s="3"/>
      <c r="S76" s="3"/>
    </row>
    <row r="77" spans="2:19" ht="80.099999999999994" customHeight="1" thickBot="1" x14ac:dyDescent="0.3">
      <c r="B77" s="1">
        <v>8</v>
      </c>
      <c r="C77" s="1" t="s">
        <v>52</v>
      </c>
      <c r="D77" s="16">
        <v>2</v>
      </c>
      <c r="E77" s="1" t="s">
        <v>4</v>
      </c>
      <c r="F77" s="12">
        <v>31000</v>
      </c>
      <c r="G77" s="8">
        <f t="shared" si="4"/>
        <v>62000</v>
      </c>
      <c r="H77" s="3"/>
      <c r="I77" s="3"/>
      <c r="J77" s="3"/>
      <c r="S77" s="3"/>
    </row>
    <row r="78" spans="2:19" ht="15.75" customHeight="1" thickBot="1" x14ac:dyDescent="0.3">
      <c r="B78" s="21" t="s">
        <v>65</v>
      </c>
      <c r="C78" s="22"/>
      <c r="D78" s="22"/>
      <c r="E78" s="23"/>
      <c r="F78" s="25" t="s">
        <v>70</v>
      </c>
      <c r="G78" s="25" t="s">
        <v>71</v>
      </c>
      <c r="H78" s="3"/>
      <c r="I78" s="3"/>
      <c r="J78" s="3"/>
      <c r="S78" s="3"/>
    </row>
    <row r="79" spans="2:19" ht="30.75" customHeight="1" thickBot="1" x14ac:dyDescent="0.3">
      <c r="B79" s="17" t="s">
        <v>0</v>
      </c>
      <c r="C79" s="17" t="s">
        <v>1</v>
      </c>
      <c r="D79" s="17" t="s">
        <v>69</v>
      </c>
      <c r="E79" s="17" t="s">
        <v>2</v>
      </c>
      <c r="F79" s="25"/>
      <c r="G79" s="25"/>
      <c r="H79" s="3"/>
      <c r="I79" s="3"/>
      <c r="J79" s="3"/>
      <c r="S79" s="3"/>
    </row>
    <row r="80" spans="2:19" ht="15.75" thickBot="1" x14ac:dyDescent="0.3">
      <c r="B80" s="17"/>
      <c r="C80" s="17"/>
      <c r="D80" s="17"/>
      <c r="E80" s="17"/>
      <c r="F80" s="25"/>
      <c r="G80" s="25"/>
      <c r="H80" s="3"/>
      <c r="I80" s="3"/>
      <c r="J80" s="3"/>
      <c r="S80" s="3"/>
    </row>
    <row r="81" spans="2:19" ht="80.099999999999994" customHeight="1" thickBot="1" x14ac:dyDescent="0.3">
      <c r="B81" s="1">
        <v>1</v>
      </c>
      <c r="C81" s="1" t="s">
        <v>53</v>
      </c>
      <c r="D81" s="16">
        <v>2</v>
      </c>
      <c r="E81" s="1" t="s">
        <v>4</v>
      </c>
      <c r="F81" s="12">
        <v>31000</v>
      </c>
      <c r="G81" s="8">
        <f t="shared" ref="G81:G89" si="5">+F81*$D81</f>
        <v>62000</v>
      </c>
      <c r="H81" s="3"/>
      <c r="I81" s="3"/>
      <c r="J81" s="3"/>
      <c r="S81" s="3"/>
    </row>
    <row r="82" spans="2:19" ht="80.099999999999994" customHeight="1" thickBot="1" x14ac:dyDescent="0.3">
      <c r="B82" s="1">
        <v>2</v>
      </c>
      <c r="C82" s="1" t="s">
        <v>54</v>
      </c>
      <c r="D82" s="16">
        <v>2</v>
      </c>
      <c r="E82" s="1" t="s">
        <v>4</v>
      </c>
      <c r="F82" s="12">
        <v>31000</v>
      </c>
      <c r="G82" s="8">
        <f t="shared" si="5"/>
        <v>62000</v>
      </c>
      <c r="H82" s="3"/>
      <c r="I82" s="3"/>
      <c r="J82" s="3"/>
      <c r="S82" s="3"/>
    </row>
    <row r="83" spans="2:19" ht="80.099999999999994" customHeight="1" thickBot="1" x14ac:dyDescent="0.3">
      <c r="B83" s="1">
        <v>3</v>
      </c>
      <c r="C83" s="1" t="s">
        <v>55</v>
      </c>
      <c r="D83" s="16">
        <v>2</v>
      </c>
      <c r="E83" s="1" t="s">
        <v>4</v>
      </c>
      <c r="F83" s="12">
        <v>31000</v>
      </c>
      <c r="G83" s="8">
        <f t="shared" si="5"/>
        <v>62000</v>
      </c>
      <c r="H83" s="3"/>
      <c r="I83" s="3"/>
      <c r="J83" s="3"/>
      <c r="S83" s="3"/>
    </row>
    <row r="84" spans="2:19" ht="80.099999999999994" customHeight="1" thickBot="1" x14ac:dyDescent="0.3">
      <c r="B84" s="1">
        <v>4</v>
      </c>
      <c r="C84" s="1" t="s">
        <v>56</v>
      </c>
      <c r="D84" s="16">
        <v>2</v>
      </c>
      <c r="E84" s="1" t="s">
        <v>4</v>
      </c>
      <c r="F84" s="12">
        <v>31000</v>
      </c>
      <c r="G84" s="8">
        <f t="shared" si="5"/>
        <v>62000</v>
      </c>
      <c r="H84" s="3"/>
      <c r="I84" s="3"/>
      <c r="J84" s="3"/>
      <c r="S84" s="3"/>
    </row>
    <row r="85" spans="2:19" ht="80.099999999999994" customHeight="1" thickBot="1" x14ac:dyDescent="0.3">
      <c r="B85" s="1">
        <v>5</v>
      </c>
      <c r="C85" s="1" t="s">
        <v>57</v>
      </c>
      <c r="D85" s="16">
        <v>2</v>
      </c>
      <c r="E85" s="1" t="s">
        <v>4</v>
      </c>
      <c r="F85" s="12">
        <v>31000</v>
      </c>
      <c r="G85" s="8">
        <f t="shared" si="5"/>
        <v>62000</v>
      </c>
      <c r="H85" s="3"/>
      <c r="I85" s="3"/>
      <c r="J85" s="3"/>
      <c r="S85" s="3"/>
    </row>
    <row r="86" spans="2:19" ht="66.75" customHeight="1" thickBot="1" x14ac:dyDescent="0.3">
      <c r="B86" s="5" t="s">
        <v>0</v>
      </c>
      <c r="C86" s="5" t="s">
        <v>1</v>
      </c>
      <c r="D86" s="29" t="s">
        <v>69</v>
      </c>
      <c r="E86" s="6" t="s">
        <v>2</v>
      </c>
      <c r="F86" s="13" t="s">
        <v>70</v>
      </c>
      <c r="G86" s="9" t="s">
        <v>71</v>
      </c>
      <c r="H86" s="3"/>
      <c r="I86" s="3"/>
      <c r="J86" s="3"/>
      <c r="S86" s="3"/>
    </row>
    <row r="87" spans="2:19" ht="80.099999999999994" customHeight="1" thickBot="1" x14ac:dyDescent="0.3">
      <c r="B87" s="1">
        <v>1</v>
      </c>
      <c r="C87" s="1" t="s">
        <v>58</v>
      </c>
      <c r="D87" s="16">
        <v>700</v>
      </c>
      <c r="E87" s="1" t="s">
        <v>72</v>
      </c>
      <c r="F87" s="12">
        <v>9000</v>
      </c>
      <c r="G87" s="8">
        <f t="shared" si="5"/>
        <v>6300000</v>
      </c>
      <c r="H87" s="3"/>
      <c r="I87" s="3"/>
      <c r="J87" s="3"/>
      <c r="S87" s="3"/>
    </row>
    <row r="88" spans="2:19" ht="39" thickBot="1" x14ac:dyDescent="0.3">
      <c r="B88" s="5" t="s">
        <v>0</v>
      </c>
      <c r="C88" s="5" t="s">
        <v>1</v>
      </c>
      <c r="D88" s="29" t="s">
        <v>69</v>
      </c>
      <c r="E88" s="6" t="s">
        <v>2</v>
      </c>
      <c r="F88" s="13" t="s">
        <v>70</v>
      </c>
      <c r="G88" s="13" t="s">
        <v>71</v>
      </c>
      <c r="H88" s="3"/>
      <c r="I88" s="3"/>
      <c r="J88" s="3"/>
      <c r="S88" s="3"/>
    </row>
    <row r="89" spans="2:19" ht="80.099999999999994" customHeight="1" thickBot="1" x14ac:dyDescent="0.3">
      <c r="B89" s="1">
        <v>2</v>
      </c>
      <c r="C89" s="1" t="s">
        <v>59</v>
      </c>
      <c r="D89" s="16">
        <v>1</v>
      </c>
      <c r="E89" s="1" t="s">
        <v>4</v>
      </c>
      <c r="F89" s="12">
        <v>66000</v>
      </c>
      <c r="G89" s="8">
        <f t="shared" si="5"/>
        <v>66000</v>
      </c>
      <c r="H89" s="3"/>
      <c r="I89" s="3"/>
      <c r="J89" s="3"/>
      <c r="S89" s="3"/>
    </row>
    <row r="90" spans="2:19" ht="61.5" customHeight="1" thickBot="1" x14ac:dyDescent="0.3">
      <c r="F90" s="15" t="s">
        <v>68</v>
      </c>
      <c r="G90" s="14">
        <v>0</v>
      </c>
      <c r="H90" s="3"/>
      <c r="I90" s="3"/>
      <c r="J90" s="3"/>
      <c r="S90" s="3"/>
    </row>
    <row r="91" spans="2:19" ht="20.25" customHeight="1" thickBot="1" x14ac:dyDescent="0.3">
      <c r="F91" s="10" t="s">
        <v>66</v>
      </c>
      <c r="G91" s="11">
        <f>+SUM(G7:G90)</f>
        <v>23672000</v>
      </c>
      <c r="H91" s="3"/>
      <c r="I91" s="3"/>
      <c r="J91" s="3"/>
      <c r="S91" s="3"/>
    </row>
    <row r="92" spans="2:19" ht="20.25" customHeight="1" thickBot="1" x14ac:dyDescent="0.3">
      <c r="F92" s="10" t="s">
        <v>67</v>
      </c>
      <c r="G92" s="11">
        <f>+G91*0.19</f>
        <v>4497680</v>
      </c>
      <c r="H92" s="3"/>
      <c r="I92" s="3"/>
      <c r="J92" s="3"/>
      <c r="S92" s="3"/>
    </row>
    <row r="93" spans="2:19" ht="20.25" customHeight="1" thickBot="1" x14ac:dyDescent="0.3">
      <c r="F93" s="10" t="s">
        <v>75</v>
      </c>
      <c r="G93" s="11">
        <f>+SUM(G91:G92)</f>
        <v>28169680</v>
      </c>
      <c r="H93" s="3"/>
      <c r="I93" s="3"/>
      <c r="J93" s="3"/>
      <c r="S93" s="3"/>
    </row>
  </sheetData>
  <mergeCells count="43">
    <mergeCell ref="F67:F69"/>
    <mergeCell ref="G67:G69"/>
    <mergeCell ref="F78:F80"/>
    <mergeCell ref="G78:G80"/>
    <mergeCell ref="F32:F34"/>
    <mergeCell ref="G32:G34"/>
    <mergeCell ref="F44:F46"/>
    <mergeCell ref="G44:G46"/>
    <mergeCell ref="F55:F57"/>
    <mergeCell ref="G55:G57"/>
    <mergeCell ref="D79:D80"/>
    <mergeCell ref="B56:B57"/>
    <mergeCell ref="C56:C57"/>
    <mergeCell ref="E56:E57"/>
    <mergeCell ref="B32:E32"/>
    <mergeCell ref="B44:E44"/>
    <mergeCell ref="B55:E55"/>
    <mergeCell ref="D45:D46"/>
    <mergeCell ref="E33:E34"/>
    <mergeCell ref="D33:D34"/>
    <mergeCell ref="B33:B34"/>
    <mergeCell ref="C33:C34"/>
    <mergeCell ref="B45:B46"/>
    <mergeCell ref="B2:G2"/>
    <mergeCell ref="F4:F6"/>
    <mergeCell ref="G4:G6"/>
    <mergeCell ref="E5:E6"/>
    <mergeCell ref="D5:D6"/>
    <mergeCell ref="B5:B6"/>
    <mergeCell ref="C5:C6"/>
    <mergeCell ref="B4:E4"/>
    <mergeCell ref="C45:C46"/>
    <mergeCell ref="E45:E46"/>
    <mergeCell ref="B68:B69"/>
    <mergeCell ref="C68:C69"/>
    <mergeCell ref="E68:E69"/>
    <mergeCell ref="B79:B80"/>
    <mergeCell ref="C79:C80"/>
    <mergeCell ref="E79:E80"/>
    <mergeCell ref="D56:D57"/>
    <mergeCell ref="D68:D69"/>
    <mergeCell ref="B67:E67"/>
    <mergeCell ref="B78:E78"/>
  </mergeCells>
  <pageMargins left="0.7" right="0.7" top="0.75" bottom="0.75" header="0.3" footer="0.3"/>
  <pageSetup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COTIZACIONES</vt:lpstr>
      <vt:lpstr>COTIZACIONES!Área_de_impresión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Raul Humberto Perez Patiño</dc:creator>
  <cp:lastModifiedBy>Paola Andrea Prada Correa</cp:lastModifiedBy>
  <dcterms:created xsi:type="dcterms:W3CDTF">2024-09-19T15:06:36Z</dcterms:created>
  <dcterms:modified xsi:type="dcterms:W3CDTF">2024-10-18T18:47:40Z</dcterms:modified>
</cp:coreProperties>
</file>