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I:\MUNICIPIO DE ARMENIA\2024\PROCESOS\ABREVIADAS\SEÑALIZACION\"/>
    </mc:Choice>
  </mc:AlternateContent>
  <xr:revisionPtr revIDLastSave="0" documentId="8_{0007C118-7854-4616-BBAE-8D57ECB76129}" xr6:coauthVersionLast="36" xr6:coauthVersionMax="36" xr10:uidLastSave="{00000000-0000-0000-0000-000000000000}"/>
  <bookViews>
    <workbookView xWindow="0" yWindow="0" windowWidth="20490" windowHeight="6825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(Entidad)'!$I$12:$I$21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(Entidad)'!$K$32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265" l="1"/>
  <c r="K17" i="265"/>
  <c r="K18" i="265"/>
  <c r="K19" i="265"/>
  <c r="K15" i="265"/>
  <c r="K21" i="265" s="1"/>
  <c r="K23" i="265" s="1"/>
  <c r="K27" i="265" s="1"/>
  <c r="K20" i="265" l="1"/>
</calcChain>
</file>

<file path=xl/sharedStrings.xml><?xml version="1.0" encoding="utf-8"?>
<sst xmlns="http://schemas.openxmlformats.org/spreadsheetml/2006/main" count="51" uniqueCount="42">
  <si>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</si>
  <si>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</si>
  <si>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</si>
  <si>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</si>
  <si>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</si>
  <si>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</si>
  <si>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</si>
  <si>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</si>
  <si>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</si>
  <si>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</si>
  <si>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</si>
  <si>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</si>
  <si>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</si>
  <si>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</si>
  <si>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</si>
  <si>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</si>
  <si>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</si>
  <si>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</si>
  <si>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</si>
  <si>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</si>
  <si>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</si>
  <si>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</si>
  <si>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</si>
  <si>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</si>
  <si>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</si>
  <si>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</si>
  <si>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</si>
  <si>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</si>
  <si>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</si>
  <si>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</si>
  <si>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</si>
  <si>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</si>
  <si>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</si>
  <si>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x</t>
  </si>
  <si>
    <t>SUMINISTRO Y APLICACIÓN DE PLASTICO EN FRIO EN SPRAY PARA DEMARCACION VIAL SEGÚN MANUAL DE SEÑALIZACION 2015</t>
  </si>
  <si>
    <t>ML</t>
  </si>
  <si>
    <t xml:space="preserve">FABRICACIÓN, SUMINISTRO E INSTALACIÓN DE SEÑAL SP 47A DE 75 CM, CON LÁMINA GALVANIZADA C-16 Y PAPEL REFLECTIVO TIPO IV O SUPERIOR, POSTE EN ANGULO DE 1/4 X 2", CUMPLIENDO NORMATIVIDAD VIGENTE. (INCLUYE LA CIMENTACIÓN DEL SOPORTE PARA LA SEÑAL).	</t>
  </si>
  <si>
    <t>UND</t>
  </si>
  <si>
    <t xml:space="preserve">FABRICACIÓN, SUMINISTRO E INSTALACIÓN DE SEÑAL SP 47B DE 75 CM, CON LÁMINA GALVANIZADA C-16 Y PAPEL REFLECTIVO TIPO IV O SUPERIOR, POSTE EN ANGULO DE 1/4 X 2", CUMPLIENDO NORMATIVIDAD VIGENTE. (INCLUYE LA CIMENTACIÓN DEL SOPORTE PARA LA SEÑAL).	</t>
  </si>
  <si>
    <t xml:space="preserve">FABRICACIÓN, SUMINISTRO E INSTALACIÓN DE SEÑAL SR 30 DE 75 CM, LÁMINA GALVANIZADA C-16 Y PAPEL REFLECTIVO TIPO IV O SUPERIOR, POSTEEN ANGULO DE 1/4 X 2", CUMPLIENDO NORMATIVIDAD VIGENTE. (INCLUYE LA CIMENTACIÓN DEL SOPORTE PARA LA SEÑAL).	</t>
  </si>
  <si>
    <t xml:space="preserve">FABRICACIÓN, SUMINISTRO E INSTALACIÓN DE SEÑAL SR 01 DE 75 CM, LÁMINA GALVANIZADA C-16 Y PAPEL REFLECTIVO TIPO IV O SUPERIOR, POSTE EN ANGULO DE 1/4 X 2", CUMPLIENDO NORMATIVIDAD VIGENTE. (INCLUYE LA CIMENTACIÓN DEL SOPORTE PARA LA SEÑAL).	</t>
  </si>
  <si>
    <t>PMT (PLAN DE MANEJO DE TRANSITO)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</si>
</sst>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2">
      <alignment horizontal="right"/>
    </xf>
    <xf numFmtId="185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2">
      <alignment horizontal="right"/>
    </xf>
    <xf numFmtId="188" fontId="4" fillId="0" borderId="0">
      <protection locked="0"/>
    </xf>
    <xf numFmtId="3" fontId="34" fillId="0" borderId="0" applyFont="0" applyFill="0" applyBorder="0" applyAlignment="0" applyProtection="0"/>
    <xf numFmtId="189" fontId="4" fillId="0" borderId="0">
      <protection locked="0"/>
    </xf>
    <xf numFmtId="190" fontId="34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3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6">
      <protection locked="0"/>
    </xf>
  </cellStyleXfs>
  <cellXfs count="12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3" xfId="89" applyFont="1" applyBorder="1"/>
    <xf numFmtId="0" fontId="33" fillId="0" borderId="34" xfId="89" applyFont="1" applyBorder="1"/>
    <xf numFmtId="0" fontId="30" fillId="0" borderId="17" xfId="126" applyFont="1" applyBorder="1" applyAlignment="1">
      <alignment horizontal="center" vertical="center" wrapText="1"/>
    </xf>
    <xf numFmtId="0" fontId="30" fillId="24" borderId="35" xfId="73" applyFont="1" applyFill="1" applyBorder="1" applyAlignment="1">
      <alignment vertical="center"/>
    </xf>
    <xf numFmtId="0" fontId="30" fillId="24" borderId="37" xfId="73" applyFont="1" applyFill="1" applyBorder="1" applyAlignment="1">
      <alignment vertical="center"/>
    </xf>
    <xf numFmtId="0" fontId="30" fillId="24" borderId="38" xfId="73" applyFont="1" applyFill="1" applyBorder="1" applyAlignment="1">
      <alignment vertical="center"/>
    </xf>
    <xf numFmtId="0" fontId="33" fillId="0" borderId="16" xfId="73" applyFont="1" applyBorder="1" applyAlignment="1">
      <alignment horizontal="center" vertical="center"/>
    </xf>
    <xf numFmtId="0" fontId="33" fillId="0" borderId="16" xfId="73" applyFont="1" applyBorder="1" applyAlignment="1">
      <alignment horizontal="left" vertical="center" wrapText="1"/>
    </xf>
    <xf numFmtId="4" fontId="33" fillId="0" borderId="16" xfId="39" applyNumberFormat="1" applyFont="1" applyBorder="1" applyAlignment="1">
      <alignment vertical="center" wrapText="1"/>
    </xf>
    <xf numFmtId="166" fontId="33" fillId="0" borderId="16" xfId="62" applyNumberFormat="1" applyFont="1" applyBorder="1" applyAlignment="1">
      <alignment horizontal="right" vertical="center" wrapText="1"/>
    </xf>
    <xf numFmtId="166" fontId="33" fillId="0" borderId="27" xfId="62" applyNumberFormat="1" applyFont="1" applyBorder="1" applyAlignment="1">
      <alignment horizontal="right" vertical="center" wrapText="1"/>
    </xf>
    <xf numFmtId="0" fontId="33" fillId="0" borderId="44" xfId="73" applyFont="1" applyBorder="1" applyAlignment="1">
      <alignment horizontal="center" vertical="center"/>
    </xf>
    <xf numFmtId="0" fontId="33" fillId="0" borderId="16" xfId="135" applyFont="1" applyBorder="1" applyAlignment="1">
      <alignment horizontal="center" vertical="center"/>
    </xf>
    <xf numFmtId="0" fontId="33" fillId="0" borderId="16" xfId="135" applyFont="1" applyBorder="1" applyAlignment="1">
      <alignment horizontal="left" vertical="center" wrapText="1"/>
    </xf>
    <xf numFmtId="166" fontId="33" fillId="0" borderId="16" xfId="62" quotePrefix="1" applyNumberFormat="1" applyFont="1" applyBorder="1" applyAlignment="1">
      <alignment horizontal="right" vertical="center" wrapText="1"/>
    </xf>
    <xf numFmtId="0" fontId="33" fillId="0" borderId="43" xfId="73" applyFont="1" applyBorder="1" applyAlignment="1">
      <alignment horizontal="left" vertical="center"/>
    </xf>
    <xf numFmtId="166" fontId="33" fillId="0" borderId="39" xfId="62" applyNumberFormat="1" applyFont="1" applyBorder="1" applyAlignment="1">
      <alignment horizontal="right" vertical="center" wrapText="1"/>
    </xf>
    <xf numFmtId="0" fontId="33" fillId="0" borderId="0" xfId="90" applyFont="1"/>
    <xf numFmtId="0" fontId="33" fillId="0" borderId="33" xfId="90" applyFont="1" applyBorder="1"/>
    <xf numFmtId="184" fontId="30" fillId="24" borderId="38" xfId="73" applyNumberFormat="1" applyFont="1" applyFill="1" applyBorder="1" applyAlignment="1">
      <alignment vertical="center"/>
    </xf>
    <xf numFmtId="0" fontId="33" fillId="0" borderId="34" xfId="90" applyFont="1" applyBorder="1"/>
    <xf numFmtId="0" fontId="30" fillId="0" borderId="31" xfId="79" applyFont="1" applyBorder="1" applyAlignment="1">
      <alignment vertical="center"/>
    </xf>
    <xf numFmtId="179" fontId="33" fillId="0" borderId="34" xfId="90" applyNumberFormat="1" applyFont="1" applyBorder="1"/>
    <xf numFmtId="181" fontId="33" fillId="0" borderId="34" xfId="90" applyNumberFormat="1" applyFont="1" applyBorder="1"/>
    <xf numFmtId="0" fontId="33" fillId="0" borderId="16" xfId="126" applyFont="1" applyBorder="1" applyAlignment="1">
      <alignment horizontal="center" vertical="center"/>
    </xf>
    <xf numFmtId="178" fontId="33" fillId="0" borderId="27" xfId="129" applyNumberFormat="1" applyFont="1" applyBorder="1" applyAlignment="1">
      <alignment vertical="center"/>
    </xf>
    <xf numFmtId="9" fontId="33" fillId="0" borderId="19" xfId="129" applyNumberFormat="1" applyFont="1" applyBorder="1" applyAlignment="1">
      <alignment horizontal="center" vertical="center"/>
    </xf>
    <xf numFmtId="178" fontId="33" fillId="0" borderId="19" xfId="129" applyNumberFormat="1" applyFont="1" applyBorder="1" applyAlignment="1">
      <alignment vertical="center"/>
    </xf>
    <xf numFmtId="0" fontId="33" fillId="0" borderId="20" xfId="128" applyFont="1" applyBorder="1" applyAlignment="1">
      <alignment vertical="center"/>
    </xf>
    <xf numFmtId="0" fontId="30" fillId="0" borderId="18" xfId="128" applyFont="1" applyBorder="1" applyAlignment="1">
      <alignment horizontal="left" vertical="center"/>
    </xf>
    <xf numFmtId="178" fontId="30" fillId="0" borderId="27" xfId="129" applyNumberFormat="1" applyFont="1" applyBorder="1" applyAlignment="1">
      <alignment vertical="center"/>
    </xf>
    <xf numFmtId="0" fontId="33" fillId="0" borderId="20" xfId="128" applyFont="1" applyBorder="1" applyAlignment="1">
      <alignment horizontal="right" vertical="center"/>
    </xf>
    <xf numFmtId="0" fontId="30" fillId="0" borderId="24" xfId="128" applyFont="1" applyBorder="1" applyAlignment="1">
      <alignment horizontal="left" vertical="center"/>
    </xf>
    <xf numFmtId="9" fontId="33" fillId="0" borderId="28" xfId="129" applyNumberFormat="1" applyFont="1" applyBorder="1" applyAlignment="1">
      <alignment horizontal="center" vertical="center"/>
    </xf>
    <xf numFmtId="178" fontId="30" fillId="0" borderId="28" xfId="129" applyNumberFormat="1" applyFont="1" applyBorder="1" applyAlignment="1">
      <alignment vertical="center"/>
    </xf>
    <xf numFmtId="0" fontId="33" fillId="0" borderId="25" xfId="128" applyFont="1" applyBorder="1" applyAlignment="1">
      <alignment vertical="center"/>
    </xf>
    <xf numFmtId="0" fontId="33" fillId="0" borderId="18" xfId="128" applyFont="1" applyBorder="1" applyAlignment="1">
      <alignment horizontal="left" vertical="center" wrapText="1"/>
    </xf>
    <xf numFmtId="0" fontId="33" fillId="25" borderId="0" xfId="89" applyFont="1" applyFill="1"/>
    <xf numFmtId="0" fontId="29" fillId="25" borderId="0" xfId="89" applyFont="1" applyFill="1"/>
    <xf numFmtId="0" fontId="33" fillId="25" borderId="34" xfId="89" applyFont="1" applyFill="1" applyBorder="1"/>
    <xf numFmtId="9" fontId="33" fillId="27" borderId="27" xfId="95" applyFont="1" applyFill="1" applyBorder="1" applyAlignment="1">
      <alignment horizontal="center" vertical="center"/>
    </xf>
    <xf numFmtId="183" fontId="30" fillId="26" borderId="40" xfId="60" applyNumberFormat="1" applyFont="1" applyFill="1" applyBorder="1" applyAlignment="1">
      <alignment horizontal="center" vertical="center"/>
    </xf>
    <xf numFmtId="183" fontId="30" fillId="26" borderId="16" xfId="60" applyNumberFormat="1" applyFont="1" applyFill="1" applyBorder="1" applyAlignment="1">
      <alignment horizontal="center" vertical="center"/>
    </xf>
    <xf numFmtId="0" fontId="33" fillId="0" borderId="0" xfId="128" applyFont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0" fontId="33" fillId="0" borderId="0" xfId="73" applyFont="1" applyAlignment="1">
      <alignment horizontal="center" vertical="center"/>
    </xf>
    <xf numFmtId="0" fontId="33" fillId="0" borderId="0" xfId="73" applyFont="1" applyAlignment="1">
      <alignment horizontal="left" vertical="center" wrapText="1"/>
    </xf>
    <xf numFmtId="49" fontId="30" fillId="0" borderId="0" xfId="131" applyNumberFormat="1" applyFont="1" applyAlignment="1">
      <alignment horizontal="right" vertical="center"/>
    </xf>
    <xf numFmtId="183" fontId="30" fillId="0" borderId="0" xfId="131" applyNumberFormat="1" applyFont="1" applyAlignment="1">
      <alignment vertical="center"/>
    </xf>
    <xf numFmtId="0" fontId="33" fillId="0" borderId="0" xfId="128" applyFont="1"/>
    <xf numFmtId="0" fontId="33" fillId="0" borderId="0" xfId="128" applyFont="1" applyAlignment="1">
      <alignment horizontal="center"/>
    </xf>
    <xf numFmtId="0" fontId="33" fillId="0" borderId="0" xfId="126" applyFont="1" applyAlignment="1">
      <alignment horizontal="center" vertical="center"/>
    </xf>
    <xf numFmtId="2" fontId="33" fillId="0" borderId="0" xfId="128" applyNumberFormat="1" applyFont="1"/>
    <xf numFmtId="178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55" xfId="90" applyFont="1" applyBorder="1"/>
    <xf numFmtId="0" fontId="33" fillId="0" borderId="56" xfId="89" applyFont="1" applyBorder="1"/>
    <xf numFmtId="0" fontId="33" fillId="0" borderId="56" xfId="89" applyFont="1" applyBorder="1" applyAlignment="1">
      <alignment horizontal="center"/>
    </xf>
    <xf numFmtId="182" fontId="33" fillId="0" borderId="56" xfId="34" applyNumberFormat="1" applyFont="1" applyBorder="1"/>
    <xf numFmtId="0" fontId="33" fillId="0" borderId="57" xfId="89" applyFont="1" applyBorder="1"/>
    <xf numFmtId="0" fontId="42" fillId="0" borderId="61" xfId="0" applyFont="1" applyBorder="1" applyAlignment="1">
      <alignment horizontal="left"/>
    </xf>
    <xf numFmtId="0" fontId="33" fillId="0" borderId="66" xfId="89" applyFont="1" applyBorder="1"/>
    <xf numFmtId="0" fontId="33" fillId="25" borderId="66" xfId="89" applyFont="1" applyFill="1" applyBorder="1"/>
    <xf numFmtId="0" fontId="44" fillId="0" borderId="61" xfId="0" applyFont="1" applyBorder="1" applyAlignment="1">
      <alignment horizontal="left"/>
    </xf>
    <xf numFmtId="0" fontId="32" fillId="0" borderId="16" xfId="90" applyFont="1" applyBorder="1"/>
    <xf numFmtId="0" fontId="33" fillId="26" borderId="30" xfId="130" applyFont="1" applyFill="1" applyBorder="1" applyAlignment="1">
      <alignment vertical="center" wrapText="1"/>
    </xf>
    <xf numFmtId="0" fontId="33" fillId="26" borderId="16" xfId="130" applyFont="1" applyFill="1" applyBorder="1" applyAlignment="1">
      <alignment vertical="center" wrapText="1"/>
    </xf>
    <xf numFmtId="0" fontId="30" fillId="24" borderId="12" xfId="73" applyFont="1" applyFill="1" applyBorder="1" applyAlignment="1">
      <alignment horizontal="left" vertical="center"/>
    </xf>
    <xf numFmtId="0" fontId="30" fillId="24" borderId="13" xfId="73" applyFont="1" applyFill="1" applyBorder="1" applyAlignment="1">
      <alignment horizontal="left" vertical="center"/>
    </xf>
    <xf numFmtId="0" fontId="30" fillId="24" borderId="14" xfId="73" applyFont="1" applyFill="1" applyBorder="1" applyAlignment="1">
      <alignment horizontal="left" vertical="center"/>
    </xf>
    <xf numFmtId="0" fontId="30" fillId="24" borderId="35" xfId="73" applyFont="1" applyFill="1" applyBorder="1" applyAlignment="1">
      <alignment horizontal="right" vertical="center"/>
    </xf>
    <xf numFmtId="0" fontId="30" fillId="24" borderId="37" xfId="73" applyFont="1" applyFill="1" applyBorder="1" applyAlignment="1">
      <alignment horizontal="right" vertical="center"/>
    </xf>
    <xf numFmtId="0" fontId="30" fillId="24" borderId="45" xfId="73" applyFont="1" applyFill="1" applyBorder="1" applyAlignment="1">
      <alignment horizontal="right" vertical="center"/>
    </xf>
    <xf numFmtId="0" fontId="33" fillId="25" borderId="17" xfId="130" applyFont="1" applyFill="1" applyBorder="1" applyAlignment="1">
      <alignment horizontal="center" vertical="center" wrapText="1"/>
    </xf>
    <xf numFmtId="0" fontId="33" fillId="25" borderId="36" xfId="130" applyFont="1" applyFill="1" applyBorder="1" applyAlignment="1">
      <alignment horizontal="center" vertical="center" wrapText="1"/>
    </xf>
    <xf numFmtId="0" fontId="30" fillId="26" borderId="16" xfId="130" applyFont="1" applyFill="1" applyBorder="1" applyAlignment="1">
      <alignment horizontal="center" vertical="center" wrapText="1"/>
    </xf>
    <xf numFmtId="0" fontId="30" fillId="26" borderId="16" xfId="130" applyFont="1" applyFill="1" applyBorder="1" applyAlignment="1">
      <alignment horizontal="center" vertical="center"/>
    </xf>
    <xf numFmtId="3" fontId="30" fillId="26" borderId="16" xfId="130" applyNumberFormat="1" applyFont="1" applyFill="1" applyBorder="1" applyAlignment="1">
      <alignment horizontal="center" vertical="center" wrapText="1"/>
    </xf>
    <xf numFmtId="3" fontId="30" fillId="26" borderId="16" xfId="130" applyNumberFormat="1" applyFont="1" applyFill="1" applyBorder="1" applyAlignment="1">
      <alignment horizontal="center" vertical="center"/>
    </xf>
    <xf numFmtId="3" fontId="30" fillId="26" borderId="22" xfId="130" applyNumberFormat="1" applyFont="1" applyFill="1" applyBorder="1" applyAlignment="1">
      <alignment horizontal="center" vertical="center" wrapText="1"/>
    </xf>
    <xf numFmtId="0" fontId="33" fillId="0" borderId="15" xfId="79" applyFont="1" applyBorder="1" applyAlignment="1">
      <alignment horizontal="center" vertical="center"/>
    </xf>
    <xf numFmtId="0" fontId="33" fillId="0" borderId="23" xfId="79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0" fillId="0" borderId="60" xfId="130" applyFont="1" applyBorder="1" applyAlignment="1">
      <alignment horizontal="center"/>
    </xf>
    <xf numFmtId="0" fontId="30" fillId="0" borderId="58" xfId="130" applyFont="1" applyBorder="1" applyAlignment="1">
      <alignment horizontal="center"/>
    </xf>
    <xf numFmtId="0" fontId="30" fillId="0" borderId="59" xfId="130" applyFont="1" applyBorder="1" applyAlignment="1">
      <alignment horizontal="center"/>
    </xf>
    <xf numFmtId="0" fontId="42" fillId="0" borderId="62" xfId="0" applyFont="1" applyBorder="1" applyAlignment="1">
      <alignment horizontal="center" wrapText="1"/>
    </xf>
    <xf numFmtId="0" fontId="42" fillId="0" borderId="63" xfId="0" applyFont="1" applyBorder="1" applyAlignment="1">
      <alignment horizontal="center" wrapText="1"/>
    </xf>
    <xf numFmtId="0" fontId="42" fillId="0" borderId="64" xfId="0" applyFont="1" applyBorder="1" applyAlignment="1">
      <alignment horizontal="center" wrapText="1"/>
    </xf>
    <xf numFmtId="0" fontId="33" fillId="0" borderId="65" xfId="89" applyFont="1" applyBorder="1" applyAlignment="1">
      <alignment horizontal="center"/>
    </xf>
    <xf numFmtId="0" fontId="33" fillId="0" borderId="53" xfId="89" applyFont="1" applyBorder="1" applyAlignment="1">
      <alignment horizontal="center"/>
    </xf>
    <xf numFmtId="0" fontId="33" fillId="0" borderId="54" xfId="89" applyFont="1" applyBorder="1" applyAlignment="1">
      <alignment horizontal="center"/>
    </xf>
    <xf numFmtId="0" fontId="33" fillId="0" borderId="48" xfId="130" applyFont="1" applyBorder="1" applyAlignment="1">
      <alignment horizontal="center"/>
    </xf>
    <xf numFmtId="0" fontId="33" fillId="0" borderId="52" xfId="130" applyFont="1" applyBorder="1" applyAlignment="1">
      <alignment horizontal="center"/>
    </xf>
    <xf numFmtId="0" fontId="30" fillId="25" borderId="26" xfId="73" applyFont="1" applyFill="1" applyBorder="1" applyAlignment="1">
      <alignment horizontal="center" vertical="center" wrapText="1"/>
    </xf>
    <xf numFmtId="0" fontId="30" fillId="25" borderId="17" xfId="73" applyFont="1" applyFill="1" applyBorder="1" applyAlignment="1">
      <alignment horizontal="center" vertical="center" wrapText="1"/>
    </xf>
    <xf numFmtId="4" fontId="30" fillId="25" borderId="26" xfId="73" applyNumberFormat="1" applyFont="1" applyFill="1" applyBorder="1" applyAlignment="1">
      <alignment horizontal="center" vertical="center" wrapText="1"/>
    </xf>
    <xf numFmtId="4" fontId="30" fillId="25" borderId="17" xfId="73" applyNumberFormat="1" applyFont="1" applyFill="1" applyBorder="1" applyAlignment="1">
      <alignment horizontal="center" vertical="center" wrapText="1"/>
    </xf>
    <xf numFmtId="4" fontId="30" fillId="25" borderId="32" xfId="73" applyNumberFormat="1" applyFont="1" applyFill="1" applyBorder="1" applyAlignment="1">
      <alignment horizontal="center" vertical="center" wrapText="1"/>
    </xf>
    <xf numFmtId="4" fontId="30" fillId="25" borderId="36" xfId="73" applyNumberFormat="1" applyFont="1" applyFill="1" applyBorder="1" applyAlignment="1">
      <alignment horizontal="center" vertical="center" wrapText="1"/>
    </xf>
    <xf numFmtId="0" fontId="30" fillId="25" borderId="29" xfId="73" applyFont="1" applyFill="1" applyBorder="1" applyAlignment="1">
      <alignment horizontal="center" vertical="center" wrapText="1"/>
    </xf>
    <xf numFmtId="0" fontId="30" fillId="25" borderId="41" xfId="73" applyFont="1" applyFill="1" applyBorder="1" applyAlignment="1">
      <alignment horizontal="center" vertical="center" wrapText="1"/>
    </xf>
    <xf numFmtId="0" fontId="30" fillId="0" borderId="26" xfId="126" applyFont="1" applyBorder="1" applyAlignment="1">
      <alignment horizontal="center" vertical="center" wrapText="1"/>
    </xf>
    <xf numFmtId="0" fontId="33" fillId="27" borderId="30" xfId="89" applyFont="1" applyFill="1" applyBorder="1" applyAlignment="1">
      <alignment horizontal="left" wrapText="1"/>
    </xf>
    <xf numFmtId="0" fontId="33" fillId="27" borderId="16" xfId="89" applyFont="1" applyFill="1" applyBorder="1" applyAlignment="1">
      <alignment horizontal="left" wrapText="1"/>
    </xf>
    <xf numFmtId="0" fontId="33" fillId="27" borderId="27" xfId="89" applyFont="1" applyFill="1" applyBorder="1" applyAlignment="1">
      <alignment horizontal="left" wrapText="1"/>
    </xf>
    <xf numFmtId="0" fontId="33" fillId="26" borderId="18" xfId="89" applyFont="1" applyFill="1" applyBorder="1" applyAlignment="1">
      <alignment horizontal="center" wrapText="1"/>
    </xf>
    <xf numFmtId="0" fontId="33" fillId="26" borderId="19" xfId="89" applyFont="1" applyFill="1" applyBorder="1" applyAlignment="1">
      <alignment horizontal="center" wrapText="1"/>
    </xf>
    <xf numFmtId="0" fontId="33" fillId="26" borderId="49" xfId="89" applyFont="1" applyFill="1" applyBorder="1" applyAlignment="1">
      <alignment horizont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7"/>
  <sheetViews>
    <sheetView showGridLines="0" tabSelected="1" view="pageBreakPreview" topLeftCell="A25" zoomScale="55" zoomScaleNormal="55" zoomScaleSheetLayoutView="55" zoomScalePageLayoutView="70" workbookViewId="0">
      <selection activeCell="G19" sqref="G19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1:13" ht="17.25" thickBot="1" x14ac:dyDescent="0.35">
      <c r="A1" s="5"/>
      <c r="B1" s="51"/>
      <c r="C1" s="52"/>
      <c r="D1" s="51"/>
      <c r="E1" s="52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105"/>
      <c r="C2" s="106"/>
      <c r="D2" s="106"/>
      <c r="E2" s="106"/>
      <c r="F2" s="106"/>
      <c r="G2" s="106"/>
      <c r="H2" s="106"/>
      <c r="I2" s="106"/>
      <c r="J2" s="106"/>
      <c r="K2" s="106"/>
      <c r="L2" s="107"/>
      <c r="M2" s="5"/>
    </row>
    <row r="3" spans="1:13" ht="30.75" customHeight="1" x14ac:dyDescent="0.3">
      <c r="A3" s="5"/>
      <c r="B3" s="7"/>
      <c r="C3" s="102" t="s">
        <v>31</v>
      </c>
      <c r="D3" s="103"/>
      <c r="E3" s="103"/>
      <c r="F3" s="104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68" t="s">
        <v>0</v>
      </c>
      <c r="D4" s="71" t="s">
        <v>1</v>
      </c>
      <c r="E4" s="68" t="s">
        <v>2</v>
      </c>
      <c r="F4" s="71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51"/>
      <c r="D5" s="52"/>
      <c r="E5" s="51"/>
      <c r="F5" s="52"/>
      <c r="G5" s="5"/>
      <c r="H5" s="5"/>
      <c r="I5" s="5"/>
      <c r="J5" s="5"/>
      <c r="K5" s="5"/>
      <c r="L5" s="8"/>
      <c r="M5" s="5"/>
    </row>
    <row r="6" spans="1:13" ht="31.5" customHeight="1" thickTop="1" x14ac:dyDescent="0.3">
      <c r="A6" s="5"/>
      <c r="B6" s="7"/>
      <c r="C6" s="99" t="s">
        <v>3</v>
      </c>
      <c r="D6" s="100"/>
      <c r="E6" s="100"/>
      <c r="F6" s="100"/>
      <c r="G6" s="100"/>
      <c r="H6" s="100"/>
      <c r="I6" s="100"/>
      <c r="J6" s="100"/>
      <c r="K6" s="101"/>
      <c r="L6" s="8"/>
      <c r="M6" s="5"/>
    </row>
    <row r="7" spans="1:13" x14ac:dyDescent="0.3">
      <c r="A7" s="5"/>
      <c r="B7" s="69"/>
      <c r="C7" s="108" t="s">
        <v>4</v>
      </c>
      <c r="D7" s="108"/>
      <c r="E7" s="108"/>
      <c r="F7" s="108"/>
      <c r="G7" s="108"/>
      <c r="H7" s="108"/>
      <c r="I7" s="108"/>
      <c r="J7" s="108"/>
      <c r="K7" s="109"/>
      <c r="L7" s="8"/>
      <c r="M7" s="5"/>
    </row>
    <row r="8" spans="1:13" s="45" customFormat="1" x14ac:dyDescent="0.3">
      <c r="A8" s="44"/>
      <c r="B8" s="70"/>
      <c r="C8" s="119" t="s">
        <v>32</v>
      </c>
      <c r="D8" s="120"/>
      <c r="E8" s="120"/>
      <c r="F8" s="120"/>
      <c r="G8" s="120"/>
      <c r="H8" s="120"/>
      <c r="I8" s="120"/>
      <c r="J8" s="120"/>
      <c r="K8" s="121"/>
      <c r="L8" s="46"/>
      <c r="M8" s="44"/>
    </row>
    <row r="9" spans="1:13" x14ac:dyDescent="0.3">
      <c r="A9" s="5"/>
      <c r="B9" s="69"/>
      <c r="C9" s="119"/>
      <c r="D9" s="120"/>
      <c r="E9" s="120"/>
      <c r="F9" s="120"/>
      <c r="G9" s="120"/>
      <c r="H9" s="120"/>
      <c r="I9" s="120"/>
      <c r="J9" s="120"/>
      <c r="K9" s="121"/>
      <c r="L9" s="8"/>
      <c r="M9" s="5"/>
    </row>
    <row r="10" spans="1:13" ht="34.5" customHeight="1" x14ac:dyDescent="0.3">
      <c r="A10" s="5"/>
      <c r="B10" s="69"/>
      <c r="C10" s="122" t="s">
        <v>5</v>
      </c>
      <c r="D10" s="123"/>
      <c r="E10" s="123"/>
      <c r="F10" s="123"/>
      <c r="G10" s="123"/>
      <c r="H10" s="123"/>
      <c r="I10" s="123"/>
      <c r="J10" s="123"/>
      <c r="K10" s="124"/>
      <c r="L10" s="8"/>
      <c r="M10" s="5"/>
    </row>
    <row r="11" spans="1:13" ht="30" customHeight="1" thickBot="1" x14ac:dyDescent="0.35">
      <c r="A11" s="5"/>
      <c r="B11" s="7"/>
      <c r="C11" s="75"/>
      <c r="D11" s="76"/>
      <c r="E11" s="76"/>
      <c r="F11" s="76"/>
      <c r="G11" s="76"/>
      <c r="H11" s="76"/>
      <c r="I11" s="76"/>
      <c r="J11" s="76"/>
      <c r="K11" s="77"/>
      <c r="L11" s="8"/>
      <c r="M11" s="5"/>
    </row>
    <row r="12" spans="1:13" ht="30" customHeight="1" x14ac:dyDescent="0.3">
      <c r="A12" s="5"/>
      <c r="B12" s="7"/>
      <c r="C12" s="116" t="s">
        <v>6</v>
      </c>
      <c r="D12" s="110" t="s">
        <v>7</v>
      </c>
      <c r="E12" s="118" t="s">
        <v>8</v>
      </c>
      <c r="F12" s="118"/>
      <c r="G12" s="116" t="s">
        <v>9</v>
      </c>
      <c r="H12" s="110" t="s">
        <v>10</v>
      </c>
      <c r="I12" s="110" t="s">
        <v>11</v>
      </c>
      <c r="J12" s="112" t="s">
        <v>12</v>
      </c>
      <c r="K12" s="114" t="s">
        <v>13</v>
      </c>
      <c r="L12" s="8"/>
      <c r="M12" s="5"/>
    </row>
    <row r="13" spans="1:13" ht="30" customHeight="1" thickBot="1" x14ac:dyDescent="0.35">
      <c r="A13" s="5"/>
      <c r="B13" s="7"/>
      <c r="C13" s="117"/>
      <c r="D13" s="111"/>
      <c r="E13" s="9" t="s">
        <v>14</v>
      </c>
      <c r="F13" s="9" t="s">
        <v>15</v>
      </c>
      <c r="G13" s="117"/>
      <c r="H13" s="111"/>
      <c r="I13" s="111"/>
      <c r="J13" s="113"/>
      <c r="K13" s="115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75.599999999999994" customHeight="1" x14ac:dyDescent="0.3">
      <c r="A15" s="5"/>
      <c r="B15" s="7"/>
      <c r="C15" s="18">
        <v>1.1000000000000001</v>
      </c>
      <c r="D15" s="13">
        <v>1.1000000000000001</v>
      </c>
      <c r="E15" s="13"/>
      <c r="F15" s="13" t="s">
        <v>33</v>
      </c>
      <c r="G15" s="14" t="s">
        <v>34</v>
      </c>
      <c r="H15" s="13" t="s">
        <v>35</v>
      </c>
      <c r="I15" s="15">
        <v>24820</v>
      </c>
      <c r="J15" s="16">
        <v>9750</v>
      </c>
      <c r="K15" s="17">
        <f>+I15*J15</f>
        <v>241995000</v>
      </c>
      <c r="L15" s="8"/>
      <c r="M15" s="5"/>
    </row>
    <row r="16" spans="1:13" ht="122.45" customHeight="1" x14ac:dyDescent="0.3">
      <c r="A16" s="5"/>
      <c r="B16" s="7"/>
      <c r="C16" s="18">
        <v>1.2</v>
      </c>
      <c r="D16" s="31">
        <v>1.2</v>
      </c>
      <c r="E16" s="31"/>
      <c r="F16" s="31" t="s">
        <v>33</v>
      </c>
      <c r="G16" s="14" t="s">
        <v>36</v>
      </c>
      <c r="H16" s="13" t="s">
        <v>37</v>
      </c>
      <c r="I16" s="15">
        <v>30</v>
      </c>
      <c r="J16" s="16">
        <v>745386</v>
      </c>
      <c r="K16" s="17">
        <f t="shared" ref="K16:K19" si="0">+I16*J16</f>
        <v>22361580</v>
      </c>
      <c r="L16" s="8"/>
      <c r="M16" s="5"/>
    </row>
    <row r="17" spans="1:13" ht="122.45" customHeight="1" x14ac:dyDescent="0.3">
      <c r="A17" s="5"/>
      <c r="B17" s="7"/>
      <c r="C17" s="18">
        <v>1.3</v>
      </c>
      <c r="D17" s="13">
        <v>1.3</v>
      </c>
      <c r="E17" s="13"/>
      <c r="F17" s="13" t="s">
        <v>33</v>
      </c>
      <c r="G17" s="14" t="s">
        <v>38</v>
      </c>
      <c r="H17" s="13" t="s">
        <v>37</v>
      </c>
      <c r="I17" s="15">
        <v>30</v>
      </c>
      <c r="J17" s="16">
        <v>725760</v>
      </c>
      <c r="K17" s="17">
        <f t="shared" si="0"/>
        <v>21772800</v>
      </c>
      <c r="L17" s="8"/>
      <c r="M17" s="5"/>
    </row>
    <row r="18" spans="1:13" s="5" customFormat="1" ht="122.45" customHeight="1" x14ac:dyDescent="0.25">
      <c r="B18" s="7"/>
      <c r="C18" s="18">
        <v>1.4</v>
      </c>
      <c r="D18" s="19">
        <v>1.4</v>
      </c>
      <c r="E18" s="19"/>
      <c r="F18" s="19" t="s">
        <v>33</v>
      </c>
      <c r="G18" s="20" t="s">
        <v>39</v>
      </c>
      <c r="H18" s="19" t="s">
        <v>37</v>
      </c>
      <c r="I18" s="15">
        <v>30</v>
      </c>
      <c r="J18" s="16">
        <v>637014</v>
      </c>
      <c r="K18" s="17">
        <f t="shared" si="0"/>
        <v>19110420</v>
      </c>
      <c r="L18" s="8"/>
    </row>
    <row r="19" spans="1:13" ht="122.45" customHeight="1" thickBot="1" x14ac:dyDescent="0.35">
      <c r="A19" s="5"/>
      <c r="B19" s="7"/>
      <c r="C19" s="18">
        <v>1.5</v>
      </c>
      <c r="D19" s="13">
        <v>1.5</v>
      </c>
      <c r="E19" s="13"/>
      <c r="F19" s="13" t="s">
        <v>33</v>
      </c>
      <c r="G19" s="14" t="s">
        <v>40</v>
      </c>
      <c r="H19" s="13" t="s">
        <v>37</v>
      </c>
      <c r="I19" s="15">
        <v>28</v>
      </c>
      <c r="J19" s="21">
        <v>637014</v>
      </c>
      <c r="K19" s="17">
        <f t="shared" si="0"/>
        <v>17836392</v>
      </c>
      <c r="L19" s="8"/>
      <c r="M19" s="5"/>
    </row>
    <row r="20" spans="1:13" ht="30" customHeight="1" thickBot="1" x14ac:dyDescent="0.35">
      <c r="A20" s="5"/>
      <c r="B20" s="7"/>
      <c r="C20" s="22" t="s">
        <v>16</v>
      </c>
      <c r="D20" s="53"/>
      <c r="E20" s="53"/>
      <c r="F20" s="53"/>
      <c r="G20" s="54"/>
      <c r="H20" s="53"/>
      <c r="I20" s="15"/>
      <c r="J20" s="23"/>
      <c r="K20" s="26">
        <f>+SUM(K15:K19)</f>
        <v>323076192</v>
      </c>
      <c r="L20" s="8"/>
      <c r="M20" s="5"/>
    </row>
    <row r="21" spans="1:13" s="3" customFormat="1" ht="30" customHeight="1" thickBot="1" x14ac:dyDescent="0.3">
      <c r="A21" s="24"/>
      <c r="B21" s="25"/>
      <c r="C21" s="78" t="s">
        <v>17</v>
      </c>
      <c r="D21" s="79"/>
      <c r="E21" s="79"/>
      <c r="F21" s="79"/>
      <c r="G21" s="79"/>
      <c r="H21" s="79"/>
      <c r="I21" s="79"/>
      <c r="J21" s="80"/>
      <c r="K21" s="26">
        <f>+SUM(K15:K19)</f>
        <v>323076192</v>
      </c>
      <c r="L21" s="27"/>
      <c r="M21" s="24"/>
    </row>
    <row r="22" spans="1:13" s="3" customFormat="1" ht="15.75" x14ac:dyDescent="0.25">
      <c r="A22" s="24"/>
      <c r="B22" s="25"/>
      <c r="C22" s="55"/>
      <c r="D22" s="55"/>
      <c r="E22" s="55"/>
      <c r="F22" s="55"/>
      <c r="G22" s="55"/>
      <c r="H22" s="55"/>
      <c r="I22" s="55"/>
      <c r="J22" s="55"/>
      <c r="K22" s="56"/>
      <c r="L22" s="27"/>
      <c r="M22" s="24"/>
    </row>
    <row r="23" spans="1:13" s="3" customFormat="1" ht="30" customHeight="1" x14ac:dyDescent="0.25">
      <c r="A23" s="24"/>
      <c r="B23" s="25"/>
      <c r="C23" s="57"/>
      <c r="D23" s="59"/>
      <c r="E23" s="59"/>
      <c r="F23" s="59"/>
      <c r="G23" s="36" t="s">
        <v>17</v>
      </c>
      <c r="H23" s="33"/>
      <c r="I23" s="35"/>
      <c r="J23" s="72"/>
      <c r="K23" s="37">
        <f>+K21</f>
        <v>323076192</v>
      </c>
      <c r="L23" s="27"/>
      <c r="M23" s="24"/>
    </row>
    <row r="24" spans="1:13" s="3" customFormat="1" ht="30" customHeight="1" x14ac:dyDescent="0.25">
      <c r="A24" s="24"/>
      <c r="B24" s="25"/>
      <c r="C24" s="57"/>
      <c r="D24" s="58"/>
      <c r="E24" s="57"/>
      <c r="F24" s="57"/>
      <c r="G24" s="36" t="s">
        <v>41</v>
      </c>
      <c r="H24" s="33"/>
      <c r="I24" s="35"/>
      <c r="J24" s="72"/>
      <c r="K24" s="32">
        <v>8000000</v>
      </c>
      <c r="L24" s="27"/>
      <c r="M24" s="24"/>
    </row>
    <row r="25" spans="1:13" s="3" customFormat="1" ht="30" customHeight="1" x14ac:dyDescent="0.25">
      <c r="A25" s="24"/>
      <c r="B25" s="25"/>
      <c r="C25" s="57"/>
      <c r="D25" s="58"/>
      <c r="E25" s="57"/>
      <c r="F25" s="57"/>
      <c r="G25" s="43"/>
      <c r="H25" s="33"/>
      <c r="I25" s="34"/>
      <c r="J25" s="38"/>
      <c r="K25" s="32"/>
      <c r="L25" s="27"/>
      <c r="M25" s="24"/>
    </row>
    <row r="26" spans="1:13" s="3" customFormat="1" ht="30" customHeight="1" thickBot="1" x14ac:dyDescent="0.3">
      <c r="A26" s="24"/>
      <c r="B26" s="25"/>
      <c r="C26" s="57"/>
      <c r="D26" s="58"/>
      <c r="E26" s="57"/>
      <c r="F26" s="50"/>
      <c r="G26" s="43"/>
      <c r="H26" s="33"/>
      <c r="I26" s="34"/>
      <c r="J26" s="38"/>
      <c r="K26" s="37"/>
      <c r="L26" s="27"/>
      <c r="M26" s="24"/>
    </row>
    <row r="27" spans="1:13" s="3" customFormat="1" ht="30" customHeight="1" thickBot="1" x14ac:dyDescent="0.3">
      <c r="A27" s="24"/>
      <c r="B27" s="25"/>
      <c r="C27" s="57"/>
      <c r="D27" s="58"/>
      <c r="E27" s="57"/>
      <c r="F27" s="57"/>
      <c r="G27" s="39" t="s">
        <v>18</v>
      </c>
      <c r="H27" s="40"/>
      <c r="I27" s="41"/>
      <c r="J27" s="42"/>
      <c r="K27" s="26">
        <f>+K23+K24</f>
        <v>331076192</v>
      </c>
      <c r="L27" s="27"/>
      <c r="M27" s="24"/>
    </row>
    <row r="28" spans="1:13" s="3" customFormat="1" thickBot="1" x14ac:dyDescent="0.3">
      <c r="A28" s="24"/>
      <c r="B28" s="25"/>
      <c r="C28" s="57"/>
      <c r="D28" s="58"/>
      <c r="E28" s="58"/>
      <c r="F28" s="58"/>
      <c r="G28" s="57"/>
      <c r="H28" s="57"/>
      <c r="I28" s="60"/>
      <c r="J28" s="61"/>
      <c r="K28" s="62"/>
      <c r="L28" s="27"/>
      <c r="M28" s="24"/>
    </row>
    <row r="29" spans="1:13" s="3" customFormat="1" ht="15.75" x14ac:dyDescent="0.25">
      <c r="A29" s="24"/>
      <c r="B29" s="25"/>
      <c r="C29" s="28"/>
      <c r="D29" s="88"/>
      <c r="E29" s="88"/>
      <c r="F29" s="88"/>
      <c r="G29" s="88"/>
      <c r="H29" s="88"/>
      <c r="I29" s="88"/>
      <c r="J29" s="88"/>
      <c r="K29" s="89"/>
      <c r="L29" s="29"/>
      <c r="M29" s="24"/>
    </row>
    <row r="30" spans="1:13" s="3" customFormat="1" ht="46.5" customHeight="1" x14ac:dyDescent="0.25">
      <c r="A30" s="24"/>
      <c r="B30" s="25"/>
      <c r="C30" s="73" t="s">
        <v>19</v>
      </c>
      <c r="D30" s="74"/>
      <c r="E30" s="74"/>
      <c r="F30" s="74"/>
      <c r="G30" s="74"/>
      <c r="H30" s="87" t="s">
        <v>9</v>
      </c>
      <c r="I30" s="87"/>
      <c r="J30" s="87"/>
      <c r="K30" s="48" t="s">
        <v>20</v>
      </c>
      <c r="L30" s="30"/>
      <c r="M30" s="24"/>
    </row>
    <row r="31" spans="1:13" s="3" customFormat="1" ht="32.25" customHeight="1" x14ac:dyDescent="0.25">
      <c r="A31" s="24"/>
      <c r="B31" s="25"/>
      <c r="C31" s="73" t="s">
        <v>21</v>
      </c>
      <c r="D31" s="74"/>
      <c r="E31" s="74"/>
      <c r="F31" s="74"/>
      <c r="G31" s="74"/>
      <c r="H31" s="86" t="s">
        <v>22</v>
      </c>
      <c r="I31" s="86"/>
      <c r="J31" s="49" t="s">
        <v>23</v>
      </c>
      <c r="K31" s="47">
        <v>0.23</v>
      </c>
      <c r="L31" s="30"/>
      <c r="M31" s="24"/>
    </row>
    <row r="32" spans="1:13" s="3" customFormat="1" ht="30" customHeight="1" x14ac:dyDescent="0.25">
      <c r="A32" s="24"/>
      <c r="B32" s="25"/>
      <c r="C32" s="73" t="s">
        <v>24</v>
      </c>
      <c r="D32" s="74"/>
      <c r="E32" s="74"/>
      <c r="F32" s="74"/>
      <c r="G32" s="74"/>
      <c r="H32" s="83" t="s">
        <v>25</v>
      </c>
      <c r="I32" s="84"/>
      <c r="J32" s="49" t="s">
        <v>26</v>
      </c>
      <c r="K32" s="47">
        <v>0.01</v>
      </c>
      <c r="L32" s="30"/>
      <c r="M32" s="24"/>
    </row>
    <row r="33" spans="1:13" s="4" customFormat="1" ht="58.5" customHeight="1" x14ac:dyDescent="0.25">
      <c r="A33" s="24"/>
      <c r="B33" s="25"/>
      <c r="C33" s="90"/>
      <c r="D33" s="91"/>
      <c r="E33" s="91"/>
      <c r="F33" s="91"/>
      <c r="G33" s="92"/>
      <c r="H33" s="85" t="s">
        <v>27</v>
      </c>
      <c r="I33" s="86"/>
      <c r="J33" s="49" t="s">
        <v>28</v>
      </c>
      <c r="K33" s="47">
        <v>0.04</v>
      </c>
      <c r="L33" s="27"/>
      <c r="M33" s="24"/>
    </row>
    <row r="34" spans="1:13" ht="39" customHeight="1" x14ac:dyDescent="0.3">
      <c r="A34" s="5"/>
      <c r="B34" s="7"/>
      <c r="C34" s="93"/>
      <c r="D34" s="94"/>
      <c r="E34" s="94"/>
      <c r="F34" s="94"/>
      <c r="G34" s="95"/>
      <c r="H34" s="86" t="s">
        <v>29</v>
      </c>
      <c r="I34" s="86"/>
      <c r="J34" s="49" t="s">
        <v>30</v>
      </c>
      <c r="K34" s="47">
        <v>0.28000000000000003</v>
      </c>
      <c r="L34" s="8"/>
      <c r="M34" s="5"/>
    </row>
    <row r="35" spans="1:13" ht="47.25" customHeight="1" thickBot="1" x14ac:dyDescent="0.35">
      <c r="A35" s="5"/>
      <c r="B35" s="7"/>
      <c r="C35" s="96"/>
      <c r="D35" s="97"/>
      <c r="E35" s="97"/>
      <c r="F35" s="97"/>
      <c r="G35" s="98"/>
      <c r="H35" s="81"/>
      <c r="I35" s="81"/>
      <c r="J35" s="81"/>
      <c r="K35" s="82"/>
      <c r="L35" s="8"/>
      <c r="M35" s="5"/>
    </row>
    <row r="36" spans="1:13" ht="17.25" thickBot="1" x14ac:dyDescent="0.35">
      <c r="A36" s="5"/>
      <c r="B36" s="63"/>
      <c r="C36" s="64"/>
      <c r="D36" s="64"/>
      <c r="E36" s="65"/>
      <c r="F36" s="64"/>
      <c r="G36" s="66"/>
      <c r="H36" s="64"/>
      <c r="I36" s="64"/>
      <c r="J36" s="64"/>
      <c r="K36" s="64"/>
      <c r="L36" s="67"/>
      <c r="M36" s="5"/>
    </row>
    <row r="37" spans="1:13" ht="17.25" thickTop="1" x14ac:dyDescent="0.3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</row>
  </sheetData>
  <mergeCells count="27">
    <mergeCell ref="C6:K6"/>
    <mergeCell ref="C3:F3"/>
    <mergeCell ref="B2:L2"/>
    <mergeCell ref="C7:K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  <mergeCell ref="C31:G31"/>
    <mergeCell ref="C11:K11"/>
    <mergeCell ref="C21:J21"/>
    <mergeCell ref="H35:K35"/>
    <mergeCell ref="C32:G32"/>
    <mergeCell ref="H32:I32"/>
    <mergeCell ref="H33:I33"/>
    <mergeCell ref="H34:I34"/>
    <mergeCell ref="C30:G30"/>
    <mergeCell ref="H30:J30"/>
    <mergeCell ref="H31:I31"/>
    <mergeCell ref="D29:K29"/>
    <mergeCell ref="C33:G3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9d85dbaf-23eb-4e57-a637-93dcacc8b1a1"/>
    <ds:schemaRef ds:uri="http://schemas.microsoft.com/office/2006/metadata/properties"/>
    <ds:schemaRef ds:uri="http://purl.org/dc/elements/1.1/"/>
    <ds:schemaRef ds:uri="http://www.w3.org/XML/1998/namespace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P3-DAJ-012</cp:lastModifiedBy>
  <cp:revision/>
  <cp:lastPrinted>2020-02-14T22:15:33Z</cp:lastPrinted>
  <dcterms:created xsi:type="dcterms:W3CDTF">2006-06-27T16:47:25Z</dcterms:created>
  <dcterms:modified xsi:type="dcterms:W3CDTF">2024-10-18T22:12:12Z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