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uarios\anllela.rodriguez\OneDrive - Fiscalia General de la Nacion\Documentos\FEAB\2024\CONTRATOS\MOTORES\NUEVO PROCESO\Nueva carpeta\"/>
    </mc:Choice>
  </mc:AlternateContent>
  <bookViews>
    <workbookView xWindow="0" yWindow="0" windowWidth="20850" windowHeight="961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1" l="1"/>
  <c r="H22" i="1"/>
  <c r="G22" i="1"/>
  <c r="H19" i="1" l="1"/>
  <c r="I19" i="1" s="1"/>
  <c r="H18" i="1"/>
  <c r="I18" i="1" s="1"/>
  <c r="H17" i="1"/>
  <c r="I17" i="1" s="1"/>
  <c r="I11" i="1"/>
  <c r="H11" i="1"/>
  <c r="H10" i="1"/>
  <c r="I10" i="1" s="1"/>
  <c r="H9" i="1"/>
  <c r="I9" i="1" s="1"/>
  <c r="H8" i="1"/>
  <c r="I8" i="1" s="1"/>
  <c r="I20" i="1" l="1"/>
  <c r="I12" i="1"/>
</calcChain>
</file>

<file path=xl/sharedStrings.xml><?xml version="1.0" encoding="utf-8"?>
<sst xmlns="http://schemas.openxmlformats.org/spreadsheetml/2006/main" count="45" uniqueCount="30">
  <si>
    <t>REALIZAR LA ENAJENACIÓN DE MOTORES FUERA DE BORDA ADMINISTRADOS POR EL FONDO ESPECIAL PARA LA ADMINISTRACION DE BIENES DE LA GENERAL DE LA NACION</t>
  </si>
  <si>
    <t>Ítem</t>
  </si>
  <si>
    <t>DESCRIPCIÓN  ( Según especificaciones técnicas)</t>
  </si>
  <si>
    <t xml:space="preserve">PRESENTACION </t>
  </si>
  <si>
    <t xml:space="preserve">CANTIDAD TOTAL </t>
  </si>
  <si>
    <t>VALOR SIN IVA</t>
  </si>
  <si>
    <t>IVA</t>
  </si>
  <si>
    <t>VALOR UNITARIO CON IVA</t>
  </si>
  <si>
    <t>POTENCIA : 40HP</t>
  </si>
  <si>
    <t>UNIDAD</t>
  </si>
  <si>
    <t>POTENCIA : 75HP</t>
  </si>
  <si>
    <t>POTENCIA : 150HP</t>
  </si>
  <si>
    <t>POTENCIA : 200HP</t>
  </si>
  <si>
    <t xml:space="preserve">MOTORES FUERA DE BORDA, QUE PUEDAN LLEGAR A QUEDAR A DISPOSICIÓN DEL FEAB, DURANTE LA EJECUCIÓN DEL FUTURO CONTRATO QUE SE CELEBRE.  </t>
  </si>
  <si>
    <t xml:space="preserve">DESCRIPCIÓN ( Según especificaciones técnicas) </t>
  </si>
  <si>
    <t>POTENCIA : 90HP</t>
  </si>
  <si>
    <t>POTENCIA : 250HP</t>
  </si>
  <si>
    <t>POTENCIA : 300HP</t>
  </si>
  <si>
    <t xml:space="preserve">ANEXO </t>
  </si>
  <si>
    <t xml:space="preserve">OFERTA ECONÓMICA </t>
  </si>
  <si>
    <t xml:space="preserve">VALOR TOTAL </t>
  </si>
  <si>
    <t>NOMBRE DE LA EMPRESA</t>
  </si>
  <si>
    <t>REPRESENTANTE LEGAL</t>
  </si>
  <si>
    <t>CORREO ELECTRÓNICO</t>
  </si>
  <si>
    <t xml:space="preserve">TELÉFONO </t>
  </si>
  <si>
    <t xml:space="preserve">ECOBLUE SAS </t>
  </si>
  <si>
    <t>EDUARDO RAMIREZ CORRECHA</t>
  </si>
  <si>
    <t>eduambiental01@gmail.com</t>
  </si>
  <si>
    <t>302-2280440</t>
  </si>
  <si>
    <t xml:space="preserve">VALOR TOTAL PRECIOS UNITARIOS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</si>
</sst>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5" formatCode="&quot;$&quot;\ #,##0;\-&quot;$&quot;\ #,##0"/>
    <numFmt numFmtId="7" formatCode="&quot;$&quot;\ #,##0.00;\-&quot;$&quot;\ #,##0.00"/>
    <numFmt numFmtId="44" formatCode="_-&quot;$&quot;\ * #,##0.00_-;\-&quot;$&quot;\ * #,##0.00_-;_-&quot;$&quot;\ * &quot;-&quot;??_-;_-@_-"/>
    <numFmt numFmtId="164" formatCode="&quot;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Calibri"/>
      <family val="2"/>
      <scheme val="minor"/>
    </font>
    <font>
      <b/>
      <sz val="12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auto="1"/>
      </left>
      <right style="medium">
        <color rgb="FF000000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8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3" fontId="2" fillId="0" borderId="0" xfId="0" applyNumberFormat="1" applyFont="1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6" fillId="4" borderId="17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7" fontId="2" fillId="5" borderId="20" xfId="1" applyNumberFormat="1" applyFont="1" applyFill="1" applyBorder="1" applyAlignment="1">
      <alignment vertical="center"/>
    </xf>
    <xf numFmtId="44" fontId="2" fillId="0" borderId="0" xfId="1" applyFont="1" applyAlignment="1">
      <alignment vertical="center" wrapText="1"/>
    </xf>
    <xf numFmtId="164" fontId="2" fillId="0" borderId="0" xfId="0" applyNumberFormat="1" applyFont="1" applyAlignment="1">
      <alignment vertical="center" wrapText="1"/>
    </xf>
    <xf numFmtId="7" fontId="2" fillId="5" borderId="17" xfId="1" applyNumberFormat="1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7" fontId="2" fillId="5" borderId="1" xfId="1" applyNumberFormat="1" applyFont="1" applyFill="1" applyBorder="1" applyAlignment="1">
      <alignment vertical="center"/>
    </xf>
    <xf numFmtId="5" fontId="2" fillId="5" borderId="2" xfId="1" applyNumberFormat="1" applyFont="1" applyFill="1" applyBorder="1" applyAlignment="1">
      <alignment vertical="center"/>
    </xf>
    <xf numFmtId="7" fontId="6" fillId="5" borderId="20" xfId="1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5" fontId="2" fillId="5" borderId="0" xfId="1" applyNumberFormat="1" applyFont="1" applyFill="1" applyBorder="1" applyAlignment="1">
      <alignment vertical="center"/>
    </xf>
    <xf numFmtId="5" fontId="2" fillId="5" borderId="6" xfId="1" applyNumberFormat="1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44" fontId="2" fillId="0" borderId="25" xfId="1" applyFont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0" xfId="2" applyFont="1" applyBorder="1" applyAlignment="1">
      <alignment horizontal="center"/>
    </xf>
    <xf numFmtId="44" fontId="6" fillId="0" borderId="25" xfId="0" applyNumberFormat="1" applyFont="1" applyBorder="1" applyAlignment="1">
      <alignment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44" fontId="6" fillId="6" borderId="25" xfId="1" applyFont="1" applyFill="1" applyBorder="1" applyAlignment="1">
      <alignment vertical="center" wrapText="1"/>
    </xf>
    <xf numFmtId="44" fontId="6" fillId="6" borderId="25" xfId="1" applyNumberFormat="1" applyFont="1" applyFill="1" applyBorder="1" applyAlignment="1">
      <alignment vertical="center" wrapText="1"/>
    </xf>
    <xf numFmtId="44" fontId="6" fillId="6" borderId="25" xfId="0" applyNumberFormat="1" applyFont="1" applyFill="1" applyBorder="1" applyAlignment="1">
      <alignment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303013</xdr:colOff>
      <xdr:row>2</xdr:row>
      <xdr:rowOff>110672</xdr:rowOff>
    </xdr:from>
    <xdr:to>
      <xdr:col>3</xdr:col>
      <xdr:colOff>1064684</xdr:colOff>
      <xdr:row>3</xdr:row>
      <xdr:rowOff>685800</xdr:rowOff>
    </xdr:to>
    <xdr:pic>
      <xdr:nvPicPr>
        <xdr:cNvPr id="5" name="Imagen 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3988" y="520247"/>
          <a:ext cx="3171496" cy="7751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duambiental0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7" workbookViewId="0">
      <selection activeCell="J24" sqref="J24"/>
    </sheetView>
  </sheetViews>
  <sheetFormatPr baseColWidth="10" defaultColWidth="11.42578125" defaultRowHeight="15" x14ac:dyDescent="0.2"/>
  <cols>
    <col min="1" max="1" width="2.7109375" style="1" customWidth="1"/>
    <col min="2" max="2" width="7.28515625" style="1" customWidth="1"/>
    <col min="3" max="3" width="28.85546875" style="2" customWidth="1"/>
    <col min="4" max="4" width="17.7109375" style="1" customWidth="1"/>
    <col min="5" max="5" width="19.140625" style="3" customWidth="1"/>
    <col min="6" max="6" width="2.140625" style="1" customWidth="1"/>
    <col min="7" max="7" width="18.85546875" style="1" customWidth="1"/>
    <col min="8" max="9" width="20.7109375" style="1" customWidth="1"/>
    <col min="10" max="10" width="23.7109375" style="1" customWidth="1"/>
    <col min="11" max="11" width="11.42578125" style="1"/>
    <col min="12" max="12" width="19.28515625" style="1" customWidth="1"/>
    <col min="13" max="16384" width="11.42578125" style="1"/>
  </cols>
  <sheetData>
    <row r="1" spans="1:12" ht="15.75" thickBot="1" x14ac:dyDescent="0.25"/>
    <row r="2" spans="1:12" s="5" customFormat="1" ht="16.5" thickBot="1" x14ac:dyDescent="0.3">
      <c r="A2" s="4"/>
      <c r="B2" s="60" t="s">
        <v>18</v>
      </c>
      <c r="C2" s="61"/>
      <c r="D2" s="61"/>
      <c r="E2" s="61"/>
      <c r="F2" s="61"/>
      <c r="G2" s="61"/>
      <c r="H2" s="61"/>
      <c r="I2" s="62"/>
    </row>
    <row r="3" spans="1:12" s="5" customFormat="1" ht="15.75" x14ac:dyDescent="0.25">
      <c r="A3" s="4"/>
      <c r="B3" s="63"/>
      <c r="C3" s="64"/>
      <c r="D3" s="7"/>
      <c r="E3" s="67" t="s">
        <v>19</v>
      </c>
      <c r="F3" s="68"/>
      <c r="G3" s="68"/>
      <c r="H3" s="68"/>
      <c r="I3" s="69"/>
    </row>
    <row r="4" spans="1:12" s="5" customFormat="1" ht="54.75" customHeight="1" thickBot="1" x14ac:dyDescent="0.3">
      <c r="A4" s="4"/>
      <c r="B4" s="65"/>
      <c r="C4" s="66"/>
      <c r="D4" s="6"/>
      <c r="E4" s="70" t="s">
        <v>0</v>
      </c>
      <c r="F4" s="71"/>
      <c r="G4" s="71"/>
      <c r="H4" s="71"/>
      <c r="I4" s="72"/>
    </row>
    <row r="5" spans="1:12" s="5" customFormat="1" ht="16.5" thickBot="1" x14ac:dyDescent="0.3">
      <c r="A5" s="4"/>
      <c r="B5" s="7"/>
      <c r="C5" s="7"/>
      <c r="D5" s="7"/>
      <c r="E5" s="8"/>
      <c r="F5" s="8"/>
      <c r="G5" s="8"/>
      <c r="H5" s="8"/>
      <c r="I5" s="8"/>
    </row>
    <row r="6" spans="1:12" s="9" customFormat="1" ht="16.5" thickBot="1" x14ac:dyDescent="0.25">
      <c r="A6" s="4"/>
      <c r="B6" s="48" t="s">
        <v>1</v>
      </c>
      <c r="C6" s="58" t="s">
        <v>2</v>
      </c>
      <c r="D6" s="52" t="s">
        <v>3</v>
      </c>
      <c r="E6" s="54" t="s">
        <v>4</v>
      </c>
      <c r="F6" s="1"/>
      <c r="G6" s="56" t="s">
        <v>19</v>
      </c>
      <c r="H6" s="57"/>
      <c r="I6" s="57"/>
    </row>
    <row r="7" spans="1:12" s="13" customFormat="1" ht="48" thickBot="1" x14ac:dyDescent="0.25">
      <c r="A7" s="10"/>
      <c r="B7" s="49"/>
      <c r="C7" s="59"/>
      <c r="D7" s="53"/>
      <c r="E7" s="55"/>
      <c r="F7" s="11"/>
      <c r="G7" s="12" t="s">
        <v>5</v>
      </c>
      <c r="H7" s="12" t="s">
        <v>6</v>
      </c>
      <c r="I7" s="12" t="s">
        <v>7</v>
      </c>
    </row>
    <row r="8" spans="1:12" s="13" customFormat="1" ht="15.75" thickBot="1" x14ac:dyDescent="0.25">
      <c r="A8" s="10"/>
      <c r="B8" s="32">
        <v>1</v>
      </c>
      <c r="C8" s="33" t="s">
        <v>8</v>
      </c>
      <c r="D8" s="34" t="s">
        <v>9</v>
      </c>
      <c r="E8" s="35">
        <v>1</v>
      </c>
      <c r="F8" s="11"/>
      <c r="G8" s="14">
        <v>1996000</v>
      </c>
      <c r="H8" s="14">
        <f>+G8*19%</f>
        <v>379240</v>
      </c>
      <c r="I8" s="14">
        <f>+H8+G8</f>
        <v>2375240</v>
      </c>
      <c r="J8" s="15"/>
    </row>
    <row r="9" spans="1:12" s="13" customFormat="1" ht="15.75" thickBot="1" x14ac:dyDescent="0.25">
      <c r="A9" s="10"/>
      <c r="B9" s="32">
        <v>2</v>
      </c>
      <c r="C9" s="33" t="s">
        <v>10</v>
      </c>
      <c r="D9" s="34" t="s">
        <v>9</v>
      </c>
      <c r="E9" s="35">
        <v>1</v>
      </c>
      <c r="F9" s="11"/>
      <c r="G9" s="14">
        <v>3204000</v>
      </c>
      <c r="H9" s="14">
        <f t="shared" ref="H9:H11" si="0">+G9*19%</f>
        <v>608760</v>
      </c>
      <c r="I9" s="14">
        <f t="shared" ref="I9:I11" si="1">+H9+G9</f>
        <v>3812760</v>
      </c>
      <c r="J9" s="15"/>
    </row>
    <row r="10" spans="1:12" s="13" customFormat="1" ht="15.75" thickBot="1" x14ac:dyDescent="0.3">
      <c r="A10" s="10"/>
      <c r="B10" s="32">
        <v>3</v>
      </c>
      <c r="C10" s="33" t="s">
        <v>11</v>
      </c>
      <c r="D10" s="34" t="s">
        <v>9</v>
      </c>
      <c r="E10" s="35">
        <v>1</v>
      </c>
      <c r="F10" s="9"/>
      <c r="G10" s="14">
        <v>6104000</v>
      </c>
      <c r="H10" s="14">
        <f t="shared" si="0"/>
        <v>1159760</v>
      </c>
      <c r="I10" s="14">
        <f t="shared" si="1"/>
        <v>7263760</v>
      </c>
      <c r="J10" s="15"/>
      <c r="L10" s="16"/>
    </row>
    <row r="11" spans="1:12" s="13" customFormat="1" ht="15.75" thickBot="1" x14ac:dyDescent="0.3">
      <c r="A11" s="10"/>
      <c r="B11" s="36">
        <v>4</v>
      </c>
      <c r="C11" s="37" t="s">
        <v>12</v>
      </c>
      <c r="D11" s="38" t="s">
        <v>9</v>
      </c>
      <c r="E11" s="39">
        <v>1</v>
      </c>
      <c r="F11" s="9"/>
      <c r="G11" s="17">
        <v>8700000</v>
      </c>
      <c r="H11" s="14">
        <f t="shared" si="0"/>
        <v>1653000</v>
      </c>
      <c r="I11" s="14">
        <f t="shared" si="1"/>
        <v>10353000</v>
      </c>
      <c r="J11" s="15"/>
      <c r="L11" s="16"/>
    </row>
    <row r="12" spans="1:12" s="13" customFormat="1" ht="16.5" thickBot="1" x14ac:dyDescent="0.3">
      <c r="A12" s="10"/>
      <c r="B12" s="45" t="s">
        <v>20</v>
      </c>
      <c r="C12" s="46"/>
      <c r="D12" s="46"/>
      <c r="E12" s="47"/>
      <c r="F12" s="18"/>
      <c r="G12" s="19"/>
      <c r="H12" s="20"/>
      <c r="I12" s="21">
        <f>+I11+I10+I9+I8</f>
        <v>23804760</v>
      </c>
      <c r="L12" s="16"/>
    </row>
    <row r="13" spans="1:12" s="13" customFormat="1" ht="15.75" thickBot="1" x14ac:dyDescent="0.3">
      <c r="A13" s="10"/>
      <c r="B13" s="40"/>
      <c r="C13" s="40"/>
      <c r="D13" s="40"/>
      <c r="E13" s="40"/>
      <c r="F13" s="23"/>
      <c r="G13" s="24"/>
      <c r="H13" s="25"/>
      <c r="I13" s="24"/>
      <c r="L13" s="16"/>
    </row>
    <row r="14" spans="1:12" s="13" customFormat="1" ht="30.75" customHeight="1" thickBot="1" x14ac:dyDescent="0.3">
      <c r="A14" s="10"/>
      <c r="B14" s="45" t="s">
        <v>13</v>
      </c>
      <c r="C14" s="46"/>
      <c r="D14" s="46"/>
      <c r="E14" s="46"/>
      <c r="F14" s="46"/>
      <c r="G14" s="46"/>
      <c r="H14" s="46"/>
      <c r="I14" s="47"/>
      <c r="L14" s="16"/>
    </row>
    <row r="15" spans="1:12" s="13" customFormat="1" ht="16.5" thickBot="1" x14ac:dyDescent="0.3">
      <c r="A15" s="10"/>
      <c r="B15" s="48" t="s">
        <v>1</v>
      </c>
      <c r="C15" s="50" t="s">
        <v>14</v>
      </c>
      <c r="D15" s="52" t="s">
        <v>3</v>
      </c>
      <c r="E15" s="54" t="s">
        <v>4</v>
      </c>
      <c r="F15" s="26"/>
      <c r="G15" s="56" t="s">
        <v>19</v>
      </c>
      <c r="H15" s="57"/>
      <c r="I15" s="57"/>
      <c r="L15" s="16"/>
    </row>
    <row r="16" spans="1:12" s="13" customFormat="1" ht="48" thickBot="1" x14ac:dyDescent="0.3">
      <c r="A16" s="10"/>
      <c r="B16" s="49"/>
      <c r="C16" s="51"/>
      <c r="D16" s="53"/>
      <c r="E16" s="55"/>
      <c r="F16" s="23"/>
      <c r="G16" s="12" t="s">
        <v>5</v>
      </c>
      <c r="H16" s="12" t="s">
        <v>6</v>
      </c>
      <c r="I16" s="12" t="s">
        <v>7</v>
      </c>
      <c r="L16" s="16"/>
    </row>
    <row r="17" spans="1:9" s="13" customFormat="1" ht="16.5" thickBot="1" x14ac:dyDescent="0.3">
      <c r="A17" s="10"/>
      <c r="B17" s="27">
        <v>5</v>
      </c>
      <c r="C17" s="33" t="s">
        <v>15</v>
      </c>
      <c r="D17" s="34" t="s">
        <v>9</v>
      </c>
      <c r="E17" s="35">
        <v>1</v>
      </c>
      <c r="F17" s="23"/>
      <c r="G17" s="76">
        <v>3821000</v>
      </c>
      <c r="H17" s="76">
        <f>+G17*19%</f>
        <v>725990</v>
      </c>
      <c r="I17" s="76">
        <f>+H17+G17</f>
        <v>4546990</v>
      </c>
    </row>
    <row r="18" spans="1:9" s="13" customFormat="1" ht="16.5" thickBot="1" x14ac:dyDescent="0.3">
      <c r="A18" s="10"/>
      <c r="B18" s="27">
        <v>6</v>
      </c>
      <c r="C18" s="33" t="s">
        <v>16</v>
      </c>
      <c r="D18" s="34" t="s">
        <v>9</v>
      </c>
      <c r="E18" s="35">
        <v>1</v>
      </c>
      <c r="F18" s="23"/>
      <c r="G18" s="76">
        <v>9176000</v>
      </c>
      <c r="H18" s="76">
        <f t="shared" ref="H18:H19" si="2">+G18*19%</f>
        <v>1743440</v>
      </c>
      <c r="I18" s="76">
        <f t="shared" ref="I18:I19" si="3">+H18+G18</f>
        <v>10919440</v>
      </c>
    </row>
    <row r="19" spans="1:9" s="13" customFormat="1" ht="16.5" thickBot="1" x14ac:dyDescent="0.3">
      <c r="A19" s="10"/>
      <c r="B19" s="28">
        <v>7</v>
      </c>
      <c r="C19" s="33" t="s">
        <v>17</v>
      </c>
      <c r="D19" s="34" t="s">
        <v>9</v>
      </c>
      <c r="E19" s="35">
        <v>1</v>
      </c>
      <c r="F19" s="29"/>
      <c r="G19" s="76">
        <v>10907000</v>
      </c>
      <c r="H19" s="76">
        <f t="shared" si="2"/>
        <v>2072330</v>
      </c>
      <c r="I19" s="76">
        <f t="shared" si="3"/>
        <v>12979330</v>
      </c>
    </row>
    <row r="20" spans="1:9" s="13" customFormat="1" ht="16.5" customHeight="1" thickBot="1" x14ac:dyDescent="0.3">
      <c r="A20" s="10"/>
      <c r="B20" s="45" t="s">
        <v>20</v>
      </c>
      <c r="C20" s="46"/>
      <c r="D20" s="46"/>
      <c r="E20" s="47"/>
      <c r="F20" s="23"/>
      <c r="G20" s="77"/>
      <c r="H20" s="77"/>
      <c r="I20" s="83">
        <f>+I19+I18+I17</f>
        <v>28445760</v>
      </c>
    </row>
    <row r="21" spans="1:9" s="13" customFormat="1" ht="15.75" x14ac:dyDescent="0.25">
      <c r="A21" s="10"/>
      <c r="B21" s="30"/>
      <c r="C21" s="31"/>
      <c r="D21" s="22"/>
      <c r="E21" s="22"/>
      <c r="F21" s="23"/>
    </row>
    <row r="22" spans="1:9" s="13" customFormat="1" ht="15.75" x14ac:dyDescent="0.25">
      <c r="A22" s="10"/>
      <c r="B22" s="84" t="s">
        <v>29</v>
      </c>
      <c r="C22" s="84"/>
      <c r="D22" s="84"/>
      <c r="E22" s="84"/>
      <c r="F22" s="85"/>
      <c r="G22" s="86">
        <f>+G19+G18+G17+G11+G10+G9+G8</f>
        <v>43908000</v>
      </c>
      <c r="H22" s="87">
        <f>+H19+H18+H17+H11+H10+H9+H8</f>
        <v>8342520</v>
      </c>
      <c r="I22" s="88">
        <f>+H22+G22</f>
        <v>52250520</v>
      </c>
    </row>
    <row r="23" spans="1:9" s="13" customFormat="1" ht="16.5" thickBot="1" x14ac:dyDescent="0.3">
      <c r="A23" s="10"/>
      <c r="B23" s="30"/>
      <c r="C23" s="31"/>
      <c r="D23" s="22"/>
      <c r="E23" s="22"/>
      <c r="F23" s="23"/>
    </row>
    <row r="24" spans="1:9" s="13" customFormat="1" ht="15.75" x14ac:dyDescent="0.25">
      <c r="A24" s="10"/>
      <c r="B24" s="30"/>
      <c r="C24" s="41" t="s">
        <v>21</v>
      </c>
      <c r="D24" s="78" t="s">
        <v>25</v>
      </c>
      <c r="E24" s="79"/>
      <c r="F24" s="23"/>
    </row>
    <row r="25" spans="1:9" s="13" customFormat="1" ht="22.5" customHeight="1" x14ac:dyDescent="0.25">
      <c r="A25" s="10"/>
      <c r="B25" s="30"/>
      <c r="C25" s="42" t="s">
        <v>22</v>
      </c>
      <c r="D25" s="80" t="s">
        <v>26</v>
      </c>
      <c r="E25" s="81"/>
      <c r="F25" s="23"/>
    </row>
    <row r="26" spans="1:9" ht="15.75" x14ac:dyDescent="0.25">
      <c r="C26" s="43" t="s">
        <v>23</v>
      </c>
      <c r="D26" s="82" t="s">
        <v>27</v>
      </c>
      <c r="E26" s="73"/>
    </row>
    <row r="27" spans="1:9" ht="16.5" thickBot="1" x14ac:dyDescent="0.3">
      <c r="C27" s="44" t="s">
        <v>24</v>
      </c>
      <c r="D27" s="74" t="s">
        <v>28</v>
      </c>
      <c r="E27" s="75"/>
    </row>
  </sheetData>
  <mergeCells count="22">
    <mergeCell ref="B22:E22"/>
    <mergeCell ref="D24:E24"/>
    <mergeCell ref="D25:E25"/>
    <mergeCell ref="D26:E26"/>
    <mergeCell ref="D27:E27"/>
    <mergeCell ref="B12:E12"/>
    <mergeCell ref="B2:I2"/>
    <mergeCell ref="B3:C4"/>
    <mergeCell ref="E3:I3"/>
    <mergeCell ref="E4:I4"/>
    <mergeCell ref="B6:B7"/>
    <mergeCell ref="C6:C7"/>
    <mergeCell ref="D6:D7"/>
    <mergeCell ref="E6:E7"/>
    <mergeCell ref="G6:I6"/>
    <mergeCell ref="B20:E20"/>
    <mergeCell ref="B14:I14"/>
    <mergeCell ref="B15:B16"/>
    <mergeCell ref="C15:C16"/>
    <mergeCell ref="D15:D16"/>
    <mergeCell ref="E15:E16"/>
    <mergeCell ref="G15:I15"/>
  </mergeCells>
  <hyperlinks>
    <hyperlink ref="D26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Leydi Marcela Rodriguez Baez</dc:creator>
  <cp:lastModifiedBy>Anllela Andrea Rodriguez Acosta</cp:lastModifiedBy>
  <dcterms:created xsi:type="dcterms:W3CDTF">2024-09-11T16:28:33Z</dcterms:created>
  <dcterms:modified xsi:type="dcterms:W3CDTF">2024-10-23T23:06:39Z</dcterms:modified>
</cp:coreProperties>
</file>