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cmodestc_deaj_ramajudicial_gov_co/Documents/Escritorio/"/>
    </mc:Choice>
  </mc:AlternateContent>
  <xr:revisionPtr revIDLastSave="1" documentId="8_{B957FC1B-74C9-40F0-B8E7-EB1F750ADBBF}" xr6:coauthVersionLast="36" xr6:coauthVersionMax="47" xr10:uidLastSave="{CDE8DCD4-A3A5-4F4B-9D4E-CD1ACE5EAA53}"/>
  <bookViews>
    <workbookView xWindow="0" yWindow="0" windowWidth="28770" windowHeight="11130" tabRatio="769" firstSheet="1" activeTab="1" xr2:uid="{00000000-000D-0000-FFFF-FFFF00000000}"/>
  </bookViews>
  <sheets>
    <sheet name="Histórico SMML" sheetId="7" state="hidden" r:id="rId1"/>
    <sheet name="Consolidado" sheetId="8" r:id="rId2"/>
  </sheets>
  <externalReferences>
    <externalReference r:id="rId3"/>
  </externalReferences>
  <definedNames>
    <definedName name="_xlnm._FilterDatabase" localSheetId="1" hidden="1">Consolidado!$A$10:$P$12</definedName>
    <definedName name="_xlnm.Print_Area" localSheetId="1">Consolidado!$B$2:$N$14</definedName>
    <definedName name="SML">[1]SMLV!$A$3:$B$63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8" l="1"/>
  <c r="I12" i="8"/>
</calcChain>
</file>

<file path=xl/sharedStrings.xml><?xml version="1.0" encoding="utf-8"?>
<sst xmlns="http://schemas.openxmlformats.org/spreadsheetml/2006/main" count="51" uniqueCount="36">
  <si>
    <t>SALARIO MÍNIMO</t>
  </si>
  <si>
    <t>AÑO</t>
  </si>
  <si>
    <t>SALARIO</t>
  </si>
  <si>
    <t>Rama Judicial del Poder Público
Consejo Superior de la Judicatura
Dirección Ejecutiva de Administración judicial</t>
  </si>
  <si>
    <t>PROCESO:</t>
  </si>
  <si>
    <t>RE 043-2024</t>
  </si>
  <si>
    <t>OBJETO:</t>
  </si>
  <si>
    <t xml:space="preserve">CELEBRAR UN ACUERDO DE CORRESPONSABILIDAD CON UNA ORGANIZACIÓN DE RECICLADORES DE OFICIO PARA LA CLASIFICACIÓN, RECOLECCIÓN, TRANSPORTE, TRATAMIENTO Y/O DISPOSICIÓN FINAL DE LOS RESIDUOS SÓLIDOS APROVECHABLES DE CARÁCTER NO PELIGROSO GENERADOS POR LAS ACTIVIDADES ADMINISTRATIVAS Y JUDICIALES DEL NIVEL CENTRAL DE LA RAMA JUDICIAL. </t>
  </si>
  <si>
    <t>FECHA:</t>
  </si>
  <si>
    <t>No.</t>
  </si>
  <si>
    <t>NOMBRE PROPONENTE</t>
  </si>
  <si>
    <t xml:space="preserve">REQUISITOS TÉCNICOS HABILITANTES </t>
  </si>
  <si>
    <t>CRITERIOS PONDERABLES</t>
  </si>
  <si>
    <t>OBSERVACIONES</t>
  </si>
  <si>
    <t>EXPERIENCIA DEL PROPONENTE</t>
  </si>
  <si>
    <t>CAPACIDAD TECNICA Y ACREDITACION</t>
  </si>
  <si>
    <t>RESULTADO</t>
  </si>
  <si>
    <t>EXPERIENCIA ADICIONAL DEL PROPONENTE</t>
  </si>
  <si>
    <t>MUJERES CABEZA DE FAMILIA</t>
  </si>
  <si>
    <t>CAPACITACIÓN Y SENSIBILIZACIÓN</t>
  </si>
  <si>
    <t>CRITERIOS DIFERENCIALES PARA LA EXPERIENCIA</t>
  </si>
  <si>
    <t>EXPERIENCIA</t>
  </si>
  <si>
    <t xml:space="preserve">ZONA ASIGNADA </t>
  </si>
  <si>
    <t>EMPRESA CUMPLE LA CONDICIÓN DE MIPYME DOMICILIADAS EN COLOMBIA</t>
  </si>
  <si>
    <t>Hata 30 Puntos</t>
  </si>
  <si>
    <t>30 puntos</t>
  </si>
  <si>
    <t>40 punto</t>
  </si>
  <si>
    <t>ASOCIACION DE RECICLADORES CRECER SIN FRONTERAS</t>
  </si>
  <si>
    <t>CUMPLE</t>
  </si>
  <si>
    <t xml:space="preserve">CUMPLE </t>
  </si>
  <si>
    <t xml:space="preserve">NO CUMPLE </t>
  </si>
  <si>
    <t xml:space="preserve">remitirse a la evaluacion tecnica </t>
  </si>
  <si>
    <t>ASOCIACION ENTIDAD MEDIOAMBIENTAL DE RECICLADORES -EMRS-ESP</t>
  </si>
  <si>
    <t>DE-UCP</t>
  </si>
  <si>
    <r>
      <rPr>
        <b/>
        <sz val="8"/>
        <rFont val="Arial"/>
        <family val="2"/>
      </rPr>
      <t xml:space="preserve">Zona 2: </t>
    </r>
    <r>
      <rPr>
        <sz val="8"/>
        <rFont val="Arial"/>
        <family val="2"/>
      </rPr>
      <t>NORTE Y OCCIDENTE
Edificio Mónaco - Kr 9 No. 64 - 37 
Edificio Calle 73  - Cl 73 No. 10 - 83 
Edificio Ultraserfinco  - Kr 7 73-55 
Almacén general calle 18 - Calle 18 # 32-90 
Sede Judicial CAN - Kr 57 #43-91</t>
    </r>
  </si>
  <si>
    <r>
      <rPr>
        <b/>
        <sz val="8"/>
        <rFont val="Arial"/>
        <family val="2"/>
      </rPr>
      <t xml:space="preserve">Zona 1:  CENTRO
</t>
    </r>
    <r>
      <rPr>
        <sz val="8"/>
        <rFont val="Arial"/>
        <family val="2"/>
      </rPr>
      <t xml:space="preserve">
Bolsa de Bogotá - Kr 8 No. 12B-82 
Edificio El Americano  -  Cl 12 No. 9-34 
Complejo Virrey Solís -  Cl 11 No. 9-28 
AKL - Kr 7 No. 17 - 64 
Escuela Judicial  - Cl 11 No. 9A - 24 
DEAJ  - Kr 7 27 -18 
Almacén Av 1  - Kr 14 B # 0 Sur 16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</si>
</sst>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_);_(&quot;$&quot;\ * \(#,##0\);_(&quot;$&quot;\ * &quot;-&quot;_);_(@_)"/>
    <numFmt numFmtId="165" formatCode="_(* #,##0.00_);_(* \(#,##0.00\);_(* &quot;-&quot;??_);_(@_)"/>
    <numFmt numFmtId="166" formatCode="[$-240A]d&quot; de &quot;mmmm&quot; de &quot;yyyy;@"/>
    <numFmt numFmtId="167" formatCode="&quot;$&quot;\ #,##0"/>
    <numFmt numFmtId="168" formatCode="_-* #,##0_-;\-* #,##0_-;_-* &quot;-&quot;??_-;_-@_-"/>
    <numFmt numFmtId="169" formatCode="#,###&quot; Pts&quot;"/>
  </numFmts>
  <fonts count="19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rgb="FF000000"/>
      <name val="Times New Roman"/>
      <family val="1"/>
    </font>
    <font>
      <b/>
      <sz val="7"/>
      <name val="Arial"/>
      <family val="2"/>
    </font>
    <font>
      <b/>
      <sz val="6"/>
      <name val="Arial"/>
      <family val="2"/>
    </font>
    <font>
      <b/>
      <sz val="9"/>
      <color theme="1"/>
      <name val="Calibri"/>
      <family val="2"/>
      <scheme val="minor"/>
    </font>
    <font>
      <sz val="6"/>
      <name val="Arial"/>
      <family val="2"/>
    </font>
    <font>
      <b/>
      <sz val="11"/>
      <name val="Arial"/>
      <family val="2"/>
    </font>
    <font>
      <sz val="8"/>
      <color rgb="FF000000"/>
      <name val="Arial"/>
      <family val="2"/>
    </font>
    <font>
      <sz val="5"/>
      <name val="Arial"/>
      <family val="2"/>
    </font>
    <font>
      <b/>
      <sz val="6.5"/>
      <name val="Arial"/>
      <family val="2"/>
    </font>
    <font>
      <b/>
      <sz val="8"/>
      <name val="Arial"/>
      <family val="2"/>
    </font>
    <font>
      <b/>
      <sz val="9"/>
      <color rgb="FF000000"/>
      <name val="WordVisi_MSFontService"/>
      <charset val="1"/>
    </font>
    <font>
      <b/>
      <sz val="9"/>
      <name val="Arial"/>
      <family val="2"/>
    </font>
    <font>
      <b/>
      <sz val="9"/>
      <color rgb="FF000000"/>
      <name val="Arial"/>
      <charset val="1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double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165" fontId="4" fillId="0" borderId="0" applyFont="0" applyFill="0" applyBorder="0" applyAlignment="0" applyProtection="0"/>
    <xf numFmtId="0" fontId="3" fillId="0" borderId="0"/>
    <xf numFmtId="0" fontId="6" fillId="0" borderId="0"/>
    <xf numFmtId="9" fontId="6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95">
    <xf numFmtId="0" fontId="0" fillId="0" borderId="0" xfId="0"/>
    <xf numFmtId="0" fontId="0" fillId="0" borderId="0" xfId="1" applyNumberFormat="1" applyFont="1" applyAlignment="1" applyProtection="1">
      <alignment horizontal="center" vertical="center"/>
      <protection hidden="1"/>
    </xf>
    <xf numFmtId="167" fontId="0" fillId="0" borderId="0" xfId="1" applyNumberFormat="1" applyFont="1" applyAlignment="1" applyProtection="1">
      <alignment horizontal="center" vertical="center"/>
      <protection hidden="1"/>
    </xf>
    <xf numFmtId="0" fontId="0" fillId="0" borderId="0" xfId="1" applyNumberFormat="1" applyFont="1" applyAlignment="1" applyProtection="1">
      <alignment horizontal="left" vertical="center" indent="2"/>
      <protection hidden="1"/>
    </xf>
    <xf numFmtId="164" fontId="0" fillId="0" borderId="0" xfId="1" applyNumberFormat="1" applyFont="1" applyAlignment="1" applyProtection="1">
      <alignment vertical="center"/>
      <protection hidden="1"/>
    </xf>
    <xf numFmtId="164" fontId="0" fillId="0" borderId="0" xfId="0" applyNumberFormat="1" applyAlignment="1" applyProtection="1">
      <alignment vertical="center"/>
      <protection hidden="1"/>
    </xf>
    <xf numFmtId="0" fontId="3" fillId="0" borderId="0" xfId="2" applyAlignment="1">
      <alignment vertical="center"/>
    </xf>
    <xf numFmtId="0" fontId="5" fillId="0" borderId="0" xfId="2" applyFont="1" applyAlignment="1">
      <alignment vertical="center"/>
    </xf>
    <xf numFmtId="0" fontId="3" fillId="0" borderId="0" xfId="2" applyAlignment="1">
      <alignment horizontal="justify" vertical="center"/>
    </xf>
    <xf numFmtId="0" fontId="0" fillId="0" borderId="0" xfId="0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justify"/>
    </xf>
    <xf numFmtId="0" fontId="0" fillId="0" borderId="0" xfId="0" applyAlignment="1">
      <alignment horizontal="center" vertical="center" wrapText="1"/>
    </xf>
    <xf numFmtId="169" fontId="3" fillId="0" borderId="0" xfId="2" applyNumberFormat="1" applyAlignment="1">
      <alignment vertical="center"/>
    </xf>
    <xf numFmtId="0" fontId="9" fillId="0" borderId="3" xfId="0" applyFont="1" applyBorder="1" applyAlignment="1">
      <alignment horizontal="left" wrapText="1" indent="12"/>
    </xf>
    <xf numFmtId="166" fontId="11" fillId="0" borderId="6" xfId="2" applyNumberFormat="1" applyFont="1" applyBorder="1" applyAlignment="1">
      <alignment vertical="center" wrapText="1"/>
    </xf>
    <xf numFmtId="166" fontId="11" fillId="0" borderId="6" xfId="2" applyNumberFormat="1" applyFont="1" applyBorder="1" applyAlignment="1">
      <alignment horizontal="left" vertical="center" wrapText="1"/>
    </xf>
    <xf numFmtId="0" fontId="5" fillId="0" borderId="0" xfId="0" applyFont="1"/>
    <xf numFmtId="0" fontId="5" fillId="0" borderId="0" xfId="2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3" borderId="13" xfId="0" applyFont="1" applyFill="1" applyBorder="1" applyAlignment="1" applyProtection="1">
      <alignment horizontal="justify" vertical="center" wrapText="1"/>
      <protection locked="0"/>
    </xf>
    <xf numFmtId="0" fontId="5" fillId="4" borderId="9" xfId="0" applyFont="1" applyFill="1" applyBorder="1" applyAlignment="1">
      <alignment horizontal="center" vertical="center" wrapText="1"/>
    </xf>
    <xf numFmtId="0" fontId="5" fillId="0" borderId="10" xfId="2" applyFont="1" applyBorder="1" applyAlignment="1" applyProtection="1">
      <alignment horizontal="center" vertical="center" wrapText="1"/>
      <protection locked="0"/>
    </xf>
    <xf numFmtId="0" fontId="10" fillId="2" borderId="16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10" fillId="2" borderId="18" xfId="2" applyFont="1" applyFill="1" applyBorder="1" applyAlignment="1">
      <alignment horizontal="center" vertical="center" wrapText="1"/>
    </xf>
    <xf numFmtId="0" fontId="9" fillId="0" borderId="29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0" fillId="0" borderId="23" xfId="0" applyBorder="1"/>
    <xf numFmtId="0" fontId="5" fillId="0" borderId="35" xfId="0" applyFont="1" applyBorder="1" applyAlignment="1" applyProtection="1">
      <alignment horizontal="justify" vertical="center" wrapText="1"/>
      <protection locked="0"/>
    </xf>
    <xf numFmtId="0" fontId="9" fillId="0" borderId="6" xfId="0" applyFont="1" applyBorder="1" applyAlignment="1">
      <alignment horizontal="left" wrapText="1"/>
    </xf>
    <xf numFmtId="0" fontId="15" fillId="0" borderId="42" xfId="2" applyFont="1" applyBorder="1" applyAlignment="1">
      <alignment vertical="center" wrapText="1"/>
    </xf>
    <xf numFmtId="166" fontId="15" fillId="0" borderId="42" xfId="2" applyNumberFormat="1" applyFont="1" applyBorder="1" applyAlignment="1">
      <alignment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/>
    </xf>
    <xf numFmtId="0" fontId="5" fillId="0" borderId="2" xfId="2" applyFont="1" applyBorder="1" applyAlignment="1" applyProtection="1">
      <alignment horizontal="center" vertical="center" wrapText="1"/>
      <protection locked="0"/>
    </xf>
    <xf numFmtId="0" fontId="16" fillId="0" borderId="44" xfId="0" applyFont="1" applyBorder="1" applyAlignment="1">
      <alignment horizontal="center" vertical="center" wrapText="1"/>
    </xf>
    <xf numFmtId="0" fontId="18" fillId="0" borderId="44" xfId="0" applyFont="1" applyBorder="1" applyAlignment="1">
      <alignment horizontal="center" vertical="center" wrapText="1"/>
    </xf>
    <xf numFmtId="168" fontId="2" fillId="0" borderId="0" xfId="1" applyNumberFormat="1" applyFont="1" applyAlignment="1" applyProtection="1">
      <alignment horizontal="center" vertical="center"/>
      <protection hidden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66" fontId="2" fillId="2" borderId="39" xfId="2" applyNumberFormat="1" applyFont="1" applyFill="1" applyBorder="1" applyAlignment="1">
      <alignment horizontal="center" vertical="center" wrapText="1"/>
    </xf>
    <xf numFmtId="166" fontId="2" fillId="2" borderId="40" xfId="2" applyNumberFormat="1" applyFont="1" applyFill="1" applyBorder="1" applyAlignment="1">
      <alignment horizontal="center" vertical="center" wrapText="1"/>
    </xf>
    <xf numFmtId="0" fontId="2" fillId="2" borderId="37" xfId="2" applyFont="1" applyFill="1" applyBorder="1" applyAlignment="1">
      <alignment horizontal="center" vertical="center" wrapText="1"/>
    </xf>
    <xf numFmtId="0" fontId="2" fillId="2" borderId="0" xfId="2" applyFont="1" applyFill="1" applyAlignment="1">
      <alignment horizontal="center" vertical="center" wrapText="1"/>
    </xf>
    <xf numFmtId="0" fontId="11" fillId="0" borderId="1" xfId="2" applyFont="1" applyBorder="1" applyAlignment="1">
      <alignment horizontal="left" vertical="center" wrapText="1"/>
    </xf>
    <xf numFmtId="0" fontId="11" fillId="0" borderId="3" xfId="2" applyFont="1" applyBorder="1" applyAlignment="1">
      <alignment horizontal="left" vertical="center" wrapText="1"/>
    </xf>
    <xf numFmtId="0" fontId="11" fillId="0" borderId="2" xfId="2" applyFont="1" applyBorder="1" applyAlignment="1">
      <alignment horizontal="left" vertical="center" wrapText="1"/>
    </xf>
    <xf numFmtId="0" fontId="17" fillId="0" borderId="1" xfId="2" applyFont="1" applyBorder="1" applyAlignment="1">
      <alignment horizontal="left" vertical="center" wrapText="1"/>
    </xf>
    <xf numFmtId="0" fontId="17" fillId="0" borderId="3" xfId="2" applyFont="1" applyBorder="1" applyAlignment="1">
      <alignment horizontal="left" vertical="center" wrapText="1"/>
    </xf>
    <xf numFmtId="0" fontId="17" fillId="0" borderId="2" xfId="2" applyFont="1" applyBorder="1" applyAlignment="1">
      <alignment horizontal="left" vertical="center" wrapText="1"/>
    </xf>
    <xf numFmtId="166" fontId="11" fillId="0" borderId="1" xfId="2" applyNumberFormat="1" applyFont="1" applyBorder="1" applyAlignment="1">
      <alignment horizontal="left" vertical="center" wrapText="1"/>
    </xf>
    <xf numFmtId="166" fontId="11" fillId="0" borderId="3" xfId="2" applyNumberFormat="1" applyFont="1" applyBorder="1" applyAlignment="1">
      <alignment horizontal="left" vertical="center" wrapText="1"/>
    </xf>
    <xf numFmtId="166" fontId="11" fillId="0" borderId="2" xfId="2" applyNumberFormat="1" applyFont="1" applyBorder="1" applyAlignment="1">
      <alignment horizontal="left" vertical="center" wrapText="1"/>
    </xf>
    <xf numFmtId="0" fontId="2" fillId="2" borderId="18" xfId="2" applyFont="1" applyFill="1" applyBorder="1" applyAlignment="1">
      <alignment horizontal="center" vertical="center" wrapText="1"/>
    </xf>
    <xf numFmtId="0" fontId="2" fillId="2" borderId="19" xfId="2" applyFont="1" applyFill="1" applyBorder="1" applyAlignment="1">
      <alignment horizontal="center" vertical="center" wrapText="1"/>
    </xf>
    <xf numFmtId="0" fontId="2" fillId="2" borderId="20" xfId="2" applyFont="1" applyFill="1" applyBorder="1" applyAlignment="1">
      <alignment horizontal="center" vertical="center" wrapText="1"/>
    </xf>
    <xf numFmtId="0" fontId="2" fillId="2" borderId="30" xfId="2" applyFont="1" applyFill="1" applyBorder="1" applyAlignment="1">
      <alignment horizontal="center" vertical="center" wrapText="1"/>
    </xf>
    <xf numFmtId="0" fontId="2" fillId="2" borderId="31" xfId="2" applyFont="1" applyFill="1" applyBorder="1" applyAlignment="1">
      <alignment horizontal="center" vertical="center" wrapText="1"/>
    </xf>
    <xf numFmtId="0" fontId="2" fillId="2" borderId="14" xfId="2" applyFont="1" applyFill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43" xfId="0" applyFont="1" applyFill="1" applyBorder="1" applyAlignment="1">
      <alignment horizontal="center" vertical="center" wrapText="1"/>
    </xf>
    <xf numFmtId="0" fontId="7" fillId="2" borderId="23" xfId="2" applyFont="1" applyFill="1" applyBorder="1" applyAlignment="1">
      <alignment horizontal="center" vertical="center" wrapText="1"/>
    </xf>
    <xf numFmtId="0" fontId="7" fillId="2" borderId="6" xfId="2" applyFont="1" applyFill="1" applyBorder="1" applyAlignment="1">
      <alignment horizontal="center" vertical="center" wrapText="1"/>
    </xf>
    <xf numFmtId="0" fontId="10" fillId="2" borderId="19" xfId="2" applyFont="1" applyFill="1" applyBorder="1" applyAlignment="1">
      <alignment horizontal="center" vertical="center" wrapText="1"/>
    </xf>
    <xf numFmtId="0" fontId="10" fillId="2" borderId="20" xfId="2" applyFont="1" applyFill="1" applyBorder="1" applyAlignment="1">
      <alignment horizontal="center" vertical="center" wrapText="1"/>
    </xf>
    <xf numFmtId="0" fontId="12" fillId="2" borderId="33" xfId="2" applyFont="1" applyFill="1" applyBorder="1" applyAlignment="1" applyProtection="1">
      <alignment horizontal="center" vertical="center" wrapText="1"/>
      <protection hidden="1"/>
    </xf>
    <xf numFmtId="0" fontId="12" fillId="2" borderId="34" xfId="2" applyFont="1" applyFill="1" applyBorder="1" applyAlignment="1" applyProtection="1">
      <alignment horizontal="center" vertical="center" wrapText="1"/>
      <protection hidden="1"/>
    </xf>
    <xf numFmtId="0" fontId="12" fillId="2" borderId="25" xfId="2" applyFont="1" applyFill="1" applyBorder="1" applyAlignment="1" applyProtection="1">
      <alignment horizontal="center" vertical="center" wrapText="1"/>
      <protection hidden="1"/>
    </xf>
    <xf numFmtId="0" fontId="12" fillId="2" borderId="26" xfId="2" applyFont="1" applyFill="1" applyBorder="1" applyAlignment="1" applyProtection="1">
      <alignment horizontal="center" vertical="center" wrapText="1"/>
      <protection hidden="1"/>
    </xf>
    <xf numFmtId="0" fontId="8" fillId="2" borderId="18" xfId="2" applyFont="1" applyFill="1" applyBorder="1" applyAlignment="1">
      <alignment horizontal="center" vertical="center" wrapText="1"/>
    </xf>
    <xf numFmtId="0" fontId="8" fillId="2" borderId="19" xfId="2" applyFont="1" applyFill="1" applyBorder="1" applyAlignment="1">
      <alignment horizontal="center" vertical="center" wrapText="1"/>
    </xf>
    <xf numFmtId="0" fontId="8" fillId="2" borderId="20" xfId="2" applyFont="1" applyFill="1" applyBorder="1" applyAlignment="1">
      <alignment horizontal="center" vertical="center" wrapText="1"/>
    </xf>
    <xf numFmtId="0" fontId="14" fillId="2" borderId="41" xfId="2" applyFont="1" applyFill="1" applyBorder="1" applyAlignment="1">
      <alignment horizontal="center" vertical="center" wrapText="1"/>
    </xf>
    <xf numFmtId="0" fontId="14" fillId="2" borderId="32" xfId="2" applyFont="1" applyFill="1" applyBorder="1" applyAlignment="1">
      <alignment horizontal="center" vertical="center" wrapText="1"/>
    </xf>
    <xf numFmtId="0" fontId="14" fillId="2" borderId="16" xfId="2" applyFont="1" applyFill="1" applyBorder="1" applyAlignment="1">
      <alignment horizontal="center" vertical="center" wrapText="1"/>
    </xf>
    <xf numFmtId="0" fontId="14" fillId="2" borderId="17" xfId="2" applyFont="1" applyFill="1" applyBorder="1" applyAlignment="1">
      <alignment horizontal="center" vertical="center" wrapText="1"/>
    </xf>
    <xf numFmtId="166" fontId="2" fillId="2" borderId="36" xfId="2" applyNumberFormat="1" applyFont="1" applyFill="1" applyBorder="1" applyAlignment="1">
      <alignment horizontal="center" vertical="center" wrapText="1"/>
    </xf>
    <xf numFmtId="166" fontId="2" fillId="2" borderId="37" xfId="2" applyNumberFormat="1" applyFont="1" applyFill="1" applyBorder="1" applyAlignment="1">
      <alignment horizontal="center" vertical="center" wrapText="1"/>
    </xf>
    <xf numFmtId="166" fontId="2" fillId="2" borderId="38" xfId="2" applyNumberFormat="1" applyFont="1" applyFill="1" applyBorder="1" applyAlignment="1">
      <alignment horizontal="center" vertical="center" wrapText="1"/>
    </xf>
    <xf numFmtId="0" fontId="7" fillId="2" borderId="11" xfId="2" applyFont="1" applyFill="1" applyBorder="1" applyAlignment="1">
      <alignment horizontal="center" vertical="center" wrapText="1"/>
    </xf>
    <xf numFmtId="0" fontId="7" fillId="2" borderId="22" xfId="2" applyFont="1" applyFill="1" applyBorder="1" applyAlignment="1">
      <alignment horizontal="center" vertical="center" wrapText="1"/>
    </xf>
    <xf numFmtId="0" fontId="7" fillId="2" borderId="15" xfId="2" applyFont="1" applyFill="1" applyBorder="1" applyAlignment="1">
      <alignment horizontal="center" vertical="center" wrapText="1"/>
    </xf>
    <xf numFmtId="0" fontId="14" fillId="2" borderId="27" xfId="2" applyFont="1" applyFill="1" applyBorder="1" applyAlignment="1">
      <alignment horizontal="center" vertical="center" wrapText="1"/>
    </xf>
  </cellXfs>
  <cellStyles count="9">
    <cellStyle name="Millares" xfId="1" builtinId="3"/>
    <cellStyle name="Millares 2" xfId="6" xr:uid="{00000000-0005-0000-0000-000001000000}"/>
    <cellStyle name="Moneda 2" xfId="8" xr:uid="{00000000-0005-0000-0000-000002000000}"/>
    <cellStyle name="Normal" xfId="0" builtinId="0"/>
    <cellStyle name="Normal 2" xfId="2" xr:uid="{00000000-0005-0000-0000-000004000000}"/>
    <cellStyle name="Normal 3" xfId="3" xr:uid="{00000000-0005-0000-0000-000005000000}"/>
    <cellStyle name="Normal 4" xfId="5" xr:uid="{00000000-0005-0000-0000-000006000000}"/>
    <cellStyle name="Porcentaje 2" xfId="4" xr:uid="{00000000-0005-0000-0000-000008000000}"/>
    <cellStyle name="Porcentaje 3" xfId="7" xr:uid="{00000000-0005-0000-0000-000009000000}"/>
  </cellStyles>
  <dxfs count="5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FF57"/>
      <color rgb="FFFFFF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33131</xdr:colOff>
      <xdr:row>0</xdr:row>
      <xdr:rowOff>151985</xdr:rowOff>
    </xdr:from>
    <xdr:to>
      <xdr:col>2</xdr:col>
      <xdr:colOff>1366633</xdr:colOff>
      <xdr:row>3</xdr:row>
      <xdr:rowOff>52854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631" y="151985"/>
          <a:ext cx="1764195" cy="64630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bernall/AppData/Local/Microsoft/Windows/Temporary%20Internet%20Files/Content.Outlook/NVIMMZYV/CERTIFICACIONES%20DEFINITIV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MLV"/>
      <sheetName val="CERTIFICACIONES"/>
      <sheetName val="FORMATO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2:C81"/>
  <sheetViews>
    <sheetView topLeftCell="A43" workbookViewId="0">
      <selection activeCell="C76" sqref="C76"/>
    </sheetView>
  </sheetViews>
  <sheetFormatPr baseColWidth="10" defaultColWidth="11.42578125" defaultRowHeight="12.75"/>
  <cols>
    <col min="1" max="1" width="4.140625" customWidth="1"/>
  </cols>
  <sheetData>
    <row r="2" spans="2:3">
      <c r="B2" s="42" t="s">
        <v>0</v>
      </c>
      <c r="C2" s="42"/>
    </row>
    <row r="3" spans="2:3">
      <c r="B3" s="1" t="s">
        <v>1</v>
      </c>
      <c r="C3" s="2" t="s">
        <v>2</v>
      </c>
    </row>
    <row r="4" spans="2:3">
      <c r="B4" s="3">
        <v>1950</v>
      </c>
      <c r="C4" s="4">
        <v>60</v>
      </c>
    </row>
    <row r="5" spans="2:3">
      <c r="B5" s="1">
        <v>1951</v>
      </c>
      <c r="C5" s="4">
        <v>60</v>
      </c>
    </row>
    <row r="6" spans="2:3">
      <c r="B6" s="1">
        <v>1952</v>
      </c>
      <c r="C6" s="4">
        <v>60</v>
      </c>
    </row>
    <row r="7" spans="2:3">
      <c r="B7" s="1">
        <v>1953</v>
      </c>
      <c r="C7" s="4">
        <v>60</v>
      </c>
    </row>
    <row r="8" spans="2:3">
      <c r="B8" s="1">
        <v>1954</v>
      </c>
      <c r="C8" s="4">
        <v>60</v>
      </c>
    </row>
    <row r="9" spans="2:3">
      <c r="B9" s="1">
        <v>1955</v>
      </c>
      <c r="C9" s="4">
        <v>60</v>
      </c>
    </row>
    <row r="10" spans="2:3">
      <c r="B10" s="1">
        <v>1956</v>
      </c>
      <c r="C10" s="4">
        <v>135</v>
      </c>
    </row>
    <row r="11" spans="2:3">
      <c r="B11" s="1">
        <v>1957</v>
      </c>
      <c r="C11" s="4">
        <v>155</v>
      </c>
    </row>
    <row r="12" spans="2:3">
      <c r="B12" s="1">
        <v>1958</v>
      </c>
      <c r="C12" s="4">
        <v>155</v>
      </c>
    </row>
    <row r="13" spans="2:3">
      <c r="B13" s="1">
        <v>1959</v>
      </c>
      <c r="C13" s="4">
        <v>155</v>
      </c>
    </row>
    <row r="14" spans="2:3">
      <c r="B14" s="1">
        <v>1960</v>
      </c>
      <c r="C14" s="4">
        <v>198</v>
      </c>
    </row>
    <row r="15" spans="2:3">
      <c r="B15" s="1">
        <v>1961</v>
      </c>
      <c r="C15" s="4">
        <v>198</v>
      </c>
    </row>
    <row r="16" spans="2:3">
      <c r="B16" s="1">
        <v>1962</v>
      </c>
      <c r="C16" s="4">
        <v>300</v>
      </c>
    </row>
    <row r="17" spans="2:3">
      <c r="B17" s="1">
        <v>1963</v>
      </c>
      <c r="C17" s="4">
        <v>420</v>
      </c>
    </row>
    <row r="18" spans="2:3">
      <c r="B18" s="1">
        <v>1964</v>
      </c>
      <c r="C18" s="4">
        <v>420</v>
      </c>
    </row>
    <row r="19" spans="2:3">
      <c r="B19" s="1">
        <v>1965</v>
      </c>
      <c r="C19" s="4">
        <v>420</v>
      </c>
    </row>
    <row r="20" spans="2:3">
      <c r="B20" s="1">
        <v>1966</v>
      </c>
      <c r="C20" s="4">
        <v>420</v>
      </c>
    </row>
    <row r="21" spans="2:3">
      <c r="B21" s="1">
        <v>1967</v>
      </c>
      <c r="C21" s="4">
        <v>420</v>
      </c>
    </row>
    <row r="22" spans="2:3">
      <c r="B22" s="1">
        <v>1968</v>
      </c>
      <c r="C22" s="4">
        <v>420</v>
      </c>
    </row>
    <row r="23" spans="2:3">
      <c r="B23" s="1">
        <v>1969</v>
      </c>
      <c r="C23" s="4">
        <v>519</v>
      </c>
    </row>
    <row r="24" spans="2:3">
      <c r="B24" s="1">
        <v>1970</v>
      </c>
      <c r="C24" s="4">
        <v>519</v>
      </c>
    </row>
    <row r="25" spans="2:3">
      <c r="B25" s="1">
        <v>1971</v>
      </c>
      <c r="C25" s="4">
        <v>519</v>
      </c>
    </row>
    <row r="26" spans="2:3">
      <c r="B26" s="1">
        <v>1972</v>
      </c>
      <c r="C26" s="4">
        <v>660</v>
      </c>
    </row>
    <row r="27" spans="2:3">
      <c r="B27" s="1">
        <v>1973</v>
      </c>
      <c r="C27" s="4">
        <v>660</v>
      </c>
    </row>
    <row r="28" spans="2:3">
      <c r="B28" s="1">
        <v>1974</v>
      </c>
      <c r="C28" s="4">
        <v>900</v>
      </c>
    </row>
    <row r="29" spans="2:3">
      <c r="B29" s="1">
        <v>1975</v>
      </c>
      <c r="C29" s="4">
        <v>1200</v>
      </c>
    </row>
    <row r="30" spans="2:3">
      <c r="B30" s="1">
        <v>1976</v>
      </c>
      <c r="C30" s="4">
        <v>1560</v>
      </c>
    </row>
    <row r="31" spans="2:3">
      <c r="B31" s="1">
        <v>1977</v>
      </c>
      <c r="C31" s="4">
        <v>2430</v>
      </c>
    </row>
    <row r="32" spans="2:3">
      <c r="B32" s="1">
        <v>1978</v>
      </c>
      <c r="C32" s="4">
        <v>2550</v>
      </c>
    </row>
    <row r="33" spans="2:3">
      <c r="B33" s="1">
        <v>1979</v>
      </c>
      <c r="C33" s="4">
        <v>3450</v>
      </c>
    </row>
    <row r="34" spans="2:3">
      <c r="B34" s="1">
        <v>1980</v>
      </c>
      <c r="C34" s="4">
        <v>4500</v>
      </c>
    </row>
    <row r="35" spans="2:3">
      <c r="B35" s="1">
        <v>1981</v>
      </c>
      <c r="C35" s="4">
        <v>5700</v>
      </c>
    </row>
    <row r="36" spans="2:3">
      <c r="B36" s="1">
        <v>1982</v>
      </c>
      <c r="C36" s="4">
        <v>7410</v>
      </c>
    </row>
    <row r="37" spans="2:3">
      <c r="B37" s="1">
        <v>1983</v>
      </c>
      <c r="C37" s="4">
        <v>9261</v>
      </c>
    </row>
    <row r="38" spans="2:3">
      <c r="B38" s="1">
        <v>1984</v>
      </c>
      <c r="C38" s="4">
        <v>11298</v>
      </c>
    </row>
    <row r="39" spans="2:3">
      <c r="B39" s="1">
        <v>1985</v>
      </c>
      <c r="C39" s="4">
        <v>13557</v>
      </c>
    </row>
    <row r="40" spans="2:3">
      <c r="B40" s="1">
        <v>1986</v>
      </c>
      <c r="C40" s="4">
        <v>16811.400000000001</v>
      </c>
    </row>
    <row r="41" spans="2:3">
      <c r="B41" s="1">
        <v>1987</v>
      </c>
      <c r="C41" s="4">
        <v>20509</v>
      </c>
    </row>
    <row r="42" spans="2:3">
      <c r="B42" s="1">
        <v>1988</v>
      </c>
      <c r="C42" s="4">
        <v>25637</v>
      </c>
    </row>
    <row r="43" spans="2:3">
      <c r="B43" s="1">
        <v>1989</v>
      </c>
      <c r="C43" s="4">
        <v>32559</v>
      </c>
    </row>
    <row r="44" spans="2:3">
      <c r="B44" s="1">
        <v>1990</v>
      </c>
      <c r="C44" s="4">
        <v>41025</v>
      </c>
    </row>
    <row r="45" spans="2:3">
      <c r="B45" s="1">
        <v>1991</v>
      </c>
      <c r="C45" s="4">
        <v>51720</v>
      </c>
    </row>
    <row r="46" spans="2:3">
      <c r="B46" s="1">
        <v>1992</v>
      </c>
      <c r="C46" s="4">
        <v>65190</v>
      </c>
    </row>
    <row r="47" spans="2:3">
      <c r="B47" s="1">
        <v>1993</v>
      </c>
      <c r="C47" s="4">
        <v>81510</v>
      </c>
    </row>
    <row r="48" spans="2:3">
      <c r="B48" s="1">
        <v>1994</v>
      </c>
      <c r="C48" s="4">
        <v>98700</v>
      </c>
    </row>
    <row r="49" spans="2:3">
      <c r="B49" s="1">
        <v>1995</v>
      </c>
      <c r="C49" s="4">
        <v>118933.5</v>
      </c>
    </row>
    <row r="50" spans="2:3">
      <c r="B50" s="1">
        <v>1996</v>
      </c>
      <c r="C50" s="4">
        <v>142125</v>
      </c>
    </row>
    <row r="51" spans="2:3">
      <c r="B51" s="1">
        <v>1997</v>
      </c>
      <c r="C51" s="4">
        <v>172005</v>
      </c>
    </row>
    <row r="52" spans="2:3">
      <c r="B52" s="1">
        <v>1998</v>
      </c>
      <c r="C52" s="4">
        <v>203826</v>
      </c>
    </row>
    <row r="53" spans="2:3">
      <c r="B53" s="1">
        <v>1999</v>
      </c>
      <c r="C53" s="4">
        <v>236460</v>
      </c>
    </row>
    <row r="54" spans="2:3">
      <c r="B54" s="1">
        <v>2000</v>
      </c>
      <c r="C54" s="4">
        <v>260106</v>
      </c>
    </row>
    <row r="55" spans="2:3">
      <c r="B55" s="1">
        <v>2001</v>
      </c>
      <c r="C55" s="4">
        <v>286000</v>
      </c>
    </row>
    <row r="56" spans="2:3">
      <c r="B56" s="1">
        <v>2002</v>
      </c>
      <c r="C56" s="4">
        <v>309000</v>
      </c>
    </row>
    <row r="57" spans="2:3">
      <c r="B57" s="1">
        <v>2003</v>
      </c>
      <c r="C57" s="4">
        <v>332000</v>
      </c>
    </row>
    <row r="58" spans="2:3">
      <c r="B58" s="1">
        <v>2004</v>
      </c>
      <c r="C58" s="4">
        <v>358000</v>
      </c>
    </row>
    <row r="59" spans="2:3">
      <c r="B59" s="1">
        <v>2005</v>
      </c>
      <c r="C59" s="4">
        <v>381500</v>
      </c>
    </row>
    <row r="60" spans="2:3">
      <c r="B60" s="1">
        <v>2006</v>
      </c>
      <c r="C60" s="4">
        <v>408000</v>
      </c>
    </row>
    <row r="61" spans="2:3">
      <c r="B61" s="1">
        <v>2007</v>
      </c>
      <c r="C61" s="4">
        <v>433700</v>
      </c>
    </row>
    <row r="62" spans="2:3">
      <c r="B62" s="1">
        <v>2008</v>
      </c>
      <c r="C62" s="4">
        <v>461500</v>
      </c>
    </row>
    <row r="63" spans="2:3">
      <c r="B63" s="1">
        <v>2009</v>
      </c>
      <c r="C63" s="4">
        <v>496900</v>
      </c>
    </row>
    <row r="64" spans="2:3">
      <c r="B64" s="1">
        <v>2010</v>
      </c>
      <c r="C64" s="4">
        <v>515000</v>
      </c>
    </row>
    <row r="65" spans="2:3">
      <c r="B65" s="1">
        <v>2011</v>
      </c>
      <c r="C65" s="5">
        <v>535600</v>
      </c>
    </row>
    <row r="66" spans="2:3">
      <c r="B66" s="1">
        <v>2012</v>
      </c>
      <c r="C66" s="5">
        <v>566700</v>
      </c>
    </row>
    <row r="67" spans="2:3">
      <c r="B67" s="1">
        <v>2013</v>
      </c>
      <c r="C67" s="5">
        <v>589500</v>
      </c>
    </row>
    <row r="68" spans="2:3">
      <c r="B68" s="1">
        <v>2014</v>
      </c>
      <c r="C68" s="5">
        <v>616000</v>
      </c>
    </row>
    <row r="69" spans="2:3">
      <c r="B69" s="1">
        <v>2015</v>
      </c>
      <c r="C69" s="5">
        <v>644350</v>
      </c>
    </row>
    <row r="70" spans="2:3">
      <c r="B70" s="1">
        <v>2016</v>
      </c>
      <c r="C70" s="5">
        <v>689454</v>
      </c>
    </row>
    <row r="71" spans="2:3">
      <c r="B71" s="1">
        <v>2017</v>
      </c>
      <c r="C71" s="5">
        <v>737717</v>
      </c>
    </row>
    <row r="72" spans="2:3">
      <c r="B72" s="1">
        <v>2018</v>
      </c>
      <c r="C72" s="5">
        <v>781242</v>
      </c>
    </row>
    <row r="73" spans="2:3">
      <c r="B73" s="1">
        <v>2019</v>
      </c>
      <c r="C73" s="5">
        <v>828116</v>
      </c>
    </row>
    <row r="74" spans="2:3">
      <c r="B74" s="1">
        <v>2020</v>
      </c>
      <c r="C74" s="5">
        <v>877802</v>
      </c>
    </row>
    <row r="75" spans="2:3">
      <c r="B75" s="1">
        <v>2021</v>
      </c>
      <c r="C75" s="5">
        <v>908526</v>
      </c>
    </row>
    <row r="76" spans="2:3">
      <c r="B76" s="1">
        <v>2022</v>
      </c>
      <c r="C76" s="5"/>
    </row>
    <row r="77" spans="2:3">
      <c r="B77" s="1">
        <v>2023</v>
      </c>
      <c r="C77" s="5"/>
    </row>
    <row r="78" spans="2:3">
      <c r="B78" s="1">
        <v>2024</v>
      </c>
      <c r="C78" s="5"/>
    </row>
    <row r="79" spans="2:3">
      <c r="B79" s="1">
        <v>2025</v>
      </c>
      <c r="C79" s="5"/>
    </row>
    <row r="80" spans="2:3">
      <c r="B80" s="1">
        <v>2026</v>
      </c>
      <c r="C80" s="5"/>
    </row>
    <row r="81" spans="2:3">
      <c r="B81" s="1">
        <v>2027</v>
      </c>
      <c r="C81" s="5"/>
    </row>
  </sheetData>
  <mergeCells count="1">
    <mergeCell ref="B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6"/>
  <sheetViews>
    <sheetView tabSelected="1" zoomScale="85" zoomScaleNormal="85" zoomScaleSheetLayoutView="85" workbookViewId="0">
      <selection activeCell="G5" sqref="G5"/>
    </sheetView>
  </sheetViews>
  <sheetFormatPr baseColWidth="10" defaultColWidth="11.42578125" defaultRowHeight="12.75"/>
  <cols>
    <col min="1" max="1" width="3" customWidth="1"/>
    <col min="2" max="2" width="6.42578125" customWidth="1"/>
    <col min="3" max="3" width="38" style="20" customWidth="1"/>
    <col min="4" max="4" width="13.5703125" style="11" customWidth="1"/>
    <col min="5" max="12" width="13.5703125" customWidth="1"/>
    <col min="13" max="13" width="37" style="12" customWidth="1"/>
    <col min="14" max="14" width="33.28515625" style="9" customWidth="1"/>
    <col min="15" max="15" width="3.42578125" customWidth="1"/>
    <col min="16" max="16" width="11.42578125" style="21"/>
  </cols>
  <sheetData>
    <row r="1" spans="1:16">
      <c r="B1" s="6"/>
      <c r="C1" s="19"/>
      <c r="D1" s="7"/>
      <c r="E1" s="6"/>
      <c r="F1" s="6"/>
      <c r="G1" s="6"/>
      <c r="H1" s="6"/>
      <c r="I1" s="6"/>
      <c r="J1" s="6"/>
      <c r="K1" s="6"/>
      <c r="L1" s="6"/>
      <c r="M1" s="8"/>
    </row>
    <row r="2" spans="1:16" ht="22.5" customHeight="1">
      <c r="B2" s="32"/>
      <c r="C2" s="43" t="s">
        <v>3</v>
      </c>
      <c r="D2" s="43"/>
      <c r="E2" s="44"/>
      <c r="F2" s="35" t="s">
        <v>4</v>
      </c>
      <c r="G2" s="53" t="s">
        <v>5</v>
      </c>
      <c r="H2" s="54"/>
      <c r="I2" s="54"/>
      <c r="J2" s="54"/>
      <c r="K2" s="54"/>
      <c r="L2" s="54"/>
      <c r="M2" s="54"/>
      <c r="N2" s="55"/>
    </row>
    <row r="3" spans="1:16" ht="22.5" customHeight="1">
      <c r="B3" s="30"/>
      <c r="C3" s="45"/>
      <c r="D3" s="45"/>
      <c r="E3" s="46"/>
      <c r="F3" s="35" t="s">
        <v>6</v>
      </c>
      <c r="G3" s="56" t="s">
        <v>7</v>
      </c>
      <c r="H3" s="57"/>
      <c r="I3" s="57"/>
      <c r="J3" s="57"/>
      <c r="K3" s="57"/>
      <c r="L3" s="57"/>
      <c r="M3" s="57"/>
      <c r="N3" s="58"/>
    </row>
    <row r="4" spans="1:16" ht="22.5" customHeight="1">
      <c r="B4" s="31"/>
      <c r="C4" s="47"/>
      <c r="D4" s="47"/>
      <c r="E4" s="48"/>
      <c r="F4" s="36" t="s">
        <v>8</v>
      </c>
      <c r="G4" s="59">
        <v>45580</v>
      </c>
      <c r="H4" s="60"/>
      <c r="I4" s="60"/>
      <c r="J4" s="60"/>
      <c r="K4" s="60"/>
      <c r="L4" s="60"/>
      <c r="M4" s="60"/>
      <c r="N4" s="61"/>
    </row>
    <row r="5" spans="1:16" ht="12" customHeight="1" thickBot="1">
      <c r="B5" s="15"/>
      <c r="C5" s="34"/>
      <c r="D5" s="16"/>
      <c r="E5" s="17"/>
      <c r="F5" s="17"/>
      <c r="G5" s="17"/>
      <c r="H5" s="17"/>
      <c r="I5" s="17"/>
      <c r="J5" s="17"/>
      <c r="K5" s="17"/>
      <c r="L5" s="17"/>
      <c r="M5" s="17"/>
      <c r="N5" s="17"/>
    </row>
    <row r="6" spans="1:16" ht="21.75" customHeight="1">
      <c r="B6" s="62" t="s">
        <v>9</v>
      </c>
      <c r="C6" s="51" t="s">
        <v>10</v>
      </c>
      <c r="D6" s="88" t="s">
        <v>11</v>
      </c>
      <c r="E6" s="89"/>
      <c r="F6" s="89"/>
      <c r="G6" s="89"/>
      <c r="H6" s="89"/>
      <c r="I6" s="90"/>
      <c r="J6" s="49" t="s">
        <v>12</v>
      </c>
      <c r="K6" s="49"/>
      <c r="L6" s="50"/>
      <c r="M6" s="65" t="s">
        <v>13</v>
      </c>
      <c r="N6" s="66"/>
    </row>
    <row r="7" spans="1:16" s="13" customFormat="1" ht="28.5" customHeight="1">
      <c r="B7" s="63"/>
      <c r="C7" s="52"/>
      <c r="D7" s="69" t="s">
        <v>14</v>
      </c>
      <c r="E7" s="70"/>
      <c r="F7" s="73" t="s">
        <v>15</v>
      </c>
      <c r="G7" s="74"/>
      <c r="H7" s="74"/>
      <c r="I7" s="91" t="s">
        <v>16</v>
      </c>
      <c r="J7" s="86" t="s">
        <v>17</v>
      </c>
      <c r="K7" s="86" t="s">
        <v>18</v>
      </c>
      <c r="L7" s="84" t="s">
        <v>19</v>
      </c>
      <c r="M7" s="67"/>
      <c r="N7" s="68"/>
      <c r="P7" s="22"/>
    </row>
    <row r="8" spans="1:16" s="13" customFormat="1" ht="12.75" customHeight="1">
      <c r="B8" s="63"/>
      <c r="C8" s="52"/>
      <c r="D8" s="71" t="s">
        <v>20</v>
      </c>
      <c r="E8" s="81" t="s">
        <v>21</v>
      </c>
      <c r="F8" s="29">
        <v>1</v>
      </c>
      <c r="G8" s="29">
        <v>2</v>
      </c>
      <c r="H8" s="29">
        <v>3</v>
      </c>
      <c r="I8" s="92"/>
      <c r="J8" s="87"/>
      <c r="K8" s="87"/>
      <c r="L8" s="85"/>
      <c r="M8" s="67"/>
      <c r="N8" s="68"/>
      <c r="P8" s="22"/>
    </row>
    <row r="9" spans="1:16" s="13" customFormat="1" ht="28.5" customHeight="1">
      <c r="B9" s="63"/>
      <c r="C9" s="52"/>
      <c r="D9" s="72"/>
      <c r="E9" s="82"/>
      <c r="F9" s="75"/>
      <c r="G9" s="75"/>
      <c r="H9" s="75"/>
      <c r="I9" s="92"/>
      <c r="J9" s="94"/>
      <c r="K9" s="87"/>
      <c r="L9" s="85"/>
      <c r="M9" s="79" t="s">
        <v>22</v>
      </c>
      <c r="N9" s="77" t="s">
        <v>12</v>
      </c>
      <c r="P9" s="22"/>
    </row>
    <row r="10" spans="1:16" s="13" customFormat="1" ht="42" customHeight="1">
      <c r="B10" s="64"/>
      <c r="C10" s="52"/>
      <c r="D10" s="37" t="s">
        <v>23</v>
      </c>
      <c r="E10" s="83"/>
      <c r="F10" s="76"/>
      <c r="G10" s="76"/>
      <c r="H10" s="76"/>
      <c r="I10" s="93"/>
      <c r="J10" s="27" t="s">
        <v>24</v>
      </c>
      <c r="K10" s="27" t="s">
        <v>25</v>
      </c>
      <c r="L10" s="28" t="s">
        <v>26</v>
      </c>
      <c r="M10" s="80"/>
      <c r="N10" s="78"/>
      <c r="P10" s="22"/>
    </row>
    <row r="11" spans="1:16" s="18" customFormat="1" ht="191.25" customHeight="1">
      <c r="B11" s="38">
        <v>1</v>
      </c>
      <c r="C11" s="41" t="s">
        <v>27</v>
      </c>
      <c r="D11" s="39" t="s">
        <v>28</v>
      </c>
      <c r="E11" s="39" t="s">
        <v>28</v>
      </c>
      <c r="F11" s="39" t="s">
        <v>28</v>
      </c>
      <c r="G11" s="39" t="s">
        <v>28</v>
      </c>
      <c r="H11" s="39" t="s">
        <v>28</v>
      </c>
      <c r="I11" s="25" t="str">
        <f t="shared" ref="I11:I12" si="0">IF(E11="cumple",IF(F11="cumple",IF(G11="cumple",IF(H11="cumple","CUMPLE","NO CUMPLE"),"NO CUMPLE"),"NO CUMPLE"),"NO CUMPLE")</f>
        <v>CUMPLE</v>
      </c>
      <c r="J11" s="26" t="s">
        <v>29</v>
      </c>
      <c r="K11" s="26" t="s">
        <v>30</v>
      </c>
      <c r="L11" s="26" t="s">
        <v>30</v>
      </c>
      <c r="M11" s="24" t="s">
        <v>34</v>
      </c>
      <c r="N11" s="33" t="s">
        <v>31</v>
      </c>
      <c r="P11" s="23"/>
    </row>
    <row r="12" spans="1:16" s="18" customFormat="1" ht="189.75" customHeight="1">
      <c r="B12" s="38">
        <v>2</v>
      </c>
      <c r="C12" s="40" t="s">
        <v>32</v>
      </c>
      <c r="D12" s="39" t="s">
        <v>28</v>
      </c>
      <c r="E12" s="39" t="s">
        <v>28</v>
      </c>
      <c r="F12" s="39" t="s">
        <v>28</v>
      </c>
      <c r="G12" s="39" t="s">
        <v>28</v>
      </c>
      <c r="H12" s="39" t="s">
        <v>28</v>
      </c>
      <c r="I12" s="25" t="str">
        <f t="shared" si="0"/>
        <v>CUMPLE</v>
      </c>
      <c r="J12" s="26" t="s">
        <v>29</v>
      </c>
      <c r="K12" s="26" t="s">
        <v>30</v>
      </c>
      <c r="L12" s="26" t="s">
        <v>29</v>
      </c>
      <c r="M12" s="24" t="s">
        <v>35</v>
      </c>
      <c r="N12" s="33" t="s">
        <v>31</v>
      </c>
      <c r="P12" s="23"/>
    </row>
    <row r="13" spans="1:16">
      <c r="A13" s="18"/>
      <c r="B13" s="6"/>
      <c r="C13" s="19"/>
      <c r="D13" s="7"/>
      <c r="E13" s="6"/>
      <c r="F13" s="6"/>
      <c r="G13" s="6"/>
      <c r="H13" s="6"/>
      <c r="I13" s="6"/>
      <c r="J13" s="6"/>
      <c r="K13" s="6"/>
      <c r="L13" s="6"/>
      <c r="M13" s="8"/>
    </row>
    <row r="14" spans="1:16">
      <c r="B14" s="6"/>
      <c r="C14" s="19" t="s">
        <v>33</v>
      </c>
      <c r="D14" s="7"/>
      <c r="E14" s="10"/>
      <c r="F14" s="10"/>
      <c r="G14" s="10"/>
      <c r="H14" s="10"/>
      <c r="I14" s="10"/>
      <c r="J14" s="10"/>
      <c r="K14" s="10"/>
      <c r="L14" s="10"/>
      <c r="M14" s="8"/>
    </row>
    <row r="15" spans="1:16">
      <c r="B15" s="6"/>
      <c r="C15" s="19"/>
      <c r="D15" s="7"/>
      <c r="E15" s="6"/>
      <c r="F15" s="6"/>
      <c r="G15" s="6"/>
      <c r="H15" s="6"/>
      <c r="I15" s="6"/>
      <c r="J15" s="14"/>
      <c r="K15" s="6"/>
      <c r="L15" s="6"/>
      <c r="M15" s="8"/>
    </row>
    <row r="16" spans="1:16">
      <c r="B16" s="6"/>
      <c r="C16" s="19"/>
      <c r="D16" s="7"/>
      <c r="E16" s="6"/>
      <c r="F16" s="6"/>
      <c r="G16" s="6"/>
      <c r="H16" s="6"/>
      <c r="I16" s="6"/>
      <c r="J16" s="6"/>
      <c r="K16" s="6"/>
      <c r="L16" s="6"/>
      <c r="M16" s="8"/>
    </row>
  </sheetData>
  <sheetProtection formatRows="0"/>
  <autoFilter ref="A10:P12" xr:uid="{EF656873-A9A7-4529-B871-7E8A116F9731}"/>
  <mergeCells count="22">
    <mergeCell ref="B6:B10"/>
    <mergeCell ref="M6:N8"/>
    <mergeCell ref="D7:E7"/>
    <mergeCell ref="D8:D9"/>
    <mergeCell ref="F7:H7"/>
    <mergeCell ref="H9:H10"/>
    <mergeCell ref="N9:N10"/>
    <mergeCell ref="M9:M10"/>
    <mergeCell ref="G9:G10"/>
    <mergeCell ref="F9:F10"/>
    <mergeCell ref="E8:E10"/>
    <mergeCell ref="L7:L9"/>
    <mergeCell ref="K7:K9"/>
    <mergeCell ref="D6:I6"/>
    <mergeCell ref="I7:I10"/>
    <mergeCell ref="J7:J9"/>
    <mergeCell ref="C2:E4"/>
    <mergeCell ref="J6:L6"/>
    <mergeCell ref="C6:C10"/>
    <mergeCell ref="G2:N2"/>
    <mergeCell ref="G3:N3"/>
    <mergeCell ref="G4:N4"/>
  </mergeCells>
  <conditionalFormatting sqref="O11:O12">
    <cfRule type="cellIs" dxfId="4" priority="597" operator="notEqual">
      <formula>#REF!</formula>
    </cfRule>
  </conditionalFormatting>
  <conditionalFormatting sqref="I11:I12">
    <cfRule type="cellIs" dxfId="3" priority="120" stopIfTrue="1" operator="equal">
      <formula>"NO CUMPLE"</formula>
    </cfRule>
  </conditionalFormatting>
  <conditionalFormatting sqref="I11:I12">
    <cfRule type="cellIs" dxfId="2" priority="119" operator="equal">
      <formula>"RECHAZADO"</formula>
    </cfRule>
  </conditionalFormatting>
  <conditionalFormatting sqref="I11:I12">
    <cfRule type="cellIs" dxfId="1" priority="118" operator="equal">
      <formula>"RECHAZADO"</formula>
    </cfRule>
  </conditionalFormatting>
  <conditionalFormatting sqref="I11:I12">
    <cfRule type="cellIs" dxfId="0" priority="117" operator="equal">
      <formula>"NO HABILITADO"</formula>
    </cfRule>
  </conditionalFormatting>
  <pageMargins left="0.70866141732283472" right="0.70866141732283472" top="0.74803149606299213" bottom="0.74803149606299213" header="0.31496062992125984" footer="0.31496062992125984"/>
  <pageSetup paperSize="5" scale="69" orientation="landscape" horizontalDpi="4294967293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f1147f4-6d1f-4805-9a9f-497d60c05f9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E515FD3995BAA408F7E6FAAC8BABAC6" ma:contentTypeVersion="18" ma:contentTypeDescription="Crear nuevo documento." ma:contentTypeScope="" ma:versionID="6ade48846cf18b5338d0df57ea052dcb">
  <xsd:schema xmlns:xsd="http://www.w3.org/2001/XMLSchema" xmlns:xs="http://www.w3.org/2001/XMLSchema" xmlns:p="http://schemas.microsoft.com/office/2006/metadata/properties" xmlns:ns3="0f1147f4-6d1f-4805-9a9f-497d60c05f91" xmlns:ns4="fda0b365-c09e-4d71-ab8e-2e64149c1ae3" targetNamespace="http://schemas.microsoft.com/office/2006/metadata/properties" ma:root="true" ma:fieldsID="0804a0fdfe74b3d5fbbc306b31e82a61" ns3:_="" ns4:_="">
    <xsd:import namespace="0f1147f4-6d1f-4805-9a9f-497d60c05f91"/>
    <xsd:import namespace="fda0b365-c09e-4d71-ab8e-2e64149c1ae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3:MediaServiceObjectDetectorVersions" minOccurs="0"/>
                <xsd:element ref="ns3:MediaLengthInSeconds" minOccurs="0"/>
                <xsd:element ref="ns3:MediaServiceLoca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1147f4-6d1f-4805-9a9f-497d60c05f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a0b365-c09e-4d71-ab8e-2e64149c1ae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E1FBA1-75B6-4AD8-B96F-56D6D42E8E79}">
  <ds:schemaRefs>
    <ds:schemaRef ds:uri="http://purl.org/dc/elements/1.1/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0f1147f4-6d1f-4805-9a9f-497d60c05f91"/>
    <ds:schemaRef ds:uri="http://schemas.microsoft.com/office/infopath/2007/PartnerControls"/>
    <ds:schemaRef ds:uri="fda0b365-c09e-4d71-ab8e-2e64149c1ae3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E6EC659-5B7F-455E-A375-8D7B4E504C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39AFCE-20D0-4ED1-99A8-1761BF9B45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1147f4-6d1f-4805-9a9f-497d60c05f91"/>
    <ds:schemaRef ds:uri="fda0b365-c09e-4d71-ab8e-2e64149c1a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Histórico SMML</vt:lpstr>
      <vt:lpstr>Consolidado</vt:lpstr>
      <vt:lpstr>Consolidado!Área_de_impresión</vt:lpstr>
    </vt:vector>
  </TitlesOfParts>
  <Manager/>
  <Company>CONSEJO SUPERIOR DE LA JUDICATURA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Hector Freddy Bernal Lopez</dc:creator>
  <cp:keywords/>
  <dc:description/>
  <cp:lastModifiedBy>Carlos Julio Modesto Castellanos</cp:lastModifiedBy>
  <cp:revision/>
  <dcterms:created xsi:type="dcterms:W3CDTF">2013-04-18T14:15:49Z</dcterms:created>
  <dcterms:modified xsi:type="dcterms:W3CDTF">2024-10-15T21:51:26Z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0x0101009E515FD3995BAA408F7E6FAAC8BABAC6</vt:lpwstr>
  </property>
</Properties>
</file>