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lsanchez\Documents\FGN - FEAB - SGC\PROCESOS 2024\FGN\SUBASTA\CENTRO DE DATOS\Junta Apertura\"/>
    </mc:Choice>
  </mc:AlternateContent>
  <xr:revisionPtr revIDLastSave="0" documentId="8_{A2DF4447-A2E8-4A9E-BC67-DC12A244FF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7" l="1"/>
  <c r="L7" i="17"/>
  <c r="M7" i="17"/>
  <c r="N7" i="17" s="1"/>
  <c r="S7" i="17"/>
  <c r="V7" i="17" s="1"/>
  <c r="W7" i="17" s="1"/>
  <c r="U7" i="17"/>
  <c r="U13" i="17"/>
  <c r="S13" i="17"/>
  <c r="V13" i="17" s="1"/>
  <c r="W13" i="17" s="1"/>
  <c r="M13" i="17"/>
  <c r="N13" i="17" s="1"/>
  <c r="L13" i="17"/>
  <c r="J13" i="17"/>
  <c r="V14" i="17" l="1"/>
  <c r="W14" i="17" s="1"/>
  <c r="U14" i="17"/>
  <c r="S14" i="17"/>
  <c r="M14" i="17"/>
  <c r="N14" i="17" s="1"/>
  <c r="L14" i="17"/>
  <c r="J14" i="17"/>
  <c r="V12" i="17" l="1"/>
  <c r="W12" i="17" s="1"/>
  <c r="U12" i="17"/>
  <c r="S12" i="17"/>
  <c r="M12" i="17"/>
  <c r="N12" i="17" s="1"/>
  <c r="L12" i="17"/>
  <c r="J12" i="17"/>
  <c r="U16" i="17" l="1"/>
  <c r="S16" i="17"/>
  <c r="M16" i="17"/>
  <c r="N16" i="17" s="1"/>
  <c r="L16" i="17"/>
  <c r="J16" i="17"/>
  <c r="U10" i="17"/>
  <c r="S10" i="17"/>
  <c r="V10" i="17" s="1"/>
  <c r="W10" i="17" s="1"/>
  <c r="M10" i="17"/>
  <c r="N10" i="17" s="1"/>
  <c r="L10" i="17"/>
  <c r="J10" i="17"/>
  <c r="U8" i="17"/>
  <c r="S8" i="17"/>
  <c r="V8" i="17" s="1"/>
  <c r="W8" i="17" s="1"/>
  <c r="L8" i="17"/>
  <c r="J8" i="17"/>
  <c r="M8" i="17" s="1"/>
  <c r="N8" i="17" s="1"/>
  <c r="V6" i="17"/>
  <c r="W6" i="17" s="1"/>
  <c r="U6" i="17"/>
  <c r="S6" i="17"/>
  <c r="M6" i="17"/>
  <c r="N6" i="17" s="1"/>
  <c r="L6" i="17"/>
  <c r="J6" i="17"/>
  <c r="V16" i="17" l="1"/>
  <c r="W16" i="17" s="1"/>
  <c r="J9" i="17"/>
  <c r="L9" i="17"/>
  <c r="M9" i="17"/>
  <c r="N9" i="17" s="1"/>
  <c r="S9" i="17"/>
  <c r="U9" i="17"/>
  <c r="V9" i="17"/>
  <c r="W9" i="17" s="1"/>
  <c r="U15" i="17"/>
  <c r="S15" i="17"/>
  <c r="M15" i="17"/>
  <c r="N15" i="17" s="1"/>
  <c r="L15" i="17"/>
  <c r="J15" i="17"/>
  <c r="V11" i="17"/>
  <c r="W11" i="17" s="1"/>
  <c r="U11" i="17"/>
  <c r="S11" i="17"/>
  <c r="M11" i="17"/>
  <c r="N11" i="17" s="1"/>
  <c r="L11" i="17"/>
  <c r="J11" i="17"/>
  <c r="V15" i="17" l="1"/>
  <c r="W15" i="17" s="1"/>
</calcChain>
</file>

<file path=xl/sharedStrings.xml><?xml version="1.0" encoding="utf-8"?>
<sst xmlns="http://schemas.openxmlformats.org/spreadsheetml/2006/main" count="332" uniqueCount="211">
  <si>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</si>
  <si>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</si>
  <si>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</si>
  <si>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</si>
  <si>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</si>
  <si>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</si>
  <si>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</si>
  <si>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</si>
  <si>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</si>
  <si>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</si>
  <si>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</si>
  <si>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</si>
  <si>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</si>
  <si>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</si>
  <si>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</si>
  <si>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</si>
  <si>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</si>
  <si>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</si>
  <si>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</si>
  <si>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</si>
  <si>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</si>
  <si>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</si>
  <si>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</si>
  <si>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</si>
  <si>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</si>
  <si>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</si>
  <si>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</si>
  <si>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</si>
  <si>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</si>
  <si>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</si>
  <si>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</si>
  <si>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</si>
  <si>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</si>
  <si>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</si>
  <si>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</si>
  <si>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</si>
  <si>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</si>
  <si>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</si>
  <si>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</si>
  <si>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</si>
  <si>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</si>
  <si>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</si>
  <si>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</si>
  <si>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</si>
  <si>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</si>
  <si>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</si>
  <si>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</si>
  <si>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</si>
  <si>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</si>
  <si>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</si>
  <si>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</si>
  <si>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</si>
  <si>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</si>
  <si>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</si>
  <si>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</si>
  <si>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</si>
  <si>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</si>
  <si>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</si>
  <si>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</si>
  <si>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</si>
  <si>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</si>
  <si>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</si>
  <si>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</si>
  <si>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</si>
  <si>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</si>
  <si>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</si>
  <si>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</si>
  <si>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</si>
  <si>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</si>
  <si>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</si>
  <si>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</si>
  <si>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</si>
  <si>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</si>
  <si>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</si>
  <si>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</si>
  <si>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</si>
  <si>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</si>
  <si>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</si>
  <si>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</si>
  <si>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</si>
  <si>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</si>
  <si>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</si>
  <si>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</si>
  <si>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</si>
  <si>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</si>
  <si>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</si>
  <si>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</si>
  <si>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</si>
  <si>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</si>
  <si>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</si>
  <si>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</si>
  <si>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</si>
  <si>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</si>
  <si>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</si>
  <si>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</si>
  <si>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</si>
  <si>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</si>
  <si>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</si>
  <si>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</si>
  <si>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</si>
  <si>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</si>
  <si>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</si>
  <si>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</si>
  <si>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</si>
  <si>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</si>
  <si>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</si>
  <si>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</si>
  <si>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</si>
  <si>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</si>
  <si>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</si>
  <si>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</si>
  <si>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</si>
  <si>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</si>
  <si>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</si>
  <si>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</si>
  <si>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</si>
  <si>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</si>
  <si>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</si>
  <si>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</si>
  <si>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</si>
  <si>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</si>
  <si>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</si>
  <si>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</si>
  <si>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</si>
  <si>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</si>
  <si>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</si>
  <si>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</si>
  <si>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</si>
  <si>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</si>
  <si>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</si>
  <si>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</si>
  <si>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</si>
  <si>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</si>
  <si>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</si>
  <si>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</si>
  <si>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</si>
  <si>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</si>
  <si>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</si>
  <si>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</si>
  <si>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</si>
  <si>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</si>
  <si>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</si>
  <si>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</si>
  <si>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</si>
  <si>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</si>
  <si>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</si>
  <si>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</si>
  <si>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</si>
  <si>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</si>
  <si>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</si>
  <si>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</si>
  <si>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</si>
  <si>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Contratista
Entidad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</si>
  <si>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</si>
  <si>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</si>
  <si>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</si>
  <si>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 xml:space="preserve"> Presentación de la Oferta. </t>
  </si>
  <si>
    <t>Entidad: Una vez Firmado el compromiso
Contratista: terminación del contrato</t>
  </si>
  <si>
    <t>Inicio de ejecución del contrato</t>
  </si>
  <si>
    <t>Informe de supervisión del contrato con el registro del análisis realizado</t>
  </si>
  <si>
    <t>Cuando se requiera</t>
  </si>
  <si>
    <t>Huelgas, paros, sabotaje, actos terrorista que puedan interrumpir la entrega de los servicios contratados</t>
  </si>
  <si>
    <t>Contratación - Ejecución</t>
  </si>
  <si>
    <t>Económicos</t>
  </si>
  <si>
    <t>Efectos desfavorables derivados de la eventual iliquidez o declaración de la insolvencia del contratista que afecten el normal desarrollo del contrato</t>
  </si>
  <si>
    <t>SI</t>
  </si>
  <si>
    <t xml:space="preserve">Selección / contratación </t>
  </si>
  <si>
    <t>Que el día del cierre no se presenten proponentes al proceso.</t>
  </si>
  <si>
    <t>Se declara desierto el proceso.
Reprocesos Administrativos.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</si>
  <si>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</si>
  <si>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</si>
  <si>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</si>
  <si>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</si>
  <si>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Devaluación o revaluación del tipo de cambio que afecta el precio de la contratación, dado que algunos insumos para realizar los mantenimientos pueden ser importados</t>
  </si>
  <si>
    <t>Seguimiento permanente a la TRM por parte del contratista.</t>
  </si>
  <si>
    <t xml:space="preserve">Inicio de la ejecución del contrato. </t>
  </si>
  <si>
    <t>Financieros</t>
  </si>
  <si>
    <t>Análisis de la situación cuando se presente por parte del contratista y la entidad  y tomar las medidas a que haya lugar</t>
  </si>
  <si>
    <t>Contratista
Entidad</t>
  </si>
  <si>
    <t>Interno - Externo</t>
  </si>
  <si>
    <t xml:space="preserve">Confinamiento total o parcial decretado por el Gobierno Nacional o Local a causa  de cualquier tipo de pandemia que afecte a las partes intervinientes en el proceso o al sector. 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</si>
  <si>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</si>
  <si>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</si>
  <si>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</si>
  <si>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</si>
  <si>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 la etapa precontractual</t>
  </si>
  <si>
    <t>Con el Perfeccionamiento del Contrato.</t>
  </si>
  <si>
    <t>Cumplimiento del cronograma</t>
  </si>
  <si>
    <t>Desde el inicio de ejecución del contrato</t>
  </si>
  <si>
    <t>Hasta la terminación del contrato</t>
  </si>
  <si>
    <t>Ambientales</t>
  </si>
  <si>
    <t>Incumplimiento en los requisitos y normas ambientales nacionales e internacionales
Impactos o daños ambientales
Sanciones administrativas</t>
  </si>
  <si>
    <t xml:space="preserve">Informe de supervisión del contrato reportadondo el Certificado de disposición final. </t>
  </si>
  <si>
    <t>Tecnológicos</t>
  </si>
  <si>
    <t>Reporte de falla y solución</t>
  </si>
  <si>
    <t xml:space="preserve">MATRIZ PARA LA TIPIFICACIÓN, ESTIMACIÓN Y ASIGNACIÓN DE RIESGOS PREVISIBLES PARA LA
"RENOVACIÓN DE SOPORTE CON MANTENIMIENTO CORRECTIVO, PREVENTIVO, SOPORTE TÉCNICO Y GARANTÍA 
PARA LOS SUBSISTEMAS QUE SOPORTAN LOS COMPONENTES CENTRO DE DATOS DE LA FGN  GRUPO No. 1- CENTROS DE DATOS BOGOTÁ  
GRUPO No. 2- CENTRO DE DATOS DE MEDELLÍN".
</t>
  </si>
  <si>
    <t>Revisar las observaciones frente a las condiciones técnicas y la manifestación de la necesidad con el fin de que las reglas del proceso sean claras para todos los interesados</t>
  </si>
  <si>
    <t>Que los equipos no garanticen condiciones optimas para la prestación del servicio.
Afectación de la prestación del servicio</t>
  </si>
  <si>
    <t xml:space="preserve">Suspensión del contrato
Afectación al desarrollo de los mantenimientos requeridos. </t>
  </si>
  <si>
    <t xml:space="preserve">Estar atentos de los cambios normativos que se puedan presentar y que afecten al sector e informatr a las partes interesadas cuando se requiedra para tomar las medidas a que haya lugar.  </t>
  </si>
  <si>
    <t xml:space="preserve">Afectación al proceso en la ejecución contractual o poscontractual.
Afectación al desarrollo de los mantenimientos para los sistemas tecnológicos que soportan las actividades de la entidad
Suspensión o cesión del contrato
Reprocesos y desgaste administrativo. </t>
  </si>
  <si>
    <t xml:space="preserve">No lograr la totalidad de los mantenimientos preventivos o correctivos  para los subsitemas que soportan los Datacenter de la entidad por escases de repuestos en el mercado. </t>
  </si>
  <si>
    <t>Afectación en el correcto funcionamiento de los subsistemas que soportan el Datacenter.
Afectación en la infraestructura tecnológica implementada en la entidad.</t>
  </si>
  <si>
    <t>Establecer y adoptar de manera estricta un plan de gestión para la realización y cumplimineto de los mantenimientos requeridos.
Atender los requerimientos técnicos de la entidad y dar solución oportuna a estos.</t>
  </si>
  <si>
    <t xml:space="preserve">Posibles deficiencias y parálisis en el correcto funcionamiento de estos subsistemas por incompatibilidad de la infraestructura actual con los repuestos que durante su instalación pueda generar fallas en los Datacenter de la entidad. </t>
  </si>
  <si>
    <t>Indisponibilidad de una infraestructura tecnológica que permita brindar la continuidad de la operación para todos los servicios que lo requieran.</t>
  </si>
  <si>
    <t>Adoptar y observar de manera estricta un plan de gestión de verificación y control para los mantenimientos a realizar. 
Atender los requerimientos técnicos de la entidad y dar solución oportuna a estos.</t>
  </si>
  <si>
    <t>Inadecuada disposición de los insumos o consumibles que quedan luego de los mantenimientos realizados.</t>
  </si>
  <si>
    <t>Evaluación y análisis de la situación cuando se presente porf parte del contratista y entidad para tomar las medidas a que haya lugar y garantizar el cumplimiento al contrato.</t>
  </si>
  <si>
    <t>Retraso a los plazos establecidos en el cronograma para la prestación del servicio de mantenimiento.
Afectación del servicio</t>
  </si>
  <si>
    <t xml:space="preserve">Retraso a los plazos establecidos en el cronograma de entrega o recibo de los servicios contratados.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</si>
</sst>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1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12" fillId="4" borderId="1" xfId="3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textRotation="90"/>
    </xf>
    <xf numFmtId="0" fontId="17" fillId="4" borderId="1" xfId="3" applyFont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9" fillId="12" borderId="19" xfId="0" applyFont="1" applyFill="1" applyBorder="1" applyAlignment="1">
      <alignment horizontal="center" vertical="center" wrapText="1"/>
    </xf>
    <xf numFmtId="0" fontId="20" fillId="12" borderId="19" xfId="0" applyFont="1" applyFill="1" applyBorder="1" applyAlignment="1">
      <alignment horizontal="center" vertical="center" textRotation="90" wrapText="1"/>
    </xf>
    <xf numFmtId="0" fontId="20" fillId="12" borderId="19" xfId="0" applyFont="1" applyFill="1" applyBorder="1" applyAlignment="1">
      <alignment horizontal="left" vertical="center" textRotation="90"/>
    </xf>
    <xf numFmtId="0" fontId="21" fillId="13" borderId="19" xfId="0" applyFont="1" applyFill="1" applyBorder="1" applyAlignment="1">
      <alignment horizontal="center" vertical="center"/>
    </xf>
    <xf numFmtId="9" fontId="18" fillId="12" borderId="19" xfId="0" applyNumberFormat="1" applyFont="1" applyFill="1" applyBorder="1" applyAlignment="1">
      <alignment horizontal="center" vertical="center" textRotation="90" wrapText="1"/>
    </xf>
    <xf numFmtId="0" fontId="21" fillId="12" borderId="19" xfId="0" applyFont="1" applyFill="1" applyBorder="1" applyAlignment="1">
      <alignment horizontal="center" vertical="center"/>
    </xf>
    <xf numFmtId="165" fontId="21" fillId="14" borderId="19" xfId="0" applyNumberFormat="1" applyFont="1" applyFill="1" applyBorder="1" applyAlignment="1">
      <alignment horizontal="center" vertical="center" wrapText="1"/>
    </xf>
    <xf numFmtId="9" fontId="18" fillId="14" borderId="19" xfId="0" applyNumberFormat="1" applyFont="1" applyFill="1" applyBorder="1" applyAlignment="1">
      <alignment horizontal="center" vertical="center" textRotation="90" wrapText="1"/>
    </xf>
    <xf numFmtId="0" fontId="22" fillId="12" borderId="19" xfId="0" applyFont="1" applyFill="1" applyBorder="1" applyAlignment="1">
      <alignment horizontal="center" vertical="center"/>
    </xf>
    <xf numFmtId="9" fontId="22" fillId="12" borderId="19" xfId="0" applyNumberFormat="1" applyFont="1" applyFill="1" applyBorder="1" applyAlignment="1">
      <alignment horizontal="center" vertical="center"/>
    </xf>
    <xf numFmtId="0" fontId="23" fillId="12" borderId="19" xfId="0" applyFont="1" applyFill="1" applyBorder="1" applyAlignment="1">
      <alignment horizontal="center" vertical="center" wrapText="1"/>
    </xf>
    <xf numFmtId="165" fontId="23" fillId="14" borderId="19" xfId="0" applyNumberFormat="1" applyFont="1" applyFill="1" applyBorder="1" applyAlignment="1">
      <alignment horizontal="left" vertical="center" wrapText="1"/>
    </xf>
    <xf numFmtId="0" fontId="18" fillId="12" borderId="19" xfId="0" applyFont="1" applyFill="1" applyBorder="1" applyAlignment="1">
      <alignment horizontal="center" vertical="center" wrapText="1"/>
    </xf>
    <xf numFmtId="0" fontId="22" fillId="12" borderId="1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337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16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16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16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16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3772DD5A-4677-401D-A990-C3414872A8DC}"/>
            </a:ext>
          </a:extLst>
        </xdr:cNvPr>
        <xdr:cNvSpPr txBox="1"/>
      </xdr:nvSpPr>
      <xdr:spPr>
        <a:xfrm>
          <a:off x="17468850" y="29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391D508B-FD6D-4EC2-9B0F-ED7D25F6B9AC}"/>
            </a:ext>
          </a:extLst>
        </xdr:cNvPr>
        <xdr:cNvSpPr txBox="1"/>
      </xdr:nvSpPr>
      <xdr:spPr>
        <a:xfrm>
          <a:off x="21228050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90FA5765-9F85-4012-9B5F-022D35B4BCDB}"/>
            </a:ext>
          </a:extLst>
        </xdr:cNvPr>
        <xdr:cNvSpPr txBox="1"/>
      </xdr:nvSpPr>
      <xdr:spPr>
        <a:xfrm>
          <a:off x="21228050" y="906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14BDCF70-9B81-409E-89C5-D01CD45B1670}"/>
            </a:ext>
          </a:extLst>
        </xdr:cNvPr>
        <xdr:cNvSpPr txBox="1"/>
      </xdr:nvSpPr>
      <xdr:spPr>
        <a:xfrm>
          <a:off x="21228050" y="1150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BEB8A078-7418-4597-9B2B-0C5682F3E3F8}"/>
            </a:ext>
          </a:extLst>
        </xdr:cNvPr>
        <xdr:cNvSpPr txBox="1"/>
      </xdr:nvSpPr>
      <xdr:spPr>
        <a:xfrm>
          <a:off x="21228050" y="1150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51C90342-1ADC-4EE5-8252-A20449420064}"/>
            </a:ext>
          </a:extLst>
        </xdr:cNvPr>
        <xdr:cNvSpPr txBox="1"/>
      </xdr:nvSpPr>
      <xdr:spPr>
        <a:xfrm>
          <a:off x="17468850" y="487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55F597FB-0173-47CD-86AC-CE67FD3BC5AE}"/>
            </a:ext>
          </a:extLst>
        </xdr:cNvPr>
        <xdr:cNvSpPr txBox="1"/>
      </xdr:nvSpPr>
      <xdr:spPr>
        <a:xfrm>
          <a:off x="17602200" y="120396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"/>
  <sheetViews>
    <sheetView showGridLines="0" tabSelected="1" zoomScale="80" zoomScaleNormal="80" zoomScalePageLayoutView="70" workbookViewId="0">
      <selection activeCell="K14" sqref="K14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1:29" ht="15.6" customHeight="1" thickBot="1" x14ac:dyDescent="0.3"/>
    <row r="2" spans="1:29" ht="51" customHeight="1" x14ac:dyDescent="0.25">
      <c r="B2" s="79" t="s">
        <v>195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1"/>
    </row>
    <row r="3" spans="1:29" ht="40.5" customHeight="1" x14ac:dyDescent="0.25">
      <c r="B3" s="82" t="s">
        <v>14</v>
      </c>
      <c r="C3" s="82"/>
      <c r="D3" s="82"/>
      <c r="E3" s="82"/>
      <c r="F3" s="82"/>
      <c r="G3" s="82"/>
      <c r="H3" s="82"/>
      <c r="I3" s="82" t="s">
        <v>4</v>
      </c>
      <c r="J3" s="82"/>
      <c r="K3" s="82"/>
      <c r="L3" s="82"/>
      <c r="M3" s="82"/>
      <c r="N3" s="82"/>
      <c r="O3" s="82" t="s">
        <v>3</v>
      </c>
      <c r="P3" s="82"/>
      <c r="Q3" s="82"/>
      <c r="R3" s="83" t="s">
        <v>28</v>
      </c>
      <c r="S3" s="83"/>
      <c r="T3" s="83"/>
      <c r="U3" s="83"/>
      <c r="V3" s="83"/>
      <c r="W3" s="83"/>
      <c r="X3" s="84" t="s">
        <v>15</v>
      </c>
      <c r="Y3" s="84"/>
      <c r="Z3" s="84"/>
      <c r="AA3" s="84"/>
      <c r="AB3" s="84"/>
      <c r="AC3" s="84"/>
    </row>
    <row r="4" spans="1:29" ht="29.1" customHeight="1" x14ac:dyDescent="0.25">
      <c r="B4" s="78" t="s">
        <v>22</v>
      </c>
      <c r="C4" s="75" t="s">
        <v>21</v>
      </c>
      <c r="D4" s="75" t="s">
        <v>23</v>
      </c>
      <c r="E4" s="76" t="s">
        <v>20</v>
      </c>
      <c r="F4" s="75" t="s">
        <v>7</v>
      </c>
      <c r="G4" s="77" t="s">
        <v>5</v>
      </c>
      <c r="H4" s="77" t="s">
        <v>6</v>
      </c>
      <c r="I4" s="77" t="s">
        <v>1</v>
      </c>
      <c r="J4" s="77"/>
      <c r="K4" s="77" t="s">
        <v>0</v>
      </c>
      <c r="L4" s="77"/>
      <c r="M4" s="85" t="s">
        <v>27</v>
      </c>
      <c r="N4" s="85"/>
      <c r="O4" s="77" t="s">
        <v>2</v>
      </c>
      <c r="P4" s="77"/>
      <c r="Q4" s="74" t="s">
        <v>8</v>
      </c>
      <c r="R4" s="77" t="s">
        <v>1</v>
      </c>
      <c r="S4" s="77"/>
      <c r="T4" s="77" t="s">
        <v>0</v>
      </c>
      <c r="U4" s="77"/>
      <c r="V4" s="85" t="s">
        <v>27</v>
      </c>
      <c r="W4" s="85"/>
      <c r="X4" s="77" t="s">
        <v>13</v>
      </c>
      <c r="Y4" s="77"/>
      <c r="Z4" s="77"/>
      <c r="AA4" s="77"/>
      <c r="AB4" s="77" t="s">
        <v>10</v>
      </c>
      <c r="AC4" s="77"/>
    </row>
    <row r="5" spans="1:29" ht="60" customHeight="1" x14ac:dyDescent="0.25">
      <c r="B5" s="78"/>
      <c r="C5" s="75"/>
      <c r="D5" s="75"/>
      <c r="E5" s="76"/>
      <c r="F5" s="75"/>
      <c r="G5" s="77"/>
      <c r="H5" s="77"/>
      <c r="I5" s="7" t="s">
        <v>25</v>
      </c>
      <c r="J5" s="42" t="s">
        <v>33</v>
      </c>
      <c r="K5" s="7" t="s">
        <v>25</v>
      </c>
      <c r="L5" s="7" t="s">
        <v>17</v>
      </c>
      <c r="M5" s="8" t="s">
        <v>26</v>
      </c>
      <c r="N5" s="42" t="s">
        <v>16</v>
      </c>
      <c r="O5" s="9" t="s">
        <v>24</v>
      </c>
      <c r="P5" s="9" t="s">
        <v>29</v>
      </c>
      <c r="Q5" s="74"/>
      <c r="R5" s="7" t="s">
        <v>25</v>
      </c>
      <c r="S5" s="42" t="s">
        <v>18</v>
      </c>
      <c r="T5" s="7" t="s">
        <v>25</v>
      </c>
      <c r="U5" s="42" t="s">
        <v>19</v>
      </c>
      <c r="V5" s="8" t="s">
        <v>26</v>
      </c>
      <c r="W5" s="42" t="s">
        <v>16</v>
      </c>
      <c r="X5" s="41" t="s">
        <v>30</v>
      </c>
      <c r="Y5" s="41" t="s">
        <v>9</v>
      </c>
      <c r="Z5" s="41" t="s">
        <v>31</v>
      </c>
      <c r="AA5" s="41" t="s">
        <v>32</v>
      </c>
      <c r="AB5" s="41" t="s">
        <v>11</v>
      </c>
      <c r="AC5" s="41" t="s">
        <v>12</v>
      </c>
    </row>
    <row r="6" spans="1:29" s="43" customFormat="1" ht="96.75" customHeight="1" x14ac:dyDescent="0.25">
      <c r="B6" s="53">
        <v>1</v>
      </c>
      <c r="C6" s="44" t="s">
        <v>36</v>
      </c>
      <c r="D6" s="45" t="s">
        <v>73</v>
      </c>
      <c r="E6" s="45" t="s">
        <v>166</v>
      </c>
      <c r="F6" s="44" t="s">
        <v>142</v>
      </c>
      <c r="G6" s="46" t="s">
        <v>167</v>
      </c>
      <c r="H6" s="47" t="s">
        <v>168</v>
      </c>
      <c r="I6" s="48">
        <v>3</v>
      </c>
      <c r="J6" s="35" t="str">
        <f>IF(I6=0,"",IF(I6=5,"CASI CIERTO",IF(I6=4,"PROBABLE",IF(I6=3,"POSIBLE",IF(I6=2,"IMPROBABLE","RARO")))))</f>
        <v>POSIBLE</v>
      </c>
      <c r="K6" s="49">
        <v>3</v>
      </c>
      <c r="L6" s="35" t="str">
        <f>IF(K6=0,"",IF(K6=5,"CATASTRÓFICO",IF(K6=4,"MAYOR",IF(K6=3,"MODERADO",IF(K6=2,"MENOR","INSIGNIFICANTE")))))</f>
        <v>MODERADO</v>
      </c>
      <c r="M6" s="50">
        <f>+I6+K6</f>
        <v>6</v>
      </c>
      <c r="N6" s="51" t="str">
        <f>IF(M6=0,"",IF(M6&gt;7.9,"EXTREMO",IF(M6&gt;5.9,"ALTO",IF(M6&gt;4.9,"MEDIO",IF(M6&gt;2.9,"BAJO","MUY BAJO")))))</f>
        <v>ALTO</v>
      </c>
      <c r="O6" s="37">
        <v>1</v>
      </c>
      <c r="P6" s="37"/>
      <c r="Q6" s="54" t="s">
        <v>196</v>
      </c>
      <c r="R6" s="48">
        <v>2</v>
      </c>
      <c r="S6" s="35" t="str">
        <f>IF(R6=0,"",IF(R6=5,"CASI CIERTO",IF(R6=4,"PROBABLE",IF(R6=3,"POSIBLE",IF(R6=2,"IMPROBABLE","RARO")))))</f>
        <v>IMPROBABLE</v>
      </c>
      <c r="T6" s="48">
        <v>3</v>
      </c>
      <c r="U6" s="35" t="str">
        <f>IF(T6=0,"",IF(T6=5,"CATASTRÓFICO",IF(T6=4,"MAYOR",IF(T6=3,"MODERADO",IF(T6=2,"MENOR","INSIGNIFICANTE")))))</f>
        <v>MODERADO</v>
      </c>
      <c r="V6" s="50">
        <f>+T6+R6</f>
        <v>5</v>
      </c>
      <c r="W6" s="51" t="str">
        <f>IF(V6=0,"",IF(V6&gt;7.9,"EXTREMO",IF(V6&gt;5.9,"ALTO",IF(V6&gt;4.9,"MEDIO",IF(V6&gt;2.9,"BAJO","MUY BAJO")))))</f>
        <v>MEDIO</v>
      </c>
      <c r="X6" s="39" t="s">
        <v>144</v>
      </c>
      <c r="Y6" s="40" t="s">
        <v>169</v>
      </c>
      <c r="Z6" s="40" t="s">
        <v>170</v>
      </c>
      <c r="AA6" s="40" t="s">
        <v>171</v>
      </c>
      <c r="AB6" s="39" t="s">
        <v>172</v>
      </c>
      <c r="AC6" s="39" t="s">
        <v>38</v>
      </c>
    </row>
    <row r="7" spans="1:29" ht="93.75" customHeight="1" x14ac:dyDescent="0.25">
      <c r="B7" s="52">
        <v>2</v>
      </c>
      <c r="C7" s="44" t="s">
        <v>36</v>
      </c>
      <c r="D7" s="45" t="s">
        <v>34</v>
      </c>
      <c r="E7" s="45" t="s">
        <v>181</v>
      </c>
      <c r="F7" s="44" t="s">
        <v>142</v>
      </c>
      <c r="G7" s="46" t="s">
        <v>182</v>
      </c>
      <c r="H7" s="47" t="s">
        <v>183</v>
      </c>
      <c r="I7" s="48">
        <v>3</v>
      </c>
      <c r="J7" s="34" t="str">
        <f>IF(I7=0,"",IF(I7=5,"CASI CIERTO",IF(I7=4,"PROBABLE",IF(I7=3,"POSIBLE",IF(I7=2,"IMPROBABLE","RARO")))))</f>
        <v>POSIBLE</v>
      </c>
      <c r="K7" s="48">
        <v>3</v>
      </c>
      <c r="L7" s="35" t="str">
        <f>IF(K7=0,"",IF(K7=5,"CATASTRÓFICO",IF(K7=4,"MAYOR",IF(K7=3,"MODERADO",IF(K7=2,"MENOR","INSIGNIFICANTE")))))</f>
        <v>MODERADO</v>
      </c>
      <c r="M7" s="50">
        <f>+K7+I7</f>
        <v>6</v>
      </c>
      <c r="N7" s="36" t="str">
        <f>IF(M7=0,"",IF(M7&gt;7.9,"EXTREMO",IF(M7&gt;5.9,"ALTO",IF(M7&gt;4.9,"MEDIO",IF(M7&gt;2.9,"BAJO","MUY BAJO")))))</f>
        <v>ALTO</v>
      </c>
      <c r="O7" s="37">
        <v>0.5</v>
      </c>
      <c r="P7" s="37">
        <v>0.5</v>
      </c>
      <c r="Q7" s="54" t="s">
        <v>184</v>
      </c>
      <c r="R7" s="48">
        <v>2</v>
      </c>
      <c r="S7" s="34" t="str">
        <f>IF(R7=0,"",IF(R7=5,"CASI CIERTO",IF(R7=4,"PROBABLE",IF(R7=3,"POSIBLE",IF(R7=2,"IMPROBABLE","RARO")))))</f>
        <v>IMPROBABLE</v>
      </c>
      <c r="T7" s="48">
        <v>3</v>
      </c>
      <c r="U7" s="35" t="str">
        <f>IF(T7=0,"",IF(T7=5,"CATASTRÓFICO",IF(T7=4,"MAYOR",IF(T7=3,"MODERADO",IF(T7=2,"MENOR","INSIGNIFICANTE")))))</f>
        <v>MODERADO</v>
      </c>
      <c r="V7" s="50">
        <f t="shared" ref="V7" si="0">SUM(R7:S7)+SUM(T7:U7)</f>
        <v>5</v>
      </c>
      <c r="W7" s="36" t="str">
        <f>IF(V7=0,"",IF(V7&gt;7.9,"EXTREMO",IF(V7&gt;5.9,"ALTO",IF(V7&gt;4.9,"MEDIO",IF(V7&gt;2.9,"BAJO","MUY BAJO")))))</f>
        <v>MEDIO</v>
      </c>
      <c r="X7" s="39" t="s">
        <v>165</v>
      </c>
      <c r="Y7" s="39" t="s">
        <v>152</v>
      </c>
      <c r="Z7" s="40" t="s">
        <v>185</v>
      </c>
      <c r="AA7" s="40" t="s">
        <v>186</v>
      </c>
      <c r="AB7" s="40" t="s">
        <v>187</v>
      </c>
      <c r="AC7" s="39" t="s">
        <v>38</v>
      </c>
    </row>
    <row r="8" spans="1:29" s="43" customFormat="1" ht="96.75" customHeight="1" x14ac:dyDescent="0.25">
      <c r="B8" s="55">
        <v>3</v>
      </c>
      <c r="C8" s="44" t="s">
        <v>39</v>
      </c>
      <c r="D8" s="45" t="s">
        <v>34</v>
      </c>
      <c r="E8" s="45" t="s">
        <v>162</v>
      </c>
      <c r="F8" s="44" t="s">
        <v>163</v>
      </c>
      <c r="G8" s="46" t="s">
        <v>173</v>
      </c>
      <c r="H8" s="47" t="s">
        <v>197</v>
      </c>
      <c r="I8" s="48">
        <v>3</v>
      </c>
      <c r="J8" s="34" t="str">
        <f t="shared" ref="J8" si="1">IF(I8=0,"",IF(I8=5,"CASI CIERTO",IF(I8=4,"PROBABLE",IF(I8=3,"POSIBLE",IF(I8=2,"IMPROBABLE","RARO")))))</f>
        <v>POSIBLE</v>
      </c>
      <c r="K8" s="48">
        <v>4</v>
      </c>
      <c r="L8" s="35" t="str">
        <f t="shared" ref="L8" si="2">IF(K8=0,"",IF(K8=5,"CATASTRÓFICO",IF(K8=4,"MAYOR",IF(K8=3,"MODERADO",IF(K8=2,"MENOR","INSIGNIFICANTE")))))</f>
        <v>MAYOR</v>
      </c>
      <c r="M8" s="50">
        <f t="shared" ref="M8" si="3">SUM(I8:J8)+SUM(K8:L8)</f>
        <v>7</v>
      </c>
      <c r="N8" s="36" t="str">
        <f t="shared" ref="N8" si="4">IF(M8=0,"",IF(M8&gt;7.9,"EXTREMO",IF(M8&gt;5.9,"ALTO",IF(M8&gt;4.9,"MEDIO",IF(M8&gt;2.9,"BAJO","MUY BAJO")))))</f>
        <v>ALTO</v>
      </c>
      <c r="O8" s="37"/>
      <c r="P8" s="37">
        <v>1</v>
      </c>
      <c r="Q8" s="54" t="s">
        <v>174</v>
      </c>
      <c r="R8" s="49">
        <v>2</v>
      </c>
      <c r="S8" s="34" t="str">
        <f t="shared" ref="S8" si="5">IF(R8=0,"",IF(R8=5,"CASI CIERTO",IF(R8=4,"PROBABLE",IF(R8=3,"POSIBLE",IF(R8=2,"IMPROBABLE","RARO")))))</f>
        <v>IMPROBABLE</v>
      </c>
      <c r="T8" s="49">
        <v>4</v>
      </c>
      <c r="U8" s="35" t="str">
        <f t="shared" ref="U8" si="6">IF(T8=0,"",IF(T8=5,"CATASTRÓFICO",IF(T8=4,"MAYOR",IF(T8=3,"MODERADO",IF(T8=2,"MENOR","INSIGNIFICANTE")))))</f>
        <v>MAYOR</v>
      </c>
      <c r="V8" s="50">
        <f t="shared" ref="V8" si="7">SUM(R8:S8)+SUM(T8:U8)</f>
        <v>6</v>
      </c>
      <c r="W8" s="36" t="str">
        <f t="shared" ref="W8" si="8">IF(V8=0,"",IF(V8&gt;7.9,"EXTREMO",IF(V8&gt;5.9,"ALTO",IF(V8&gt;4.9,"MEDIO",IF(V8&gt;2.9,"BAJO","MUY BAJO")))))</f>
        <v>ALTO</v>
      </c>
      <c r="X8" s="39" t="s">
        <v>144</v>
      </c>
      <c r="Y8" s="39" t="s">
        <v>41</v>
      </c>
      <c r="Z8" s="40" t="s">
        <v>175</v>
      </c>
      <c r="AA8" s="40" t="s">
        <v>44</v>
      </c>
      <c r="AB8" s="39" t="s">
        <v>146</v>
      </c>
      <c r="AC8" s="39" t="s">
        <v>38</v>
      </c>
    </row>
    <row r="9" spans="1:29" s="32" customFormat="1" ht="103.5" customHeight="1" x14ac:dyDescent="0.25">
      <c r="B9" s="52">
        <v>4</v>
      </c>
      <c r="C9" s="44" t="s">
        <v>36</v>
      </c>
      <c r="D9" s="45" t="s">
        <v>73</v>
      </c>
      <c r="E9" s="45" t="s">
        <v>153</v>
      </c>
      <c r="F9" s="44" t="s">
        <v>142</v>
      </c>
      <c r="G9" s="46" t="s">
        <v>143</v>
      </c>
      <c r="H9" s="47" t="s">
        <v>154</v>
      </c>
      <c r="I9" s="48">
        <v>3</v>
      </c>
      <c r="J9" s="34" t="str">
        <f>IF(I9=0,"",IF(I9=5,"CASI CIERTO",IF(I9=4,"PROBABLE",IF(I9=3,"POSIBLE",IF(I9=2,"IMPROBABLE","RARO")))))</f>
        <v>POSIBLE</v>
      </c>
      <c r="K9" s="49">
        <v>4</v>
      </c>
      <c r="L9" s="35" t="str">
        <f>IF(K9=0,"",IF(K9=5,"CATASTRÓFICO",IF(K9=4,"MAYOR",IF(K9=3,"MODERADO",IF(K9=2,"MENOR","INSIGNIFICANTE")))))</f>
        <v>MAYOR</v>
      </c>
      <c r="M9" s="50">
        <f>+I9+K9</f>
        <v>7</v>
      </c>
      <c r="N9" s="36" t="str">
        <f>IF(M9=0,"",IF(M9&gt;7.9,"EXTREMO",IF(M9&gt;5.9,"ALTO",IF(M9&gt;4.9,"MEDIO",IF(M9&gt;2.9,"BAJO","MUY BAJO")))))</f>
        <v>ALTO</v>
      </c>
      <c r="O9" s="37"/>
      <c r="P9" s="37">
        <v>1</v>
      </c>
      <c r="Q9" s="54" t="s">
        <v>155</v>
      </c>
      <c r="R9" s="48">
        <v>2</v>
      </c>
      <c r="S9" s="34" t="str">
        <f>IF(R9=0,"",IF(R9=5,"CASI CIERTO",IF(R9=4,"PROBABLE",IF(R9=3,"POSIBLE",IF(R9=2,"IMPROBABLE","RARO")))))</f>
        <v>IMPROBABLE</v>
      </c>
      <c r="T9" s="48">
        <v>4</v>
      </c>
      <c r="U9" s="35" t="str">
        <f>IF(T9=0,"",IF(T9=5,"CATASTRÓFICO",IF(T9=4,"MAYOR",IF(T9=3,"MODERADO",IF(T9=2,"MENOR","INSIGNIFICANTE")))))</f>
        <v>MAYOR</v>
      </c>
      <c r="V9" s="50">
        <f>+R9+T9</f>
        <v>6</v>
      </c>
      <c r="W9" s="36" t="str">
        <f>IF(V9=0,"",IF(V9&gt;7.9,"EXTREMO",IF(V9&gt;5.9,"ALTO",IF(V9&gt;4.9,"MEDIO",IF(V9&gt;2.9,"BAJO","MUY BAJO")))))</f>
        <v>ALTO</v>
      </c>
      <c r="X9" s="39" t="s">
        <v>144</v>
      </c>
      <c r="Y9" s="39" t="s">
        <v>145</v>
      </c>
      <c r="Z9" s="40" t="s">
        <v>156</v>
      </c>
      <c r="AA9" s="40" t="s">
        <v>157</v>
      </c>
      <c r="AB9" s="39" t="s">
        <v>149</v>
      </c>
      <c r="AC9" s="39" t="s">
        <v>147</v>
      </c>
    </row>
    <row r="10" spans="1:29" s="32" customFormat="1" ht="141" customHeight="1" x14ac:dyDescent="0.25">
      <c r="B10" s="55">
        <v>5</v>
      </c>
      <c r="C10" s="44" t="s">
        <v>36</v>
      </c>
      <c r="D10" s="45" t="s">
        <v>73</v>
      </c>
      <c r="E10" s="45" t="s">
        <v>162</v>
      </c>
      <c r="F10" s="44" t="s">
        <v>176</v>
      </c>
      <c r="G10" s="46" t="s">
        <v>164</v>
      </c>
      <c r="H10" s="47" t="s">
        <v>200</v>
      </c>
      <c r="I10" s="48">
        <v>2</v>
      </c>
      <c r="J10" s="34" t="str">
        <f t="shared" ref="J10" si="9">IF(I10=0,"",IF(I10=5,"CASI CIERTO",IF(I10=4,"PROBABLE",IF(I10=3,"POSIBLE",IF(I10=2,"IMPROBABLE","RARO")))))</f>
        <v>IMPROBABLE</v>
      </c>
      <c r="K10" s="48">
        <v>4</v>
      </c>
      <c r="L10" s="35" t="str">
        <f t="shared" ref="L10" si="10">IF(K10=0,"",IF(K10=5,"CATASTRÓFICO",IF(K10=4,"MAYOR",IF(K10=3,"MODERADO",IF(K10=2,"MENOR","INSIGNIFICANTE")))))</f>
        <v>MAYOR</v>
      </c>
      <c r="M10" s="50">
        <f t="shared" ref="M10" si="11">+K10+I10</f>
        <v>6</v>
      </c>
      <c r="N10" s="36" t="str">
        <f t="shared" ref="N10" si="12">IF(M10=0,"",IF(M10&gt;7.9,"EXTREMO",IF(M10&gt;5.9,"ALTO",IF(M10&gt;4.9,"MEDIO",IF(M10&gt;2.9,"BAJO","MUY BAJO")))))</f>
        <v>ALTO</v>
      </c>
      <c r="O10" s="33"/>
      <c r="P10" s="37">
        <v>1</v>
      </c>
      <c r="Q10" s="54" t="s">
        <v>177</v>
      </c>
      <c r="R10" s="49">
        <v>1</v>
      </c>
      <c r="S10" s="34" t="str">
        <f t="shared" ref="S10" si="13">IF(R10=0,"",IF(R10=5,"CASI CIERTO",IF(R10=4,"PROBABLE",IF(R10=3,"POSIBLE",IF(R10=2,"IMPROBABLE","RARO")))))</f>
        <v>RARO</v>
      </c>
      <c r="T10" s="49">
        <v>4</v>
      </c>
      <c r="U10" s="35" t="str">
        <f t="shared" ref="U10" si="14">IF(T10=0,"",IF(T10=5,"CATASTRÓFICO",IF(T10=4,"MAYOR",IF(T10=3,"MODERADO",IF(T10=2,"MENOR","INSIGNIFICANTE")))))</f>
        <v>MAYOR</v>
      </c>
      <c r="V10" s="50">
        <f t="shared" ref="V10" si="15">SUM(R10:S10)+SUM(T10:U10)</f>
        <v>5</v>
      </c>
      <c r="W10" s="51" t="str">
        <f t="shared" ref="W10" si="16">IF(V10=0,"",IF(V10&gt;7.9,"EXTREMO",IF(V10&gt;5.9,"ALTO",IF(V10&gt;4.9,"MEDIO",IF(V10&gt;2.9,"BAJO","MUY BAJO")))))</f>
        <v>MEDIO</v>
      </c>
      <c r="X10" s="39" t="s">
        <v>144</v>
      </c>
      <c r="Y10" s="39" t="s">
        <v>152</v>
      </c>
      <c r="Z10" s="40" t="s">
        <v>158</v>
      </c>
      <c r="AA10" s="40" t="s">
        <v>44</v>
      </c>
      <c r="AB10" s="40" t="s">
        <v>159</v>
      </c>
      <c r="AC10" s="40" t="s">
        <v>160</v>
      </c>
    </row>
    <row r="11" spans="1:29" s="43" customFormat="1" ht="90.75" customHeight="1" x14ac:dyDescent="0.25">
      <c r="B11" s="53">
        <v>6</v>
      </c>
      <c r="C11" s="44" t="s">
        <v>39</v>
      </c>
      <c r="D11" s="45" t="s">
        <v>34</v>
      </c>
      <c r="E11" s="45" t="s">
        <v>162</v>
      </c>
      <c r="F11" s="44" t="s">
        <v>148</v>
      </c>
      <c r="G11" s="46" t="s">
        <v>150</v>
      </c>
      <c r="H11" s="47" t="s">
        <v>198</v>
      </c>
      <c r="I11" s="48">
        <v>2</v>
      </c>
      <c r="J11" s="34" t="str">
        <f t="shared" ref="J11" si="17">IF(I11=0,"",IF(I11=5,"CASI CIERTO",IF(I11=4,"PROBABLE",IF(I11=3,"POSIBLE",IF(I11=2,"IMPROBABLE","RARO")))))</f>
        <v>IMPROBABLE</v>
      </c>
      <c r="K11" s="49">
        <v>3</v>
      </c>
      <c r="L11" s="35" t="str">
        <f t="shared" ref="L11" si="18">IF(K11=0,"",IF(K11=5,"CATASTRÓFICO",IF(K11=4,"MAYOR",IF(K11=3,"MODERADO",IF(K11=2,"MENOR","INSIGNIFICANTE")))))</f>
        <v>MODERADO</v>
      </c>
      <c r="M11" s="50">
        <f t="shared" ref="M11" si="19">+K11+I11</f>
        <v>5</v>
      </c>
      <c r="N11" s="51" t="str">
        <f t="shared" ref="N11" si="20">IF(M11=0,"",IF(M11&gt;7.9,"EXTREMO",IF(M11&gt;5.9,"ALTO",IF(M11&gt;4.9,"MEDIO",IF(M11&gt;2.9,"BAJO","MUY BAJO")))))</f>
        <v>MEDIO</v>
      </c>
      <c r="O11" s="37"/>
      <c r="P11" s="37">
        <v>1</v>
      </c>
      <c r="Q11" s="54" t="s">
        <v>199</v>
      </c>
      <c r="R11" s="48">
        <v>1</v>
      </c>
      <c r="S11" s="34" t="str">
        <f t="shared" ref="S11" si="21">IF(R11=0,"",IF(R11=5,"CASI CIERTO",IF(R11=4,"PROBABLE",IF(R11=3,"POSIBLE",IF(R11=2,"IMPROBABLE","RARO")))))</f>
        <v>RARO</v>
      </c>
      <c r="T11" s="48">
        <v>3</v>
      </c>
      <c r="U11" s="35" t="str">
        <f t="shared" ref="U11" si="22">IF(T11=0,"",IF(T11=5,"CATASTRÓFICO",IF(T11=4,"MAYOR",IF(T11=3,"MODERADO",IF(T11=2,"MENOR","INSIGNIFICANTE")))))</f>
        <v>MODERADO</v>
      </c>
      <c r="V11" s="50">
        <f t="shared" ref="V11" si="23">+T11+R11</f>
        <v>4</v>
      </c>
      <c r="W11" s="51" t="str">
        <f t="shared" ref="W11" si="24">IF(V11=0,"",IF(V11&gt;7.9,"EXTREMO",IF(V11&gt;5.9,"ALTO",IF(V11&gt;4.9,"MEDIO",IF(V11&gt;2.9,"BAJO","MUY BAJO")))))</f>
        <v>BAJO</v>
      </c>
      <c r="X11" s="39" t="s">
        <v>144</v>
      </c>
      <c r="Y11" s="39" t="s">
        <v>152</v>
      </c>
      <c r="Z11" s="40" t="s">
        <v>151</v>
      </c>
      <c r="AA11" s="40" t="s">
        <v>44</v>
      </c>
      <c r="AB11" s="39" t="s">
        <v>146</v>
      </c>
      <c r="AC11" s="39" t="s">
        <v>38</v>
      </c>
    </row>
    <row r="12" spans="1:29" s="43" customFormat="1" ht="132" customHeight="1" x14ac:dyDescent="0.25">
      <c r="B12" s="55">
        <v>7</v>
      </c>
      <c r="C12" s="44" t="s">
        <v>39</v>
      </c>
      <c r="D12" s="45" t="s">
        <v>73</v>
      </c>
      <c r="E12" s="45" t="s">
        <v>35</v>
      </c>
      <c r="F12" s="44" t="s">
        <v>142</v>
      </c>
      <c r="G12" s="46" t="s">
        <v>201</v>
      </c>
      <c r="H12" s="47" t="s">
        <v>202</v>
      </c>
      <c r="I12" s="57">
        <v>3</v>
      </c>
      <c r="J12" s="34" t="str">
        <f t="shared" ref="J12:J13" si="25">IF(I12=0,"",IF(I12=5,"CASI CIERTO",IF(I12=4,"PROBABLE",IF(I12=3,"POSIBLE",IF(I12=2,"IMPROBABLE","RARO")))))</f>
        <v>POSIBLE</v>
      </c>
      <c r="K12" s="49">
        <v>4</v>
      </c>
      <c r="L12" s="35" t="str">
        <f t="shared" ref="L12:L13" si="26">IF(K12=0,"",IF(K12=5,"CATASTRÓFICO",IF(K12=4,"MAYOR",IF(K12=3,"MODERADO",IF(K12=2,"MENOR","INSIGNIFICANTE")))))</f>
        <v>MAYOR</v>
      </c>
      <c r="M12" s="50">
        <f t="shared" ref="M12:M13" si="27">+K12+I12</f>
        <v>7</v>
      </c>
      <c r="N12" s="51" t="str">
        <f t="shared" ref="N12:N13" si="28">IF(M12=0,"",IF(M12&gt;7.9,"EXTREMO",IF(M12&gt;5.9,"ALTO",IF(M12&gt;4.9,"MEDIO",IF(M12&gt;2.9,"BAJO","MUY BAJO")))))</f>
        <v>ALTO</v>
      </c>
      <c r="O12" s="58"/>
      <c r="P12" s="58">
        <v>1</v>
      </c>
      <c r="Q12" s="54" t="s">
        <v>203</v>
      </c>
      <c r="R12" s="48">
        <v>2</v>
      </c>
      <c r="S12" s="34" t="str">
        <f t="shared" ref="S12:S13" si="29">IF(R12=0,"",IF(R12=5,"CASI CIERTO",IF(R12=4,"PROBABLE",IF(R12=3,"POSIBLE",IF(R12=2,"IMPROBABLE","RARO")))))</f>
        <v>IMPROBABLE</v>
      </c>
      <c r="T12" s="57">
        <v>4</v>
      </c>
      <c r="U12" s="35" t="str">
        <f t="shared" ref="U12:U13" si="30">IF(T12=0,"",IF(T12=5,"CATASTRÓFICO",IF(T12=4,"MAYOR",IF(T12=3,"MODERADO",IF(T12=2,"MENOR","INSIGNIFICANTE")))))</f>
        <v>MAYOR</v>
      </c>
      <c r="V12" s="50">
        <f t="shared" ref="V12" si="31">+T12+R12</f>
        <v>6</v>
      </c>
      <c r="W12" s="51" t="str">
        <f t="shared" ref="W12:W13" si="32">IF(V12=0,"",IF(V12&gt;7.9,"EXTREMO",IF(V12&gt;5.9,"ALTO",IF(V12&gt;4.9,"MEDIO",IF(V12&gt;2.9,"BAJO","MUY BAJO")))))</f>
        <v>ALTO</v>
      </c>
      <c r="X12" s="39" t="s">
        <v>144</v>
      </c>
      <c r="Y12" s="39" t="s">
        <v>41</v>
      </c>
      <c r="Z12" s="40" t="s">
        <v>188</v>
      </c>
      <c r="AA12" s="40" t="s">
        <v>189</v>
      </c>
      <c r="AB12" s="40" t="s">
        <v>159</v>
      </c>
      <c r="AC12" s="40" t="s">
        <v>160</v>
      </c>
    </row>
    <row r="13" spans="1:29" customFormat="1" ht="117.75" customHeight="1" x14ac:dyDescent="0.25">
      <c r="A13" s="59"/>
      <c r="B13" s="60">
        <v>8</v>
      </c>
      <c r="C13" s="61" t="s">
        <v>36</v>
      </c>
      <c r="D13" s="62" t="s">
        <v>34</v>
      </c>
      <c r="E13" s="62" t="s">
        <v>35</v>
      </c>
      <c r="F13" s="61" t="s">
        <v>193</v>
      </c>
      <c r="G13" s="46" t="s">
        <v>204</v>
      </c>
      <c r="H13" s="47" t="s">
        <v>205</v>
      </c>
      <c r="I13" s="63">
        <v>3</v>
      </c>
      <c r="J13" s="64" t="str">
        <f t="shared" si="25"/>
        <v>POSIBLE</v>
      </c>
      <c r="K13" s="65">
        <v>4</v>
      </c>
      <c r="L13" s="64" t="str">
        <f t="shared" si="26"/>
        <v>MAYOR</v>
      </c>
      <c r="M13" s="66">
        <f t="shared" si="27"/>
        <v>7</v>
      </c>
      <c r="N13" s="67" t="str">
        <f t="shared" si="28"/>
        <v>ALTO</v>
      </c>
      <c r="O13" s="68"/>
      <c r="P13" s="69">
        <v>1</v>
      </c>
      <c r="Q13" s="54" t="s">
        <v>206</v>
      </c>
      <c r="R13" s="70">
        <v>2</v>
      </c>
      <c r="S13" s="64" t="str">
        <f t="shared" si="29"/>
        <v>IMPROBABLE</v>
      </c>
      <c r="T13" s="70">
        <v>4</v>
      </c>
      <c r="U13" s="64" t="str">
        <f t="shared" si="30"/>
        <v>MAYOR</v>
      </c>
      <c r="V13" s="71">
        <f t="shared" ref="V13" si="33">SUM(R13:S13)+SUM(T13:U13)</f>
        <v>6</v>
      </c>
      <c r="W13" s="67" t="str">
        <f t="shared" si="32"/>
        <v>ALTO</v>
      </c>
      <c r="X13" s="72" t="s">
        <v>144</v>
      </c>
      <c r="Y13" s="70" t="s">
        <v>41</v>
      </c>
      <c r="Z13" s="70" t="s">
        <v>158</v>
      </c>
      <c r="AA13" s="70" t="s">
        <v>44</v>
      </c>
      <c r="AB13" s="68" t="s">
        <v>194</v>
      </c>
      <c r="AC13" s="73" t="s">
        <v>38</v>
      </c>
    </row>
    <row r="14" spans="1:29" s="43" customFormat="1" ht="124.5" customHeight="1" x14ac:dyDescent="0.25">
      <c r="B14" s="55">
        <v>9</v>
      </c>
      <c r="C14" s="44" t="s">
        <v>39</v>
      </c>
      <c r="D14" s="45" t="s">
        <v>73</v>
      </c>
      <c r="E14" s="45" t="s">
        <v>35</v>
      </c>
      <c r="F14" s="44" t="s">
        <v>190</v>
      </c>
      <c r="G14" s="46" t="s">
        <v>207</v>
      </c>
      <c r="H14" s="47" t="s">
        <v>191</v>
      </c>
      <c r="I14" s="48">
        <v>2</v>
      </c>
      <c r="J14" s="35" t="str">
        <f>IF(I14=0,"",IF(I14=5,"CASI CIERTO",IF(I14=4,"PROBABLE",IF(I14=3,"POSIBLE",IF(I14=2,"IMPROBABLE","RARO")))))</f>
        <v>IMPROBABLE</v>
      </c>
      <c r="K14" s="49">
        <v>4</v>
      </c>
      <c r="L14" s="35" t="str">
        <f>IF(K14=0,"",IF(K14=5,"CATASTRÓFICO",IF(K14=4,"MAYOR",IF(K14=3,"MODERADO",IF(K14=2,"MENOR","INSIGNIFICANTE")))))</f>
        <v>MAYOR</v>
      </c>
      <c r="M14" s="50">
        <f>+I14+K14</f>
        <v>6</v>
      </c>
      <c r="N14" s="51" t="str">
        <f>IF(M14=0,"",IF(M14&gt;7.9,"EXTREMO",IF(M14&gt;5.9,"ALTO",IF(M14&gt;4.9,"MEDIO",IF(M14&gt;2.9,"BAJO","MUY BAJO")))))</f>
        <v>ALTO</v>
      </c>
      <c r="O14" s="33"/>
      <c r="P14" s="37">
        <v>1</v>
      </c>
      <c r="Q14" s="54" t="s">
        <v>208</v>
      </c>
      <c r="R14" s="70">
        <v>1</v>
      </c>
      <c r="S14" s="35" t="str">
        <f>IF(R14=0,"",IF(R14=5,"CASI CIERTO",IF(R14=4,"PROBABLE",IF(R14=3,"POSIBLE",IF(R14=2,"IMPROBABLE","RARO")))))</f>
        <v>RARO</v>
      </c>
      <c r="T14" s="70">
        <v>4</v>
      </c>
      <c r="U14" s="35" t="str">
        <f>IF(T14=0,"",IF(T14=5,"CATASTRÓFICO",IF(T14=4,"MAYOR",IF(T14=3,"MODERADO",IF(T14=2,"MENOR","INSIGNIFICANTE")))))</f>
        <v>MAYOR</v>
      </c>
      <c r="V14" s="50">
        <f>+T14+R14</f>
        <v>5</v>
      </c>
      <c r="W14" s="51" t="str">
        <f>IF(V14=0,"",IF(V14&gt;7.9,"EXTREMO",IF(V14&gt;5.9,"ALTO",IF(V14&gt;4.9,"MEDIO",IF(V14&gt;2.9,"BAJO","MUY BAJO")))))</f>
        <v>MEDIO</v>
      </c>
      <c r="X14" s="39" t="s">
        <v>144</v>
      </c>
      <c r="Y14" s="39" t="s">
        <v>152</v>
      </c>
      <c r="Z14" s="40" t="s">
        <v>158</v>
      </c>
      <c r="AA14" s="40" t="s">
        <v>44</v>
      </c>
      <c r="AB14" s="39" t="s">
        <v>192</v>
      </c>
      <c r="AC14" s="39" t="s">
        <v>38</v>
      </c>
    </row>
    <row r="15" spans="1:29" s="38" customFormat="1" ht="72.75" customHeight="1" x14ac:dyDescent="0.25">
      <c r="B15" s="52">
        <v>10</v>
      </c>
      <c r="C15" s="44" t="s">
        <v>39</v>
      </c>
      <c r="D15" s="45" t="s">
        <v>73</v>
      </c>
      <c r="E15" s="45" t="s">
        <v>35</v>
      </c>
      <c r="F15" s="44" t="s">
        <v>45</v>
      </c>
      <c r="G15" s="46" t="s">
        <v>161</v>
      </c>
      <c r="H15" s="47" t="s">
        <v>210</v>
      </c>
      <c r="I15" s="48">
        <v>2</v>
      </c>
      <c r="J15" s="34" t="str">
        <f t="shared" ref="J15:J16" si="34">IF(I15=0,"",IF(I15=5,"CASI CIERTO",IF(I15=4,"PROBABLE",IF(I15=3,"POSIBLE",IF(I15=2,"IMPROBABLE","RARO")))))</f>
        <v>IMPROBABLE</v>
      </c>
      <c r="K15" s="49">
        <v>3</v>
      </c>
      <c r="L15" s="35" t="str">
        <f t="shared" ref="L15:L16" si="35">IF(K15=0,"",IF(K15=5,"CATASTRÓFICO",IF(K15=4,"MAYOR",IF(K15=3,"MODERADO",IF(K15=2,"MENOR","INSIGNIFICANTE")))))</f>
        <v>MODERADO</v>
      </c>
      <c r="M15" s="50">
        <f t="shared" ref="M15:M16" si="36">+K15+I15</f>
        <v>5</v>
      </c>
      <c r="N15" s="36" t="str">
        <f t="shared" ref="N15:N16" si="37">IF(M15=0,"",IF(M15&gt;7.9,"EXTREMO",IF(M15&gt;5.9,"ALTO",IF(M15&gt;4.9,"MEDIO",IF(M15&gt;2.9,"BAJO","MUY BAJO")))))</f>
        <v>MEDIO</v>
      </c>
      <c r="O15" s="37">
        <v>0.5</v>
      </c>
      <c r="P15" s="37">
        <v>0.5</v>
      </c>
      <c r="Q15" s="54" t="s">
        <v>177</v>
      </c>
      <c r="R15" s="48">
        <v>1</v>
      </c>
      <c r="S15" s="34" t="str">
        <f t="shared" ref="S15:S16" si="38">IF(R15=0,"",IF(R15=5,"CASI CIERTO",IF(R15=4,"PROBABLE",IF(R15=3,"POSIBLE",IF(R15=2,"IMPROBABLE","RARO")))))</f>
        <v>RARO</v>
      </c>
      <c r="T15" s="48">
        <v>3</v>
      </c>
      <c r="U15" s="35" t="str">
        <f t="shared" ref="U15:U16" si="39">IF(T15=0,"",IF(T15=5,"CATASTRÓFICO",IF(T15=4,"MAYOR",IF(T15=3,"MODERADO",IF(T15=2,"MENOR","INSIGNIFICANTE")))))</f>
        <v>MODERADO</v>
      </c>
      <c r="V15" s="50">
        <f t="shared" ref="V15" si="40">SUM(R15:S15)+SUM(T15:U15)</f>
        <v>4</v>
      </c>
      <c r="W15" s="51" t="str">
        <f t="shared" ref="W15:W16" si="41">IF(V15=0,"",IF(V15&gt;7.9,"EXTREMO",IF(V15&gt;5.9,"ALTO",IF(V15&gt;4.9,"MEDIO",IF(V15&gt;2.9,"BAJO","MUY BAJO")))))</f>
        <v>BAJO</v>
      </c>
      <c r="X15" s="39" t="s">
        <v>144</v>
      </c>
      <c r="Y15" s="39" t="s">
        <v>152</v>
      </c>
      <c r="Z15" s="40" t="s">
        <v>158</v>
      </c>
      <c r="AA15" s="40" t="s">
        <v>44</v>
      </c>
      <c r="AB15" s="40" t="s">
        <v>159</v>
      </c>
      <c r="AC15" s="40" t="s">
        <v>160</v>
      </c>
    </row>
    <row r="16" spans="1:29" s="43" customFormat="1" ht="105" customHeight="1" x14ac:dyDescent="0.25">
      <c r="B16" s="55">
        <v>11</v>
      </c>
      <c r="C16" s="44" t="s">
        <v>36</v>
      </c>
      <c r="D16" s="56" t="s">
        <v>179</v>
      </c>
      <c r="E16" s="45" t="s">
        <v>35</v>
      </c>
      <c r="F16" s="44" t="s">
        <v>45</v>
      </c>
      <c r="G16" s="46" t="s">
        <v>180</v>
      </c>
      <c r="H16" s="47" t="s">
        <v>209</v>
      </c>
      <c r="I16" s="48">
        <v>2</v>
      </c>
      <c r="J16" s="34" t="str">
        <f t="shared" si="34"/>
        <v>IMPROBABLE</v>
      </c>
      <c r="K16" s="48">
        <v>4</v>
      </c>
      <c r="L16" s="35" t="str">
        <f t="shared" si="35"/>
        <v>MAYOR</v>
      </c>
      <c r="M16" s="50">
        <f t="shared" si="36"/>
        <v>6</v>
      </c>
      <c r="N16" s="36" t="str">
        <f t="shared" si="37"/>
        <v>ALTO</v>
      </c>
      <c r="O16" s="37">
        <v>0.5</v>
      </c>
      <c r="P16" s="37">
        <v>0.5</v>
      </c>
      <c r="Q16" s="54" t="s">
        <v>177</v>
      </c>
      <c r="R16" s="49">
        <v>1</v>
      </c>
      <c r="S16" s="34" t="str">
        <f t="shared" si="38"/>
        <v>RARO</v>
      </c>
      <c r="T16" s="49">
        <v>4</v>
      </c>
      <c r="U16" s="35" t="str">
        <f t="shared" si="39"/>
        <v>MAYOR</v>
      </c>
      <c r="V16" s="50">
        <f t="shared" ref="V16" si="42">SUM(R16:S16)+SUM(T16:U16)</f>
        <v>5</v>
      </c>
      <c r="W16" s="51" t="str">
        <f t="shared" si="41"/>
        <v>MEDIO</v>
      </c>
      <c r="X16" s="39" t="s">
        <v>144</v>
      </c>
      <c r="Y16" s="39" t="s">
        <v>178</v>
      </c>
      <c r="Z16" s="40" t="s">
        <v>158</v>
      </c>
      <c r="AA16" s="40" t="s">
        <v>44</v>
      </c>
      <c r="AB16" s="40" t="s">
        <v>159</v>
      </c>
      <c r="AC16" s="40" t="s">
        <v>160</v>
      </c>
    </row>
  </sheetData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I6">
    <cfRule type="top10" dxfId="336" priority="716" rank="4"/>
    <cfRule type="cellIs" dxfId="335" priority="717" operator="equal">
      <formula>5</formula>
    </cfRule>
  </conditionalFormatting>
  <conditionalFormatting sqref="I6:I11 K6:K11">
    <cfRule type="cellIs" dxfId="334" priority="459" operator="equal">
      <formula>5</formula>
    </cfRule>
    <cfRule type="cellIs" dxfId="333" priority="458" operator="lessThan">
      <formula>5</formula>
    </cfRule>
  </conditionalFormatting>
  <conditionalFormatting sqref="I7">
    <cfRule type="cellIs" dxfId="332" priority="281" operator="equal">
      <formula>5</formula>
    </cfRule>
    <cfRule type="cellIs" dxfId="331" priority="272" operator="lessThan">
      <formula>5</formula>
    </cfRule>
    <cfRule type="cellIs" dxfId="330" priority="273" operator="equal">
      <formula>5</formula>
    </cfRule>
    <cfRule type="top10" dxfId="329" priority="280" rank="4"/>
  </conditionalFormatting>
  <conditionalFormatting sqref="I8">
    <cfRule type="top10" dxfId="328" priority="638" rank="4"/>
    <cfRule type="cellIs" dxfId="327" priority="639" operator="equal">
      <formula>5</formula>
    </cfRule>
  </conditionalFormatting>
  <conditionalFormatting sqref="I9">
    <cfRule type="top10" dxfId="326" priority="1680" rank="4"/>
    <cfRule type="cellIs" dxfId="325" priority="1681" operator="equal">
      <formula>5</formula>
    </cfRule>
  </conditionalFormatting>
  <conditionalFormatting sqref="I10">
    <cfRule type="cellIs" dxfId="324" priority="543" operator="equal">
      <formula>5</formula>
    </cfRule>
    <cfRule type="top10" dxfId="323" priority="542" rank="4"/>
  </conditionalFormatting>
  <conditionalFormatting sqref="I11">
    <cfRule type="top10" dxfId="322" priority="1830" rank="4"/>
    <cfRule type="cellIs" dxfId="321" priority="1831" operator="equal">
      <formula>5</formula>
    </cfRule>
  </conditionalFormatting>
  <conditionalFormatting sqref="I12">
    <cfRule type="cellIs" dxfId="320" priority="254" operator="lessThan">
      <formula>5</formula>
    </cfRule>
    <cfRule type="top10" dxfId="319" priority="256" rank="4"/>
    <cfRule type="cellIs" dxfId="318" priority="255" operator="equal">
      <formula>5</formula>
    </cfRule>
    <cfRule type="cellIs" dxfId="317" priority="257" operator="equal">
      <formula>5</formula>
    </cfRule>
  </conditionalFormatting>
  <conditionalFormatting sqref="I13 K13">
    <cfRule type="cellIs" dxfId="316" priority="16" operator="lessThan">
      <formula>5</formula>
    </cfRule>
  </conditionalFormatting>
  <conditionalFormatting sqref="I13">
    <cfRule type="cellIs" dxfId="315" priority="15" operator="equal">
      <formula>5</formula>
    </cfRule>
    <cfRule type="cellIs" dxfId="314" priority="17" operator="equal">
      <formula>5</formula>
    </cfRule>
  </conditionalFormatting>
  <conditionalFormatting sqref="I14 K14">
    <cfRule type="cellIs" dxfId="313" priority="70" operator="lessThan">
      <formula>5</formula>
    </cfRule>
    <cfRule type="cellIs" dxfId="312" priority="71" operator="equal">
      <formula>5</formula>
    </cfRule>
  </conditionalFormatting>
  <conditionalFormatting sqref="I14">
    <cfRule type="top10" dxfId="311" priority="143" rank="4"/>
    <cfRule type="cellIs" dxfId="310" priority="144" operator="equal">
      <formula>5</formula>
    </cfRule>
  </conditionalFormatting>
  <conditionalFormatting sqref="I14:I16 K14:K16">
    <cfRule type="cellIs" dxfId="309" priority="145" operator="lessThan">
      <formula>5</formula>
    </cfRule>
    <cfRule type="cellIs" dxfId="308" priority="146" operator="equal">
      <formula>5</formula>
    </cfRule>
  </conditionalFormatting>
  <conditionalFormatting sqref="I15">
    <cfRule type="cellIs" dxfId="307" priority="1583" operator="equal">
      <formula>5</formula>
    </cfRule>
    <cfRule type="top10" dxfId="306" priority="1582" rank="4"/>
  </conditionalFormatting>
  <conditionalFormatting sqref="I16">
    <cfRule type="cellIs" dxfId="305" priority="449" operator="equal">
      <formula>5</formula>
    </cfRule>
    <cfRule type="top10" dxfId="304" priority="448" rank="4"/>
  </conditionalFormatting>
  <conditionalFormatting sqref="J6">
    <cfRule type="colorScale" priority="697">
      <colorScale>
        <cfvo type="min"/>
        <cfvo type="max"/>
        <color rgb="FFFF7128"/>
        <color rgb="FFFFEF9C"/>
      </colorScale>
    </cfRule>
    <cfRule type="top10" dxfId="303" priority="698" rank="50"/>
    <cfRule type="colorScale" priority="6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01">
      <colorScale>
        <cfvo type="percent" val="50"/>
        <cfvo type="max"/>
        <color rgb="FFFF7128"/>
        <color rgb="FFFFEF9C"/>
      </colorScale>
    </cfRule>
    <cfRule type="dataBar" priority="69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{C13F7B2D-FF0E-4B32-BC90-1B86C07D8C86}</x14:id>
        </ext>
      </extLst>
    </cfRule>
    <cfRule type="top10" dxfId="302" priority="695" percent="1" rank="50"/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93">
      <colorScale>
        <cfvo type="min"/>
        <cfvo type="max"/>
        <color rgb="FFFF7128"/>
        <color rgb="FFFFEF9C"/>
      </colorScale>
    </cfRule>
    <cfRule type="iconSet" priority="692">
      <iconSet iconSet="3Arrows">
        <cfvo type="percent" val="0"/>
        <cfvo type="percent" val="33"/>
        <cfvo type="percent" val="67"/>
      </iconSet>
    </cfRule>
    <cfRule type="iconSet" priority="691">
      <iconSet iconSet="4Rating">
        <cfvo type="percent" val="0"/>
        <cfvo type="percent" val="25"/>
        <cfvo type="percent" val="50"/>
        <cfvo type="percent" val="75"/>
      </iconSet>
    </cfRule>
    <cfRule type="cellIs" dxfId="301" priority="689" operator="equal">
      <formula>5</formula>
    </cfRule>
    <cfRule type="colorScale" priority="68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0" priority="690" operator="greaterThan">
      <formula>0.5</formula>
    </cfRule>
  </conditionalFormatting>
  <conditionalFormatting sqref="J6:J12">
    <cfRule type="cellIs" priority="252" operator="between">
      <formula>0.5</formula>
      <formula>1</formula>
    </cfRule>
  </conditionalFormatting>
  <conditionalFormatting sqref="J7">
    <cfRule type="colorScale" priority="34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48">
      <colorScale>
        <cfvo type="min"/>
        <cfvo type="max"/>
        <color rgb="FFFF7128"/>
        <color rgb="FFFFEF9C"/>
      </colorScale>
    </cfRule>
    <cfRule type="cellIs" dxfId="299" priority="345" operator="greaterThan">
      <formula>0.5</formula>
    </cfRule>
    <cfRule type="iconSet" priority="346">
      <iconSet iconSet="4Rating">
        <cfvo type="percent" val="0"/>
        <cfvo type="percent" val="25"/>
        <cfvo type="percent" val="50"/>
        <cfvo type="percent" val="75"/>
      </iconSet>
    </cfRule>
    <cfRule type="iconSet" priority="347">
      <iconSet iconSet="3Arrows">
        <cfvo type="percent" val="0"/>
        <cfvo type="percent" val="33"/>
        <cfvo type="percent" val="67"/>
      </iconSet>
    </cfRule>
    <cfRule type="colorScale" priority="355">
      <colorScale>
        <cfvo type="percent" val="50"/>
        <cfvo type="max"/>
        <color rgb="FFFF7128"/>
        <color rgb="FFFFEF9C"/>
      </colorScale>
    </cfRule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52">
      <colorScale>
        <cfvo type="min"/>
        <cfvo type="max"/>
        <color rgb="FFFF7128"/>
        <color rgb="FFFFEF9C"/>
      </colorScale>
    </cfRule>
    <cfRule type="top10" dxfId="298" priority="353" rank="50"/>
    <cfRule type="cellIs" dxfId="297" priority="344" operator="equal">
      <formula>5</formula>
    </cfRule>
    <cfRule type="colorScale" priority="3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3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{3D42669C-51E8-49B5-8938-F4B890836C89}</x14:id>
        </ext>
      </extLst>
    </cfRule>
    <cfRule type="top10" dxfId="296" priority="350" percent="1" rank="50"/>
  </conditionalFormatting>
  <conditionalFormatting sqref="J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8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5" priority="588" operator="greaterThan">
      <formula>0.5</formula>
    </cfRule>
    <cfRule type="iconSet" priority="589">
      <iconSet iconSet="4Rating">
        <cfvo type="percent" val="0"/>
        <cfvo type="percent" val="25"/>
        <cfvo type="percent" val="50"/>
        <cfvo type="percent" val="75"/>
      </iconSet>
    </cfRule>
    <cfRule type="iconSet" priority="590">
      <iconSet iconSet="3Arrows">
        <cfvo type="percent" val="0"/>
        <cfvo type="percent" val="33"/>
        <cfvo type="percent" val="67"/>
      </iconSet>
    </cfRule>
    <cfRule type="dataBar" priority="59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{0194A41B-EC1B-481D-852A-04ED6C6619DD}</x14:id>
        </ext>
      </extLst>
    </cfRule>
    <cfRule type="colorScale" priority="591">
      <colorScale>
        <cfvo type="min"/>
        <cfvo type="max"/>
        <color rgb="FFFF7128"/>
        <color rgb="FFFFEF9C"/>
      </colorScale>
    </cfRule>
    <cfRule type="top10" dxfId="294" priority="593" percent="1" rank="50"/>
    <cfRule type="colorScale" priority="598">
      <colorScale>
        <cfvo type="percent" val="50"/>
        <cfvo type="max"/>
        <color rgb="FFFF7128"/>
        <color rgb="FFFFEF9C"/>
      </colorScale>
    </cfRule>
    <cfRule type="cellIs" dxfId="293" priority="587" operator="equal">
      <formula>5</formula>
    </cfRule>
    <cfRule type="colorScale" priority="5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92" priority="596" rank="50"/>
    <cfRule type="colorScale" priority="595">
      <colorScale>
        <cfvo type="min"/>
        <cfvo type="max"/>
        <color rgb="FFFF7128"/>
        <color rgb="FFFFEF9C"/>
      </colorScale>
    </cfRule>
  </conditionalFormatting>
  <conditionalFormatting sqref="J9">
    <cfRule type="colorScale" priority="17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1" priority="1709" operator="equal">
      <formula>5</formula>
    </cfRule>
    <cfRule type="cellIs" dxfId="290" priority="1710" operator="greaterThan">
      <formula>0.5</formula>
    </cfRule>
    <cfRule type="iconSet" priority="1711">
      <iconSet iconSet="4Rating">
        <cfvo type="percent" val="0"/>
        <cfvo type="percent" val="25"/>
        <cfvo type="percent" val="50"/>
        <cfvo type="percent" val="75"/>
      </iconSet>
    </cfRule>
    <cfRule type="iconSet" priority="1712">
      <iconSet iconSet="3Arrows">
        <cfvo type="percent" val="0"/>
        <cfvo type="percent" val="33"/>
        <cfvo type="percent" val="67"/>
      </iconSet>
    </cfRule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89" priority="1715" percent="1" rank="50"/>
    <cfRule type="dataBar" priority="171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colorScale" priority="1717">
      <colorScale>
        <cfvo type="min"/>
        <cfvo type="max"/>
        <color rgb="FFFF7128"/>
        <color rgb="FFFFEF9C"/>
      </colorScale>
    </cfRule>
    <cfRule type="top10" dxfId="288" priority="1718" rank="50"/>
    <cfRule type="colorScale" priority="17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21">
      <colorScale>
        <cfvo type="percent" val="50"/>
        <cfvo type="max"/>
        <color rgb="FFFF7128"/>
        <color rgb="FFFFEF9C"/>
      </colorScale>
    </cfRule>
    <cfRule type="colorScale" priority="1713">
      <colorScale>
        <cfvo type="min"/>
        <cfvo type="max"/>
        <color rgb="FFFF7128"/>
        <color rgb="FFFFEF9C"/>
      </colorScale>
    </cfRule>
  </conditionalFormatting>
  <conditionalFormatting sqref="J10">
    <cfRule type="colorScale" priority="516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5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{6E6CA823-1C72-4904-B75A-74D029730FB1}</x14:id>
        </ext>
      </extLst>
    </cfRule>
    <cfRule type="colorScale" priority="521">
      <colorScale>
        <cfvo type="min"/>
        <cfvo type="max"/>
        <color rgb="FFFF7128"/>
        <color rgb="FFFFEF9C"/>
      </colorScale>
    </cfRule>
    <cfRule type="iconSet" priority="520">
      <iconSet iconSet="3Arrows">
        <cfvo type="percent" val="0"/>
        <cfvo type="percent" val="33"/>
        <cfvo type="percent" val="67"/>
      </iconSet>
    </cfRule>
    <cfRule type="top10" dxfId="287" priority="523" percent="1" rank="50"/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19">
      <iconSet iconSet="4Rating">
        <cfvo type="percent" val="0"/>
        <cfvo type="percent" val="25"/>
        <cfvo type="percent" val="50"/>
        <cfvo type="percent" val="75"/>
      </iconSet>
    </cfRule>
    <cfRule type="cellIs" dxfId="286" priority="517" operator="equal">
      <formula>5</formula>
    </cfRule>
    <cfRule type="cellIs" dxfId="285" priority="518" operator="greaterThan">
      <formula>0.5</formula>
    </cfRule>
    <cfRule type="colorScale" priority="528">
      <colorScale>
        <cfvo type="percent" val="50"/>
        <cfvo type="max"/>
        <color rgb="FFFF7128"/>
        <color rgb="FFFFEF9C"/>
      </colorScale>
    </cfRule>
    <cfRule type="colorScale" priority="5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84" priority="526" rank="50"/>
    <cfRule type="colorScale" priority="525">
      <colorScale>
        <cfvo type="min"/>
        <cfvo type="max"/>
        <color rgb="FFFF7128"/>
        <color rgb="FFFFEF9C"/>
      </colorScale>
    </cfRule>
  </conditionalFormatting>
  <conditionalFormatting sqref="J11">
    <cfRule type="colorScale" priority="1811">
      <colorScale>
        <cfvo type="min"/>
        <cfvo type="max"/>
        <color rgb="FFFF7128"/>
        <color rgb="FFFFEF9C"/>
      </colorScale>
    </cfRule>
    <cfRule type="top10" dxfId="283" priority="1812" rank="50"/>
    <cfRule type="colorScale" priority="18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15">
      <colorScale>
        <cfvo type="percent" val="50"/>
        <cfvo type="max"/>
        <color rgb="FFFF7128"/>
        <color rgb="FFFFEF9C"/>
      </colorScale>
    </cfRule>
    <cfRule type="cellIs" dxfId="282" priority="1803" operator="equal">
      <formula>5</formula>
    </cfRule>
    <cfRule type="cellIs" dxfId="281" priority="1804" operator="greaterThan">
      <formula>0.5</formula>
    </cfRule>
    <cfRule type="iconSet" priority="1805">
      <iconSet iconSet="4Rating">
        <cfvo type="percent" val="0"/>
        <cfvo type="percent" val="25"/>
        <cfvo type="percent" val="50"/>
        <cfvo type="percent" val="75"/>
      </iconSet>
    </cfRule>
    <cfRule type="iconSet" priority="1806">
      <iconSet iconSet="3Arrows">
        <cfvo type="percent" val="0"/>
        <cfvo type="percent" val="33"/>
        <cfvo type="percent" val="67"/>
      </iconSet>
    </cfRule>
    <cfRule type="colorScale" priority="1807">
      <colorScale>
        <cfvo type="min"/>
        <cfvo type="max"/>
        <color rgb="FFFF7128"/>
        <color rgb="FFFFEF9C"/>
      </colorScale>
    </cfRule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02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280" priority="1809" percent="1" rank="50"/>
    <cfRule type="dataBar" priority="18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</conditionalFormatting>
  <conditionalFormatting sqref="J12">
    <cfRule type="colorScale" priority="2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79" priority="242" operator="greaterThan">
      <formula>0.5</formula>
    </cfRule>
    <cfRule type="iconSet" priority="243">
      <iconSet iconSet="4Rating">
        <cfvo type="percent" val="0"/>
        <cfvo type="percent" val="25"/>
        <cfvo type="percent" val="50"/>
        <cfvo type="percent" val="75"/>
      </iconSet>
    </cfRule>
    <cfRule type="iconSet" priority="244">
      <iconSet iconSet="3Arrows">
        <cfvo type="percent" val="0"/>
        <cfvo type="percent" val="33"/>
        <cfvo type="percent" val="67"/>
      </iconSet>
    </cfRule>
    <cfRule type="colorScale" priority="245">
      <colorScale>
        <cfvo type="min"/>
        <cfvo type="max"/>
        <color rgb="FFFF7128"/>
        <color rgb="FFFFEF9C"/>
      </colorScale>
    </cfRule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78" priority="247" percent="1" rank="50"/>
    <cfRule type="dataBar" priority="2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{29AB6A54-37A1-43B8-B78C-41D3D2B175B7}</x14:id>
        </ext>
      </extLst>
    </cfRule>
    <cfRule type="colorScale" priority="249">
      <colorScale>
        <cfvo type="min"/>
        <cfvo type="max"/>
        <color rgb="FFFF7128"/>
        <color rgb="FFFFEF9C"/>
      </colorScale>
    </cfRule>
    <cfRule type="top10" dxfId="277" priority="250" rank="50"/>
    <cfRule type="colorScale" priority="2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3">
      <colorScale>
        <cfvo type="percent" val="50"/>
        <cfvo type="max"/>
        <color rgb="FFFF7128"/>
        <color rgb="FFFFEF9C"/>
      </colorScale>
    </cfRule>
    <cfRule type="cellIs" dxfId="276" priority="241" operator="equal">
      <formula>5</formula>
    </cfRule>
  </conditionalFormatting>
  <conditionalFormatting sqref="J13">
    <cfRule type="colorScale" priority="24">
      <colorScale>
        <cfvo type="min"/>
        <cfvo type="max"/>
        <color rgb="FFFF7128"/>
        <color rgb="FFFFEF9C"/>
      </colorScale>
    </cfRule>
    <cfRule type="cellIs" dxfId="275" priority="18" operator="between">
      <formula>0.5</formula>
      <formula>1</formula>
    </cfRule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74" priority="20" operator="equal">
      <formula>5</formula>
    </cfRule>
    <cfRule type="cellIs" dxfId="273" priority="21" operator="greaterThan">
      <formula>0.5</formula>
    </cfRule>
    <cfRule type="colorScale" priority="22">
      <colorScale>
        <cfvo type="min"/>
        <cfvo type="max"/>
        <color rgb="FFFF7128"/>
        <color rgb="FFFFEF9C"/>
      </colorScale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">
      <colorScale>
        <cfvo type="percent" val="50"/>
        <cfvo type="max"/>
        <color rgb="FFFF7128"/>
        <color rgb="FFFFEF9C"/>
      </colorScale>
    </cfRule>
  </conditionalFormatting>
  <conditionalFormatting sqref="J14">
    <cfRule type="cellIs" dxfId="272" priority="131" operator="greaterThan">
      <formula>0.5</formula>
    </cfRule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2">
      <colorScale>
        <cfvo type="percent" val="50"/>
        <cfvo type="max"/>
        <color rgb="FFFF7128"/>
        <color rgb="FFFFEF9C"/>
      </colorScale>
    </cfRule>
    <cfRule type="colorScale" priority="134">
      <colorScale>
        <cfvo type="min"/>
        <cfvo type="max"/>
        <color rgb="FFFF7128"/>
        <color rgb="FFFFEF9C"/>
      </colorScale>
    </cfRule>
    <cfRule type="iconSet" priority="133">
      <iconSet iconSet="3Arrows">
        <cfvo type="percent" val="0"/>
        <cfvo type="percent" val="33"/>
        <cfvo type="percent" val="67"/>
      </iconSet>
    </cfRule>
    <cfRule type="iconSet" priority="132">
      <iconSet iconSet="4Rating">
        <cfvo type="percent" val="0"/>
        <cfvo type="percent" val="25"/>
        <cfvo type="percent" val="50"/>
        <cfvo type="percent" val="75"/>
      </iconSet>
    </cfRule>
    <cfRule type="top10" dxfId="271" priority="136" percent="1" rank="50"/>
    <cfRule type="cellIs" dxfId="270" priority="130" operator="equal">
      <formula>5</formula>
    </cfRule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1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{5B11B525-31A4-4212-9B3A-EE5986B7918F}</x14:id>
        </ext>
      </extLst>
    </cfRule>
    <cfRule type="colorScale" priority="138">
      <colorScale>
        <cfvo type="min"/>
        <cfvo type="max"/>
        <color rgb="FFFF7128"/>
        <color rgb="FFFFEF9C"/>
      </colorScale>
    </cfRule>
    <cfRule type="top10" dxfId="269" priority="139" rank="50"/>
    <cfRule type="colorScale" priority="14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4:J16">
    <cfRule type="cellIs" priority="141" operator="between">
      <formula>0.5</formula>
      <formula>1</formula>
    </cfRule>
  </conditionalFormatting>
  <conditionalFormatting sqref="J15">
    <cfRule type="top10" dxfId="268" priority="1662" rank="50"/>
    <cfRule type="colorScale" priority="1661">
      <colorScale>
        <cfvo type="min"/>
        <cfvo type="max"/>
        <color rgb="FFFF7128"/>
        <color rgb="FFFFEF9C"/>
      </colorScale>
    </cfRule>
    <cfRule type="top10" dxfId="267" priority="1659" percent="1" rank="50"/>
    <cfRule type="colorScale" priority="1665">
      <colorScale>
        <cfvo type="percent" val="50"/>
        <cfvo type="max"/>
        <color rgb="FFFF7128"/>
        <color rgb="FFFFEF9C"/>
      </colorScale>
    </cfRule>
    <cfRule type="colorScale" priority="1657">
      <colorScale>
        <cfvo type="min"/>
        <cfvo type="max"/>
        <color rgb="FFFF7128"/>
        <color rgb="FFFFEF9C"/>
      </colorScale>
    </cfRule>
    <cfRule type="iconSet" priority="1656">
      <iconSet iconSet="3Arrows">
        <cfvo type="percent" val="0"/>
        <cfvo type="percent" val="33"/>
        <cfvo type="percent" val="67"/>
      </iconSet>
    </cfRule>
    <cfRule type="iconSet" priority="1655">
      <iconSet iconSet="4Rating">
        <cfvo type="percent" val="0"/>
        <cfvo type="percent" val="25"/>
        <cfvo type="percent" val="50"/>
        <cfvo type="percent" val="75"/>
      </iconSet>
    </cfRule>
    <cfRule type="cellIs" dxfId="266" priority="1654" operator="greaterThan">
      <formula>0.5</formula>
    </cfRule>
    <cfRule type="cellIs" dxfId="265" priority="1653" operator="equal">
      <formula>5</formula>
    </cfRule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52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16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{679B0162-62D6-4CBA-9ED9-E7DA3C664213}</x14:id>
        </ext>
      </extLst>
    </cfRule>
    <cfRule type="colorScale" priority="166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444">
      <colorScale>
        <cfvo type="min"/>
        <cfvo type="max"/>
        <color rgb="FFFF7128"/>
        <color rgb="FFFFEF9C"/>
      </colorScale>
    </cfRule>
    <cfRule type="dataBar" priority="44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{359B3F08-1825-45C0-95E2-C314F46243C8}</x14:id>
        </ext>
      </extLst>
    </cfRule>
    <cfRule type="top10" dxfId="264" priority="442" percent="1" rank="50"/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7">
      <colorScale>
        <cfvo type="percent" val="50"/>
        <cfvo type="max"/>
        <color rgb="FFFF7128"/>
        <color rgb="FFFFEF9C"/>
      </colorScale>
    </cfRule>
    <cfRule type="colorScale" priority="4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3" priority="436" operator="equal">
      <formula>5</formula>
    </cfRule>
    <cfRule type="cellIs" dxfId="262" priority="437" operator="greaterThan">
      <formula>0.5</formula>
    </cfRule>
    <cfRule type="colorScale" priority="440">
      <colorScale>
        <cfvo type="min"/>
        <cfvo type="max"/>
        <color rgb="FFFF7128"/>
        <color rgb="FFFFEF9C"/>
      </colorScale>
    </cfRule>
    <cfRule type="iconSet" priority="438">
      <iconSet iconSet="4Rating">
        <cfvo type="percent" val="0"/>
        <cfvo type="percent" val="25"/>
        <cfvo type="percent" val="50"/>
        <cfvo type="percent" val="75"/>
      </iconSet>
    </cfRule>
    <cfRule type="colorScale" priority="44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61" priority="445" rank="50"/>
    <cfRule type="iconSet" priority="439">
      <iconSet iconSet="3Arrows">
        <cfvo type="percent" val="0"/>
        <cfvo type="percent" val="33"/>
        <cfvo type="percent" val="67"/>
      </iconSet>
    </cfRule>
  </conditionalFormatting>
  <conditionalFormatting sqref="K6">
    <cfRule type="top10" dxfId="260" priority="660" rank="4"/>
    <cfRule type="cellIs" dxfId="259" priority="661" operator="equal">
      <formula>5</formula>
    </cfRule>
  </conditionalFormatting>
  <conditionalFormatting sqref="K7">
    <cfRule type="cellIs" dxfId="258" priority="279" operator="equal">
      <formula>5</formula>
    </cfRule>
    <cfRule type="top10" dxfId="257" priority="278" rank="4"/>
    <cfRule type="cellIs" dxfId="256" priority="269" operator="equal">
      <formula>5</formula>
    </cfRule>
    <cfRule type="cellIs" dxfId="255" priority="268" operator="lessThan">
      <formula>5</formula>
    </cfRule>
  </conditionalFormatting>
  <conditionalFormatting sqref="K8">
    <cfRule type="top10" dxfId="254" priority="644" rank="4"/>
    <cfRule type="cellIs" dxfId="253" priority="645" operator="equal">
      <formula>5</formula>
    </cfRule>
  </conditionalFormatting>
  <conditionalFormatting sqref="K9">
    <cfRule type="cellIs" dxfId="252" priority="1677" operator="equal">
      <formula>5</formula>
    </cfRule>
    <cfRule type="top10" dxfId="251" priority="1676" rank="4"/>
  </conditionalFormatting>
  <conditionalFormatting sqref="K10">
    <cfRule type="cellIs" dxfId="250" priority="549" operator="equal">
      <formula>5</formula>
    </cfRule>
    <cfRule type="top10" dxfId="249" priority="548" rank="4"/>
  </conditionalFormatting>
  <conditionalFormatting sqref="K11">
    <cfRule type="top10" dxfId="248" priority="1787" rank="4"/>
    <cfRule type="cellIs" dxfId="247" priority="1788" operator="equal">
      <formula>5</formula>
    </cfRule>
  </conditionalFormatting>
  <conditionalFormatting sqref="K12">
    <cfRule type="top10" dxfId="246" priority="224" rank="4"/>
    <cfRule type="cellIs" dxfId="245" priority="223" operator="equal">
      <formula>5</formula>
    </cfRule>
    <cfRule type="cellIs" dxfId="244" priority="222" operator="lessThan">
      <formula>5</formula>
    </cfRule>
    <cfRule type="cellIs" dxfId="243" priority="225" operator="equal">
      <formula>5</formula>
    </cfRule>
  </conditionalFormatting>
  <conditionalFormatting sqref="K13">
    <cfRule type="cellIs" dxfId="242" priority="14" operator="equal">
      <formula>5</formula>
    </cfRule>
    <cfRule type="cellIs" dxfId="241" priority="13" operator="equal">
      <formula>5</formula>
    </cfRule>
  </conditionalFormatting>
  <conditionalFormatting sqref="K14">
    <cfRule type="top10" dxfId="240" priority="113" rank="4"/>
    <cfRule type="cellIs" dxfId="239" priority="114" operator="equal">
      <formula>5</formula>
    </cfRule>
  </conditionalFormatting>
  <conditionalFormatting sqref="K15">
    <cfRule type="cellIs" dxfId="238" priority="1579" operator="equal">
      <formula>5</formula>
    </cfRule>
    <cfRule type="top10" dxfId="237" priority="1578" rank="4"/>
  </conditionalFormatting>
  <conditionalFormatting sqref="K16">
    <cfRule type="cellIs" dxfId="236" priority="453" operator="equal">
      <formula>5</formula>
    </cfRule>
    <cfRule type="top10" dxfId="235" priority="452" rank="4"/>
  </conditionalFormatting>
  <conditionalFormatting sqref="L6">
    <cfRule type="top10" dxfId="234" priority="709" percent="1" rank="50"/>
    <cfRule type="colorScale" priority="70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3" priority="703" operator="equal">
      <formula>5</formula>
    </cfRule>
    <cfRule type="cellIs" dxfId="232" priority="704" operator="greaterThan">
      <formula>0.5</formula>
    </cfRule>
    <cfRule type="colorScale" priority="707">
      <colorScale>
        <cfvo type="min"/>
        <cfvo type="max"/>
        <color rgb="FFFF7128"/>
        <color rgb="FFFFEF9C"/>
      </colorScale>
    </cfRule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15">
      <colorScale>
        <cfvo type="percent" val="50"/>
        <cfvo type="max"/>
        <color rgb="FFFF7128"/>
        <color rgb="FFFFEF9C"/>
      </colorScale>
    </cfRule>
    <cfRule type="colorScale" priority="7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705">
      <iconSet iconSet="4Rating">
        <cfvo type="percent" val="0"/>
        <cfvo type="percent" val="25"/>
        <cfvo type="percent" val="50"/>
        <cfvo type="percent" val="75"/>
      </iconSet>
    </cfRule>
    <cfRule type="iconSet" priority="706">
      <iconSet iconSet="3Arrows">
        <cfvo type="percent" val="0"/>
        <cfvo type="percent" val="33"/>
        <cfvo type="percent" val="67"/>
      </iconSet>
    </cfRule>
    <cfRule type="top10" dxfId="231" priority="712" rank="50"/>
    <cfRule type="colorScale" priority="711">
      <colorScale>
        <cfvo type="min"/>
        <cfvo type="max"/>
        <color rgb="FFFF7128"/>
        <color rgb="FFFFEF9C"/>
      </colorScale>
    </cfRule>
    <cfRule type="dataBar" priority="7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{45BC1DC6-1B4F-4570-BE9D-6EA4E5B1233C}</x14:id>
        </ext>
      </extLst>
    </cfRule>
  </conditionalFormatting>
  <conditionalFormatting sqref="L6:L12">
    <cfRule type="cellIs" priority="238" operator="between">
      <formula>0.5</formula>
      <formula>1</formula>
    </cfRule>
  </conditionalFormatting>
  <conditionalFormatting sqref="L7">
    <cfRule type="colorScale" priority="3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0" priority="331" operator="equal">
      <formula>5</formula>
    </cfRule>
    <cfRule type="cellIs" dxfId="229" priority="332" operator="greaterThan">
      <formula>0.5</formula>
    </cfRule>
    <cfRule type="iconSet" priority="334">
      <iconSet iconSet="3Arrows">
        <cfvo type="percent" val="0"/>
        <cfvo type="percent" val="33"/>
        <cfvo type="percent" val="67"/>
      </iconSet>
    </cfRule>
    <cfRule type="top10" dxfId="228" priority="337" percent="1" rank="50"/>
    <cfRule type="dataBar" priority="33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{225DEE60-92B6-4EF1-A295-F89A545669DC}</x14:id>
        </ext>
      </extLst>
    </cfRule>
    <cfRule type="colorScale" priority="339">
      <colorScale>
        <cfvo type="min"/>
        <cfvo type="max"/>
        <color rgb="FFFF7128"/>
        <color rgb="FFFFEF9C"/>
      </colorScale>
    </cfRule>
    <cfRule type="top10" dxfId="227" priority="340" rank="50"/>
    <cfRule type="colorScale" priority="3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2">
      <colorScale>
        <cfvo type="percent" val="50"/>
        <cfvo type="max"/>
        <color rgb="FFFF7128"/>
        <color rgb="FFFFEF9C"/>
      </colorScale>
    </cfRule>
    <cfRule type="colorScale" priority="335">
      <colorScale>
        <cfvo type="min"/>
        <cfvo type="max"/>
        <color rgb="FFFF7128"/>
        <color rgb="FFFFEF9C"/>
      </colorScale>
    </cfRule>
    <cfRule type="iconSet" priority="333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L8">
    <cfRule type="colorScale" priority="59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26" priority="609" rank="50"/>
    <cfRule type="colorScale" priority="608">
      <colorScale>
        <cfvo type="min"/>
        <cfvo type="max"/>
        <color rgb="FFFF7128"/>
        <color rgb="FFFFEF9C"/>
      </colorScale>
    </cfRule>
    <cfRule type="dataBar" priority="6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{29212AB7-B752-453D-8D8E-3EEB96143DF4}</x14:id>
        </ext>
      </extLst>
    </cfRule>
    <cfRule type="top10" dxfId="225" priority="606" percent="1" rank="50"/>
    <cfRule type="colorScale" priority="604">
      <colorScale>
        <cfvo type="min"/>
        <cfvo type="max"/>
        <color rgb="FFFF7128"/>
        <color rgb="FFFFEF9C"/>
      </colorScale>
    </cfRule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11">
      <colorScale>
        <cfvo type="percent" val="50"/>
        <cfvo type="max"/>
        <color rgb="FFFF7128"/>
        <color rgb="FFFFEF9C"/>
      </colorScale>
    </cfRule>
    <cfRule type="iconSet" priority="603">
      <iconSet iconSet="3Arrows">
        <cfvo type="percent" val="0"/>
        <cfvo type="percent" val="33"/>
        <cfvo type="percent" val="67"/>
      </iconSet>
    </cfRule>
    <cfRule type="iconSet" priority="602">
      <iconSet iconSet="4Rating">
        <cfvo type="percent" val="0"/>
        <cfvo type="percent" val="25"/>
        <cfvo type="percent" val="50"/>
        <cfvo type="percent" val="75"/>
      </iconSet>
    </cfRule>
    <cfRule type="cellIs" dxfId="224" priority="601" operator="greaterThan">
      <formula>0.5</formula>
    </cfRule>
    <cfRule type="cellIs" dxfId="223" priority="600" operator="equal">
      <formula>5</formula>
    </cfRule>
  </conditionalFormatting>
  <conditionalFormatting sqref="L9">
    <cfRule type="colorScale" priority="1735">
      <colorScale>
        <cfvo type="percent" val="50"/>
        <cfvo type="max"/>
        <color rgb="FFFF7128"/>
        <color rgb="FFFFEF9C"/>
      </colorScale>
    </cfRule>
    <cfRule type="colorScale" priority="17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22" priority="1732" rank="50"/>
    <cfRule type="cellIs" dxfId="221" priority="1723" operator="equal">
      <formula>5</formula>
    </cfRule>
    <cfRule type="colorScale" priority="1731">
      <colorScale>
        <cfvo type="min"/>
        <cfvo type="max"/>
        <color rgb="FFFF7128"/>
        <color rgb="FFFFEF9C"/>
      </colorScale>
    </cfRule>
    <cfRule type="dataBar" priority="173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top10" dxfId="220" priority="1729" percent="1" rank="50"/>
    <cfRule type="colorScale" priority="1727">
      <colorScale>
        <cfvo type="min"/>
        <cfvo type="max"/>
        <color rgb="FFFF7128"/>
        <color rgb="FFFFEF9C"/>
      </colorScale>
    </cfRule>
    <cfRule type="iconSet" priority="1726">
      <iconSet iconSet="3Arrows">
        <cfvo type="percent" val="0"/>
        <cfvo type="percent" val="33"/>
        <cfvo type="percent" val="67"/>
      </iconSet>
    </cfRule>
    <cfRule type="iconSet" priority="1725">
      <iconSet iconSet="4Rating">
        <cfvo type="percent" val="0"/>
        <cfvo type="percent" val="25"/>
        <cfvo type="percent" val="50"/>
        <cfvo type="percent" val="75"/>
      </iconSet>
    </cfRule>
    <cfRule type="cellIs" dxfId="219" priority="1724" operator="greaterThan">
      <formula>0.5</formula>
    </cfRule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0">
    <cfRule type="colorScale" priority="541">
      <colorScale>
        <cfvo type="percent" val="50"/>
        <cfvo type="max"/>
        <color rgb="FFFF7128"/>
        <color rgb="FFFFEF9C"/>
      </colorScale>
    </cfRule>
    <cfRule type="iconSet" priority="532">
      <iconSet iconSet="4Rating">
        <cfvo type="percent" val="0"/>
        <cfvo type="percent" val="25"/>
        <cfvo type="percent" val="50"/>
        <cfvo type="percent" val="75"/>
      </iconSet>
    </cfRule>
    <cfRule type="colorScale" priority="5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8" priority="530" operator="equal">
      <formula>5</formula>
    </cfRule>
    <cfRule type="cellIs" dxfId="217" priority="531" operator="greaterThan">
      <formula>0.5</formula>
    </cfRule>
    <cfRule type="iconSet" priority="533">
      <iconSet iconSet="3Arrows">
        <cfvo type="percent" val="0"/>
        <cfvo type="percent" val="33"/>
        <cfvo type="percent" val="67"/>
      </iconSet>
    </cfRule>
    <cfRule type="colorScale" priority="534">
      <colorScale>
        <cfvo type="min"/>
        <cfvo type="max"/>
        <color rgb="FFFF7128"/>
        <color rgb="FFFFEF9C"/>
      </colorScale>
    </cfRule>
    <cfRule type="top10" dxfId="216" priority="539" rank="50"/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15" priority="536" percent="1" rank="50"/>
    <cfRule type="dataBar" priority="5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{CF12F2D7-2D19-47C0-9892-FA8CA9C8EBDE}</x14:id>
        </ext>
      </extLst>
    </cfRule>
    <cfRule type="colorScale" priority="538">
      <colorScale>
        <cfvo type="min"/>
        <cfvo type="max"/>
        <color rgb="FFFF7128"/>
        <color rgb="FFFFEF9C"/>
      </colorScale>
    </cfRule>
    <cfRule type="colorScale" priority="54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1829">
      <colorScale>
        <cfvo type="percent" val="50"/>
        <cfvo type="max"/>
        <color rgb="FFFF7128"/>
        <color rgb="FFFFEF9C"/>
      </colorScale>
    </cfRule>
    <cfRule type="iconSet" priority="1819">
      <iconSet iconSet="4Rating">
        <cfvo type="percent" val="0"/>
        <cfvo type="percent" val="25"/>
        <cfvo type="percent" val="50"/>
        <cfvo type="percent" val="75"/>
      </iconSet>
    </cfRule>
    <cfRule type="dataBar" priority="18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colorScale" priority="1825">
      <colorScale>
        <cfvo type="min"/>
        <cfvo type="max"/>
        <color rgb="FFFF7128"/>
        <color rgb="FFFFEF9C"/>
      </colorScale>
    </cfRule>
    <cfRule type="colorScale" priority="1821">
      <colorScale>
        <cfvo type="min"/>
        <cfvo type="max"/>
        <color rgb="FFFF7128"/>
        <color rgb="FFFFEF9C"/>
      </colorScale>
    </cfRule>
    <cfRule type="colorScale" priority="18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820">
      <iconSet iconSet="3Arrows">
        <cfvo type="percent" val="0"/>
        <cfvo type="percent" val="33"/>
        <cfvo type="percent" val="67"/>
      </iconSet>
    </cfRule>
    <cfRule type="top10" dxfId="214" priority="1823" percent="1" rank="50"/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13" priority="1826" rank="50"/>
    <cfRule type="cellIs" dxfId="212" priority="1818" operator="greaterThan">
      <formula>0.5</formula>
    </cfRule>
    <cfRule type="cellIs" dxfId="211" priority="1817" operator="equal">
      <formula>5</formula>
    </cfRule>
    <cfRule type="colorScale" priority="18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12">
    <cfRule type="iconSet" priority="229">
      <iconSet iconSet="4Rating">
        <cfvo type="percent" val="0"/>
        <cfvo type="percent" val="25"/>
        <cfvo type="percent" val="50"/>
        <cfvo type="percent" val="75"/>
      </iconSet>
    </cfRule>
    <cfRule type="cellIs" dxfId="210" priority="228" operator="greaterThan">
      <formula>0.5</formula>
    </cfRule>
    <cfRule type="cellIs" dxfId="209" priority="227" operator="equal">
      <formula>5</formula>
    </cfRule>
    <cfRule type="colorScale" priority="2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1">
      <colorScale>
        <cfvo type="min"/>
        <cfvo type="max"/>
        <color rgb="FFFF7128"/>
        <color rgb="FFFFEF9C"/>
      </colorScale>
    </cfRule>
    <cfRule type="colorScale" priority="239">
      <colorScale>
        <cfvo type="percent" val="50"/>
        <cfvo type="max"/>
        <color rgb="FFFF7128"/>
        <color rgb="FFFFEF9C"/>
      </colorScale>
    </cfRule>
    <cfRule type="dataBar" priority="2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{DC5AD7FE-712B-4E6F-B187-A056777384DA}</x14:id>
        </ext>
      </extLst>
    </cfRule>
    <cfRule type="top10" dxfId="208" priority="236" rank="50"/>
    <cfRule type="colorScale" priority="235">
      <colorScale>
        <cfvo type="min"/>
        <cfvo type="max"/>
        <color rgb="FFFF7128"/>
        <color rgb="FFFFEF9C"/>
      </colorScale>
    </cfRule>
    <cfRule type="top10" dxfId="207" priority="233" percent="1" rank="50"/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30">
      <iconSet iconSet="3Arrows">
        <cfvo type="percent" val="0"/>
        <cfvo type="percent" val="33"/>
        <cfvo type="percent" val="67"/>
      </iconSet>
    </cfRule>
  </conditionalFormatting>
  <conditionalFormatting sqref="L13">
    <cfRule type="colorScale" priority="35">
      <colorScale>
        <cfvo type="percent" val="50"/>
        <cfvo type="max"/>
        <color rgb="FFFF7128"/>
        <color rgb="FFFFEF9C"/>
      </colorScale>
    </cfRule>
    <cfRule type="cellIs" dxfId="206" priority="27" operator="between">
      <formula>0.5</formula>
      <formula>1</formula>
    </cfRule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5" priority="30" operator="greaterThan">
      <formula>0.5</formula>
    </cfRule>
    <cfRule type="cellIs" dxfId="204" priority="29" operator="equal">
      <formula>5</formula>
    </cfRule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">
      <colorScale>
        <cfvo type="min"/>
        <cfvo type="max"/>
        <color rgb="FFFF7128"/>
        <color rgb="FFFFEF9C"/>
      </colorScale>
    </cfRule>
    <cfRule type="colorScale" priority="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">
      <colorScale>
        <cfvo type="min"/>
        <cfvo type="max"/>
        <color rgb="FFFF7128"/>
        <color rgb="FFFFEF9C"/>
      </colorScale>
    </cfRule>
  </conditionalFormatting>
  <conditionalFormatting sqref="L14">
    <cfRule type="top10" dxfId="203" priority="122" percent="1" rank="50"/>
    <cfRule type="colorScale" priority="128">
      <colorScale>
        <cfvo type="percent" val="50"/>
        <cfvo type="max"/>
        <color rgb="FFFF7128"/>
        <color rgb="FFFFEF9C"/>
      </colorScale>
    </cfRule>
    <cfRule type="colorScale" priority="1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2" priority="116" operator="equal">
      <formula>5</formula>
    </cfRule>
    <cfRule type="cellIs" dxfId="201" priority="117" operator="greaterThan">
      <formula>0.5</formula>
    </cfRule>
    <cfRule type="iconSet" priority="118">
      <iconSet iconSet="4Rating">
        <cfvo type="percent" val="0"/>
        <cfvo type="percent" val="25"/>
        <cfvo type="percent" val="50"/>
        <cfvo type="percent" val="75"/>
      </iconSet>
    </cfRule>
    <cfRule type="iconSet" priority="119">
      <iconSet iconSet="3Arrows">
        <cfvo type="percent" val="0"/>
        <cfvo type="percent" val="33"/>
        <cfvo type="percent" val="67"/>
      </iconSet>
    </cfRule>
    <cfRule type="colorScale" priority="120">
      <colorScale>
        <cfvo type="min"/>
        <cfvo type="max"/>
        <color rgb="FFFF7128"/>
        <color rgb="FFFFEF9C"/>
      </colorScale>
    </cfRule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{88708ABB-4134-4A46-9CF1-EA9DD3AD10B8}</x14:id>
        </ext>
      </extLst>
    </cfRule>
    <cfRule type="colorScale" priority="124">
      <colorScale>
        <cfvo type="min"/>
        <cfvo type="max"/>
        <color rgb="FFFF7128"/>
        <color rgb="FFFFEF9C"/>
      </colorScale>
    </cfRule>
    <cfRule type="top10" dxfId="200" priority="125" rank="50"/>
    <cfRule type="colorScale" priority="126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4:L16">
    <cfRule type="cellIs" priority="127" operator="between">
      <formula>0.5</formula>
      <formula>1</formula>
    </cfRule>
  </conditionalFormatting>
  <conditionalFormatting sqref="L15">
    <cfRule type="top10" dxfId="199" priority="1645" percent="1" rank="50"/>
    <cfRule type="dataBar" priority="16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{6BC0412C-4F68-43FB-9A84-4B99024CBB1A}</x14:id>
        </ext>
      </extLst>
    </cfRule>
    <cfRule type="colorScale" priority="1647">
      <colorScale>
        <cfvo type="min"/>
        <cfvo type="max"/>
        <color rgb="FFFF7128"/>
        <color rgb="FFFFEF9C"/>
      </colorScale>
    </cfRule>
    <cfRule type="top10" dxfId="198" priority="1648" rank="50"/>
    <cfRule type="colorScale" priority="16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51">
      <colorScale>
        <cfvo type="percent" val="50"/>
        <cfvo type="max"/>
        <color rgb="FFFF7128"/>
        <color rgb="FFFFEF9C"/>
      </colorScale>
    </cfRule>
    <cfRule type="colorScale" priority="1638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642">
      <iconSet iconSet="3Arrows">
        <cfvo type="percent" val="0"/>
        <cfvo type="percent" val="33"/>
        <cfvo type="percent" val="67"/>
      </iconSet>
    </cfRule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641">
      <iconSet iconSet="4Rating">
        <cfvo type="percent" val="0"/>
        <cfvo type="percent" val="25"/>
        <cfvo type="percent" val="50"/>
        <cfvo type="percent" val="75"/>
      </iconSet>
    </cfRule>
    <cfRule type="cellIs" dxfId="197" priority="1640" operator="greaterThan">
      <formula>0.5</formula>
    </cfRule>
    <cfRule type="colorScale" priority="1643">
      <colorScale>
        <cfvo type="min"/>
        <cfvo type="max"/>
        <color rgb="FFFF7128"/>
        <color rgb="FFFFEF9C"/>
      </colorScale>
    </cfRule>
    <cfRule type="cellIs" dxfId="196" priority="1639" operator="equal">
      <formula>5</formula>
    </cfRule>
  </conditionalFormatting>
  <conditionalFormatting sqref="L16">
    <cfRule type="colorScale" priority="434">
      <colorScale>
        <cfvo type="percent" val="50"/>
        <cfvo type="max"/>
        <color rgb="FFFF7128"/>
        <color rgb="FFFFEF9C"/>
      </colorScale>
    </cfRule>
    <cfRule type="colorScale" priority="4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95" priority="432" rank="50"/>
    <cfRule type="colorScale" priority="431">
      <colorScale>
        <cfvo type="min"/>
        <cfvo type="max"/>
        <color rgb="FFFF7128"/>
        <color rgb="FFFFEF9C"/>
      </colorScale>
    </cfRule>
    <cfRule type="dataBar" priority="43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{F35BF91E-2E24-4A72-A823-09EFCA678B52}</x14:id>
        </ext>
      </extLst>
    </cfRule>
    <cfRule type="top10" dxfId="194" priority="429" percent="1" rank="50"/>
    <cfRule type="cellIs" dxfId="193" priority="424" operator="greaterThan">
      <formula>0.5</formula>
    </cfRule>
    <cfRule type="cellIs" dxfId="192" priority="423" operator="equal">
      <formula>5</formula>
    </cfRule>
    <cfRule type="colorScale" priority="42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27">
      <colorScale>
        <cfvo type="min"/>
        <cfvo type="max"/>
        <color rgb="FFFF7128"/>
        <color rgb="FFFFEF9C"/>
      </colorScale>
    </cfRule>
    <cfRule type="iconSet" priority="426">
      <iconSet iconSet="3Arrows">
        <cfvo type="percent" val="0"/>
        <cfvo type="percent" val="33"/>
        <cfvo type="percent" val="67"/>
      </iconSet>
    </cfRule>
    <cfRule type="iconSet" priority="425">
      <iconSet iconSet="4Rating">
        <cfvo type="percent" val="0"/>
        <cfvo type="percent" val="25"/>
        <cfvo type="percent" val="50"/>
        <cfvo type="percent" val="75"/>
      </iconSet>
    </cfRule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dataBar" priority="6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{B1B5974F-ED40-4B6E-ABC0-715FD8EE560D}</x14:id>
        </ext>
      </extLst>
    </cfRule>
    <cfRule type="colorScale" priority="670">
      <colorScale>
        <cfvo type="min"/>
        <cfvo type="max"/>
        <color rgb="FFFF7128"/>
        <color rgb="FFFFEF9C"/>
      </colorScale>
    </cfRule>
    <cfRule type="top10" dxfId="191" priority="671" rank="50"/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66">
      <colorScale>
        <cfvo type="min"/>
        <cfvo type="max"/>
        <color rgb="FFFF7128"/>
        <color rgb="FFFFEF9C"/>
      </colorScale>
    </cfRule>
    <cfRule type="colorScale" priority="665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664">
      <iconSet iconSet="3Arrows">
        <cfvo type="percent" val="0"/>
        <cfvo type="percent" val="33"/>
        <cfvo type="percent" val="67"/>
      </iconSet>
    </cfRule>
    <cfRule type="iconSet" priority="663">
      <iconSet iconSet="4Rating">
        <cfvo type="percent" val="0"/>
        <cfvo type="percent" val="25"/>
        <cfvo type="percent" val="50"/>
        <cfvo type="percent" val="75"/>
      </iconSet>
    </cfRule>
    <cfRule type="colorScale" priority="6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74">
      <colorScale>
        <cfvo type="percent" val="50"/>
        <cfvo type="max"/>
        <color rgb="FFFF7128"/>
        <color rgb="FFFFEF9C"/>
      </colorScale>
    </cfRule>
    <cfRule type="top10" dxfId="190" priority="668" percent="1" rank="50"/>
  </conditionalFormatting>
  <conditionalFormatting sqref="N6:N11">
    <cfRule type="cellIs" dxfId="189" priority="460" operator="greaterThan">
      <formula>0.5</formula>
    </cfRule>
  </conditionalFormatting>
  <conditionalFormatting sqref="N6:N12">
    <cfRule type="cellIs" priority="220" operator="between">
      <formula>0.5</formula>
      <formula>1</formula>
    </cfRule>
  </conditionalFormatting>
  <conditionalFormatting sqref="N7">
    <cfRule type="dataBar" priority="3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{6CCF4820-5DEA-4328-85D5-2B273C3B8BA9}</x14:id>
        </ext>
      </extLst>
    </cfRule>
    <cfRule type="top10" dxfId="188" priority="327" rank="50"/>
    <cfRule type="colorScale" priority="3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9">
      <colorScale>
        <cfvo type="percent" val="50"/>
        <cfvo type="max"/>
        <color rgb="FFFF7128"/>
        <color rgb="FFFFEF9C"/>
      </colorScale>
    </cfRule>
    <cfRule type="colorScale" priority="326">
      <colorScale>
        <cfvo type="min"/>
        <cfvo type="max"/>
        <color rgb="FFFF7128"/>
        <color rgb="FFFFEF9C"/>
      </colorScale>
    </cfRule>
    <cfRule type="cellIs" dxfId="187" priority="266" operator="greaterThan">
      <formula>0.5</formula>
    </cfRule>
    <cfRule type="top10" dxfId="186" priority="324" percent="1" rank="50"/>
    <cfRule type="iconSet" priority="319">
      <iconSet iconSet="4Rating">
        <cfvo type="percent" val="0"/>
        <cfvo type="percent" val="25"/>
        <cfvo type="percent" val="50"/>
        <cfvo type="percent" val="75"/>
      </iconSet>
    </cfRule>
    <cfRule type="iconSet" priority="320">
      <iconSet iconSet="3Arrows">
        <cfvo type="percent" val="0"/>
        <cfvo type="percent" val="33"/>
        <cfvo type="percent" val="67"/>
      </iconSet>
    </cfRule>
    <cfRule type="colorScale" priority="32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22">
      <colorScale>
        <cfvo type="min"/>
        <cfvo type="max"/>
        <color rgb="FFFF7128"/>
        <color rgb="FFFFEF9C"/>
      </colorScale>
    </cfRule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iconSet" priority="565">
      <iconSet iconSet="3Arrows">
        <cfvo type="percent" val="0"/>
        <cfvo type="percent" val="33"/>
        <cfvo type="percent" val="67"/>
      </iconSet>
    </cfRule>
    <cfRule type="iconSet" priority="564">
      <iconSet iconSet="4Rating">
        <cfvo type="percent" val="0"/>
        <cfvo type="percent" val="25"/>
        <cfvo type="percent" val="50"/>
        <cfvo type="percent" val="75"/>
      </iconSet>
    </cfRule>
    <cfRule type="colorScale" priority="574">
      <colorScale>
        <cfvo type="percent" val="50"/>
        <cfvo type="max"/>
        <color rgb="FFFF7128"/>
        <color rgb="FFFFEF9C"/>
      </colorScale>
    </cfRule>
    <cfRule type="top10" dxfId="185" priority="572" rank="50"/>
    <cfRule type="colorScale" priority="571">
      <colorScale>
        <cfvo type="min"/>
        <cfvo type="max"/>
        <color rgb="FFFF7128"/>
        <color rgb="FFFFEF9C"/>
      </colorScale>
    </cfRule>
    <cfRule type="dataBar" priority="57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{C10A290A-6FCD-4246-8820-E566F49C0D7A}</x14:id>
        </ext>
      </extLst>
    </cfRule>
    <cfRule type="top10" dxfId="184" priority="569" percent="1" rank="50"/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67">
      <colorScale>
        <cfvo type="min"/>
        <cfvo type="max"/>
        <color rgb="FFFF7128"/>
        <color rgb="FFFFEF9C"/>
      </colorScale>
    </cfRule>
    <cfRule type="colorScale" priority="56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9">
    <cfRule type="iconSet" priority="1683">
      <iconSet iconSet="4Rating">
        <cfvo type="percent" val="0"/>
        <cfvo type="percent" val="25"/>
        <cfvo type="percent" val="50"/>
        <cfvo type="percent" val="75"/>
      </iconSet>
    </cfRule>
    <cfRule type="colorScale" priority="1694">
      <colorScale>
        <cfvo type="percent" val="50"/>
        <cfvo type="max"/>
        <color rgb="FFFF7128"/>
        <color rgb="FFFFEF9C"/>
      </colorScale>
    </cfRule>
    <cfRule type="colorScale" priority="169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83" priority="1691" rank="50"/>
    <cfRule type="colorScale" priority="1690">
      <colorScale>
        <cfvo type="min"/>
        <cfvo type="max"/>
        <color rgb="FFFF7128"/>
        <color rgb="FFFFEF9C"/>
      </colorScale>
    </cfRule>
    <cfRule type="dataBar" priority="168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top10" dxfId="182" priority="1688" percent="1" rank="50"/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86">
      <colorScale>
        <cfvo type="min"/>
        <cfvo type="max"/>
        <color rgb="FFFF7128"/>
        <color rgb="FFFFEF9C"/>
      </colorScale>
    </cfRule>
    <cfRule type="colorScale" priority="1685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684">
      <iconSet iconSet="3Arrows">
        <cfvo type="percent" val="0"/>
        <cfvo type="percent" val="33"/>
        <cfvo type="percent" val="67"/>
      </iconSet>
    </cfRule>
  </conditionalFormatting>
  <conditionalFormatting sqref="N10">
    <cfRule type="iconSet" priority="505">
      <iconSet iconSet="4Rating">
        <cfvo type="percent" val="0"/>
        <cfvo type="percent" val="25"/>
        <cfvo type="percent" val="50"/>
        <cfvo type="percent" val="75"/>
      </iconSet>
    </cfRule>
    <cfRule type="top10" dxfId="181" priority="513" rank="50"/>
    <cfRule type="colorScale" priority="5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5">
      <colorScale>
        <cfvo type="percent" val="50"/>
        <cfvo type="max"/>
        <color rgb="FFFF7128"/>
        <color rgb="FFFFEF9C"/>
      </colorScale>
    </cfRule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506">
      <iconSet iconSet="3Arrows">
        <cfvo type="percent" val="0"/>
        <cfvo type="percent" val="33"/>
        <cfvo type="percent" val="67"/>
      </iconSet>
    </cfRule>
    <cfRule type="colorScale" priority="50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08">
      <colorScale>
        <cfvo type="min"/>
        <cfvo type="max"/>
        <color rgb="FFFF7128"/>
        <color rgb="FFFFEF9C"/>
      </colorScale>
    </cfRule>
    <cfRule type="top10" dxfId="180" priority="510" percent="1" rank="50"/>
    <cfRule type="dataBar" priority="5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{20FBB05B-20E8-4AD6-AD4B-18C4895F1A20}</x14:id>
        </ext>
      </extLst>
    </cfRule>
    <cfRule type="colorScale" priority="512">
      <colorScale>
        <cfvo type="min"/>
        <cfvo type="max"/>
        <color rgb="FFFF7128"/>
        <color rgb="FFFFEF9C"/>
      </colorScale>
    </cfRule>
  </conditionalFormatting>
  <conditionalFormatting sqref="N11">
    <cfRule type="top10" dxfId="179" priority="1780" percent="1" rank="50"/>
    <cfRule type="dataBar" priority="17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colorScale" priority="1782">
      <colorScale>
        <cfvo type="min"/>
        <cfvo type="max"/>
        <color rgb="FFFF7128"/>
        <color rgb="FFFFEF9C"/>
      </colorScale>
    </cfRule>
    <cfRule type="colorScale" priority="1778">
      <colorScale>
        <cfvo type="min"/>
        <cfvo type="max"/>
        <color rgb="FFFF7128"/>
        <color rgb="FFFFEF9C"/>
      </colorScale>
    </cfRule>
    <cfRule type="colorScale" priority="1777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775">
      <iconSet iconSet="4Rating">
        <cfvo type="percent" val="0"/>
        <cfvo type="percent" val="25"/>
        <cfvo type="percent" val="50"/>
        <cfvo type="percent" val="75"/>
      </iconSet>
    </cfRule>
    <cfRule type="top10" dxfId="178" priority="1783" rank="50"/>
    <cfRule type="iconSet" priority="1776">
      <iconSet iconSet="3Arrows">
        <cfvo type="percent" val="0"/>
        <cfvo type="percent" val="33"/>
        <cfvo type="percent" val="67"/>
      </iconSet>
    </cfRule>
    <cfRule type="colorScale" priority="1786">
      <colorScale>
        <cfvo type="percent" val="50"/>
        <cfvo type="max"/>
        <color rgb="FFFF7128"/>
        <color rgb="FFFFEF9C"/>
      </colorScale>
    </cfRule>
    <cfRule type="colorScale" priority="17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top10" dxfId="177" priority="215" percent="1" rank="50"/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3">
      <colorScale>
        <cfvo type="min"/>
        <cfvo type="max"/>
        <color rgb="FFFF7128"/>
        <color rgb="FFFFEF9C"/>
      </colorScale>
    </cfRule>
    <cfRule type="colorScale" priority="212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10">
      <iconSet iconSet="4Rating">
        <cfvo type="percent" val="0"/>
        <cfvo type="percent" val="25"/>
        <cfvo type="percent" val="50"/>
        <cfvo type="percent" val="75"/>
      </iconSet>
    </cfRule>
    <cfRule type="cellIs" dxfId="176" priority="209" operator="greaterThan">
      <formula>0.5</formula>
    </cfRule>
    <cfRule type="dataBar" priority="21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{394BB100-DC08-458F-96C6-C7054112EA36}</x14:id>
        </ext>
      </extLst>
    </cfRule>
    <cfRule type="iconSet" priority="211">
      <iconSet iconSet="3Arrows">
        <cfvo type="percent" val="0"/>
        <cfvo type="percent" val="33"/>
        <cfvo type="percent" val="67"/>
      </iconSet>
    </cfRule>
    <cfRule type="colorScale" priority="221">
      <colorScale>
        <cfvo type="percent" val="50"/>
        <cfvo type="max"/>
        <color rgb="FFFF7128"/>
        <color rgb="FFFFEF9C"/>
      </colorScale>
    </cfRule>
    <cfRule type="colorScale" priority="2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75" priority="218" rank="50"/>
    <cfRule type="colorScale" priority="217">
      <colorScale>
        <cfvo type="min"/>
        <cfvo type="max"/>
        <color rgb="FFFF7128"/>
        <color rgb="FFFFEF9C"/>
      </colorScale>
    </cfRule>
  </conditionalFormatting>
  <conditionalFormatting sqref="N13">
    <cfRule type="cellIs" dxfId="174" priority="37" operator="between">
      <formula>0.5</formula>
      <formula>1</formula>
    </cfRule>
    <cfRule type="colorScale" priority="3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9">
      <colorScale>
        <cfvo type="min"/>
        <cfvo type="max"/>
        <color rgb="FFFF7128"/>
        <color rgb="FFFFEF9C"/>
      </colorScale>
    </cfRule>
    <cfRule type="cellIs" dxfId="173" priority="36" operator="greaterThan">
      <formula>0.5</formula>
    </cfRule>
    <cfRule type="colorScale" priority="41">
      <colorScale>
        <cfvo type="min"/>
        <cfvo type="max"/>
        <color rgb="FFFF7128"/>
        <color rgb="FFFFEF9C"/>
      </colorScale>
    </cfRule>
    <cfRule type="colorScale" priority="43">
      <colorScale>
        <cfvo type="percent" val="50"/>
        <cfvo type="max"/>
        <color rgb="FFFF7128"/>
        <color rgb="FFFFEF9C"/>
      </colorScale>
    </cfRule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108">
      <colorScale>
        <cfvo type="min"/>
        <cfvo type="max"/>
        <color rgb="FFFF7128"/>
        <color rgb="FFFFEF9C"/>
      </colorScale>
    </cfRule>
    <cfRule type="colorScale" priority="1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72" priority="109" rank="50"/>
    <cfRule type="colorScale" priority="112">
      <colorScale>
        <cfvo type="percent" val="50"/>
        <cfvo type="max"/>
        <color rgb="FFFF7128"/>
        <color rgb="FFFFEF9C"/>
      </colorScale>
    </cfRule>
    <cfRule type="iconSet" priority="101">
      <iconSet iconSet="4Rating">
        <cfvo type="percent" val="0"/>
        <cfvo type="percent" val="25"/>
        <cfvo type="percent" val="50"/>
        <cfvo type="percent" val="75"/>
      </iconSet>
    </cfRule>
    <cfRule type="iconSet" priority="102">
      <iconSet iconSet="3Arrows">
        <cfvo type="percent" val="0"/>
        <cfvo type="percent" val="33"/>
        <cfvo type="percent" val="67"/>
      </iconSet>
    </cfRule>
    <cfRule type="colorScale" priority="10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4">
      <colorScale>
        <cfvo type="min"/>
        <cfvo type="max"/>
        <color rgb="FFFF7128"/>
        <color rgb="FFFFEF9C"/>
      </colorScale>
    </cfRule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1" priority="106" percent="1" rank="50"/>
    <cfRule type="dataBar" priority="1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{34157752-76E6-4694-B6FF-F6B498A060BD}</x14:id>
        </ext>
      </extLst>
    </cfRule>
  </conditionalFormatting>
  <conditionalFormatting sqref="N14:N16">
    <cfRule type="cellIs" priority="111" operator="between">
      <formula>0.5</formula>
      <formula>1</formula>
    </cfRule>
    <cfRule type="cellIs" dxfId="170" priority="100" operator="greaterThan">
      <formula>0.5</formula>
    </cfRule>
  </conditionalFormatting>
  <conditionalFormatting sqref="N15">
    <cfRule type="colorScale" priority="1629">
      <colorScale>
        <cfvo type="min"/>
        <cfvo type="max"/>
        <color rgb="FFFF7128"/>
        <color rgb="FFFFEF9C"/>
      </colorScale>
    </cfRule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69" priority="1631" percent="1" rank="50"/>
    <cfRule type="iconSet" priority="1627">
      <iconSet iconSet="3Arrows">
        <cfvo type="percent" val="0"/>
        <cfvo type="percent" val="33"/>
        <cfvo type="percent" val="67"/>
      </iconSet>
    </cfRule>
    <cfRule type="colorScale" priority="1637">
      <colorScale>
        <cfvo type="percent" val="50"/>
        <cfvo type="max"/>
        <color rgb="FFFF7128"/>
        <color rgb="FFFFEF9C"/>
      </colorScale>
    </cfRule>
    <cfRule type="iconSet" priority="1626">
      <iconSet iconSet="4Rating">
        <cfvo type="percent" val="0"/>
        <cfvo type="percent" val="25"/>
        <cfvo type="percent" val="50"/>
        <cfvo type="percent" val="75"/>
      </iconSet>
    </cfRule>
    <cfRule type="dataBar" priority="16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{91EFE563-FA7F-4117-8D4B-4E7E27DD5F67}</x14:id>
        </ext>
      </extLst>
    </cfRule>
    <cfRule type="colorScale" priority="1633">
      <colorScale>
        <cfvo type="min"/>
        <cfvo type="max"/>
        <color rgb="FFFF7128"/>
        <color rgb="FFFFEF9C"/>
      </colorScale>
    </cfRule>
    <cfRule type="top10" dxfId="168" priority="1634" rank="50"/>
    <cfRule type="colorScale" priority="162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16">
    <cfRule type="colorScale" priority="421">
      <colorScale>
        <cfvo type="percent" val="50"/>
        <cfvo type="max"/>
        <color rgb="FFFF7128"/>
        <color rgb="FFFFEF9C"/>
      </colorScale>
    </cfRule>
    <cfRule type="colorScale" priority="414">
      <colorScale>
        <cfvo type="min"/>
        <cfvo type="max"/>
        <color rgb="FFFF7128"/>
        <color rgb="FFFFEF9C"/>
      </colorScale>
    </cfRule>
    <cfRule type="colorScale" priority="4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41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{6D68BCE4-4292-421F-B3EE-088FC127D39D}</x14:id>
        </ext>
      </extLst>
    </cfRule>
    <cfRule type="colorScale" priority="413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412">
      <iconSet iconSet="3Arrows">
        <cfvo type="percent" val="0"/>
        <cfvo type="percent" val="33"/>
        <cfvo type="percent" val="67"/>
      </iconSet>
    </cfRule>
    <cfRule type="top10" dxfId="167" priority="419" rank="50"/>
    <cfRule type="colorScale" priority="418">
      <colorScale>
        <cfvo type="min"/>
        <cfvo type="max"/>
        <color rgb="FFFF7128"/>
        <color rgb="FFFFEF9C"/>
      </colorScale>
    </cfRule>
    <cfRule type="top10" dxfId="166" priority="416" percent="1" rank="50"/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411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R6">
    <cfRule type="cellIs" dxfId="165" priority="655" operator="equal">
      <formula>5</formula>
    </cfRule>
    <cfRule type="top10" dxfId="164" priority="654" rank="4"/>
  </conditionalFormatting>
  <conditionalFormatting sqref="R6:R7">
    <cfRule type="cellIs" dxfId="163" priority="657" operator="equal">
      <formula>5</formula>
    </cfRule>
    <cfRule type="cellIs" dxfId="162" priority="656" operator="lessThan">
      <formula>5</formula>
    </cfRule>
  </conditionalFormatting>
  <conditionalFormatting sqref="R6:R12">
    <cfRule type="cellIs" dxfId="161" priority="260" operator="lessThan">
      <formula>5</formula>
    </cfRule>
    <cfRule type="cellIs" dxfId="160" priority="261" operator="equal">
      <formula>5</formula>
    </cfRule>
  </conditionalFormatting>
  <conditionalFormatting sqref="R7">
    <cfRule type="cellIs" dxfId="159" priority="277" operator="equal">
      <formula>5</formula>
    </cfRule>
    <cfRule type="top10" dxfId="158" priority="276" rank="4"/>
  </conditionalFormatting>
  <conditionalFormatting sqref="R8">
    <cfRule type="top10" dxfId="157" priority="640" rank="4"/>
    <cfRule type="cellIs" dxfId="156" priority="641" operator="equal">
      <formula>5</formula>
    </cfRule>
  </conditionalFormatting>
  <conditionalFormatting sqref="R9">
    <cfRule type="cellIs" dxfId="155" priority="1265" operator="equal">
      <formula>5</formula>
    </cfRule>
    <cfRule type="top10" dxfId="154" priority="1264" rank="4"/>
  </conditionalFormatting>
  <conditionalFormatting sqref="R10">
    <cfRule type="cellIs" dxfId="153" priority="545" operator="equal">
      <formula>5</formula>
    </cfRule>
    <cfRule type="top10" dxfId="152" priority="544" rank="4"/>
  </conditionalFormatting>
  <conditionalFormatting sqref="R11:R12">
    <cfRule type="cellIs" dxfId="151" priority="1269" operator="equal">
      <formula>5</formula>
    </cfRule>
    <cfRule type="top10" dxfId="150" priority="1268" rank="4"/>
  </conditionalFormatting>
  <conditionalFormatting sqref="R13:R14">
    <cfRule type="cellIs" dxfId="149" priority="3" operator="lessThan">
      <formula>5</formula>
    </cfRule>
    <cfRule type="cellIs" dxfId="148" priority="2" operator="equal">
      <formula>5</formula>
    </cfRule>
    <cfRule type="cellIs" dxfId="147" priority="1" operator="equal">
      <formula>5</formula>
    </cfRule>
  </conditionalFormatting>
  <conditionalFormatting sqref="R15">
    <cfRule type="cellIs" dxfId="146" priority="1261" operator="equal">
      <formula>5</formula>
    </cfRule>
    <cfRule type="top10" dxfId="145" priority="1260" rank="4"/>
  </conditionalFormatting>
  <conditionalFormatting sqref="R15:R16">
    <cfRule type="cellIs" dxfId="144" priority="358" operator="lessThan">
      <formula>5</formula>
    </cfRule>
    <cfRule type="cellIs" dxfId="143" priority="359" operator="equal">
      <formula>5</formula>
    </cfRule>
  </conditionalFormatting>
  <conditionalFormatting sqref="R16">
    <cfRule type="top10" dxfId="142" priority="450" rank="4"/>
    <cfRule type="cellIs" dxfId="141" priority="451" operator="equal">
      <formula>5</formula>
    </cfRule>
  </conditionalFormatting>
  <conditionalFormatting sqref="S6">
    <cfRule type="iconSet" priority="722">
      <iconSet iconSet="3Arrows">
        <cfvo type="percent" val="0"/>
        <cfvo type="percent" val="33"/>
        <cfvo type="percent" val="67"/>
      </iconSet>
    </cfRule>
    <cfRule type="colorScale" priority="7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72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{119E6E51-0628-4B6B-B3A6-B0D6EB7D5BBD}</x14:id>
        </ext>
      </extLst>
    </cfRule>
    <cfRule type="colorScale" priority="727">
      <colorScale>
        <cfvo type="min"/>
        <cfvo type="max"/>
        <color rgb="FFFF7128"/>
        <color rgb="FFFFEF9C"/>
      </colorScale>
    </cfRule>
    <cfRule type="top10" dxfId="140" priority="728" rank="50"/>
    <cfRule type="colorScale" priority="731">
      <colorScale>
        <cfvo type="percent" val="50"/>
        <cfvo type="max"/>
        <color rgb="FFFF7128"/>
        <color rgb="FFFFEF9C"/>
      </colorScale>
    </cfRule>
    <cfRule type="colorScale" priority="723">
      <colorScale>
        <cfvo type="min"/>
        <cfvo type="max"/>
        <color rgb="FFFF7128"/>
        <color rgb="FFFFEF9C"/>
      </colorScale>
    </cfRule>
    <cfRule type="colorScale" priority="7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9" priority="719" operator="equal">
      <formula>5</formula>
    </cfRule>
    <cfRule type="cellIs" dxfId="138" priority="720" operator="greaterThan">
      <formula>0.5</formula>
    </cfRule>
    <cfRule type="iconSet" priority="721">
      <iconSet iconSet="4Rating">
        <cfvo type="percent" val="0"/>
        <cfvo type="percent" val="25"/>
        <cfvo type="percent" val="50"/>
        <cfvo type="percent" val="75"/>
      </iconSet>
    </cfRule>
    <cfRule type="top10" dxfId="137" priority="725" percent="1" rank="50"/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:S12">
    <cfRule type="cellIs" priority="193" operator="between">
      <formula>0.5</formula>
      <formula>1</formula>
    </cfRule>
  </conditionalFormatting>
  <conditionalFormatting sqref="S7">
    <cfRule type="top10" dxfId="136" priority="300" percent="1" rank="50"/>
    <cfRule type="dataBar" priority="3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{287016C2-AB4D-475E-B083-957056072E7E}</x14:id>
        </ext>
      </extLst>
    </cfRule>
    <cfRule type="colorScale" priority="302">
      <colorScale>
        <cfvo type="min"/>
        <cfvo type="max"/>
        <color rgb="FFFF7128"/>
        <color rgb="FFFFEF9C"/>
      </colorScale>
    </cfRule>
    <cfRule type="top10" dxfId="135" priority="303" rank="50"/>
    <cfRule type="colorScale" priority="3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5">
      <colorScale>
        <cfvo type="percent" val="50"/>
        <cfvo type="max"/>
        <color rgb="FFFF7128"/>
        <color rgb="FFFFEF9C"/>
      </colorScale>
    </cfRule>
    <cfRule type="colorScale" priority="2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4" priority="294" operator="equal">
      <formula>5</formula>
    </cfRule>
    <cfRule type="iconSet" priority="296">
      <iconSet iconSet="4Rating">
        <cfvo type="percent" val="0"/>
        <cfvo type="percent" val="25"/>
        <cfvo type="percent" val="50"/>
        <cfvo type="percent" val="75"/>
      </iconSet>
    </cfRule>
    <cfRule type="iconSet" priority="297">
      <iconSet iconSet="3Arrows">
        <cfvo type="percent" val="0"/>
        <cfvo type="percent" val="33"/>
        <cfvo type="percent" val="67"/>
      </iconSet>
    </cfRule>
    <cfRule type="colorScale" priority="298">
      <colorScale>
        <cfvo type="min"/>
        <cfvo type="max"/>
        <color rgb="FFFF7128"/>
        <color rgb="FFFFEF9C"/>
      </colorScale>
    </cfRule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3" priority="295" operator="greaterThan">
      <formula>0.5</formula>
    </cfRule>
  </conditionalFormatting>
  <conditionalFormatting sqref="S8">
    <cfRule type="top10" dxfId="132" priority="622" rank="50"/>
    <cfRule type="colorScale" priority="621">
      <colorScale>
        <cfvo type="min"/>
        <cfvo type="max"/>
        <color rgb="FFFF7128"/>
        <color rgb="FFFFEF9C"/>
      </colorScale>
    </cfRule>
    <cfRule type="top10" dxfId="131" priority="619" percent="1" rank="50"/>
    <cfRule type="colorScale" priority="624">
      <colorScale>
        <cfvo type="percent" val="50"/>
        <cfvo type="max"/>
        <color rgb="FFFF7128"/>
        <color rgb="FFFFEF9C"/>
      </colorScale>
    </cfRule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616">
      <iconSet iconSet="3Arrows">
        <cfvo type="percent" val="0"/>
        <cfvo type="percent" val="33"/>
        <cfvo type="percent" val="67"/>
      </iconSet>
    </cfRule>
    <cfRule type="cellIs" dxfId="130" priority="614" operator="greaterThan">
      <formula>0.5</formula>
    </cfRule>
    <cfRule type="iconSet" priority="615">
      <iconSet iconSet="4Rating">
        <cfvo type="percent" val="0"/>
        <cfvo type="percent" val="25"/>
        <cfvo type="percent" val="50"/>
        <cfvo type="percent" val="75"/>
      </iconSet>
    </cfRule>
    <cfRule type="colorScale" priority="6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29" priority="613" operator="equal">
      <formula>5</formula>
    </cfRule>
    <cfRule type="colorScale" priority="617">
      <colorScale>
        <cfvo type="min"/>
        <cfvo type="max"/>
        <color rgb="FFFF7128"/>
        <color rgb="FFFFEF9C"/>
      </colorScale>
    </cfRule>
    <cfRule type="dataBar" priority="62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{BB03F0C9-53E0-449E-ADA7-64EA7D085C8C}</x14:id>
        </ext>
      </extLst>
    </cfRule>
    <cfRule type="colorScale" priority="6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9">
    <cfRule type="colorScale" priority="1749">
      <colorScale>
        <cfvo type="percent" val="50"/>
        <cfvo type="max"/>
        <color rgb="FFFF7128"/>
        <color rgb="FFFFEF9C"/>
      </colorScale>
    </cfRule>
    <cfRule type="iconSet" priority="1740">
      <iconSet iconSet="3Arrows">
        <cfvo type="percent" val="0"/>
        <cfvo type="percent" val="33"/>
        <cfvo type="percent" val="67"/>
      </iconSet>
    </cfRule>
    <cfRule type="iconSet" priority="1739">
      <iconSet iconSet="4Rating">
        <cfvo type="percent" val="0"/>
        <cfvo type="percent" val="25"/>
        <cfvo type="percent" val="50"/>
        <cfvo type="percent" val="75"/>
      </iconSet>
    </cfRule>
    <cfRule type="cellIs" dxfId="128" priority="1738" operator="greaterThan">
      <formula>0.5</formula>
    </cfRule>
    <cfRule type="cellIs" dxfId="127" priority="1737" operator="equal">
      <formula>5</formula>
    </cfRule>
    <cfRule type="colorScale" priority="173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7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41">
      <colorScale>
        <cfvo type="min"/>
        <cfvo type="max"/>
        <color rgb="FFFF7128"/>
        <color rgb="FFFFEF9C"/>
      </colorScale>
    </cfRule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6" priority="1743" percent="1" rank="50"/>
    <cfRule type="dataBar" priority="17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colorScale" priority="1745">
      <colorScale>
        <cfvo type="min"/>
        <cfvo type="max"/>
        <color rgb="FFFF7128"/>
        <color rgb="FFFFEF9C"/>
      </colorScale>
    </cfRule>
    <cfRule type="top10" dxfId="125" priority="1746" rank="50"/>
  </conditionalFormatting>
  <conditionalFormatting sqref="S10">
    <cfRule type="cellIs" dxfId="124" priority="481" operator="greaterThan">
      <formula>0.5</formula>
    </cfRule>
    <cfRule type="cellIs" dxfId="123" priority="480" operator="equal">
      <formula>5</formula>
    </cfRule>
    <cfRule type="colorScale" priority="47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91">
      <colorScale>
        <cfvo type="percent" val="50"/>
        <cfvo type="max"/>
        <color rgb="FFFF7128"/>
        <color rgb="FFFFEF9C"/>
      </colorScale>
    </cfRule>
    <cfRule type="colorScale" priority="4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22" priority="489" rank="50"/>
    <cfRule type="colorScale" priority="488">
      <colorScale>
        <cfvo type="min"/>
        <cfvo type="max"/>
        <color rgb="FFFF7128"/>
        <color rgb="FFFFEF9C"/>
      </colorScale>
    </cfRule>
    <cfRule type="dataBar" priority="4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{070D2BC4-435A-434E-ACE9-B6535A972949}</x14:id>
        </ext>
      </extLst>
    </cfRule>
    <cfRule type="top10" dxfId="121" priority="486" percent="1" rank="50"/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84">
      <colorScale>
        <cfvo type="min"/>
        <cfvo type="max"/>
        <color rgb="FFFF7128"/>
        <color rgb="FFFFEF9C"/>
      </colorScale>
    </cfRule>
    <cfRule type="iconSet" priority="483">
      <iconSet iconSet="3Arrows">
        <cfvo type="percent" val="0"/>
        <cfvo type="percent" val="33"/>
        <cfvo type="percent" val="67"/>
      </iconSet>
    </cfRule>
    <cfRule type="iconSet" priority="48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11">
    <cfRule type="iconSet" priority="1836">
      <iconSet iconSet="3Arrows">
        <cfvo type="percent" val="0"/>
        <cfvo type="percent" val="33"/>
        <cfvo type="percent" val="67"/>
      </iconSet>
    </cfRule>
    <cfRule type="cellIs" dxfId="120" priority="1834" operator="greaterThan">
      <formula>0.5</formula>
    </cfRule>
    <cfRule type="cellIs" dxfId="119" priority="1833" operator="equal">
      <formula>5</formula>
    </cfRule>
    <cfRule type="colorScale" priority="183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8" priority="1842" rank="50"/>
    <cfRule type="colorScale" priority="1841">
      <colorScale>
        <cfvo type="min"/>
        <cfvo type="max"/>
        <color rgb="FFFF7128"/>
        <color rgb="FFFFEF9C"/>
      </colorScale>
    </cfRule>
    <cfRule type="dataBar" priority="184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  <cfRule type="top10" dxfId="117" priority="1839" percent="1" rank="50"/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7">
      <colorScale>
        <cfvo type="min"/>
        <cfvo type="max"/>
        <color rgb="FFFF7128"/>
        <color rgb="FFFFEF9C"/>
      </colorScale>
    </cfRule>
    <cfRule type="iconSet" priority="1835">
      <iconSet iconSet="4Rating">
        <cfvo type="percent" val="0"/>
        <cfvo type="percent" val="25"/>
        <cfvo type="percent" val="50"/>
        <cfvo type="percent" val="75"/>
      </iconSet>
    </cfRule>
    <cfRule type="colorScale" priority="1845">
      <colorScale>
        <cfvo type="percent" val="50"/>
        <cfvo type="max"/>
        <color rgb="FFFF7128"/>
        <color rgb="FFFFEF9C"/>
      </colorScale>
    </cfRule>
  </conditionalFormatting>
  <conditionalFormatting sqref="S12">
    <cfRule type="colorScale" priority="186">
      <colorScale>
        <cfvo type="min"/>
        <cfvo type="max"/>
        <color rgb="FFFF7128"/>
        <color rgb="FFFFEF9C"/>
      </colorScale>
    </cfRule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6" priority="188" percent="1" rank="50"/>
    <cfRule type="dataBar" priority="18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{A021D98B-21D4-4320-978F-DC72F5781DB5}</x14:id>
        </ext>
      </extLst>
    </cfRule>
    <cfRule type="colorScale" priority="190">
      <colorScale>
        <cfvo type="min"/>
        <cfvo type="max"/>
        <color rgb="FFFF7128"/>
        <color rgb="FFFFEF9C"/>
      </colorScale>
    </cfRule>
    <cfRule type="top10" dxfId="115" priority="191" rank="50"/>
    <cfRule type="cellIs" dxfId="114" priority="183" operator="greaterThan">
      <formula>0.5</formula>
    </cfRule>
    <cfRule type="colorScale" priority="19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4">
      <colorScale>
        <cfvo type="percent" val="50"/>
        <cfvo type="max"/>
        <color rgb="FFFF7128"/>
        <color rgb="FFFFEF9C"/>
      </colorScale>
    </cfRule>
    <cfRule type="cellIs" dxfId="113" priority="182" operator="equal">
      <formula>5</formula>
    </cfRule>
    <cfRule type="colorScale" priority="181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84">
      <iconSet iconSet="4Rating">
        <cfvo type="percent" val="0"/>
        <cfvo type="percent" val="25"/>
        <cfvo type="percent" val="50"/>
        <cfvo type="percent" val="75"/>
      </iconSet>
    </cfRule>
    <cfRule type="iconSet" priority="185">
      <iconSet iconSet="3Arrows">
        <cfvo type="percent" val="0"/>
        <cfvo type="percent" val="33"/>
        <cfvo type="percent" val="67"/>
      </iconSet>
    </cfRule>
  </conditionalFormatting>
  <conditionalFormatting sqref="S13">
    <cfRule type="colorScale" priority="52">
      <colorScale>
        <cfvo type="percent" val="50"/>
        <cfvo type="max"/>
        <color rgb="FFFF7128"/>
        <color rgb="FFFFEF9C"/>
      </colorScale>
    </cfRule>
    <cfRule type="colorScale" priority="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12" priority="44" operator="between">
      <formula>0.5</formula>
      <formula>1</formula>
    </cfRule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1" priority="46" operator="equal">
      <formula>5</formula>
    </cfRule>
    <cfRule type="cellIs" dxfId="110" priority="47" operator="greaterThan">
      <formula>0.5</formula>
    </cfRule>
    <cfRule type="colorScale" priority="48">
      <colorScale>
        <cfvo type="min"/>
        <cfvo type="max"/>
        <color rgb="FFFF7128"/>
        <color rgb="FFFFEF9C"/>
      </colorScale>
    </cfRule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0">
      <colorScale>
        <cfvo type="min"/>
        <cfvo type="max"/>
        <color rgb="FFFF7128"/>
        <color rgb="FFFFEF9C"/>
      </colorScale>
    </cfRule>
  </conditionalFormatting>
  <conditionalFormatting sqref="S14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9" priority="74" operator="greaterThan">
      <formula>0.5</formula>
    </cfRule>
    <cfRule type="iconSet" priority="75">
      <iconSet iconSet="4Rating">
        <cfvo type="percent" val="0"/>
        <cfvo type="percent" val="25"/>
        <cfvo type="percent" val="50"/>
        <cfvo type="percent" val="75"/>
      </iconSet>
    </cfRule>
    <cfRule type="colorScale" priority="85">
      <colorScale>
        <cfvo type="percent" val="50"/>
        <cfvo type="max"/>
        <color rgb="FFFF7128"/>
        <color rgb="FFFFEF9C"/>
      </colorScale>
    </cfRule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7">
      <colorScale>
        <cfvo type="min"/>
        <cfvo type="max"/>
        <color rgb="FFFF7128"/>
        <color rgb="FFFFEF9C"/>
      </colorScale>
    </cfRule>
    <cfRule type="iconSet" priority="76">
      <iconSet iconSet="3Arrows">
        <cfvo type="percent" val="0"/>
        <cfvo type="percent" val="33"/>
        <cfvo type="percent" val="67"/>
      </iconSet>
    </cfRule>
    <cfRule type="top10" dxfId="108" priority="79" percent="1" rank="50"/>
    <cfRule type="dataBar" priority="8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{59F2D0FA-96E5-4313-B866-A085B7D65E59}</x14:id>
        </ext>
      </extLst>
    </cfRule>
    <cfRule type="top10" dxfId="107" priority="82" rank="50"/>
    <cfRule type="colorScale" priority="81">
      <colorScale>
        <cfvo type="min"/>
        <cfvo type="max"/>
        <color rgb="FFFF7128"/>
        <color rgb="FFFFEF9C"/>
      </colorScale>
    </cfRule>
    <cfRule type="cellIs" dxfId="106" priority="73" operator="equal">
      <formula>5</formula>
    </cfRule>
  </conditionalFormatting>
  <conditionalFormatting sqref="S14:S16">
    <cfRule type="cellIs" priority="84" operator="between">
      <formula>0.5</formula>
      <formula>1</formula>
    </cfRule>
  </conditionalFormatting>
  <conditionalFormatting sqref="S15">
    <cfRule type="dataBar" priority="160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{CD617A10-4912-4692-B47D-A1DB018C12BD}</x14:id>
        </ext>
      </extLst>
    </cfRule>
    <cfRule type="top10" dxfId="105" priority="1604" percent="1" rank="50"/>
    <cfRule type="colorScale" priority="1602">
      <colorScale>
        <cfvo type="min"/>
        <cfvo type="max"/>
        <color rgb="FFFF7128"/>
        <color rgb="FFFFEF9C"/>
      </colorScale>
    </cfRule>
    <cfRule type="iconSet" priority="1601">
      <iconSet iconSet="3Arrows">
        <cfvo type="percent" val="0"/>
        <cfvo type="percent" val="33"/>
        <cfvo type="percent" val="67"/>
      </iconSet>
    </cfRule>
    <cfRule type="iconSet" priority="1600">
      <iconSet iconSet="4Rating">
        <cfvo type="percent" val="0"/>
        <cfvo type="percent" val="25"/>
        <cfvo type="percent" val="50"/>
        <cfvo type="percent" val="75"/>
      </iconSet>
    </cfRule>
    <cfRule type="cellIs" dxfId="104" priority="1599" operator="greaterThan">
      <formula>0.5</formula>
    </cfRule>
    <cfRule type="colorScale" priority="159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10">
      <colorScale>
        <cfvo type="percent" val="50"/>
        <cfvo type="max"/>
        <color rgb="FFFF7128"/>
        <color rgb="FFFFEF9C"/>
      </colorScale>
    </cfRule>
    <cfRule type="cellIs" dxfId="103" priority="1598" operator="equal">
      <formula>5</formula>
    </cfRule>
    <cfRule type="colorScale" priority="160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02" priority="1607" rank="50"/>
    <cfRule type="colorScale" priority="1606">
      <colorScale>
        <cfvo type="min"/>
        <cfvo type="max"/>
        <color rgb="FFFF7128"/>
        <color rgb="FFFFEF9C"/>
      </colorScale>
    </cfRule>
  </conditionalFormatting>
  <conditionalFormatting sqref="S16">
    <cfRule type="top10" dxfId="101" priority="395" rank="50"/>
    <cfRule type="colorScale" priority="394">
      <colorScale>
        <cfvo type="min"/>
        <cfvo type="max"/>
        <color rgb="FFFF7128"/>
        <color rgb="FFFFEF9C"/>
      </colorScale>
    </cfRule>
    <cfRule type="colorScale" priority="397">
      <colorScale>
        <cfvo type="percent" val="50"/>
        <cfvo type="max"/>
        <color rgb="FFFF7128"/>
        <color rgb="FFFFEF9C"/>
      </colorScale>
    </cfRule>
    <cfRule type="dataBar" priority="39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{465E14D6-FB6C-4813-8795-5A495AC7CFDD}</x14:id>
        </ext>
      </extLst>
    </cfRule>
    <cfRule type="colorScale" priority="39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5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389">
      <iconSet iconSet="3Arrows">
        <cfvo type="percent" val="0"/>
        <cfvo type="percent" val="33"/>
        <cfvo type="percent" val="67"/>
      </iconSet>
    </cfRule>
    <cfRule type="colorScale" priority="390">
      <colorScale>
        <cfvo type="min"/>
        <cfvo type="max"/>
        <color rgb="FFFF7128"/>
        <color rgb="FFFFEF9C"/>
      </colorScale>
    </cfRule>
    <cfRule type="top10" dxfId="100" priority="392" percent="1" rank="50"/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388">
      <iconSet iconSet="4Rating">
        <cfvo type="percent" val="0"/>
        <cfvo type="percent" val="25"/>
        <cfvo type="percent" val="50"/>
        <cfvo type="percent" val="75"/>
      </iconSet>
    </cfRule>
    <cfRule type="cellIs" dxfId="99" priority="387" operator="greaterThan">
      <formula>0.5</formula>
    </cfRule>
    <cfRule type="cellIs" dxfId="98" priority="386" operator="equal">
      <formula>5</formula>
    </cfRule>
  </conditionalFormatting>
  <conditionalFormatting sqref="T6">
    <cfRule type="cellIs" dxfId="97" priority="649" operator="equal">
      <formula>5</formula>
    </cfRule>
    <cfRule type="top10" dxfId="96" priority="648" rank="4"/>
  </conditionalFormatting>
  <conditionalFormatting sqref="T6:T7">
    <cfRule type="cellIs" dxfId="95" priority="650" operator="lessThan">
      <formula>5</formula>
    </cfRule>
    <cfRule type="cellIs" dxfId="94" priority="651" operator="equal">
      <formula>5</formula>
    </cfRule>
  </conditionalFormatting>
  <conditionalFormatting sqref="T6:T12">
    <cfRule type="cellIs" dxfId="93" priority="160" operator="lessThan">
      <formula>5</formula>
    </cfRule>
    <cfRule type="cellIs" dxfId="92" priority="161" operator="equal">
      <formula>5</formula>
    </cfRule>
  </conditionalFormatting>
  <conditionalFormatting sqref="T7">
    <cfRule type="cellIs" dxfId="91" priority="275" operator="equal">
      <formula>5</formula>
    </cfRule>
    <cfRule type="top10" dxfId="90" priority="274" rank="4"/>
  </conditionalFormatting>
  <conditionalFormatting sqref="T8">
    <cfRule type="top10" dxfId="89" priority="642" rank="4"/>
    <cfRule type="cellIs" dxfId="88" priority="643" operator="equal">
      <formula>5</formula>
    </cfRule>
  </conditionalFormatting>
  <conditionalFormatting sqref="T9">
    <cfRule type="top10" dxfId="87" priority="1236" rank="4"/>
    <cfRule type="cellIs" dxfId="86" priority="1237" operator="equal">
      <formula>5</formula>
    </cfRule>
  </conditionalFormatting>
  <conditionalFormatting sqref="T10">
    <cfRule type="top10" dxfId="85" priority="546" rank="4"/>
    <cfRule type="cellIs" dxfId="84" priority="547" operator="equal">
      <formula>5</formula>
    </cfRule>
  </conditionalFormatting>
  <conditionalFormatting sqref="T11">
    <cfRule type="top10" dxfId="83" priority="1240" rank="4"/>
    <cfRule type="cellIs" dxfId="82" priority="1241" operator="equal">
      <formula>5</formula>
    </cfRule>
  </conditionalFormatting>
  <conditionalFormatting sqref="T12">
    <cfRule type="top10" dxfId="81" priority="162" rank="4"/>
    <cfRule type="cellIs" dxfId="80" priority="163" operator="equal">
      <formula>5</formula>
    </cfRule>
  </conditionalFormatting>
  <conditionalFormatting sqref="T13:T14">
    <cfRule type="cellIs" dxfId="79" priority="4" operator="equal">
      <formula>5</formula>
    </cfRule>
    <cfRule type="cellIs" dxfId="78" priority="5" operator="equal">
      <formula>5</formula>
    </cfRule>
    <cfRule type="cellIs" dxfId="77" priority="6" operator="lessThan">
      <formula>5</formula>
    </cfRule>
  </conditionalFormatting>
  <conditionalFormatting sqref="T15">
    <cfRule type="cellIs" dxfId="76" priority="1233" operator="equal">
      <formula>5</formula>
    </cfRule>
    <cfRule type="top10" dxfId="75" priority="1232" rank="4"/>
  </conditionalFormatting>
  <conditionalFormatting sqref="T15:T16">
    <cfRule type="cellIs" dxfId="74" priority="373" operator="equal">
      <formula>5</formula>
    </cfRule>
    <cfRule type="cellIs" dxfId="73" priority="372" operator="lessThan">
      <formula>5</formula>
    </cfRule>
  </conditionalFormatting>
  <conditionalFormatting sqref="T16">
    <cfRule type="cellIs" dxfId="72" priority="356" operator="lessThan">
      <formula>5</formula>
    </cfRule>
    <cfRule type="cellIs" dxfId="71" priority="357" operator="equal">
      <formula>5</formula>
    </cfRule>
    <cfRule type="cellIs" dxfId="70" priority="371" operator="equal">
      <formula>5</formula>
    </cfRule>
    <cfRule type="top10" dxfId="69" priority="370" rank="4"/>
  </conditionalFormatting>
  <conditionalFormatting sqref="U6">
    <cfRule type="iconSet" priority="735">
      <iconSet iconSet="4Rating">
        <cfvo type="percent" val="0"/>
        <cfvo type="percent" val="25"/>
        <cfvo type="percent" val="50"/>
        <cfvo type="percent" val="75"/>
      </iconSet>
    </cfRule>
    <cfRule type="iconSet" priority="736">
      <iconSet iconSet="3Arrows">
        <cfvo type="percent" val="0"/>
        <cfvo type="percent" val="33"/>
        <cfvo type="percent" val="67"/>
      </iconSet>
    </cfRule>
    <cfRule type="colorScale" priority="737">
      <colorScale>
        <cfvo type="min"/>
        <cfvo type="max"/>
        <color rgb="FFFF7128"/>
        <color rgb="FFFFEF9C"/>
      </colorScale>
    </cfRule>
    <cfRule type="top10" dxfId="68" priority="739" percent="1" rank="50"/>
    <cfRule type="dataBar" priority="74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{724B7980-88A5-46BC-A73E-B450FFE29525}</x14:id>
        </ext>
      </extLst>
    </cfRule>
    <cfRule type="colorScale" priority="741">
      <colorScale>
        <cfvo type="min"/>
        <cfvo type="max"/>
        <color rgb="FFFF7128"/>
        <color rgb="FFFFEF9C"/>
      </colorScale>
    </cfRule>
    <cfRule type="top10" dxfId="67" priority="742" rank="50"/>
    <cfRule type="colorScale" priority="7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45">
      <colorScale>
        <cfvo type="percent" val="50"/>
        <cfvo type="max"/>
        <color rgb="FFFF7128"/>
        <color rgb="FFFFEF9C"/>
      </colorScale>
    </cfRule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" priority="733" operator="equal">
      <formula>5</formula>
    </cfRule>
    <cfRule type="cellIs" dxfId="65" priority="734" operator="greaterThan">
      <formula>0.5</formula>
    </cfRule>
  </conditionalFormatting>
  <conditionalFormatting sqref="U6:U12">
    <cfRule type="cellIs" priority="207" operator="between">
      <formula>0.5</formula>
      <formula>1</formula>
    </cfRule>
  </conditionalFormatting>
  <conditionalFormatting sqref="U7">
    <cfRule type="iconSet" priority="310">
      <iconSet iconSet="3Arrows">
        <cfvo type="percent" val="0"/>
        <cfvo type="percent" val="33"/>
        <cfvo type="percent" val="67"/>
      </iconSet>
    </cfRule>
    <cfRule type="colorScale" priority="30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1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64" priority="307" operator="equal">
      <formula>5</formula>
    </cfRule>
    <cfRule type="top10" dxfId="63" priority="316" rank="50"/>
    <cfRule type="iconSet" priority="309">
      <iconSet iconSet="4Rating">
        <cfvo type="percent" val="0"/>
        <cfvo type="percent" val="25"/>
        <cfvo type="percent" val="50"/>
        <cfvo type="percent" val="75"/>
      </iconSet>
    </cfRule>
    <cfRule type="colorScale" priority="315">
      <colorScale>
        <cfvo type="min"/>
        <cfvo type="max"/>
        <color rgb="FFFF7128"/>
        <color rgb="FFFFEF9C"/>
      </colorScale>
    </cfRule>
    <cfRule type="dataBar" priority="3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{9A99280A-79CD-42E2-B7CB-A252BC2DFAB4}</x14:id>
        </ext>
      </extLst>
    </cfRule>
    <cfRule type="top10" dxfId="62" priority="313" percent="1" rank="50"/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1">
      <colorScale>
        <cfvo type="min"/>
        <cfvo type="max"/>
        <color rgb="FFFF7128"/>
        <color rgb="FFFFEF9C"/>
      </colorScale>
    </cfRule>
    <cfRule type="cellIs" dxfId="61" priority="308" operator="greaterThan">
      <formula>0.5</formula>
    </cfRule>
    <cfRule type="colorScale" priority="318">
      <colorScale>
        <cfvo type="percent" val="50"/>
        <cfvo type="max"/>
        <color rgb="FFFF7128"/>
        <color rgb="FFFFEF9C"/>
      </colorScale>
    </cfRule>
  </conditionalFormatting>
  <conditionalFormatting sqref="U8">
    <cfRule type="top10" dxfId="60" priority="635" rank="50"/>
    <cfRule type="cellIs" dxfId="59" priority="626" operator="equal">
      <formula>5</formula>
    </cfRule>
    <cfRule type="cellIs" dxfId="58" priority="627" operator="greaterThan">
      <formula>0.5</formula>
    </cfRule>
    <cfRule type="colorScale" priority="637">
      <colorScale>
        <cfvo type="percent" val="50"/>
        <cfvo type="max"/>
        <color rgb="FFFF7128"/>
        <color rgb="FFFFEF9C"/>
      </colorScale>
    </cfRule>
    <cfRule type="colorScale" priority="6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34">
      <colorScale>
        <cfvo type="min"/>
        <cfvo type="max"/>
        <color rgb="FFFF7128"/>
        <color rgb="FFFFEF9C"/>
      </colorScale>
    </cfRule>
    <cfRule type="dataBar" priority="63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{A02142D5-6A23-4FEF-BADE-335A3E744911}</x14:id>
        </ext>
      </extLst>
    </cfRule>
    <cfRule type="top10" dxfId="57" priority="632" percent="1" rank="50"/>
    <cfRule type="iconSet" priority="628">
      <iconSet iconSet="4Rating">
        <cfvo type="percent" val="0"/>
        <cfvo type="percent" val="25"/>
        <cfvo type="percent" val="50"/>
        <cfvo type="percent" val="75"/>
      </iconSet>
    </cfRule>
    <cfRule type="colorScale" priority="630">
      <colorScale>
        <cfvo type="min"/>
        <cfvo type="max"/>
        <color rgb="FFFF7128"/>
        <color rgb="FFFFEF9C"/>
      </colorScale>
    </cfRule>
    <cfRule type="iconSet" priority="629">
      <iconSet iconSet="3Arrows">
        <cfvo type="percent" val="0"/>
        <cfvo type="percent" val="33"/>
        <cfvo type="percent" val="67"/>
      </iconSet>
    </cfRule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9">
    <cfRule type="colorScale" priority="1763">
      <colorScale>
        <cfvo type="percent" val="50"/>
        <cfvo type="max"/>
        <color rgb="FFFF7128"/>
        <color rgb="FFFFEF9C"/>
      </colorScale>
    </cfRule>
    <cfRule type="top10" dxfId="56" priority="1760" rank="50"/>
    <cfRule type="cellIs" dxfId="55" priority="1751" operator="equal">
      <formula>5</formula>
    </cfRule>
    <cfRule type="colorScale" priority="17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4" priority="1752" operator="greaterThan">
      <formula>0.5</formula>
    </cfRule>
    <cfRule type="iconSet" priority="1753">
      <iconSet iconSet="4Rating">
        <cfvo type="percent" val="0"/>
        <cfvo type="percent" val="25"/>
        <cfvo type="percent" val="50"/>
        <cfvo type="percent" val="75"/>
      </iconSet>
    </cfRule>
    <cfRule type="iconSet" priority="1754">
      <iconSet iconSet="3Arrows">
        <cfvo type="percent" val="0"/>
        <cfvo type="percent" val="33"/>
        <cfvo type="percent" val="67"/>
      </iconSet>
    </cfRule>
    <cfRule type="colorScale" priority="1755">
      <colorScale>
        <cfvo type="min"/>
        <cfvo type="max"/>
        <color rgb="FFFF7128"/>
        <color rgb="FFFFEF9C"/>
      </colorScale>
    </cfRule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3" priority="1757" percent="1" rank="50"/>
    <cfRule type="dataBar" priority="17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  <cfRule type="colorScale" priority="1759">
      <colorScale>
        <cfvo type="min"/>
        <cfvo type="max"/>
        <color rgb="FFFF7128"/>
        <color rgb="FFFFEF9C"/>
      </colorScale>
    </cfRule>
    <cfRule type="colorScale" priority="1761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top10" dxfId="52" priority="502" rank="50"/>
    <cfRule type="dataBar" priority="5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{2092FFE7-A8E2-4791-B040-5EE8B44D6DE3}</x14:id>
        </ext>
      </extLst>
    </cfRule>
    <cfRule type="top10" dxfId="51" priority="499" percent="1" rank="50"/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495">
      <iconSet iconSet="4Rating">
        <cfvo type="percent" val="0"/>
        <cfvo type="percent" val="25"/>
        <cfvo type="percent" val="50"/>
        <cfvo type="percent" val="75"/>
      </iconSet>
    </cfRule>
    <cfRule type="cellIs" dxfId="50" priority="494" operator="greaterThan">
      <formula>0.5</formula>
    </cfRule>
    <cfRule type="iconSet" priority="496">
      <iconSet iconSet="3Arrows">
        <cfvo type="percent" val="0"/>
        <cfvo type="percent" val="33"/>
        <cfvo type="percent" val="67"/>
      </iconSet>
    </cfRule>
    <cfRule type="colorScale" priority="504">
      <colorScale>
        <cfvo type="percent" val="50"/>
        <cfvo type="max"/>
        <color rgb="FFFF7128"/>
        <color rgb="FFFFEF9C"/>
      </colorScale>
    </cfRule>
    <cfRule type="cellIs" dxfId="49" priority="493" operator="equal">
      <formula>5</formula>
    </cfRule>
    <cfRule type="colorScale" priority="49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97">
      <colorScale>
        <cfvo type="min"/>
        <cfvo type="max"/>
        <color rgb="FFFF7128"/>
        <color rgb="FFFFEF9C"/>
      </colorScale>
    </cfRule>
    <cfRule type="colorScale" priority="5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01">
      <colorScale>
        <cfvo type="min"/>
        <cfvo type="max"/>
        <color rgb="FFFF7128"/>
        <color rgb="FFFFEF9C"/>
      </colorScale>
    </cfRule>
  </conditionalFormatting>
  <conditionalFormatting sqref="U11">
    <cfRule type="colorScale" priority="1859">
      <colorScale>
        <cfvo type="percent" val="50"/>
        <cfvo type="max"/>
        <color rgb="FFFF7128"/>
        <color rgb="FFFFEF9C"/>
      </colorScale>
    </cfRule>
    <cfRule type="colorScale" priority="18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" priority="1847" operator="equal">
      <formula>5</formula>
    </cfRule>
    <cfRule type="cellIs" dxfId="47" priority="1848" operator="greaterThan">
      <formula>0.5</formula>
    </cfRule>
    <cfRule type="iconSet" priority="1849">
      <iconSet iconSet="4Rating">
        <cfvo type="percent" val="0"/>
        <cfvo type="percent" val="25"/>
        <cfvo type="percent" val="50"/>
        <cfvo type="percent" val="75"/>
      </iconSet>
    </cfRule>
    <cfRule type="iconSet" priority="1850">
      <iconSet iconSet="3Arrows">
        <cfvo type="percent" val="0"/>
        <cfvo type="percent" val="33"/>
        <cfvo type="percent" val="67"/>
      </iconSet>
    </cfRule>
    <cfRule type="colorScale" priority="1851">
      <colorScale>
        <cfvo type="min"/>
        <cfvo type="max"/>
        <color rgb="FFFF7128"/>
        <color rgb="FFFFEF9C"/>
      </colorScale>
    </cfRule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6" priority="1853" percent="1" rank="50"/>
    <cfRule type="dataBar" priority="185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1855">
      <colorScale>
        <cfvo type="min"/>
        <cfvo type="max"/>
        <color rgb="FFFF7128"/>
        <color rgb="FFFFEF9C"/>
      </colorScale>
    </cfRule>
    <cfRule type="top10" dxfId="45" priority="1856" rank="50"/>
    <cfRule type="colorScale" priority="185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ellIs" dxfId="44" priority="196" operator="equal">
      <formula>5</formula>
    </cfRule>
    <cfRule type="colorScale" priority="195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43" priority="202" percent="1" rank="50"/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0">
      <colorScale>
        <cfvo type="min"/>
        <cfvo type="max"/>
        <color rgb="FFFF7128"/>
        <color rgb="FFFFEF9C"/>
      </colorScale>
    </cfRule>
    <cfRule type="iconSet" priority="199">
      <iconSet iconSet="3Arrows">
        <cfvo type="percent" val="0"/>
        <cfvo type="percent" val="33"/>
        <cfvo type="percent" val="67"/>
      </iconSet>
    </cfRule>
    <cfRule type="iconSet" priority="198">
      <iconSet iconSet="4Rating">
        <cfvo type="percent" val="0"/>
        <cfvo type="percent" val="25"/>
        <cfvo type="percent" val="50"/>
        <cfvo type="percent" val="75"/>
      </iconSet>
    </cfRule>
    <cfRule type="cellIs" dxfId="42" priority="197" operator="greaterThan">
      <formula>0.5</formula>
    </cfRule>
    <cfRule type="colorScale" priority="208">
      <colorScale>
        <cfvo type="percent" val="50"/>
        <cfvo type="max"/>
        <color rgb="FFFF7128"/>
        <color rgb="FFFFEF9C"/>
      </colorScale>
    </cfRule>
    <cfRule type="colorScale" priority="2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41" priority="205" rank="50"/>
    <cfRule type="colorScale" priority="204">
      <colorScale>
        <cfvo type="min"/>
        <cfvo type="max"/>
        <color rgb="FFFF7128"/>
        <color rgb="FFFFEF9C"/>
      </colorScale>
    </cfRule>
    <cfRule type="dataBar" priority="20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{7CB8312D-E084-42E2-829D-3D5AC0866288}</x14:id>
        </ext>
      </extLst>
    </cfRule>
  </conditionalFormatting>
  <conditionalFormatting sqref="U13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" priority="53" operator="between">
      <formula>0.5</formula>
      <formula>1</formula>
    </cfRule>
    <cfRule type="colorScale" priority="61">
      <colorScale>
        <cfvo type="percent" val="50"/>
        <cfvo type="max"/>
        <color rgb="FFFF7128"/>
        <color rgb="FFFFEF9C"/>
      </colorScale>
    </cfRule>
    <cfRule type="colorScale" priority="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9">
      <colorScale>
        <cfvo type="min"/>
        <cfvo type="max"/>
        <color rgb="FFFF7128"/>
        <color rgb="FFFFEF9C"/>
      </colorScale>
    </cfRule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9" priority="56" operator="greaterThan">
      <formula>0.5</formula>
    </cfRule>
    <cfRule type="cellIs" dxfId="38" priority="55" operator="equal">
      <formula>5</formula>
    </cfRule>
    <cfRule type="colorScale" priority="57">
      <colorScale>
        <cfvo type="min"/>
        <cfvo type="max"/>
        <color rgb="FFFF7128"/>
        <color rgb="FFFFEF9C"/>
      </colorScale>
    </cfRule>
  </conditionalFormatting>
  <conditionalFormatting sqref="U14"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1">
      <colorScale>
        <cfvo type="min"/>
        <cfvo type="max"/>
        <color rgb="FFFF7128"/>
        <color rgb="FFFFEF9C"/>
      </colorScale>
    </cfRule>
    <cfRule type="cellIs" dxfId="37" priority="87" operator="equal">
      <formula>5</formula>
    </cfRule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6" priority="88" operator="greaterThan">
      <formula>0.5</formula>
    </cfRule>
    <cfRule type="iconSet" priority="90">
      <iconSet iconSet="3Arrows">
        <cfvo type="percent" val="0"/>
        <cfvo type="percent" val="33"/>
        <cfvo type="percent" val="67"/>
      </iconSet>
    </cfRule>
    <cfRule type="iconSet" priority="89">
      <iconSet iconSet="4Rating">
        <cfvo type="percent" val="0"/>
        <cfvo type="percent" val="25"/>
        <cfvo type="percent" val="50"/>
        <cfvo type="percent" val="75"/>
      </iconSet>
    </cfRule>
    <cfRule type="top10" dxfId="35" priority="93" percent="1" rank="50"/>
    <cfRule type="dataBar" priority="9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{BA6C6957-2A5A-4E51-A4DC-912986C900D0}</x14:id>
        </ext>
      </extLst>
    </cfRule>
    <cfRule type="colorScale" priority="95">
      <colorScale>
        <cfvo type="min"/>
        <cfvo type="max"/>
        <color rgb="FFFF7128"/>
        <color rgb="FFFFEF9C"/>
      </colorScale>
    </cfRule>
    <cfRule type="colorScale" priority="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9">
      <colorScale>
        <cfvo type="percent" val="50"/>
        <cfvo type="max"/>
        <color rgb="FFFF7128"/>
        <color rgb="FFFFEF9C"/>
      </colorScale>
    </cfRule>
    <cfRule type="top10" dxfId="34" priority="96" rank="50"/>
  </conditionalFormatting>
  <conditionalFormatting sqref="U14:U16">
    <cfRule type="cellIs" priority="98" operator="between">
      <formula>0.5</formula>
      <formula>1</formula>
    </cfRule>
  </conditionalFormatting>
  <conditionalFormatting sqref="U15">
    <cfRule type="iconSet" priority="1615">
      <iconSet iconSet="3Arrows">
        <cfvo type="percent" val="0"/>
        <cfvo type="percent" val="33"/>
        <cfvo type="percent" val="67"/>
      </iconSet>
    </cfRule>
    <cfRule type="cellIs" dxfId="33" priority="1613" operator="greaterThan">
      <formula>0.5</formula>
    </cfRule>
    <cfRule type="iconSet" priority="1614">
      <iconSet iconSet="4Rating">
        <cfvo type="percent" val="0"/>
        <cfvo type="percent" val="25"/>
        <cfvo type="percent" val="50"/>
        <cfvo type="percent" val="75"/>
      </iconSet>
    </cfRule>
    <cfRule type="colorScale" priority="1616">
      <colorScale>
        <cfvo type="min"/>
        <cfvo type="max"/>
        <color rgb="FFFF7128"/>
        <color rgb="FFFFEF9C"/>
      </colorScale>
    </cfRule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2" priority="1618" percent="1" rank="50"/>
    <cfRule type="dataBar" priority="161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{899DC15C-FD11-48E0-8610-4FDBDDF2CEF6}</x14:id>
        </ext>
      </extLst>
    </cfRule>
    <cfRule type="colorScale" priority="1620">
      <colorScale>
        <cfvo type="min"/>
        <cfvo type="max"/>
        <color rgb="FFFF7128"/>
        <color rgb="FFFFEF9C"/>
      </colorScale>
    </cfRule>
    <cfRule type="top10" dxfId="31" priority="1621" rank="50"/>
    <cfRule type="colorScale" priority="16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24">
      <colorScale>
        <cfvo type="percent" val="50"/>
        <cfvo type="max"/>
        <color rgb="FFFF7128"/>
        <color rgb="FFFFEF9C"/>
      </colorScale>
    </cfRule>
    <cfRule type="cellIs" dxfId="30" priority="1612" operator="equal">
      <formula>5</formula>
    </cfRule>
    <cfRule type="colorScale" priority="16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6">
    <cfRule type="top10" dxfId="29" priority="405" percent="1" rank="50"/>
    <cfRule type="colorScale" priority="4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8" priority="408" rank="50"/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401">
      <iconSet iconSet="4Rating">
        <cfvo type="percent" val="0"/>
        <cfvo type="percent" val="25"/>
        <cfvo type="percent" val="50"/>
        <cfvo type="percent" val="75"/>
      </iconSet>
    </cfRule>
    <cfRule type="cellIs" dxfId="27" priority="400" operator="greaterThan">
      <formula>0.5</formula>
    </cfRule>
    <cfRule type="cellIs" dxfId="26" priority="399" operator="equal">
      <formula>5</formula>
    </cfRule>
    <cfRule type="colorScale" priority="398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40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{36F229FC-8A74-4253-B80D-4EC5F55E2E9F}</x14:id>
        </ext>
      </extLst>
    </cfRule>
    <cfRule type="colorScale" priority="410">
      <colorScale>
        <cfvo type="percent" val="50"/>
        <cfvo type="max"/>
        <color rgb="FFFF7128"/>
        <color rgb="FFFFEF9C"/>
      </colorScale>
    </cfRule>
    <cfRule type="colorScale" priority="403">
      <colorScale>
        <cfvo type="min"/>
        <cfvo type="max"/>
        <color rgb="FFFF7128"/>
        <color rgb="FFFFEF9C"/>
      </colorScale>
    </cfRule>
    <cfRule type="iconSet" priority="402">
      <iconSet iconSet="3Arrows">
        <cfvo type="percent" val="0"/>
        <cfvo type="percent" val="33"/>
        <cfvo type="percent" val="67"/>
      </iconSet>
    </cfRule>
    <cfRule type="colorScale" priority="407">
      <colorScale>
        <cfvo type="min"/>
        <cfvo type="max"/>
        <color rgb="FFFF7128"/>
        <color rgb="FFFFEF9C"/>
      </colorScale>
    </cfRule>
  </conditionalFormatting>
  <conditionalFormatting sqref="W6">
    <cfRule type="top10" dxfId="25" priority="684" rank="50"/>
    <cfRule type="colorScale" priority="687">
      <colorScale>
        <cfvo type="percent" val="50"/>
        <cfvo type="max"/>
        <color rgb="FFFF7128"/>
        <color rgb="FFFFEF9C"/>
      </colorScale>
    </cfRule>
    <cfRule type="dataBar" priority="68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{80EE3EA7-DC6C-4D24-9BEC-B8AD21B3293B}</x14:id>
        </ext>
      </extLst>
    </cfRule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79">
      <colorScale>
        <cfvo type="min"/>
        <cfvo type="max"/>
        <color rgb="FFFF7128"/>
        <color rgb="FFFFEF9C"/>
      </colorScale>
    </cfRule>
    <cfRule type="colorScale" priority="678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677">
      <iconSet iconSet="3Arrows">
        <cfvo type="percent" val="0"/>
        <cfvo type="percent" val="33"/>
        <cfvo type="percent" val="67"/>
      </iconSet>
    </cfRule>
    <cfRule type="iconSet" priority="676">
      <iconSet iconSet="4Rating">
        <cfvo type="percent" val="0"/>
        <cfvo type="percent" val="25"/>
        <cfvo type="percent" val="50"/>
        <cfvo type="percent" val="75"/>
      </iconSet>
    </cfRule>
    <cfRule type="colorScale" priority="683">
      <colorScale>
        <cfvo type="min"/>
        <cfvo type="max"/>
        <color rgb="FFFF7128"/>
        <color rgb="FFFFEF9C"/>
      </colorScale>
    </cfRule>
    <cfRule type="colorScale" priority="6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4" priority="681" percent="1" rank="50"/>
  </conditionalFormatting>
  <conditionalFormatting sqref="W6:W11">
    <cfRule type="cellIs" dxfId="23" priority="462" operator="greaterThan">
      <formula>0.5</formula>
    </cfRule>
  </conditionalFormatting>
  <conditionalFormatting sqref="W6:W12">
    <cfRule type="cellIs" priority="179" operator="between">
      <formula>0.5</formula>
      <formula>1</formula>
    </cfRule>
  </conditionalFormatting>
  <conditionalFormatting sqref="W7">
    <cfRule type="colorScale" priority="292">
      <colorScale>
        <cfvo type="percent" val="50"/>
        <cfvo type="max"/>
        <color rgb="FFFF7128"/>
        <color rgb="FFFFEF9C"/>
      </colorScale>
    </cfRule>
    <cfRule type="colorScale" priority="2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2" priority="290" rank="50"/>
    <cfRule type="colorScale" priority="28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83">
      <iconSet iconSet="3Arrows">
        <cfvo type="percent" val="0"/>
        <cfvo type="percent" val="33"/>
        <cfvo type="percent" val="67"/>
      </iconSet>
    </cfRule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82">
      <iconSet iconSet="4Rating">
        <cfvo type="percent" val="0"/>
        <cfvo type="percent" val="25"/>
        <cfvo type="percent" val="50"/>
        <cfvo type="percent" val="75"/>
      </iconSet>
    </cfRule>
    <cfRule type="colorScale" priority="289">
      <colorScale>
        <cfvo type="min"/>
        <cfvo type="max"/>
        <color rgb="FFFF7128"/>
        <color rgb="FFFFEF9C"/>
      </colorScale>
    </cfRule>
    <cfRule type="cellIs" dxfId="21" priority="262" operator="greaterThan">
      <formula>0.5</formula>
    </cfRule>
    <cfRule type="colorScale" priority="285">
      <colorScale>
        <cfvo type="min"/>
        <cfvo type="max"/>
        <color rgb="FFFF7128"/>
        <color rgb="FFFFEF9C"/>
      </colorScale>
    </cfRule>
    <cfRule type="top10" dxfId="20" priority="287" percent="1" rank="50"/>
    <cfRule type="dataBar" priority="28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{C1CF36F1-BE4C-4233-A8A7-AAF68DBA6CDA}</x14:id>
        </ext>
      </extLst>
    </cfRule>
  </conditionalFormatting>
  <conditionalFormatting sqref="W8">
    <cfRule type="top10" dxfId="19" priority="580" percent="1" rank="50"/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78">
      <colorScale>
        <cfvo type="min"/>
        <cfvo type="max"/>
        <color rgb="FFFF7128"/>
        <color rgb="FFFFEF9C"/>
      </colorScale>
    </cfRule>
    <cfRule type="iconSet" priority="575">
      <iconSet iconSet="4Rating">
        <cfvo type="percent" val="0"/>
        <cfvo type="percent" val="25"/>
        <cfvo type="percent" val="50"/>
        <cfvo type="percent" val="75"/>
      </iconSet>
    </cfRule>
    <cfRule type="iconSet" priority="576">
      <iconSet iconSet="3Arrows">
        <cfvo type="percent" val="0"/>
        <cfvo type="percent" val="33"/>
        <cfvo type="percent" val="67"/>
      </iconSet>
    </cfRule>
    <cfRule type="colorScale" priority="577">
      <colorScale>
        <cfvo type="min"/>
        <cfvo type="percentile" val="50"/>
        <cfvo type="max"/>
        <color rgb="FFF8696B"/>
        <color rgb="FFFCFCFF"/>
        <color rgb="FF5A8AC6"/>
      </colorScale>
    </cfRule>
    <cfRule type="dataBar" priority="5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{34622417-B787-4BD9-A6EB-0BD366E77B0F}</x14:id>
        </ext>
      </extLst>
    </cfRule>
    <cfRule type="colorScale" priority="585">
      <colorScale>
        <cfvo type="percent" val="50"/>
        <cfvo type="max"/>
        <color rgb="FFFF7128"/>
        <color rgb="FFFFEF9C"/>
      </colorScale>
    </cfRule>
    <cfRule type="colorScale" priority="5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8" priority="583" rank="50"/>
    <cfRule type="colorScale" priority="582">
      <colorScale>
        <cfvo type="min"/>
        <cfvo type="max"/>
        <color rgb="FFFF7128"/>
        <color rgb="FFFFEF9C"/>
      </colorScale>
    </cfRule>
  </conditionalFormatting>
  <conditionalFormatting sqref="W9">
    <cfRule type="top10" dxfId="17" priority="1701" percent="1" rank="50"/>
    <cfRule type="dataBar" priority="170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colorScale" priority="1703">
      <colorScale>
        <cfvo type="min"/>
        <cfvo type="max"/>
        <color rgb="FFFF7128"/>
        <color rgb="FFFFEF9C"/>
      </colorScale>
    </cfRule>
    <cfRule type="top10" dxfId="16" priority="1704" rank="50"/>
    <cfRule type="colorScale" priority="17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07">
      <colorScale>
        <cfvo type="percent" val="50"/>
        <cfvo type="max"/>
        <color rgb="FFFF7128"/>
        <color rgb="FFFFEF9C"/>
      </colorScale>
    </cfRule>
    <cfRule type="iconSet" priority="1697">
      <iconSet iconSet="3Arrows">
        <cfvo type="percent" val="0"/>
        <cfvo type="percent" val="33"/>
        <cfvo type="percent" val="67"/>
      </iconSet>
    </cfRule>
    <cfRule type="iconSet" priority="1696">
      <iconSet iconSet="4Rating">
        <cfvo type="percent" val="0"/>
        <cfvo type="percent" val="25"/>
        <cfvo type="percent" val="50"/>
        <cfvo type="percent" val="75"/>
      </iconSet>
    </cfRule>
    <cfRule type="colorScale" priority="169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699">
      <colorScale>
        <cfvo type="min"/>
        <cfvo type="max"/>
        <color rgb="FFFF7128"/>
        <color rgb="FFFFEF9C"/>
      </colorScale>
    </cfRule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" priority="476" rank="50"/>
    <cfRule type="colorScale" priority="478">
      <colorScale>
        <cfvo type="percent" val="50"/>
        <cfvo type="max"/>
        <color rgb="FFFF7128"/>
        <color rgb="FFFFEF9C"/>
      </colorScale>
    </cfRule>
    <cfRule type="colorScale" priority="475">
      <colorScale>
        <cfvo type="min"/>
        <cfvo type="max"/>
        <color rgb="FFFF7128"/>
        <color rgb="FFFFEF9C"/>
      </colorScale>
    </cfRule>
    <cfRule type="colorScale" priority="47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469">
      <iconSet iconSet="3Arrows">
        <cfvo type="percent" val="0"/>
        <cfvo type="percent" val="33"/>
        <cfvo type="percent" val="67"/>
      </iconSet>
    </cfRule>
    <cfRule type="iconSet" priority="468">
      <iconSet iconSet="4Rating">
        <cfvo type="percent" val="0"/>
        <cfvo type="percent" val="25"/>
        <cfvo type="percent" val="50"/>
        <cfvo type="percent" val="75"/>
      </iconSet>
    </cfRule>
    <cfRule type="top10" dxfId="14" priority="473" percent="1" rank="50"/>
    <cfRule type="dataBar" priority="4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{A48AA0AC-CD85-42F0-93D8-24DD57C76B7B}</x14:id>
        </ext>
      </extLst>
    </cfRule>
    <cfRule type="colorScale" priority="471">
      <colorScale>
        <cfvo type="min"/>
        <cfvo type="max"/>
        <color rgb="FFFF7128"/>
        <color rgb="FFFFEF9C"/>
      </colorScale>
    </cfRule>
  </conditionalFormatting>
  <conditionalFormatting sqref="W11">
    <cfRule type="dataBar" priority="179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790">
      <iconSet iconSet="4Rating">
        <cfvo type="percent" val="0"/>
        <cfvo type="percent" val="25"/>
        <cfvo type="percent" val="50"/>
        <cfvo type="percent" val="75"/>
      </iconSet>
    </cfRule>
    <cfRule type="iconSet" priority="1791">
      <iconSet iconSet="3Arrows">
        <cfvo type="percent" val="0"/>
        <cfvo type="percent" val="33"/>
        <cfvo type="percent" val="67"/>
      </iconSet>
    </cfRule>
    <cfRule type="colorScale" priority="179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93">
      <colorScale>
        <cfvo type="min"/>
        <cfvo type="max"/>
        <color rgb="FFFF7128"/>
        <color rgb="FFFFEF9C"/>
      </colorScale>
    </cfRule>
    <cfRule type="top10" dxfId="13" priority="1795" percent="1" rank="50"/>
    <cfRule type="colorScale" priority="1797">
      <colorScale>
        <cfvo type="min"/>
        <cfvo type="max"/>
        <color rgb="FFFF7128"/>
        <color rgb="FFFFEF9C"/>
      </colorScale>
    </cfRule>
    <cfRule type="top10" dxfId="12" priority="1798" rank="50"/>
    <cfRule type="colorScale" priority="17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01">
      <colorScale>
        <cfvo type="percent" val="50"/>
        <cfvo type="max"/>
        <color rgb="FFFF7128"/>
        <color rgb="FFFFEF9C"/>
      </colorScale>
    </cfRule>
  </conditionalFormatting>
  <conditionalFormatting sqref="W12">
    <cfRule type="cellIs" dxfId="11" priority="168" operator="greaterThan">
      <formula>0.5</formula>
    </cfRule>
    <cfRule type="top10" dxfId="10" priority="174" percent="1" rank="50"/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7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{D8B68DA2-FA6C-4B20-BCF7-422E722E72CD}</x14:id>
        </ext>
      </extLst>
    </cfRule>
    <cfRule type="colorScale" priority="180">
      <colorScale>
        <cfvo type="percent" val="50"/>
        <cfvo type="max"/>
        <color rgb="FFFF7128"/>
        <color rgb="FFFFEF9C"/>
      </colorScale>
    </cfRule>
    <cfRule type="colorScale" priority="17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9" priority="177" rank="50"/>
    <cfRule type="colorScale" priority="176">
      <colorScale>
        <cfvo type="min"/>
        <cfvo type="max"/>
        <color rgb="FFFF7128"/>
        <color rgb="FFFFEF9C"/>
      </colorScale>
    </cfRule>
    <cfRule type="iconSet" priority="169">
      <iconSet iconSet="4Rating">
        <cfvo type="percent" val="0"/>
        <cfvo type="percent" val="25"/>
        <cfvo type="percent" val="50"/>
        <cfvo type="percent" val="75"/>
      </iconSet>
    </cfRule>
    <cfRule type="iconSet" priority="170">
      <iconSet iconSet="3Arrows">
        <cfvo type="percent" val="0"/>
        <cfvo type="percent" val="33"/>
        <cfvo type="percent" val="67"/>
      </iconSet>
    </cfRule>
    <cfRule type="colorScale" priority="17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72">
      <colorScale>
        <cfvo type="min"/>
        <cfvo type="max"/>
        <color rgb="FFFF7128"/>
        <color rgb="FFFFEF9C"/>
      </colorScale>
    </cfRule>
  </conditionalFormatting>
  <conditionalFormatting sqref="W13">
    <cfRule type="colorScale" priority="67">
      <colorScale>
        <cfvo type="min"/>
        <cfvo type="max"/>
        <color rgb="FFFF7128"/>
        <color rgb="FFFFEF9C"/>
      </colorScale>
    </cfRule>
    <cfRule type="colorScale" priority="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9">
      <colorScale>
        <cfvo type="percent" val="50"/>
        <cfvo type="max"/>
        <color rgb="FFFF7128"/>
        <color rgb="FFFFEF9C"/>
      </colorScale>
    </cfRule>
    <cfRule type="colorScale" priority="65">
      <colorScale>
        <cfvo type="min"/>
        <cfvo type="max"/>
        <color rgb="FFFF7128"/>
        <color rgb="FFFFEF9C"/>
      </colorScale>
    </cfRule>
    <cfRule type="colorScale" priority="64">
      <colorScale>
        <cfvo type="min"/>
        <cfvo type="percentile" val="50"/>
        <cfvo type="max"/>
        <color rgb="FFF8696B"/>
        <color rgb="FFFCFCFF"/>
        <color rgb="FF5A8AC6"/>
      </colorScale>
    </cfRule>
    <cfRule type="cellIs" dxfId="8" priority="63" operator="between">
      <formula>0.5</formula>
      <formula>1</formula>
    </cfRule>
    <cfRule type="cellIs" dxfId="7" priority="62" operator="greaterThan">
      <formula>0.5</formula>
    </cfRule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dataBar" priority="15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{3E02F266-43B7-4626-8BCF-5D6E9001F0DB}</x14:id>
        </ext>
      </extLst>
    </cfRule>
    <cfRule type="colorScale" priority="155">
      <colorScale>
        <cfvo type="min"/>
        <cfvo type="max"/>
        <color rgb="FFFF7128"/>
        <color rgb="FFFFEF9C"/>
      </colorScale>
    </cfRule>
    <cfRule type="top10" dxfId="6" priority="156" rank="50"/>
    <cfRule type="colorScale" priority="15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9">
      <colorScale>
        <cfvo type="percent" val="50"/>
        <cfvo type="max"/>
        <color rgb="FFFF7128"/>
        <color rgb="FFFFEF9C"/>
      </colorScale>
    </cfRule>
    <cfRule type="iconSet" priority="148">
      <iconSet iconSet="4Rating">
        <cfvo type="percent" val="0"/>
        <cfvo type="percent" val="25"/>
        <cfvo type="percent" val="50"/>
        <cfvo type="percent" val="75"/>
      </iconSet>
    </cfRule>
    <cfRule type="iconSet" priority="149">
      <iconSet iconSet="3Arrows">
        <cfvo type="percent" val="0"/>
        <cfvo type="percent" val="33"/>
        <cfvo type="percent" val="67"/>
      </iconSet>
    </cfRule>
    <cfRule type="top10" dxfId="5" priority="153" percent="1" rank="50"/>
    <cfRule type="colorScale" priority="151">
      <colorScale>
        <cfvo type="min"/>
        <cfvo type="max"/>
        <color rgb="FFFF7128"/>
        <color rgb="FFFFEF9C"/>
      </colorScale>
    </cfRule>
    <cfRule type="colorScale" priority="15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4:W16">
    <cfRule type="cellIs" dxfId="4" priority="147" operator="greaterThan">
      <formula>0.5</formula>
    </cfRule>
    <cfRule type="cellIs" priority="158" operator="between">
      <formula>0.5</formula>
      <formula>1</formula>
    </cfRule>
  </conditionalFormatting>
  <conditionalFormatting sqref="W15">
    <cfRule type="top10" dxfId="3" priority="1590" percent="1" rank="50"/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88">
      <colorScale>
        <cfvo type="min"/>
        <cfvo type="max"/>
        <color rgb="FFFF7128"/>
        <color rgb="FFFFEF9C"/>
      </colorScale>
    </cfRule>
    <cfRule type="iconSet" priority="1585">
      <iconSet iconSet="4Rating">
        <cfvo type="percent" val="0"/>
        <cfvo type="percent" val="25"/>
        <cfvo type="percent" val="50"/>
        <cfvo type="percent" val="75"/>
      </iconSet>
    </cfRule>
    <cfRule type="colorScale" priority="1587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586">
      <iconSet iconSet="3Arrows">
        <cfvo type="percent" val="0"/>
        <cfvo type="percent" val="33"/>
        <cfvo type="percent" val="67"/>
      </iconSet>
    </cfRule>
    <cfRule type="colorScale" priority="1596">
      <colorScale>
        <cfvo type="percent" val="50"/>
        <cfvo type="max"/>
        <color rgb="FFFF7128"/>
        <color rgb="FFFFEF9C"/>
      </colorScale>
    </cfRule>
    <cfRule type="colorScale" priority="159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92">
      <colorScale>
        <cfvo type="min"/>
        <cfvo type="max"/>
        <color rgb="FFFF7128"/>
        <color rgb="FFFFEF9C"/>
      </colorScale>
    </cfRule>
    <cfRule type="dataBar" priority="159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{056CA264-C15B-405D-8A4B-6D46B42B21BB}</x14:id>
        </ext>
      </extLst>
    </cfRule>
    <cfRule type="top10" dxfId="2" priority="1593" rank="50"/>
  </conditionalFormatting>
  <conditionalFormatting sqref="W16">
    <cfRule type="iconSet" priority="374">
      <iconSet iconSet="4Rating">
        <cfvo type="percent" val="0"/>
        <cfvo type="percent" val="25"/>
        <cfvo type="percent" val="50"/>
        <cfvo type="percent" val="75"/>
      </iconSet>
    </cfRule>
    <cfRule type="iconSet" priority="375">
      <iconSet iconSet="3Arrows">
        <cfvo type="percent" val="0"/>
        <cfvo type="percent" val="33"/>
        <cfvo type="percent" val="67"/>
      </iconSet>
    </cfRule>
    <cfRule type="colorScale" priority="377">
      <colorScale>
        <cfvo type="min"/>
        <cfvo type="max"/>
        <color rgb="FFFF7128"/>
        <color rgb="FFFFEF9C"/>
      </colorScale>
    </cfRule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6">
      <colorScale>
        <cfvo type="min"/>
        <cfvo type="percentile" val="50"/>
        <cfvo type="max"/>
        <color rgb="FFF8696B"/>
        <color rgb="FFFCFCFF"/>
        <color rgb="FF5A8AC6"/>
      </colorScale>
    </cfRule>
    <cfRule type="top10" dxfId="1" priority="379" percent="1" rank="50"/>
    <cfRule type="dataBar" priority="38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{CC003769-2289-4A68-840D-DE47798BFB0B}</x14:id>
        </ext>
      </extLst>
    </cfRule>
    <cfRule type="colorScale" priority="381">
      <colorScale>
        <cfvo type="min"/>
        <cfvo type="max"/>
        <color rgb="FFFF7128"/>
        <color rgb="FFFFEF9C"/>
      </colorScale>
    </cfRule>
    <cfRule type="top10" dxfId="0" priority="382" rank="50"/>
    <cfRule type="colorScale" priority="3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4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1.1023622047244095" right="0.51181102362204722" top="0.94488188976377963" bottom="0.74803149606299213" header="0.31496062992125984" footer="0.31496062992125984"/>
  <pageSetup scale="50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13F7B2D-FF0E-4B32-BC90-1B86C07D8C8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3D42669C-51E8-49B5-8938-F4B890836C8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0194A41B-EC1B-481D-852A-04ED6C6619D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6E6CA823-1C72-4904-B75A-74D029730FB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29AB6A54-37A1-43B8-B78C-41D3D2B175B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5B11B525-31A4-4212-9B3A-EE5986B7918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J14</xm:sqref>
        </x14:conditionalFormatting>
        <x14:conditionalFormatting xmlns:xm="http://schemas.microsoft.com/office/excel/2006/main">
          <x14:cfRule type="dataBar" id="{679B0162-62D6-4CBA-9ED9-E7DA3C66421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J15</xm:sqref>
        </x14:conditionalFormatting>
        <x14:conditionalFormatting xmlns:xm="http://schemas.microsoft.com/office/excel/2006/main">
          <x14:cfRule type="dataBar" id="{359B3F08-1825-45C0-95E2-C314F46243C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J16</xm:sqref>
        </x14:conditionalFormatting>
        <x14:conditionalFormatting xmlns:xm="http://schemas.microsoft.com/office/excel/2006/main">
          <x14:cfRule type="dataBar" id="{45BC1DC6-1B4F-4570-BE9D-6EA4E5B1233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225DEE60-92B6-4EF1-A295-F89A545669D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29212AB7-B752-453D-8D8E-3EEB96143DF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CF12F2D7-2D19-47C0-9892-FA8CA9C8EBD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DC5AD7FE-712B-4E6F-B187-A056777384D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88708ABB-4134-4A46-9CF1-EA9DD3AD10B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L14</xm:sqref>
        </x14:conditionalFormatting>
        <x14:conditionalFormatting xmlns:xm="http://schemas.microsoft.com/office/excel/2006/main">
          <x14:cfRule type="dataBar" id="{6BC0412C-4F68-43FB-9A84-4B99024CBB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L15</xm:sqref>
        </x14:conditionalFormatting>
        <x14:conditionalFormatting xmlns:xm="http://schemas.microsoft.com/office/excel/2006/main">
          <x14:cfRule type="dataBar" id="{F35BF91E-2E24-4A72-A823-09EFCA678B5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L16</xm:sqref>
        </x14:conditionalFormatting>
        <x14:conditionalFormatting xmlns:xm="http://schemas.microsoft.com/office/excel/2006/main">
          <x14:cfRule type="dataBar" id="{B1B5974F-ED40-4B6E-ABC0-715FD8EE560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6CCF4820-5DEA-4328-85D5-2B273C3B8BA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C10A290A-6FCD-4246-8820-E566F49C0D7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20FBB05B-20E8-4AD6-AD4B-18C4895F1A2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394BB100-DC08-458F-96C6-C7054112EA3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34157752-76E6-4694-B6FF-F6B498A060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N14</xm:sqref>
        </x14:conditionalFormatting>
        <x14:conditionalFormatting xmlns:xm="http://schemas.microsoft.com/office/excel/2006/main">
          <x14:cfRule type="dataBar" id="{91EFE563-FA7F-4117-8D4B-4E7E27DD5F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N15</xm:sqref>
        </x14:conditionalFormatting>
        <x14:conditionalFormatting xmlns:xm="http://schemas.microsoft.com/office/excel/2006/main">
          <x14:cfRule type="dataBar" id="{6D68BCE4-4292-421F-B3EE-088FC127D39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N16</xm:sqref>
        </x14:conditionalFormatting>
        <x14:conditionalFormatting xmlns:xm="http://schemas.microsoft.com/office/excel/2006/main">
          <x14:cfRule type="dataBar" id="{119E6E51-0628-4B6B-B3A6-B0D6EB7D5B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287016C2-AB4D-475E-B083-957056072E7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BB03F0C9-53E0-449E-ADA7-64EA7D085C8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070D2BC4-435A-434E-ACE9-B6535A97294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A021D98B-21D4-4320-978F-DC72F5781DB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59F2D0FA-96E5-4313-B866-A085B7D65E5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S14</xm:sqref>
        </x14:conditionalFormatting>
        <x14:conditionalFormatting xmlns:xm="http://schemas.microsoft.com/office/excel/2006/main">
          <x14:cfRule type="dataBar" id="{CD617A10-4912-4692-B47D-A1DB018C12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S15</xm:sqref>
        </x14:conditionalFormatting>
        <x14:conditionalFormatting xmlns:xm="http://schemas.microsoft.com/office/excel/2006/main">
          <x14:cfRule type="dataBar" id="{465E14D6-FB6C-4813-8795-5A495AC7CFD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S16</xm:sqref>
        </x14:conditionalFormatting>
        <x14:conditionalFormatting xmlns:xm="http://schemas.microsoft.com/office/excel/2006/main">
          <x14:cfRule type="dataBar" id="{724B7980-88A5-46BC-A73E-B450FFE2952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9A99280A-79CD-42E2-B7CB-A252BC2DFAB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A02142D5-6A23-4FEF-BADE-335A3E74491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2092FFE7-A8E2-4791-B040-5EE8B44D6DE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7CB8312D-E084-42E2-829D-3D5AC086628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BA6C6957-2A5A-4E51-A4DC-912986C900D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U14</xm:sqref>
        </x14:conditionalFormatting>
        <x14:conditionalFormatting xmlns:xm="http://schemas.microsoft.com/office/excel/2006/main">
          <x14:cfRule type="dataBar" id="{899DC15C-FD11-48E0-8610-4FDBDDF2CEF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U15</xm:sqref>
        </x14:conditionalFormatting>
        <x14:conditionalFormatting xmlns:xm="http://schemas.microsoft.com/office/excel/2006/main">
          <x14:cfRule type="dataBar" id="{36F229FC-8A74-4253-B80D-4EC5F55E2E9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U16</xm:sqref>
        </x14:conditionalFormatting>
        <x14:conditionalFormatting xmlns:xm="http://schemas.microsoft.com/office/excel/2006/main">
          <x14:cfRule type="dataBar" id="{80EE3EA7-DC6C-4D24-9BEC-B8AD21B3293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C1CF36F1-BE4C-4233-A8A7-AAF68DBA6CD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34622417-B787-4BD9-A6EB-0BD366E77B0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A48AA0AC-CD85-42F0-93D8-24DD57C76B7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D8B68DA2-FA6C-4B20-BCF7-422E722E72C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3E02F266-43B7-4626-8BCF-5D6E9001F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W14</xm:sqref>
        </x14:conditionalFormatting>
        <x14:conditionalFormatting xmlns:xm="http://schemas.microsoft.com/office/excel/2006/main">
          <x14:cfRule type="dataBar" id="{056CA264-C15B-405D-8A4B-6D46B42B21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W15</xm:sqref>
        </x14:conditionalFormatting>
        <x14:conditionalFormatting xmlns:xm="http://schemas.microsoft.com/office/excel/2006/main">
          <x14:cfRule type="dataBar" id="{CC003769-2289-4A68-840D-DE47798BFB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11" customWidth="1"/>
    <col min="2" max="2" width="13.28515625" style="11" customWidth="1"/>
    <col min="3" max="3" width="20.7109375" style="11" customWidth="1"/>
    <col min="4" max="4" width="11.42578125" style="11" customWidth="1"/>
    <col min="5" max="5" width="6.7109375" style="11" customWidth="1"/>
    <col min="6" max="6" width="25.28515625" style="11" customWidth="1"/>
    <col min="7" max="9" width="21.140625" style="11" customWidth="1"/>
    <col min="10" max="11" width="21.42578125" style="11" customWidth="1"/>
    <col min="12" max="12" width="11.42578125" style="11" customWidth="1"/>
    <col min="13" max="13" width="10.7109375" style="11" customWidth="1"/>
    <col min="14" max="14" width="13.42578125" style="11" customWidth="1"/>
    <col min="15" max="15" width="23" style="11" customWidth="1"/>
    <col min="16" max="16" width="24" style="11" customWidth="1"/>
    <col min="17" max="17" width="17" style="11" customWidth="1"/>
    <col min="18" max="18" width="24" style="11" customWidth="1"/>
    <col min="19" max="19" width="23.28515625" style="11" customWidth="1"/>
    <col min="20" max="21" width="11.42578125" style="11" customWidth="1"/>
    <col min="22" max="22" width="19" style="11" customWidth="1"/>
    <col min="23" max="23" width="28" style="11" customWidth="1"/>
    <col min="24" max="16384" width="11.42578125" style="11" hidden="1"/>
  </cols>
  <sheetData>
    <row r="1" spans="1:25" ht="15" x14ac:dyDescent="0.25">
      <c r="A1" s="10" t="s">
        <v>47</v>
      </c>
    </row>
    <row r="2" spans="1:25" s="12" customFormat="1" x14ac:dyDescent="0.2"/>
    <row r="3" spans="1:25" s="12" customFormat="1" x14ac:dyDescent="0.2">
      <c r="B3" s="13" t="s">
        <v>48</v>
      </c>
      <c r="C3" s="91" t="s">
        <v>49</v>
      </c>
      <c r="D3" s="91"/>
      <c r="F3" s="13" t="s">
        <v>50</v>
      </c>
      <c r="G3" s="14" t="s">
        <v>51</v>
      </c>
      <c r="H3" s="14" t="s">
        <v>52</v>
      </c>
      <c r="I3" s="91" t="s">
        <v>53</v>
      </c>
      <c r="J3" s="91"/>
      <c r="K3" s="91"/>
      <c r="L3" s="91"/>
      <c r="N3" s="13" t="s">
        <v>54</v>
      </c>
      <c r="O3" s="91" t="s">
        <v>49</v>
      </c>
      <c r="P3" s="91"/>
      <c r="Q3" s="91"/>
    </row>
    <row r="4" spans="1:25" s="12" customFormat="1" ht="53.45" customHeight="1" x14ac:dyDescent="0.2">
      <c r="B4" s="15" t="s">
        <v>36</v>
      </c>
      <c r="C4" s="89" t="s">
        <v>55</v>
      </c>
      <c r="D4" s="90"/>
      <c r="F4" s="92" t="s">
        <v>56</v>
      </c>
      <c r="G4" s="92" t="s">
        <v>57</v>
      </c>
      <c r="H4" s="95" t="s">
        <v>58</v>
      </c>
      <c r="I4" s="98" t="s">
        <v>59</v>
      </c>
      <c r="J4" s="99"/>
      <c r="K4" s="99"/>
      <c r="L4" s="100"/>
      <c r="N4" s="16" t="s">
        <v>60</v>
      </c>
      <c r="O4" s="89" t="s">
        <v>61</v>
      </c>
      <c r="P4" s="90"/>
      <c r="Q4" s="90"/>
    </row>
    <row r="5" spans="1:25" s="12" customFormat="1" ht="53.45" customHeight="1" x14ac:dyDescent="0.2">
      <c r="B5" s="15" t="s">
        <v>39</v>
      </c>
      <c r="C5" s="89" t="s">
        <v>62</v>
      </c>
      <c r="D5" s="89"/>
      <c r="F5" s="93"/>
      <c r="G5" s="93"/>
      <c r="H5" s="96"/>
      <c r="I5" s="101"/>
      <c r="J5" s="102"/>
      <c r="K5" s="102"/>
      <c r="L5" s="103"/>
      <c r="N5" s="16" t="s">
        <v>63</v>
      </c>
      <c r="O5" s="89" t="s">
        <v>64</v>
      </c>
      <c r="P5" s="90"/>
      <c r="Q5" s="90"/>
    </row>
    <row r="6" spans="1:25" s="12" customFormat="1" ht="60" customHeight="1" x14ac:dyDescent="0.2">
      <c r="F6" s="94"/>
      <c r="G6" s="94"/>
      <c r="H6" s="97"/>
      <c r="I6" s="104"/>
      <c r="J6" s="105"/>
      <c r="K6" s="105"/>
      <c r="L6" s="106"/>
      <c r="N6" s="16" t="s">
        <v>65</v>
      </c>
      <c r="O6" s="89" t="s">
        <v>66</v>
      </c>
      <c r="P6" s="90"/>
      <c r="Q6" s="90"/>
    </row>
    <row r="7" spans="1:25" s="12" customFormat="1" ht="79.5" customHeight="1" x14ac:dyDescent="0.2">
      <c r="B7" s="13" t="s">
        <v>67</v>
      </c>
      <c r="C7" s="91" t="s">
        <v>49</v>
      </c>
      <c r="D7" s="91"/>
      <c r="F7" s="17" t="s">
        <v>68</v>
      </c>
      <c r="G7" s="18" t="s">
        <v>58</v>
      </c>
      <c r="H7" s="18" t="s">
        <v>69</v>
      </c>
      <c r="I7" s="88" t="s">
        <v>70</v>
      </c>
      <c r="J7" s="88"/>
      <c r="K7" s="88"/>
      <c r="L7" s="88"/>
      <c r="N7" s="19" t="s">
        <v>71</v>
      </c>
      <c r="O7" s="89" t="s">
        <v>72</v>
      </c>
      <c r="P7" s="90"/>
      <c r="Q7" s="90"/>
    </row>
    <row r="8" spans="1:25" s="12" customFormat="1" ht="33.75" x14ac:dyDescent="0.2">
      <c r="B8" s="20" t="s">
        <v>73</v>
      </c>
      <c r="C8" s="86" t="s">
        <v>74</v>
      </c>
      <c r="D8" s="87"/>
      <c r="F8" s="17" t="s">
        <v>37</v>
      </c>
      <c r="G8" s="18" t="s">
        <v>75</v>
      </c>
      <c r="H8" s="17" t="s">
        <v>76</v>
      </c>
      <c r="I8" s="88" t="s">
        <v>77</v>
      </c>
      <c r="J8" s="88"/>
      <c r="K8" s="88"/>
      <c r="L8" s="88"/>
      <c r="N8" s="19" t="s">
        <v>78</v>
      </c>
      <c r="O8" s="89" t="s">
        <v>79</v>
      </c>
      <c r="P8" s="90"/>
      <c r="Q8" s="90"/>
    </row>
    <row r="9" spans="1:25" s="12" customFormat="1" ht="52.15" customHeight="1" x14ac:dyDescent="0.2">
      <c r="B9" s="20" t="s">
        <v>34</v>
      </c>
      <c r="C9" s="111" t="s">
        <v>80</v>
      </c>
      <c r="D9" s="112"/>
      <c r="F9" s="92" t="s">
        <v>35</v>
      </c>
      <c r="G9" s="92" t="s">
        <v>76</v>
      </c>
      <c r="H9" s="95" t="s">
        <v>81</v>
      </c>
      <c r="I9" s="89" t="s">
        <v>82</v>
      </c>
      <c r="J9" s="89"/>
      <c r="K9" s="89"/>
      <c r="L9" s="89"/>
      <c r="N9" s="19" t="s">
        <v>83</v>
      </c>
      <c r="O9" s="89" t="s">
        <v>84</v>
      </c>
      <c r="P9" s="90"/>
      <c r="Q9" s="90"/>
    </row>
    <row r="10" spans="1:25" s="12" customFormat="1" ht="22.9" customHeight="1" x14ac:dyDescent="0.2">
      <c r="F10" s="94"/>
      <c r="G10" s="94"/>
      <c r="H10" s="97"/>
      <c r="I10" s="89"/>
      <c r="J10" s="89"/>
      <c r="K10" s="89"/>
      <c r="L10" s="89"/>
      <c r="N10" s="88" t="s">
        <v>85</v>
      </c>
      <c r="O10" s="89" t="s">
        <v>86</v>
      </c>
      <c r="P10" s="89"/>
      <c r="Q10" s="89"/>
    </row>
    <row r="11" spans="1:25" s="12" customFormat="1" ht="39" customHeight="1" x14ac:dyDescent="0.2">
      <c r="N11" s="88"/>
      <c r="O11" s="89"/>
      <c r="P11" s="89"/>
      <c r="Q11" s="89"/>
    </row>
    <row r="12" spans="1:25" s="12" customFormat="1" ht="52.9" customHeight="1" x14ac:dyDescent="0.2">
      <c r="H12" s="21"/>
      <c r="I12" s="21"/>
      <c r="N12" s="19" t="s">
        <v>87</v>
      </c>
      <c r="O12" s="89" t="s">
        <v>88</v>
      </c>
      <c r="P12" s="89"/>
      <c r="Q12" s="89"/>
    </row>
    <row r="13" spans="1:25" s="12" customFormat="1" x14ac:dyDescent="0.2">
      <c r="F13" s="21"/>
      <c r="G13" s="21"/>
      <c r="H13" s="21"/>
      <c r="I13" s="21"/>
    </row>
    <row r="14" spans="1:25" s="12" customFormat="1" x14ac:dyDescent="0.2">
      <c r="C14" s="113" t="s">
        <v>89</v>
      </c>
      <c r="D14" s="113"/>
      <c r="F14" s="114" t="s">
        <v>90</v>
      </c>
      <c r="G14" s="114"/>
      <c r="H14" s="114"/>
      <c r="I14" s="114"/>
      <c r="J14" s="114"/>
      <c r="K14" s="114"/>
      <c r="L14" s="114"/>
      <c r="O14" s="107" t="s">
        <v>91</v>
      </c>
      <c r="P14" s="108"/>
      <c r="Q14" s="108"/>
      <c r="R14" s="108"/>
      <c r="S14" s="108"/>
      <c r="T14" s="108"/>
      <c r="U14" s="109"/>
      <c r="X14" s="115" t="s">
        <v>92</v>
      </c>
      <c r="Y14" s="116"/>
    </row>
    <row r="15" spans="1:25" s="12" customFormat="1" ht="63" customHeight="1" x14ac:dyDescent="0.2">
      <c r="C15" s="22" t="s">
        <v>93</v>
      </c>
      <c r="D15" s="22" t="s">
        <v>94</v>
      </c>
      <c r="F15" s="107" t="s">
        <v>91</v>
      </c>
      <c r="G15" s="108"/>
      <c r="H15" s="108"/>
      <c r="I15" s="108"/>
      <c r="J15" s="108"/>
      <c r="K15" s="108"/>
      <c r="L15" s="109"/>
      <c r="N15" s="23"/>
      <c r="O15" s="110" t="s">
        <v>95</v>
      </c>
      <c r="P15" s="110"/>
      <c r="Q15" s="18" t="s">
        <v>43</v>
      </c>
      <c r="R15" s="18" t="s">
        <v>40</v>
      </c>
      <c r="S15" s="18" t="s">
        <v>46</v>
      </c>
      <c r="T15" s="18" t="s">
        <v>42</v>
      </c>
      <c r="U15" s="18" t="s">
        <v>96</v>
      </c>
      <c r="X15" s="24" t="s">
        <v>97</v>
      </c>
      <c r="Y15" s="22" t="s">
        <v>93</v>
      </c>
    </row>
    <row r="16" spans="1:25" s="12" customFormat="1" ht="51.75" customHeight="1" x14ac:dyDescent="0.2">
      <c r="B16" s="117" t="s">
        <v>98</v>
      </c>
      <c r="C16" s="25" t="s">
        <v>99</v>
      </c>
      <c r="D16" s="17">
        <v>1</v>
      </c>
      <c r="E16" s="21"/>
      <c r="F16" s="110" t="s">
        <v>95</v>
      </c>
      <c r="G16" s="110"/>
      <c r="H16" s="18" t="s">
        <v>43</v>
      </c>
      <c r="I16" s="18" t="s">
        <v>40</v>
      </c>
      <c r="J16" s="18" t="s">
        <v>46</v>
      </c>
      <c r="K16" s="18" t="s">
        <v>42</v>
      </c>
      <c r="L16" s="18" t="s">
        <v>96</v>
      </c>
      <c r="O16" s="110" t="s">
        <v>100</v>
      </c>
      <c r="P16" s="110"/>
      <c r="Q16" s="18" t="s">
        <v>101</v>
      </c>
      <c r="R16" s="18" t="s">
        <v>102</v>
      </c>
      <c r="S16" s="18" t="s">
        <v>103</v>
      </c>
      <c r="T16" s="18" t="s">
        <v>104</v>
      </c>
      <c r="U16" s="18" t="s">
        <v>105</v>
      </c>
      <c r="X16" s="26" t="s">
        <v>106</v>
      </c>
      <c r="Y16" s="18" t="s">
        <v>107</v>
      </c>
    </row>
    <row r="17" spans="2:25" s="12" customFormat="1" ht="67.5" x14ac:dyDescent="0.2">
      <c r="B17" s="117"/>
      <c r="C17" s="25" t="s">
        <v>108</v>
      </c>
      <c r="D17" s="17">
        <v>2</v>
      </c>
      <c r="E17" s="21"/>
      <c r="F17" s="110" t="s">
        <v>100</v>
      </c>
      <c r="G17" s="110"/>
      <c r="H17" s="18" t="s">
        <v>101</v>
      </c>
      <c r="I17" s="18" t="s">
        <v>102</v>
      </c>
      <c r="J17" s="18" t="s">
        <v>103</v>
      </c>
      <c r="K17" s="18" t="s">
        <v>104</v>
      </c>
      <c r="L17" s="18" t="s">
        <v>105</v>
      </c>
      <c r="O17" s="114" t="s">
        <v>93</v>
      </c>
      <c r="P17" s="114" t="s">
        <v>109</v>
      </c>
      <c r="Q17" s="22" t="s">
        <v>110</v>
      </c>
      <c r="R17" s="22" t="s">
        <v>111</v>
      </c>
      <c r="S17" s="22" t="s">
        <v>112</v>
      </c>
      <c r="T17" s="22" t="s">
        <v>113</v>
      </c>
      <c r="U17" s="22" t="s">
        <v>114</v>
      </c>
      <c r="X17" s="27" t="s">
        <v>115</v>
      </c>
      <c r="Y17" s="18" t="s">
        <v>116</v>
      </c>
    </row>
    <row r="18" spans="2:25" s="12" customFormat="1" ht="22.5" x14ac:dyDescent="0.2">
      <c r="B18" s="117"/>
      <c r="C18" s="25" t="s">
        <v>117</v>
      </c>
      <c r="D18" s="17">
        <v>3</v>
      </c>
      <c r="E18" s="21"/>
      <c r="F18" s="114" t="s">
        <v>93</v>
      </c>
      <c r="G18" s="114" t="s">
        <v>109</v>
      </c>
      <c r="H18" s="22" t="s">
        <v>110</v>
      </c>
      <c r="I18" s="22" t="s">
        <v>111</v>
      </c>
      <c r="J18" s="22" t="s">
        <v>112</v>
      </c>
      <c r="K18" s="22" t="s">
        <v>113</v>
      </c>
      <c r="L18" s="22" t="s">
        <v>114</v>
      </c>
      <c r="O18" s="114"/>
      <c r="P18" s="114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X18" s="28">
        <v>5</v>
      </c>
      <c r="Y18" s="18" t="s">
        <v>118</v>
      </c>
    </row>
    <row r="19" spans="2:25" s="12" customFormat="1" ht="51.75" customHeight="1" x14ac:dyDescent="0.2">
      <c r="B19" s="117"/>
      <c r="C19" s="25" t="s">
        <v>119</v>
      </c>
      <c r="D19" s="17">
        <v>4</v>
      </c>
      <c r="E19" s="21"/>
      <c r="F19" s="114"/>
      <c r="G19" s="114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N19" s="117" t="s">
        <v>98</v>
      </c>
      <c r="O19" s="25" t="s">
        <v>99</v>
      </c>
      <c r="P19" s="17">
        <v>1</v>
      </c>
      <c r="Q19" s="29">
        <v>2</v>
      </c>
      <c r="R19" s="29">
        <v>3</v>
      </c>
      <c r="S19" s="29">
        <v>4</v>
      </c>
      <c r="T19" s="28">
        <v>5</v>
      </c>
      <c r="U19" s="27">
        <v>6</v>
      </c>
      <c r="X19" s="29" t="s">
        <v>120</v>
      </c>
      <c r="Y19" s="18" t="s">
        <v>121</v>
      </c>
    </row>
    <row r="20" spans="2:25" s="12" customFormat="1" ht="33.75" x14ac:dyDescent="0.2">
      <c r="B20" s="117"/>
      <c r="C20" s="25" t="s">
        <v>122</v>
      </c>
      <c r="D20" s="17">
        <v>5</v>
      </c>
      <c r="E20" s="21"/>
      <c r="F20" s="21"/>
      <c r="G20" s="21"/>
      <c r="H20" s="21"/>
      <c r="I20" s="21"/>
      <c r="J20" s="21"/>
      <c r="K20" s="21"/>
      <c r="N20" s="117"/>
      <c r="O20" s="25" t="s">
        <v>108</v>
      </c>
      <c r="P20" s="17">
        <v>2</v>
      </c>
      <c r="Q20" s="29">
        <v>3</v>
      </c>
      <c r="R20" s="29">
        <v>4</v>
      </c>
      <c r="S20" s="28">
        <v>5</v>
      </c>
      <c r="T20" s="27">
        <v>6</v>
      </c>
      <c r="U20" s="27">
        <v>7</v>
      </c>
    </row>
    <row r="21" spans="2:25" s="12" customFormat="1" ht="45" x14ac:dyDescent="0.2">
      <c r="F21" s="21"/>
      <c r="G21" s="21"/>
      <c r="H21" s="21"/>
      <c r="I21" s="21"/>
      <c r="J21" s="21"/>
      <c r="K21" s="21"/>
      <c r="N21" s="117"/>
      <c r="O21" s="25" t="s">
        <v>117</v>
      </c>
      <c r="P21" s="17">
        <v>3</v>
      </c>
      <c r="Q21" s="29">
        <v>4</v>
      </c>
      <c r="R21" s="28">
        <v>5</v>
      </c>
      <c r="S21" s="27">
        <v>6</v>
      </c>
      <c r="T21" s="27">
        <v>7</v>
      </c>
      <c r="U21" s="26">
        <v>8</v>
      </c>
      <c r="X21" s="30" t="s">
        <v>123</v>
      </c>
      <c r="Y21" s="30" t="s">
        <v>124</v>
      </c>
    </row>
    <row r="22" spans="2:25" s="12" customFormat="1" ht="22.5" x14ac:dyDescent="0.2">
      <c r="B22" s="12" t="s">
        <v>125</v>
      </c>
      <c r="N22" s="117"/>
      <c r="O22" s="25" t="s">
        <v>119</v>
      </c>
      <c r="P22" s="17">
        <v>4</v>
      </c>
      <c r="Q22" s="28">
        <v>5</v>
      </c>
      <c r="R22" s="27">
        <v>6</v>
      </c>
      <c r="S22" s="27">
        <v>7</v>
      </c>
      <c r="T22" s="26">
        <v>8</v>
      </c>
      <c r="U22" s="26">
        <v>9</v>
      </c>
      <c r="X22" s="12" t="s">
        <v>126</v>
      </c>
      <c r="Y22" s="12" t="s">
        <v>127</v>
      </c>
    </row>
    <row r="23" spans="2:25" s="12" customFormat="1" ht="33.75" x14ac:dyDescent="0.2">
      <c r="N23" s="117"/>
      <c r="O23" s="25" t="s">
        <v>122</v>
      </c>
      <c r="P23" s="17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12" t="s">
        <v>128</v>
      </c>
      <c r="Y23" s="12" t="s">
        <v>41</v>
      </c>
    </row>
    <row r="24" spans="2:25" s="12" customFormat="1" x14ac:dyDescent="0.2">
      <c r="X24" s="12" t="s">
        <v>129</v>
      </c>
    </row>
    <row r="26" spans="2:25" hidden="1" x14ac:dyDescent="0.2">
      <c r="C26" s="11" t="s">
        <v>130</v>
      </c>
      <c r="D26" s="11" t="s">
        <v>23</v>
      </c>
      <c r="F26" s="11" t="s">
        <v>1</v>
      </c>
      <c r="G26" s="11" t="s">
        <v>0</v>
      </c>
      <c r="H26" s="11" t="s">
        <v>131</v>
      </c>
    </row>
    <row r="27" spans="2:25" hidden="1" x14ac:dyDescent="0.2">
      <c r="C27" s="11" t="s">
        <v>36</v>
      </c>
      <c r="D27" s="11" t="s">
        <v>73</v>
      </c>
      <c r="F27" s="11" t="s">
        <v>132</v>
      </c>
      <c r="G27" s="11" t="s">
        <v>133</v>
      </c>
      <c r="H27" s="11" t="s">
        <v>127</v>
      </c>
      <c r="P27" s="31"/>
      <c r="Q27" s="31"/>
      <c r="R27" s="31"/>
      <c r="S27" s="31"/>
      <c r="T27" s="31"/>
    </row>
    <row r="28" spans="2:25" hidden="1" x14ac:dyDescent="0.2">
      <c r="C28" s="11" t="s">
        <v>39</v>
      </c>
      <c r="D28" s="11" t="s">
        <v>34</v>
      </c>
      <c r="F28" s="11" t="s">
        <v>134</v>
      </c>
      <c r="G28" s="11" t="s">
        <v>135</v>
      </c>
      <c r="H28" s="11" t="s">
        <v>41</v>
      </c>
      <c r="P28" s="31"/>
      <c r="Q28" s="31"/>
      <c r="R28" s="31"/>
      <c r="S28" s="31"/>
      <c r="T28" s="31"/>
    </row>
    <row r="29" spans="2:25" hidden="1" x14ac:dyDescent="0.2">
      <c r="F29" s="11" t="s">
        <v>136</v>
      </c>
      <c r="G29" s="11" t="s">
        <v>137</v>
      </c>
      <c r="P29" s="31"/>
      <c r="Q29" s="31"/>
      <c r="R29" s="31"/>
      <c r="S29" s="31"/>
      <c r="T29" s="31"/>
    </row>
    <row r="30" spans="2:25" hidden="1" x14ac:dyDescent="0.2">
      <c r="F30" s="11" t="s">
        <v>138</v>
      </c>
      <c r="G30" s="11" t="s">
        <v>139</v>
      </c>
      <c r="P30" s="31"/>
      <c r="Q30" s="31"/>
      <c r="R30" s="31"/>
      <c r="S30" s="31"/>
      <c r="T30" s="31"/>
    </row>
    <row r="31" spans="2:25" hidden="1" x14ac:dyDescent="0.2">
      <c r="F31" s="11" t="s">
        <v>140</v>
      </c>
      <c r="G31" s="11" t="s">
        <v>141</v>
      </c>
      <c r="P31" s="31"/>
      <c r="Q31" s="31"/>
      <c r="R31" s="31"/>
      <c r="S31" s="31"/>
      <c r="T31" s="31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Luz Alejandra Sanchez Rendon</cp:lastModifiedBy>
  <cp:lastPrinted>2020-03-12T21:27:52Z</cp:lastPrinted>
  <dcterms:created xsi:type="dcterms:W3CDTF">2011-10-26T13:45:21Z</dcterms:created>
  <dcterms:modified xsi:type="dcterms:W3CDTF">2024-10-22T17:11:15Z</dcterms:modified>
</cp:coreProperties>
</file>