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24226"/>
  <mc:AlternateContent xmlns:mc="http://schemas.openxmlformats.org/markup-compatibility/2006">
    <mc:Choice Requires="x15">
      <x15ac:absPath xmlns:x15ac="http://schemas.microsoft.com/office/spreadsheetml/2010/11/ac" url="C:\Users\jvh25\OneDrive\Escritorio\PACHO 2024\OCTUBRE\CASA DE LA MUJER\"/>
    </mc:Choice>
  </mc:AlternateContent>
  <xr:revisionPtr revIDLastSave="0" documentId="8_{37500B49-0B65-42BF-850A-6FFE10471D11}" xr6:coauthVersionLast="47" xr6:coauthVersionMax="47" xr10:uidLastSave="{00000000-0000-0000-0000-000000000000}"/>
  <bookViews>
    <workbookView xWindow="-110" yWindow="-110" windowWidth="19420" windowHeight="10300" tabRatio="669" firstSheet="3" activeTab="5" xr2:uid="{00000000-000D-0000-FFFF-FFFF00000000}"/>
  </bookViews>
  <sheets>
    <sheet name="APOYO A LA INDUSTRIA" sheetId="8" state="hidden" r:id="rId1"/>
    <sheet name="GARANTÍA ADICIONAL" sheetId="7" state="hidden" r:id="rId2"/>
    <sheet name="MENOR PRECIO" sheetId="6" state="hidden" r:id="rId3"/>
    <sheet name="EVALUACIÓN JURIDICA" sheetId="2" r:id="rId4"/>
    <sheet name="EVALUACIÓN TÉCNICA" sheetId="9" r:id="rId5"/>
    <sheet name=" EVALUACIÒN FINANCIERA" sheetId="10" r:id="rId6"/>
    <sheet name="PROPONENTE 4" sheetId="5" state="hidden"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 i="8" l="1"/>
  <c r="C10" i="8"/>
  <c r="B11" i="8" s="1"/>
  <c r="A3" i="8"/>
  <c r="A2" i="8"/>
  <c r="A10" i="8" s="1"/>
  <c r="B8" i="7"/>
  <c r="B7" i="7"/>
  <c r="B3" i="6"/>
  <c r="B5" i="6" s="1"/>
  <c r="B2" i="6"/>
  <c r="A3" i="6"/>
  <c r="A2" i="6"/>
  <c r="B9" i="6" l="1"/>
  <c r="B8" i="6"/>
</calcChain>
</file>

<file path=xl/sharedStrings.xml><?xml version="1.0" encoding="utf-8"?>
<sst xmlns="http://schemas.openxmlformats.org/spreadsheetml/2006/main" count="208" uniqueCount="125">
  <si>
    <r>
      <rPr>
        <b/>
        <sz val="6.5"/>
        <rFont val="Arial"/>
        <family val="2"/>
      </rPr>
      <t>MODALIDAD DE SELECCIÓN</t>
    </r>
  </si>
  <si>
    <r>
      <rPr>
        <sz val="6.5"/>
        <rFont val="Arial MT"/>
        <family val="2"/>
      </rPr>
      <t>SELECCIÓN ABREVIADA DE MENOR CUANTÍA.</t>
    </r>
  </si>
  <si>
    <r>
      <rPr>
        <b/>
        <sz val="6.5"/>
        <rFont val="Arial"/>
        <family val="2"/>
      </rPr>
      <t>OBJETO:</t>
    </r>
  </si>
  <si>
    <r>
      <rPr>
        <b/>
        <sz val="6.5"/>
        <rFont val="Arial"/>
        <family val="2"/>
      </rPr>
      <t>PRESUPUESTO OFICIAL</t>
    </r>
  </si>
  <si>
    <r>
      <rPr>
        <b/>
        <sz val="6.5"/>
        <rFont val="Arial"/>
        <family val="2"/>
      </rPr>
      <t>PRESUPUESTO OFICIAL EN SMMLV</t>
    </r>
  </si>
  <si>
    <r>
      <rPr>
        <b/>
        <sz val="6.5"/>
        <rFont val="Arial"/>
        <family val="2"/>
      </rPr>
      <t>LUIS JORGE MELO MIRANDA</t>
    </r>
  </si>
  <si>
    <r>
      <rPr>
        <sz val="6.5"/>
        <rFont val="Arial MT"/>
        <family val="2"/>
      </rPr>
      <t>MEJORAMIENTO DE LA VÍA TERCIARIA QUE COMUNICA DE LA VEREDA LA PLAYA A LA VEREDA CANADÁ EN EL SECTOR LA ESCUELA EN EL MUNICIPIO DE CABRERA, CUNDINAMARCA SEGÚN CONVENIO INTERADMINISTRATIVO ICCU N° 164 DE 2021.</t>
    </r>
  </si>
  <si>
    <r>
      <rPr>
        <b/>
        <sz val="6.5"/>
        <rFont val="Arial"/>
        <family val="2"/>
      </rPr>
      <t>VERIFICACION JURÍDICA</t>
    </r>
  </si>
  <si>
    <r>
      <rPr>
        <b/>
        <sz val="6.5"/>
        <rFont val="Arial"/>
        <family val="2"/>
      </rPr>
      <t>DOCUMENTOS</t>
    </r>
  </si>
  <si>
    <r>
      <rPr>
        <b/>
        <sz val="6.5"/>
        <rFont val="Arial"/>
        <family val="2"/>
      </rPr>
      <t>APORTA</t>
    </r>
  </si>
  <si>
    <r>
      <rPr>
        <b/>
        <sz val="6.5"/>
        <rFont val="Arial"/>
        <family val="2"/>
      </rPr>
      <t>VERIFICACIÓN</t>
    </r>
  </si>
  <si>
    <r>
      <rPr>
        <b/>
        <sz val="6.5"/>
        <rFont val="Arial"/>
        <family val="2"/>
      </rPr>
      <t>SI</t>
    </r>
  </si>
  <si>
    <r>
      <rPr>
        <b/>
        <sz val="6.5"/>
        <rFont val="Arial"/>
        <family val="2"/>
      </rPr>
      <t>NO</t>
    </r>
  </si>
  <si>
    <r>
      <rPr>
        <b/>
        <sz val="6.5"/>
        <rFont val="Arial"/>
        <family val="2"/>
      </rPr>
      <t>CARTA DE PRESENTACIÓN DE LA PROPUESTA</t>
    </r>
  </si>
  <si>
    <r>
      <rPr>
        <b/>
        <sz val="6.5"/>
        <rFont val="Arial"/>
        <family val="2"/>
      </rPr>
      <t>X</t>
    </r>
  </si>
  <si>
    <r>
      <rPr>
        <b/>
        <sz val="6.5"/>
        <rFont val="Arial"/>
        <family val="2"/>
      </rPr>
      <t xml:space="preserve">ACREDITACIÓN DE EXISTENCIA Y REPRESENTACIÒN LEGAL.
</t>
    </r>
    <r>
      <rPr>
        <sz val="6.5"/>
        <rFont val="Arial MT"/>
        <family val="2"/>
      </rPr>
      <t xml:space="preserve">Certificado con fecha de expedición no mayor a 30 días calendario Objeto que permita ejecutar el contrato
</t>
    </r>
    <r>
      <rPr>
        <sz val="6.5"/>
        <rFont val="Arial MT"/>
        <family val="2"/>
      </rPr>
      <t xml:space="preserve">Duración no será inferior a la del plazo del contrato y un año más.
</t>
    </r>
    <r>
      <rPr>
        <sz val="6.5"/>
        <rFont val="Arial MT"/>
        <family val="2"/>
      </rPr>
      <t xml:space="preserve">Que   el   representante   legal   no   tenga   rstricciones   para   contraer obligaciones  y  de  tenerlas,  cuente  con  la  respectiva  autorización  del organo social de la sociedad.
</t>
    </r>
    <r>
      <rPr>
        <sz val="6.5"/>
        <rFont val="Arial MT"/>
        <family val="2"/>
      </rPr>
      <t>Fotocopia del documento de identificación del representante legal</t>
    </r>
  </si>
  <si>
    <r>
      <rPr>
        <sz val="6.5"/>
        <rFont val="Arial MT"/>
        <family val="2"/>
      </rPr>
      <t>X</t>
    </r>
  </si>
  <si>
    <r>
      <rPr>
        <b/>
        <sz val="6.5"/>
        <rFont val="Arial"/>
        <family val="2"/>
      </rPr>
      <t>DOCUMENTO DE CONFORMACIÓN DEL PROPONENTE PLURAL</t>
    </r>
  </si>
  <si>
    <r>
      <rPr>
        <b/>
        <sz val="6.5"/>
        <rFont val="Arial"/>
        <family val="2"/>
      </rPr>
      <t>GARANTÍA DE SERIEDAD DE LA OFERTA.</t>
    </r>
  </si>
  <si>
    <r>
      <rPr>
        <b/>
        <sz val="6.5"/>
        <rFont val="Arial"/>
        <family val="2"/>
      </rPr>
      <t>REGISTRO ÚNICO DE PROPONENTES (RUP).</t>
    </r>
  </si>
  <si>
    <r>
      <rPr>
        <sz val="6.5"/>
        <rFont val="Arial MT"/>
        <family val="2"/>
      </rPr>
      <t>N/A</t>
    </r>
  </si>
  <si>
    <r>
      <rPr>
        <b/>
        <sz val="6.5"/>
        <rFont val="Arial"/>
        <family val="2"/>
      </rPr>
      <t>NO APLICA PARA EL TIPO DE PROPONENTE.</t>
    </r>
  </si>
  <si>
    <r>
      <rPr>
        <b/>
        <sz val="6.5"/>
        <rFont val="Arial"/>
        <family val="2"/>
      </rPr>
      <t>CERTIFICACIÓN DE  PAGOS DE  SEGURIDAD SOCIAL  Y APORTES LEGALES</t>
    </r>
  </si>
  <si>
    <r>
      <rPr>
        <b/>
        <sz val="6.5"/>
        <rFont val="Arial"/>
        <family val="2"/>
      </rPr>
      <t>VERIFICCIÓN    DE    ANTECEDENTES    JUDICALES,    FISCALES, DISCIPLINARIOS Y DE MEDIDAS CORRECTIVAS DEL PROPONENTE Y SU REPRESENTANTE LEGAL.</t>
    </r>
  </si>
  <si>
    <r>
      <rPr>
        <b/>
        <sz val="6.5"/>
        <rFont val="Arial"/>
        <family val="2"/>
      </rPr>
      <t xml:space="preserve">CUMPLE.
</t>
    </r>
    <r>
      <rPr>
        <sz val="6.5"/>
        <rFont val="Arial MT"/>
        <family val="2"/>
      </rPr>
      <t xml:space="preserve">FOLIOS 6 AL 8
</t>
    </r>
    <r>
      <rPr>
        <sz val="6.5"/>
        <rFont val="Arial MT"/>
        <family val="2"/>
      </rPr>
      <t>PROPUESTA PRESENTADA POR LUIS JORGE MELO MIRANDA, IDENTIFICADO CON CÉDULA 19.282.756.</t>
    </r>
  </si>
  <si>
    <r>
      <rPr>
        <b/>
        <sz val="6.5"/>
        <rFont val="Arial"/>
        <family val="2"/>
      </rPr>
      <t xml:space="preserve">CUMPLE.
</t>
    </r>
    <r>
      <rPr>
        <b/>
        <sz val="6.5"/>
        <rFont val="Arial"/>
        <family val="2"/>
      </rPr>
      <t xml:space="preserve">LUIS  JORGE  MELO  MIRANDA:  </t>
    </r>
    <r>
      <rPr>
        <sz val="6.5"/>
        <rFont val="Arial MT"/>
        <family val="2"/>
      </rPr>
      <t>cédula  de  ciudadanía  Nº.19.282.756,  Ingeniero  civil  identificado  con matrícula profesional Nº 25202-21849. (Folios 10 a 11)</t>
    </r>
  </si>
  <si>
    <r>
      <rPr>
        <b/>
        <sz val="6.5"/>
        <rFont val="Arial"/>
        <family val="2"/>
      </rPr>
      <t xml:space="preserve">CUMPLE.
</t>
    </r>
    <r>
      <rPr>
        <sz val="6.5"/>
        <rFont val="Arial MT"/>
        <family val="2"/>
      </rPr>
      <t>Foios 6 al 67</t>
    </r>
  </si>
  <si>
    <r>
      <rPr>
        <b/>
        <sz val="6.5"/>
        <rFont val="Arial"/>
        <family val="2"/>
      </rPr>
      <t xml:space="preserve">CUMPLE.
</t>
    </r>
    <r>
      <rPr>
        <sz val="6.5"/>
        <rFont val="Arial MT"/>
        <family val="2"/>
      </rPr>
      <t>SEGUROS DEL ESTADO S.A. 37-44-101038605 (FOLIOS 17 A 19)</t>
    </r>
  </si>
  <si>
    <r>
      <rPr>
        <b/>
        <sz val="6.5"/>
        <rFont val="Arial"/>
        <family val="2"/>
      </rPr>
      <t xml:space="preserve">CUMPLE.
</t>
    </r>
    <r>
      <rPr>
        <sz val="6.5"/>
        <rFont val="Arial MT"/>
        <family val="2"/>
      </rPr>
      <t>RUP en firme allega en folios 93 a 262. Expide Camara de Comercio de Bogotá del 8 de febrero de 2022.</t>
    </r>
  </si>
  <si>
    <r>
      <rPr>
        <b/>
        <sz val="6.5"/>
        <rFont val="Arial"/>
        <family val="2"/>
      </rPr>
      <t xml:space="preserve">CUMPLE.
</t>
    </r>
    <r>
      <rPr>
        <sz val="6.5"/>
        <rFont val="Arial MT"/>
        <family val="2"/>
      </rPr>
      <t>Folios 23 a 29</t>
    </r>
  </si>
  <si>
    <r>
      <rPr>
        <b/>
        <sz val="6.5"/>
        <rFont val="Arial"/>
        <family val="2"/>
      </rPr>
      <t>HABILITADO</t>
    </r>
  </si>
  <si>
    <t>PUNTAJE A ASIGNAR</t>
  </si>
  <si>
    <t>Vmin</t>
  </si>
  <si>
    <t>m</t>
  </si>
  <si>
    <t>Evaluación Proponente CONSORCIO CABRERA JAZDICMUT</t>
  </si>
  <si>
    <t>Evaluación Proponente LUIS JORGE MELO MIRANDA</t>
  </si>
  <si>
    <t>ALCALDÍA MUNICIPAL DE CABRERA INFORME DE EVALUACIÓN DEFINITIVO.
S.A.M.C 001 DE 2022.</t>
  </si>
  <si>
    <t>Tx CONSORCIO CABRERA JAZDICMUT</t>
  </si>
  <si>
    <t>Tx LUIS JORGE MELO MIRANDA</t>
  </si>
  <si>
    <t>Pmax</t>
  </si>
  <si>
    <t>Tmax</t>
  </si>
  <si>
    <t>Puntuación CONSORCIO CABRERA JAZDICMUT</t>
  </si>
  <si>
    <t>Puntuación LUIS JORGE MELO MIRANDA</t>
  </si>
  <si>
    <t>NO OFRECE</t>
  </si>
  <si>
    <t>CONCRETO</t>
  </si>
  <si>
    <t>ACERO Y VARILLA</t>
  </si>
  <si>
    <t>n</t>
  </si>
  <si>
    <t>Participación (%) i</t>
  </si>
  <si>
    <t>P max</t>
  </si>
  <si>
    <t>Carta de presentación de la propuesta</t>
  </si>
  <si>
    <t>Certificado de existencia y representación legal expedido por la Cámara de Comercio.</t>
  </si>
  <si>
    <t>X</t>
  </si>
  <si>
    <t>MODALIDAD DE SELECCIÓN,</t>
  </si>
  <si>
    <t>NO APLICA</t>
  </si>
  <si>
    <t>CUMPLE</t>
  </si>
  <si>
    <t>VERIFICACION JURÍDICA</t>
  </si>
  <si>
    <t>VERIFICACION TÈCNICA</t>
  </si>
  <si>
    <t>REDAM – Registro de deudores alimentarios morosos</t>
  </si>
  <si>
    <t>ALCALDIA MUNICIPAL DE PACHO - CUNDINAMARCA
 INFORME DE EVALUACIÓN.
CA-004-2024.</t>
  </si>
  <si>
    <t>ANUAR ESFUERZOS TECNICOS, ADMINISTRATIVOS Y FINANCIEROS PARA LA IMPLEMENTACION DEL PROGRAMA INTEGRAL “CASA SOCILA DE LA MUJER” PARA INCENTIVAR EL  EMPRENDIMIENTO E INNOVACION DE LAS MUJERES DEL MUNICIPIO DE PACHO</t>
  </si>
  <si>
    <t>PRESUPUESTO OFICIAL ENTIDAD SIN ANIMO DE LUCRO</t>
  </si>
  <si>
    <t>VALOR DEL CONVENIO</t>
  </si>
  <si>
    <t>ASODAMAS DE COLOMBIA</t>
  </si>
  <si>
    <t>Fotocopia del documento de identidad</t>
  </si>
  <si>
    <r>
      <t xml:space="preserve">CUMPLE.
</t>
    </r>
    <r>
      <rPr>
        <sz val="6.5"/>
        <rFont val="Arial"/>
        <family val="2"/>
      </rPr>
      <t xml:space="preserve">Allega 1. (Carta de presentacion de la propuesta.pdf) </t>
    </r>
  </si>
  <si>
    <r>
      <t xml:space="preserve">CUMPLE
</t>
    </r>
    <r>
      <rPr>
        <sz val="6.5"/>
        <rFont val="Arial"/>
        <family val="2"/>
      </rPr>
      <t>Allega anexo (2. Fotocopia del documento de identidad.pdf).</t>
    </r>
  </si>
  <si>
    <t>CONTRATACION REGIMEN ESPECIAL CA-004-2024</t>
  </si>
  <si>
    <t>PRESUPUESTO OFICIAL DEL MUNICIPIO</t>
  </si>
  <si>
    <t>ALCALDIA MUNICIPAL DE PACHO</t>
  </si>
  <si>
    <t>SELECCIÓN ABREVIADA MENOR CUANTIA</t>
  </si>
  <si>
    <t>OBJETO:</t>
  </si>
  <si>
    <t>VERIFICACIÓN CAPACIDAD FINANCIERA</t>
  </si>
  <si>
    <t>INDICADORES FINANICEROS</t>
  </si>
  <si>
    <t>RESULTADO</t>
  </si>
  <si>
    <t>NO CUMPLE</t>
  </si>
  <si>
    <t>LIQUIDEZ = 
 AC/PC</t>
  </si>
  <si>
    <t>VECES</t>
  </si>
  <si>
    <t>&gt; ó =</t>
  </si>
  <si>
    <t xml:space="preserve"> </t>
  </si>
  <si>
    <t>ENDEUDAMIENTO =(PT/AT)*100</t>
  </si>
  <si>
    <t>%</t>
  </si>
  <si>
    <t>&lt; ó =</t>
  </si>
  <si>
    <t>RAZON DE COBERTURA
 = U.OP/GASTOS INT.</t>
  </si>
  <si>
    <t>INDETERMINADO</t>
  </si>
  <si>
    <t>INDICADORES CAPACIDAD ORGANIZACIONAL: (Decreto 1082/2015)</t>
  </si>
  <si>
    <t>RENTABILIDAD EN EL PATRIMONIO
 = (U. OP / PT)</t>
  </si>
  <si>
    <t xml:space="preserve">&gt; Ó = </t>
  </si>
  <si>
    <t>RENTABILIDAD EN EL ACTIVO
 = (U. OP/ AT)</t>
  </si>
  <si>
    <t>NOTA:</t>
  </si>
  <si>
    <t>Se tomo informacion financiera con corte a 2023</t>
  </si>
  <si>
    <t xml:space="preserve">Comité evaluador:Evaluador financiero - </t>
  </si>
  <si>
    <r>
      <t xml:space="preserve">CUMPLE                                                                                                                                                                  
</t>
    </r>
    <r>
      <rPr>
        <sz val="6.5"/>
        <rFont val="Arial"/>
        <family val="2"/>
      </rPr>
      <t>Allega documento expedido por la Camara de Comercio de Bogotá - (3. Certificado de existencia y representación legal.pdf)- Fecha expedición: 21/10/2024</t>
    </r>
  </si>
  <si>
    <t>Documento de conformación del Consorcio o Unión Temporal</t>
  </si>
  <si>
    <t>Certificación sobre pago de aportes al Sistema de Seguridad Social integral y Parafiscales</t>
  </si>
  <si>
    <r>
      <rPr>
        <b/>
        <sz val="6.5"/>
        <rFont val="Arial"/>
        <family val="2"/>
      </rPr>
      <t>CUMPLE</t>
    </r>
    <r>
      <rPr>
        <sz val="6.5"/>
        <rFont val="Arial"/>
        <family val="2"/>
      </rPr>
      <t xml:space="preserve">
Anexo (5. Certificacion sobre pago de aportes al sistema de seguridad social integral y parafiscales.pdf)</t>
    </r>
  </si>
  <si>
    <r>
      <t xml:space="preserve">CUMPLE
</t>
    </r>
    <r>
      <rPr>
        <sz val="6.5"/>
        <rFont val="Arial"/>
        <family val="2"/>
      </rPr>
      <t>Anexo (6. Resgistro Unico Tributario RUT.pdf).</t>
    </r>
  </si>
  <si>
    <t>Registro Único Tributario RUT.</t>
  </si>
  <si>
    <t>Certificado de no responsabilidad fiscal</t>
  </si>
  <si>
    <r>
      <rPr>
        <b/>
        <sz val="6.5"/>
        <rFont val="Arial"/>
        <family val="2"/>
      </rPr>
      <t>CUMPLE.</t>
    </r>
    <r>
      <rPr>
        <sz val="6.5"/>
        <rFont val="Arial"/>
        <family val="2"/>
      </rPr>
      <t xml:space="preserve">
Allega certificaciones de responsabiliad fiscal actualizados con fecha 22 de octubre de 2024 - 
Anexo (Certificado de Antecedentes Fiscales.pdf	)</t>
    </r>
  </si>
  <si>
    <t>Certificado de antecedentes disciplinarios, judiciales y medidas correctivas RNMC.</t>
  </si>
  <si>
    <r>
      <rPr>
        <b/>
        <sz val="6.5"/>
        <rFont val="Arial"/>
        <family val="2"/>
      </rPr>
      <t>CUMPLE</t>
    </r>
    <r>
      <rPr>
        <sz val="6.5"/>
        <rFont val="Arial"/>
        <family val="2"/>
      </rPr>
      <t xml:space="preserve">
Allega Certificado registro de deudores alimentarios morosos REDAM, con fecha de expedición 23/10/2024 validada con el codigo de verificaciòn Y9XJUSF8DN
Anexo (9. REDAM - Certificado de deudores alimentarios morosos.pdf)</t>
    </r>
  </si>
  <si>
    <t>Certificación bancaria</t>
  </si>
  <si>
    <r>
      <rPr>
        <b/>
        <sz val="6.5"/>
        <rFont val="Arial"/>
        <family val="2"/>
      </rPr>
      <t>CUMPLE</t>
    </r>
    <r>
      <rPr>
        <sz val="6.5"/>
        <rFont val="Arial"/>
        <family val="2"/>
      </rPr>
      <t xml:space="preserve">
Allega certificacion bancaria Bancolombia
Anexo (Certificacion Bancaria.pdf)</t>
    </r>
  </si>
  <si>
    <t>Situación militar (personas naturales de género masculino)</t>
  </si>
  <si>
    <t>ANEXO - DECLARACIÓN ORIGEN DE FONDOS Y DE ACTIVIDADES LICITAS</t>
  </si>
  <si>
    <r>
      <rPr>
        <b/>
        <sz val="6.5"/>
        <rFont val="Arial"/>
        <family val="2"/>
      </rPr>
      <t>CUMPLE</t>
    </r>
    <r>
      <rPr>
        <sz val="6.5"/>
        <rFont val="Arial"/>
        <family val="2"/>
      </rPr>
      <t xml:space="preserve">
Anexo (ANEXO DECLARACIÓN ORIGEN DE FONDOS Y DE ACTIVIDADES LICITAS.pdf)</t>
    </r>
  </si>
  <si>
    <t>ANEXO DECLARACION JURAMENTADA PARA SUSCRIBIR CONTRATO O CONVENIO ESTATAL PERSONA JURIDICA</t>
  </si>
  <si>
    <r>
      <rPr>
        <b/>
        <sz val="6.5"/>
        <rFont val="Arial"/>
        <family val="2"/>
      </rPr>
      <t xml:space="preserve">CUMPLE
</t>
    </r>
    <r>
      <rPr>
        <sz val="6.5"/>
        <rFont val="Arial"/>
        <family val="2"/>
      </rPr>
      <t xml:space="preserve">ALLEGA ANEXO (DECLARACION JURAMENTADA PARA SUSCRIBIR CONTRATO O CONVENIO ESTATAL PERSONA JURIDICA.pdf). </t>
    </r>
  </si>
  <si>
    <t>EXPERIENCIA De acuerdo con el artículo 5, numeral 1 de la ley 1150 de 2007 los siguientes factores serán objeto de verificación de cumplimiento como requisitos habilitantes. Documentos que acreditan capacidad jurídica: I. Si el proponente es persona jurídica (nacional o extranjera), deberá acreditar su existencia, objeto social, representación legal, facultades del representante y duración de la sociedad, mediante el Certificado de Existencia y Representación Legal expedido por la respectiva Cámara de Comercio o autoridad competente, con una antelación no superior a un mes a partir de la fecha prevista para el cierre de la convocatoria, en el cual se indique que su objeto social tenga inmersas actividades relacionadas el fortalecimiento a la mujer en aspectos económicos, sociales, políticos y demás que involucren la participación de la mujer como eje de desarrollo local. Igualmente se debe acreditar que su actividad económica principal CIIU es: 9499. Se deberá acreditar que su duración no es inferior al término de ejecución del convenio y por lo menos un (1) año más. La entidad sin ánimo de lucro deberá acreditar desde su constitución al menos diez (10) años contados desde el cierre de la presente convocatoria con el fin de verificar su reconocida idoneidad.</t>
  </si>
  <si>
    <t>EXPERIENCIA ESPECIFICA: Las entidades sin ánimo de lucro interesadas deben acreditar experiencia con hasta (03) contratos y/o convenios cuyo objeto, obligaciones, alcance o condiciones sean iguales o se relacionen al objeto del presente contrato, esto es Programa Integral “Casa Social De La Mujer” Para Incentivar El Emprendimiento E Innovación De Las Mujeres. Deberá acreditar los contratos y/o convenios con los que acredite la experiencia mediante copia de los contratos o convenios y/o actas o certificaciones de recibo a satisfacción y/o acta de liquidación. La entidad sin ánimo de lucro debe estar registrada en el SECOP II. La ESAL deberá allegar soporte de la respectiva inscripción.</t>
  </si>
  <si>
    <r>
      <rPr>
        <b/>
        <sz val="8"/>
        <rFont val="Arial"/>
        <family val="2"/>
      </rPr>
      <t xml:space="preserve">                                                     CUMPLE</t>
    </r>
    <r>
      <rPr>
        <sz val="8"/>
        <rFont val="Arial"/>
        <family val="2"/>
      </rPr>
      <t xml:space="preserve">
documento expedido por la Camara de Comercio de Bogotá - (3. Certificado de existencia y representación legal.pdf)- Fecha expedición: 21/10/2024, por medio del cual acredita existencia,Objeto social: La Asociación trabajará para que las Primeras Gestoras y Gestores Sociales se empoderen de su papel transformador y aporten con su trabajo social al desarrollo de sus comunidades, con proyectos sociales de impacto que transformen la calidad de vida de las personas en especial de las comunidades más vulnerables en el territorio. , duracion de la sociedad hasta el 9 de julio de 2050. Actividad principal Código CIIU: 9499 - Por Acta del 9 de junio de 2009 de Asamblea General, inscrito en la Cámara de Comercio de Bogotá  el 12 de agosto de 2009, con el No. 00159687 del
Libro I de las entidades sin ánimo de lucro, se constituyó la persona jurídica de naturaleza Asociación denominada ASOCIACION PRIMERAS DAMAS DE COLOMBIA.
</t>
    </r>
  </si>
  <si>
    <r>
      <rPr>
        <b/>
        <sz val="8"/>
        <rFont val="Arial"/>
        <family val="2"/>
      </rPr>
      <t xml:space="preserve">CUMPLE </t>
    </r>
    <r>
      <rPr>
        <sz val="8"/>
        <rFont val="Arial"/>
        <family val="2"/>
      </rPr>
      <t xml:space="preserve">                                                                                                                                                                 
adjunta documentos de acreditacion de experiencia especifica- anexo (Contrato Casa de la Mujer Aguazul.pdf  - Contrato Casa de la Mujer Casabianca.pdf	- Contrato Casa de la Mujer el Retorno.pdf	 - Contrato Casa de la Mujer San Juan de Rio Seco.pdf	- Contrato Casa de la Mujer Simijaca.pdf	- Contrato Casa de la Mujer Soacha.pdf	- Contrato Casa de la Mujer Tado.pdf	- Contrato Casa de la Mujer Zipaquira.pdf	).</t>
    </r>
  </si>
  <si>
    <t>ESTRUCTURA ORGANIZACIONAL MÍNIMA. La entidad deberá acreditar que tiene una estructura organizacional con órganos de administración activos, que se encuentra al día en el registro ante la Cámara de Comercio o ante las entidades que tienen a cargo su vigilancia y control. Por lo anterior la entidad deberá anexar el certificado de existencia y representación legal vigente (máximo de 30 días de expedición), así como copia de los estatutos de la entidad.</t>
  </si>
  <si>
    <r>
      <rPr>
        <b/>
        <sz val="6.5"/>
        <rFont val="Arial"/>
        <family val="2"/>
      </rPr>
      <t>CUMPLE.</t>
    </r>
    <r>
      <rPr>
        <sz val="6.5"/>
        <rFont val="Arial"/>
        <family val="2"/>
      </rPr>
      <t xml:space="preserve">
Anexan(ilovepdf_merged (78).pdf), la entidad realiza la respectiva consulta, NO TIENE MEDIDAS CORRECTIVAS PENDIENTES POR CUMPLIR - NO REGISTRA SANCIONES NI INHABILIDADES VIGENTES y NO TIENE ASUNTOS PENDIENTES CON LAS AUTORIDADES JUDICIALES</t>
    </r>
  </si>
  <si>
    <r>
      <rPr>
        <b/>
        <sz val="6.5"/>
        <rFont val="Arial"/>
        <family val="2"/>
      </rPr>
      <t>NO CUMPLE</t>
    </r>
    <r>
      <rPr>
        <sz val="6.5"/>
        <rFont val="Arial"/>
        <family val="2"/>
      </rPr>
      <t xml:space="preserve">                                                                                                                                                                  
Allega documento expedido por la Camara de Comercio de Bogotá - (3. Certificado de existencia y representación legal.pdf)- Fecha expedición: 21/10/2024, Sin embargo no allega copia de los estatutos de la entidad</t>
    </r>
  </si>
  <si>
    <t>REPUTACIÓN. Con el fin de verificar reputación de la ESAL, la Entidad revisará: Certificado De Antecedentes Fiscales. El Proponente con su propuesta debe presentar copia de los Certificados de Antecedentes Fiscales de los ADMINISTRADORES de la ESAL y del personal que ejecutará el programa</t>
  </si>
  <si>
    <t>FORMATO No. 1.1 RELACIÓN DE CERTIFICACIONES CON LOS QUE SE ACREDITARÁ LA EXPERIENCIA</t>
  </si>
  <si>
    <r>
      <rPr>
        <b/>
        <sz val="8"/>
        <rFont val="Arial"/>
        <family val="2"/>
      </rPr>
      <t xml:space="preserve">CUMPLE </t>
    </r>
    <r>
      <rPr>
        <sz val="8"/>
        <rFont val="Arial"/>
        <family val="2"/>
      </rPr>
      <t xml:space="preserve">                                                                                                                                                                 
ANEXA (FORMATO 1.1 RELACIÓN DE CERTIFICACIONES CON LOS QUE SE ACREDITARÁ LA EXPERIENCIA.pdf)</t>
    </r>
  </si>
  <si>
    <t>ESPECIFICACIONES TÉCNICAS MÍNIMAS El proponente deberá además de cumplir con las especificaciones técnicas establecidas en el Anexo “Especificaciones Técnicas Mínimas”, acreditar que cumplirá con cada una las condiciones anexas</t>
  </si>
  <si>
    <r>
      <rPr>
        <b/>
        <sz val="8"/>
        <rFont val="Arial"/>
        <family val="2"/>
      </rPr>
      <t xml:space="preserve">CUMPLE </t>
    </r>
    <r>
      <rPr>
        <sz val="8"/>
        <rFont val="Arial"/>
        <family val="2"/>
      </rPr>
      <t xml:space="preserve">                                                                                                                                                                 
ANEXA (3.1 ESPECIFICACIONES TECNICAS MINIMAS1.pdf	)</t>
    </r>
  </si>
  <si>
    <r>
      <rPr>
        <b/>
        <sz val="6.5"/>
        <rFont val="Arial"/>
        <family val="2"/>
      </rPr>
      <t>NO CUMPLE</t>
    </r>
    <r>
      <rPr>
        <sz val="6.5"/>
        <rFont val="Arial"/>
        <family val="2"/>
      </rPr>
      <t xml:space="preserve">                                                                                                                                                                  
 copia de los Certificados de Antecedentes Fiscales de la ADMINISTRADORA de la ESAL pero NO del personal que ejecutará el programa</t>
    </r>
  </si>
  <si>
    <t>EQUIPO DE TRABAJO  la ESAL deberá contar conel mínimo de personal, sin perjuicio del requerido como personal adicional susceptible de puntaje el cual deberá cumplir con los requisitos académicos y de experiencia solicitados, así: De cada uno de los integrantes del equipo de trabajo se debe allegar los siguientes documentos: • Hojas de vida acompañadas con los documentos y certificaciones que la soportan. • Certificado de antecedentes judiciales (Vigente). • Certificado de Antecedentes Disciplinarios (Vigente). • Certificado de Antecedentes Fiscales (Vigente) • Sistema Registro Nacional de Medidas Correctivas (Vigente). • Carta de Compromiso debidamente suscrita por el profesional, acreditando su consentimiento y disponibilidad para laborar en el proyecto.</t>
  </si>
  <si>
    <r>
      <rPr>
        <b/>
        <sz val="6.5"/>
        <rFont val="Arial"/>
        <family val="2"/>
      </rPr>
      <t>NO CUMPLE</t>
    </r>
    <r>
      <rPr>
        <sz val="6.5"/>
        <rFont val="Arial"/>
        <family val="2"/>
      </rPr>
      <t xml:space="preserve">                                                                                                                                                                  
NO ALLEGAN ANEXOS para verificacion del requisito</t>
    </r>
  </si>
  <si>
    <t>10 o INDETERMINADO</t>
  </si>
  <si>
    <t>6,64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</si>
</sst>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4" formatCode="_-&quot;$&quot;\ * #,##0.00_-;\-&quot;$&quot;\ * #,##0.00_-;_-&quot;$&quot;\ * &quot;-&quot;??_-;_-@_-"/>
    <numFmt numFmtId="43" formatCode="_-* #,##0.00_-;\-* #,##0.00_-;_-* &quot;-&quot;??_-;_-@_-"/>
    <numFmt numFmtId="164" formatCode="\$\ #,##0"/>
    <numFmt numFmtId="165" formatCode="[$$-240A]\ #,##0"/>
    <numFmt numFmtId="166" formatCode="_-&quot;$&quot;* #,##0_-;\-&quot;$&quot;* #,##0_-;_-&quot;$&quot;* &quot;-&quot;_-;_-@_-"/>
    <numFmt numFmtId="167" formatCode="_-* #,##0\ &quot;€&quot;_-;\-* #,##0\ &quot;€&quot;_-;_-* &quot;-&quot;\ &quot;€&quot;_-;_-@_-"/>
    <numFmt numFmtId="168" formatCode="_-* #,##0.00\ &quot;€&quot;_-;\-* #,##0.00\ &quot;€&quot;_-;_-* &quot;-&quot;??\ &quot;€&quot;_-;_-@_-"/>
    <numFmt numFmtId="169" formatCode="_-* #,##0.00\ _€_-;\-* #,##0.00\ _€_-;_-* &quot;-&quot;??\ _€_-;_-@_-"/>
    <numFmt numFmtId="170" formatCode="_(&quot;$&quot;\ * #,##0.00_);_(&quot;$&quot;\ * \(#,##0.00\);_(&quot;$&quot;\ * &quot;-&quot;??_);_(@_)"/>
    <numFmt numFmtId="172" formatCode="_-[$$-2C0A]\ * #,##0_-;\-[$$-2C0A]\ * #,##0_-;_-[$$-2C0A]\ * &quot;-&quot;??_-;_-@_-"/>
  </numFmts>
  <fonts count="38">
    <font>
      <sz val="10"/>
      <color rgb="FF000000"/>
      <name val="Times New Roman"/>
      <charset val="204"/>
    </font>
    <font>
      <sz val="11"/>
      <color theme="1"/>
      <name val="Calibri"/>
      <family val="2"/>
      <scheme val="minor"/>
    </font>
    <font>
      <b/>
      <sz val="6.5"/>
      <name val="Arial"/>
      <family val="2"/>
    </font>
    <font>
      <sz val="6.5"/>
      <name val="Arial MT"/>
    </font>
    <font>
      <sz val="6.5"/>
      <color rgb="FF000000"/>
      <name val="Arial MT"/>
      <family val="2"/>
    </font>
    <font>
      <sz val="6.5"/>
      <name val="Arial MT"/>
      <family val="2"/>
    </font>
    <font>
      <sz val="10"/>
      <color rgb="FF000000"/>
      <name val="Times New Roman"/>
      <family val="1"/>
    </font>
    <font>
      <sz val="14"/>
      <color rgb="FF000000"/>
      <name val="Arial Narrow"/>
      <family val="2"/>
    </font>
    <font>
      <sz val="12"/>
      <color rgb="FF000000"/>
      <name val="Arial"/>
      <family val="2"/>
    </font>
    <font>
      <b/>
      <sz val="12"/>
      <color rgb="FF000000"/>
      <name val="Arial"/>
      <family val="2"/>
    </font>
    <font>
      <sz val="6.5"/>
      <color rgb="FF000000"/>
      <name val="Arial"/>
      <family val="2"/>
    </font>
    <font>
      <sz val="6.5"/>
      <name val="Arial"/>
      <family val="2"/>
    </font>
    <font>
      <b/>
      <sz val="6.5"/>
      <name val="Arial mt"/>
    </font>
    <font>
      <sz val="10"/>
      <name val="Arial"/>
      <family val="2"/>
    </font>
    <font>
      <sz val="11"/>
      <color theme="1"/>
      <name val="Arial"/>
      <family val="2"/>
    </font>
    <font>
      <sz val="8"/>
      <name val="Arial MT"/>
      <family val="2"/>
    </font>
    <font>
      <sz val="8"/>
      <name val="Arial MT"/>
    </font>
    <font>
      <sz val="8"/>
      <color rgb="FF000000"/>
      <name val="Arial MT"/>
      <family val="2"/>
    </font>
    <font>
      <sz val="10"/>
      <name val="Arial Narrow"/>
      <family val="2"/>
    </font>
    <font>
      <b/>
      <sz val="9"/>
      <name val="Arial"/>
      <family val="2"/>
    </font>
    <font>
      <sz val="9"/>
      <color rgb="FF000000"/>
      <name val="Times New Roman"/>
      <family val="1"/>
    </font>
    <font>
      <b/>
      <sz val="18"/>
      <color theme="1"/>
      <name val="Arial Narrow"/>
      <family val="2"/>
    </font>
    <font>
      <sz val="18"/>
      <name val="Arial Narrow"/>
      <family val="2"/>
    </font>
    <font>
      <sz val="10"/>
      <color theme="1"/>
      <name val="Arial"/>
      <family val="2"/>
    </font>
    <font>
      <b/>
      <sz val="18"/>
      <color rgb="FF000000"/>
      <name val="Arial Narrow"/>
      <family val="2"/>
    </font>
    <font>
      <sz val="18"/>
      <color rgb="FF000000"/>
      <name val="Arial Narrow"/>
      <family val="2"/>
    </font>
    <font>
      <b/>
      <sz val="18"/>
      <name val="Arial Narrow"/>
      <family val="2"/>
    </font>
    <font>
      <b/>
      <sz val="10"/>
      <color theme="1"/>
      <name val="Arial"/>
      <family val="2"/>
    </font>
    <font>
      <sz val="16"/>
      <color rgb="FF000000"/>
      <name val="Arial Narrow"/>
      <family val="2"/>
    </font>
    <font>
      <b/>
      <sz val="16"/>
      <color theme="0"/>
      <name val="Arial"/>
      <family val="2"/>
    </font>
    <font>
      <b/>
      <sz val="16"/>
      <color theme="1"/>
      <name val="Arial"/>
      <family val="2"/>
    </font>
    <font>
      <sz val="16"/>
      <color rgb="FF000000"/>
      <name val="Arial"/>
      <family val="2"/>
    </font>
    <font>
      <b/>
      <sz val="16"/>
      <color rgb="FF000000"/>
      <name val="Arial"/>
      <family val="2"/>
    </font>
    <font>
      <sz val="16"/>
      <name val="Arial"/>
      <family val="2"/>
    </font>
    <font>
      <b/>
      <sz val="8"/>
      <name val="Arial"/>
      <family val="2"/>
    </font>
    <font>
      <sz val="8"/>
      <name val="Arial"/>
      <family val="2"/>
    </font>
    <font>
      <b/>
      <sz val="11"/>
      <name val="Arial"/>
      <family val="2"/>
    </font>
    <font>
      <sz val="10"/>
      <color rgb="FF000000"/>
      <name val="Times New Roman"/>
      <charset val="204"/>
    </font>
  </fonts>
  <fills count="16">
    <fill>
      <patternFill patternType="none"/>
    </fill>
    <fill>
      <patternFill patternType="gray125"/>
    </fill>
    <fill>
      <patternFill patternType="solid">
        <fgColor rgb="FFC5D9F0"/>
      </patternFill>
    </fill>
    <fill>
      <patternFill patternType="solid">
        <fgColor rgb="FF92D050"/>
      </patternFill>
    </fill>
    <fill>
      <patternFill patternType="solid">
        <fgColor theme="0"/>
        <bgColor indexed="64"/>
      </patternFill>
    </fill>
    <fill>
      <patternFill patternType="solid">
        <fgColor rgb="FF66FF66"/>
        <bgColor indexed="64"/>
      </patternFill>
    </fill>
    <fill>
      <patternFill patternType="solid">
        <fgColor theme="2" tint="-9.9978637043366805E-2"/>
        <bgColor indexed="64"/>
      </patternFill>
    </fill>
    <fill>
      <patternFill patternType="solid">
        <fgColor rgb="FFFFFFFF"/>
        <bgColor rgb="FFFFFFFF"/>
      </patternFill>
    </fill>
    <fill>
      <patternFill patternType="solid">
        <fgColor rgb="FF92D050"/>
        <bgColor rgb="FFCCCCCC"/>
      </patternFill>
    </fill>
    <fill>
      <patternFill patternType="solid">
        <fgColor rgb="FF92D050"/>
        <bgColor indexed="64"/>
      </patternFill>
    </fill>
    <fill>
      <patternFill patternType="solid">
        <fgColor rgb="FFB7B7B7"/>
        <bgColor rgb="FFB7B7B7"/>
      </patternFill>
    </fill>
    <fill>
      <patternFill patternType="solid">
        <fgColor rgb="FF92D050"/>
        <bgColor rgb="FFB7B7B7"/>
      </patternFill>
    </fill>
    <fill>
      <patternFill patternType="solid">
        <fgColor theme="9" tint="0.59999389629810485"/>
        <bgColor indexed="64"/>
      </patternFill>
    </fill>
    <fill>
      <patternFill patternType="solid">
        <fgColor theme="9" tint="0.79998168889431442"/>
        <bgColor rgb="FFBFBFBF"/>
      </patternFill>
    </fill>
    <fill>
      <patternFill patternType="solid">
        <fgColor theme="9" tint="0.79998168889431442"/>
        <bgColor indexed="64"/>
      </patternFill>
    </fill>
    <fill>
      <patternFill patternType="solid">
        <fgColor rgb="FFFFC000"/>
        <bgColor indexed="64"/>
      </patternFill>
    </fill>
  </fills>
  <borders count="6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top style="thin">
        <color auto="1"/>
      </top>
      <bottom/>
      <diagonal/>
    </border>
    <border>
      <left style="medium">
        <color auto="1"/>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medium">
        <color auto="1"/>
      </right>
      <top style="thin">
        <color rgb="FF000000"/>
      </top>
      <bottom style="thin">
        <color auto="1"/>
      </bottom>
      <diagonal/>
    </border>
    <border>
      <left style="thin">
        <color rgb="FF000000"/>
      </left>
      <right style="medium">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rgb="FF000000"/>
      </left>
      <right/>
      <top style="thin">
        <color rgb="FF000000"/>
      </top>
      <bottom/>
      <diagonal/>
    </border>
  </borders>
  <cellStyleXfs count="18">
    <xf numFmtId="0" fontId="0" fillId="0" borderId="0"/>
    <xf numFmtId="44" fontId="6" fillId="0" borderId="0" applyFont="0" applyFill="0" applyBorder="0" applyAlignment="0" applyProtection="0"/>
    <xf numFmtId="0" fontId="13" fillId="0" borderId="0"/>
    <xf numFmtId="169" fontId="13" fillId="0" borderId="0" applyFont="0" applyFill="0" applyBorder="0" applyAlignment="0" applyProtection="0"/>
    <xf numFmtId="168"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xf numFmtId="167" fontId="13"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14" fillId="0" borderId="0"/>
    <xf numFmtId="168" fontId="1" fillId="0" borderId="0" applyFont="0" applyFill="0" applyBorder="0" applyAlignment="0" applyProtection="0"/>
    <xf numFmtId="170" fontId="14" fillId="0" borderId="0" applyFont="0" applyFill="0" applyBorder="0" applyAlignment="0" applyProtection="0"/>
    <xf numFmtId="43" fontId="14" fillId="0" borderId="0" applyFont="0" applyFill="0" applyBorder="0" applyAlignment="0" applyProtection="0"/>
    <xf numFmtId="166" fontId="14" fillId="0" borderId="0" applyFont="0" applyFill="0" applyBorder="0" applyAlignment="0" applyProtection="0"/>
    <xf numFmtId="9" fontId="37" fillId="0" borderId="0" applyFont="0" applyFill="0" applyBorder="0" applyAlignment="0" applyProtection="0"/>
  </cellStyleXfs>
  <cellXfs count="216">
    <xf numFmtId="0" fontId="0" fillId="0" borderId="0" xfId="0" applyAlignment="1">
      <alignment horizontal="left" vertical="top"/>
    </xf>
    <xf numFmtId="0" fontId="2" fillId="2" borderId="1" xfId="0" applyFont="1" applyFill="1" applyBorder="1" applyAlignment="1">
      <alignment horizontal="center" vertical="top" wrapText="1"/>
    </xf>
    <xf numFmtId="0" fontId="2" fillId="2" borderId="1" xfId="0" applyFont="1" applyFill="1" applyBorder="1" applyAlignment="1">
      <alignment horizontal="left" vertical="top" wrapText="1" indent="1"/>
    </xf>
    <xf numFmtId="0" fontId="2" fillId="0" borderId="1" xfId="0" applyFont="1" applyBorder="1" applyAlignment="1">
      <alignment horizontal="left" vertical="center" wrapText="1" indent="2"/>
    </xf>
    <xf numFmtId="0" fontId="0" fillId="0" borderId="1" xfId="0" applyBorder="1" applyAlignment="1">
      <alignment horizontal="left" vertical="top" wrapText="1"/>
    </xf>
    <xf numFmtId="0" fontId="3" fillId="0" borderId="1" xfId="0" applyFont="1" applyBorder="1" applyAlignment="1">
      <alignment horizontal="left" vertical="center" wrapText="1" indent="2"/>
    </xf>
    <xf numFmtId="0" fontId="3" fillId="0" borderId="1" xfId="0" applyFont="1" applyBorder="1" applyAlignment="1">
      <alignment horizontal="left" vertical="top" wrapText="1" indent="2"/>
    </xf>
    <xf numFmtId="0" fontId="0" fillId="0" borderId="1" xfId="0" applyBorder="1" applyAlignment="1">
      <alignment horizontal="left" vertical="center" wrapText="1"/>
    </xf>
    <xf numFmtId="0" fontId="7" fillId="0" borderId="0" xfId="0" applyFont="1" applyAlignment="1">
      <alignment horizontal="left" vertical="top"/>
    </xf>
    <xf numFmtId="44" fontId="7" fillId="0" borderId="0" xfId="1" applyFont="1" applyFill="1" applyBorder="1" applyAlignment="1">
      <alignment horizontal="left" vertical="top"/>
    </xf>
    <xf numFmtId="44" fontId="7" fillId="0" borderId="0" xfId="0" applyNumberFormat="1" applyFont="1" applyAlignment="1">
      <alignment horizontal="left" vertical="top"/>
    </xf>
    <xf numFmtId="0" fontId="7" fillId="0" borderId="0" xfId="0" applyFont="1" applyAlignment="1">
      <alignment horizontal="left" vertical="top" wrapText="1"/>
    </xf>
    <xf numFmtId="2" fontId="7" fillId="0" borderId="0" xfId="1" applyNumberFormat="1" applyFont="1" applyFill="1" applyBorder="1" applyAlignment="1">
      <alignment horizontal="left" vertical="top"/>
    </xf>
    <xf numFmtId="0" fontId="2" fillId="0" borderId="8" xfId="0" applyFont="1" applyBorder="1" applyAlignment="1">
      <alignment horizontal="left" vertical="top" wrapText="1"/>
    </xf>
    <xf numFmtId="0" fontId="2" fillId="2" borderId="13" xfId="0" applyFont="1" applyFill="1" applyBorder="1" applyAlignment="1">
      <alignment horizontal="center" vertical="top" wrapText="1"/>
    </xf>
    <xf numFmtId="0" fontId="0" fillId="2" borderId="13" xfId="0" applyFill="1" applyBorder="1" applyAlignment="1">
      <alignment horizontal="left" wrapText="1"/>
    </xf>
    <xf numFmtId="0" fontId="0" fillId="0" borderId="13" xfId="0" applyBorder="1" applyAlignment="1">
      <alignment horizontal="center" vertical="top" wrapText="1"/>
    </xf>
    <xf numFmtId="0" fontId="0" fillId="0" borderId="8" xfId="0" applyBorder="1" applyAlignment="1">
      <alignment horizontal="left" vertical="top" wrapText="1"/>
    </xf>
    <xf numFmtId="0" fontId="0" fillId="0" borderId="13" xfId="0" applyBorder="1" applyAlignment="1">
      <alignment horizontal="left" vertical="top" wrapText="1"/>
    </xf>
    <xf numFmtId="0" fontId="2" fillId="0" borderId="8" xfId="0" applyFont="1" applyBorder="1" applyAlignment="1">
      <alignment horizontal="center" vertical="center" wrapText="1"/>
    </xf>
    <xf numFmtId="0" fontId="2" fillId="0" borderId="13" xfId="0" applyFont="1" applyBorder="1" applyAlignment="1">
      <alignment horizontal="left" vertical="top" wrapText="1"/>
    </xf>
    <xf numFmtId="0" fontId="7" fillId="0" borderId="20" xfId="0" applyFont="1" applyBorder="1" applyAlignment="1">
      <alignment horizontal="left" vertical="top" wrapText="1"/>
    </xf>
    <xf numFmtId="0" fontId="7" fillId="0" borderId="21" xfId="1" applyNumberFormat="1" applyFont="1" applyFill="1" applyBorder="1" applyAlignment="1">
      <alignment horizontal="left" vertical="top"/>
    </xf>
    <xf numFmtId="0" fontId="7" fillId="0" borderId="20" xfId="0" applyFont="1" applyBorder="1" applyAlignment="1">
      <alignment horizontal="left" vertical="top"/>
    </xf>
    <xf numFmtId="0" fontId="7" fillId="0" borderId="21" xfId="0" applyFont="1" applyBorder="1" applyAlignment="1">
      <alignment horizontal="left" vertical="top"/>
    </xf>
    <xf numFmtId="0" fontId="7" fillId="0" borderId="22" xfId="0" applyFont="1" applyBorder="1" applyAlignment="1">
      <alignment horizontal="left" vertical="top" wrapText="1"/>
    </xf>
    <xf numFmtId="0" fontId="7" fillId="0" borderId="23" xfId="0" applyFont="1" applyBorder="1" applyAlignment="1">
      <alignment horizontal="left" vertical="top"/>
    </xf>
    <xf numFmtId="0" fontId="6" fillId="0" borderId="0" xfId="0" applyFont="1" applyAlignment="1">
      <alignment horizontal="left" vertical="top"/>
    </xf>
    <xf numFmtId="0" fontId="8" fillId="0" borderId="18" xfId="0" applyFont="1" applyBorder="1" applyAlignment="1">
      <alignment horizontal="center" vertical="top"/>
    </xf>
    <xf numFmtId="0" fontId="8" fillId="0" borderId="24" xfId="0" applyFont="1" applyBorder="1" applyAlignment="1">
      <alignment horizontal="center" vertical="top"/>
    </xf>
    <xf numFmtId="0" fontId="8" fillId="0" borderId="19" xfId="0" applyFont="1" applyBorder="1" applyAlignment="1">
      <alignment horizontal="center" vertical="top" wrapText="1"/>
    </xf>
    <xf numFmtId="0" fontId="8" fillId="0" borderId="20" xfId="0" applyFont="1" applyBorder="1" applyAlignment="1">
      <alignment horizontal="center" vertical="top"/>
    </xf>
    <xf numFmtId="9" fontId="8" fillId="0" borderId="25" xfId="1" applyNumberFormat="1" applyFont="1" applyFill="1" applyBorder="1" applyAlignment="1">
      <alignment horizontal="center" vertical="top"/>
    </xf>
    <xf numFmtId="9" fontId="8" fillId="0" borderId="21" xfId="0" applyNumberFormat="1" applyFont="1" applyBorder="1" applyAlignment="1">
      <alignment horizontal="center" vertical="top"/>
    </xf>
    <xf numFmtId="44" fontId="8" fillId="0" borderId="25" xfId="1" applyFont="1" applyFill="1" applyBorder="1" applyAlignment="1">
      <alignment horizontal="center" vertical="top"/>
    </xf>
    <xf numFmtId="0" fontId="8" fillId="0" borderId="21" xfId="0" applyFont="1" applyBorder="1" applyAlignment="1">
      <alignment horizontal="center" vertical="top"/>
    </xf>
    <xf numFmtId="0" fontId="8" fillId="0" borderId="25" xfId="0" applyFont="1" applyBorder="1" applyAlignment="1">
      <alignment horizontal="center" vertical="top"/>
    </xf>
    <xf numFmtId="49" fontId="8" fillId="0" borderId="20" xfId="0" applyNumberFormat="1" applyFont="1" applyBorder="1" applyAlignment="1">
      <alignment horizontal="center" vertical="top"/>
    </xf>
    <xf numFmtId="0" fontId="8" fillId="0" borderId="20" xfId="0" applyFont="1" applyBorder="1" applyAlignment="1">
      <alignment horizontal="center" vertical="top" wrapText="1"/>
    </xf>
    <xf numFmtId="0" fontId="0" fillId="0" borderId="20" xfId="0" applyBorder="1" applyAlignment="1">
      <alignment horizontal="left" vertical="top"/>
    </xf>
    <xf numFmtId="2" fontId="0" fillId="0" borderId="0" xfId="0" applyNumberFormat="1" applyAlignment="1">
      <alignment horizontal="left" vertical="top"/>
    </xf>
    <xf numFmtId="2" fontId="8" fillId="0" borderId="21" xfId="0" applyNumberFormat="1" applyFont="1" applyBorder="1" applyAlignment="1">
      <alignment horizontal="center" vertical="top"/>
    </xf>
    <xf numFmtId="2" fontId="8" fillId="0" borderId="25" xfId="0" applyNumberFormat="1" applyFont="1" applyBorder="1" applyAlignment="1">
      <alignment horizontal="center" vertical="top"/>
    </xf>
    <xf numFmtId="0" fontId="0" fillId="0" borderId="28"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6" fillId="0" borderId="29" xfId="0" applyFont="1" applyBorder="1" applyAlignment="1">
      <alignment horizontal="left" vertical="top"/>
    </xf>
    <xf numFmtId="0" fontId="10" fillId="0" borderId="8" xfId="0" applyFont="1" applyBorder="1" applyAlignment="1">
      <alignment horizontal="left" vertical="top" wrapText="1"/>
    </xf>
    <xf numFmtId="0" fontId="11" fillId="0" borderId="8" xfId="0" applyFont="1" applyBorder="1" applyAlignment="1">
      <alignment horizontal="left" vertical="center" wrapText="1"/>
    </xf>
    <xf numFmtId="0" fontId="11" fillId="0" borderId="13" xfId="0" applyFont="1" applyBorder="1" applyAlignment="1">
      <alignment horizontal="center" vertical="top" wrapText="1"/>
    </xf>
    <xf numFmtId="0" fontId="11" fillId="0" borderId="8" xfId="0" applyFont="1" applyBorder="1" applyAlignment="1">
      <alignment horizontal="left" vertical="top" wrapText="1"/>
    </xf>
    <xf numFmtId="0" fontId="11" fillId="0" borderId="32" xfId="0" applyFont="1" applyBorder="1" applyAlignment="1">
      <alignment horizontal="center" vertical="top" wrapText="1"/>
    </xf>
    <xf numFmtId="0" fontId="2" fillId="0" borderId="13" xfId="0" applyFont="1" applyBorder="1" applyAlignment="1">
      <alignment horizontal="center" vertical="center" wrapText="1"/>
    </xf>
    <xf numFmtId="0" fontId="2" fillId="6" borderId="1" xfId="0" applyFont="1" applyFill="1" applyBorder="1" applyAlignment="1">
      <alignment horizontal="left" vertical="top" wrapText="1" indent="1"/>
    </xf>
    <xf numFmtId="0" fontId="2" fillId="6" borderId="1" xfId="0" applyFont="1" applyFill="1" applyBorder="1" applyAlignment="1">
      <alignment horizontal="center" vertical="top" wrapText="1"/>
    </xf>
    <xf numFmtId="0" fontId="11" fillId="0" borderId="13" xfId="0" applyFont="1" applyBorder="1" applyAlignment="1">
      <alignment horizontal="center" vertical="center" wrapText="1"/>
    </xf>
    <xf numFmtId="0" fontId="12" fillId="0" borderId="1" xfId="0" applyFont="1" applyBorder="1" applyAlignment="1">
      <alignment horizontal="center" vertical="center" wrapText="1"/>
    </xf>
    <xf numFmtId="0" fontId="0" fillId="0" borderId="0" xfId="0" applyAlignment="1">
      <alignment horizontal="center" vertical="center"/>
    </xf>
    <xf numFmtId="0" fontId="0" fillId="0" borderId="31" xfId="0" applyBorder="1" applyAlignment="1">
      <alignment horizontal="center" vertical="center" wrapText="1"/>
    </xf>
    <xf numFmtId="0" fontId="23" fillId="0" borderId="0" xfId="2" applyFont="1"/>
    <xf numFmtId="0" fontId="13" fillId="0" borderId="0" xfId="2"/>
    <xf numFmtId="0" fontId="24" fillId="7" borderId="46" xfId="2" applyFont="1" applyFill="1" applyBorder="1" applyAlignment="1">
      <alignment wrapText="1"/>
    </xf>
    <xf numFmtId="0" fontId="13" fillId="0" borderId="0" xfId="2" applyAlignment="1">
      <alignment horizontal="left"/>
    </xf>
    <xf numFmtId="0" fontId="24" fillId="7" borderId="46" xfId="2" applyFont="1" applyFill="1" applyBorder="1" applyAlignment="1">
      <alignment vertical="top"/>
    </xf>
    <xf numFmtId="0" fontId="24" fillId="10" borderId="1" xfId="2" applyFont="1" applyFill="1" applyBorder="1" applyAlignment="1">
      <alignment horizontal="center" vertical="center"/>
    </xf>
    <xf numFmtId="0" fontId="24" fillId="10" borderId="52" xfId="2" applyFont="1" applyFill="1" applyBorder="1" applyAlignment="1">
      <alignment horizontal="center" vertical="center"/>
    </xf>
    <xf numFmtId="0" fontId="23" fillId="0" borderId="0" xfId="2" applyFont="1" applyAlignment="1">
      <alignment vertical="center"/>
    </xf>
    <xf numFmtId="0" fontId="27" fillId="0" borderId="0" xfId="2" applyFont="1"/>
    <xf numFmtId="0" fontId="23" fillId="0" borderId="0" xfId="2" applyFont="1" applyAlignment="1">
      <alignment horizontal="center"/>
    </xf>
    <xf numFmtId="9" fontId="23" fillId="0" borderId="0" xfId="2" applyNumberFormat="1" applyFont="1"/>
    <xf numFmtId="0" fontId="29" fillId="0" borderId="0" xfId="2" applyFont="1" applyAlignment="1">
      <alignment horizontal="center" vertical="center"/>
    </xf>
    <xf numFmtId="0" fontId="23" fillId="0" borderId="0" xfId="2" applyFont="1" applyAlignment="1">
      <alignment horizontal="center" vertical="center"/>
    </xf>
    <xf numFmtId="0" fontId="2" fillId="0" borderId="13" xfId="0" applyFont="1" applyBorder="1" applyAlignment="1">
      <alignment horizontal="center" vertical="top" wrapText="1"/>
    </xf>
    <xf numFmtId="0" fontId="12" fillId="0" borderId="1" xfId="0" applyFont="1" applyBorder="1" applyAlignment="1">
      <alignment horizontal="left" vertical="center" wrapText="1" indent="2"/>
    </xf>
    <xf numFmtId="0" fontId="12" fillId="0" borderId="31" xfId="0" applyFont="1" applyBorder="1" applyAlignment="1">
      <alignment horizontal="left" vertical="center" wrapText="1" indent="2"/>
    </xf>
    <xf numFmtId="0" fontId="35" fillId="4" borderId="13" xfId="0" applyFont="1" applyFill="1" applyBorder="1" applyAlignment="1">
      <alignment horizontal="left" vertical="center" wrapText="1"/>
    </xf>
    <xf numFmtId="0" fontId="35" fillId="4" borderId="13" xfId="0" applyFont="1" applyFill="1" applyBorder="1" applyAlignment="1">
      <alignment horizontal="center" vertical="center" wrapText="1"/>
    </xf>
    <xf numFmtId="0" fontId="11" fillId="0" borderId="11" xfId="0" applyFont="1" applyBorder="1" applyAlignment="1">
      <alignment horizontal="left" vertical="center" wrapText="1"/>
    </xf>
    <xf numFmtId="0" fontId="12" fillId="0" borderId="31" xfId="0" applyFont="1" applyBorder="1" applyAlignment="1">
      <alignment horizontal="center" vertical="center" wrapText="1"/>
    </xf>
    <xf numFmtId="0" fontId="12" fillId="0" borderId="62" xfId="0" applyFont="1" applyBorder="1" applyAlignment="1">
      <alignment horizontal="center" vertical="center" wrapText="1"/>
    </xf>
    <xf numFmtId="0" fontId="11" fillId="12" borderId="32" xfId="0" applyFont="1" applyFill="1" applyBorder="1" applyAlignment="1">
      <alignment horizontal="center" vertical="center" wrapText="1"/>
    </xf>
    <xf numFmtId="0" fontId="11" fillId="0" borderId="25" xfId="0" applyFont="1" applyBorder="1" applyAlignment="1">
      <alignment horizontal="left" vertical="center" wrapText="1"/>
    </xf>
    <xf numFmtId="0" fontId="12" fillId="0" borderId="25" xfId="0" applyFont="1" applyBorder="1" applyAlignment="1">
      <alignment horizontal="center" vertical="center" wrapText="1"/>
    </xf>
    <xf numFmtId="0" fontId="0" fillId="0" borderId="25" xfId="0" applyBorder="1" applyAlignment="1">
      <alignment horizontal="left" vertical="top"/>
    </xf>
    <xf numFmtId="0" fontId="35" fillId="4" borderId="25" xfId="0" applyFont="1" applyFill="1" applyBorder="1" applyAlignment="1">
      <alignment horizontal="center" vertical="center" wrapText="1"/>
    </xf>
    <xf numFmtId="0" fontId="36" fillId="0" borderId="8" xfId="0" applyFont="1" applyBorder="1" applyAlignment="1">
      <alignment horizontal="left" vertical="top" wrapText="1"/>
    </xf>
    <xf numFmtId="2" fontId="23" fillId="0" borderId="0" xfId="2" applyNumberFormat="1" applyFont="1"/>
    <xf numFmtId="0" fontId="23" fillId="0" borderId="0" xfId="17" applyNumberFormat="1" applyFont="1"/>
    <xf numFmtId="0" fontId="8" fillId="0" borderId="25" xfId="0" applyFont="1" applyBorder="1" applyAlignment="1">
      <alignment horizontal="center" vertical="top"/>
    </xf>
    <xf numFmtId="0" fontId="8" fillId="0" borderId="21" xfId="0" applyFont="1" applyBorder="1" applyAlignment="1">
      <alignment horizontal="center" vertical="top"/>
    </xf>
    <xf numFmtId="1" fontId="8" fillId="0" borderId="25" xfId="1" applyNumberFormat="1" applyFont="1" applyFill="1" applyBorder="1" applyAlignment="1">
      <alignment horizontal="center" vertical="top"/>
    </xf>
    <xf numFmtId="1" fontId="8" fillId="0" borderId="21" xfId="1" applyNumberFormat="1" applyFont="1" applyFill="1" applyBorder="1" applyAlignment="1">
      <alignment horizontal="center" vertical="top"/>
    </xf>
    <xf numFmtId="9" fontId="8" fillId="0" borderId="26" xfId="0" applyNumberFormat="1" applyFont="1" applyBorder="1" applyAlignment="1">
      <alignment horizontal="center" vertical="top"/>
    </xf>
    <xf numFmtId="9" fontId="8" fillId="0" borderId="27" xfId="0" applyNumberFormat="1" applyFont="1" applyBorder="1" applyAlignment="1">
      <alignment horizontal="center" vertical="top"/>
    </xf>
    <xf numFmtId="2" fontId="9" fillId="0" borderId="26" xfId="0" applyNumberFormat="1" applyFont="1" applyBorder="1" applyAlignment="1">
      <alignment horizontal="center" vertical="center"/>
    </xf>
    <xf numFmtId="0" fontId="9" fillId="0" borderId="27" xfId="0" applyFont="1" applyBorder="1" applyAlignment="1">
      <alignment horizontal="center" vertical="center"/>
    </xf>
    <xf numFmtId="0" fontId="0" fillId="0" borderId="18" xfId="0" applyBorder="1" applyAlignment="1">
      <alignment horizontal="left" vertical="top"/>
    </xf>
    <xf numFmtId="0" fontId="0" fillId="0" borderId="19" xfId="0"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1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2" fillId="6" borderId="11"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19" fillId="6" borderId="2" xfId="0" applyFont="1" applyFill="1" applyBorder="1" applyAlignment="1">
      <alignment horizontal="center" vertical="center" wrapText="1"/>
    </xf>
    <xf numFmtId="0" fontId="19" fillId="6" borderId="3" xfId="0" applyFont="1" applyFill="1" applyBorder="1" applyAlignment="1">
      <alignment horizontal="center" vertical="center" wrapText="1"/>
    </xf>
    <xf numFmtId="0" fontId="19" fillId="6" borderId="9" xfId="0" applyFont="1" applyFill="1" applyBorder="1" applyAlignment="1">
      <alignment horizontal="center" vertical="center" wrapText="1"/>
    </xf>
    <xf numFmtId="0" fontId="2" fillId="6" borderId="2" xfId="0" applyFont="1" applyFill="1" applyBorder="1" applyAlignment="1">
      <alignment horizontal="left" vertical="top" wrapText="1" indent="2"/>
    </xf>
    <xf numFmtId="0" fontId="2" fillId="6" borderId="4" xfId="0" applyFont="1" applyFill="1" applyBorder="1" applyAlignment="1">
      <alignment horizontal="left" vertical="top" wrapText="1" indent="2"/>
    </xf>
    <xf numFmtId="0" fontId="19" fillId="5" borderId="33" xfId="0" applyFont="1" applyFill="1" applyBorder="1" applyAlignment="1">
      <alignment horizontal="center" vertical="center" wrapText="1"/>
    </xf>
    <xf numFmtId="0" fontId="19" fillId="5" borderId="34" xfId="0" applyFont="1" applyFill="1" applyBorder="1" applyAlignment="1">
      <alignment horizontal="center" vertical="center" wrapText="1"/>
    </xf>
    <xf numFmtId="0" fontId="19" fillId="5" borderId="35" xfId="0" applyFont="1" applyFill="1" applyBorder="1" applyAlignment="1">
      <alignment horizontal="center" vertical="center" wrapText="1"/>
    </xf>
    <xf numFmtId="0" fontId="2" fillId="6" borderId="32" xfId="0" applyFont="1" applyFill="1" applyBorder="1" applyAlignment="1">
      <alignment horizontal="center" vertical="center" wrapText="1"/>
    </xf>
    <xf numFmtId="0" fontId="2" fillId="6" borderId="42" xfId="0" applyFont="1" applyFill="1" applyBorder="1" applyAlignment="1">
      <alignment horizontal="center" vertical="center" wrapText="1"/>
    </xf>
    <xf numFmtId="0" fontId="19"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5" fillId="0" borderId="2" xfId="0" applyFont="1" applyBorder="1" applyAlignment="1">
      <alignment horizontal="left" vertical="top" wrapText="1"/>
    </xf>
    <xf numFmtId="0" fontId="15" fillId="0" borderId="3" xfId="0" applyFont="1" applyBorder="1" applyAlignment="1">
      <alignment horizontal="left" vertical="top" wrapText="1"/>
    </xf>
    <xf numFmtId="0" fontId="15" fillId="0" borderId="9" xfId="0"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16" fillId="0" borderId="9" xfId="0" applyFont="1" applyBorder="1" applyAlignment="1">
      <alignment horizontal="left" vertical="top" wrapText="1"/>
    </xf>
    <xf numFmtId="165" fontId="18" fillId="0" borderId="39" xfId="0" applyNumberFormat="1" applyFont="1" applyBorder="1" applyAlignment="1">
      <alignment horizontal="left" vertical="center"/>
    </xf>
    <xf numFmtId="165" fontId="18" fillId="0" borderId="40" xfId="0" applyNumberFormat="1" applyFont="1" applyBorder="1" applyAlignment="1">
      <alignment horizontal="left" vertical="center"/>
    </xf>
    <xf numFmtId="165" fontId="18" fillId="0" borderId="41" xfId="0" applyNumberFormat="1" applyFont="1" applyBorder="1" applyAlignment="1">
      <alignment horizontal="left" vertical="center"/>
    </xf>
    <xf numFmtId="2" fontId="17" fillId="0" borderId="36" xfId="0" applyNumberFormat="1" applyFont="1" applyBorder="1" applyAlignment="1">
      <alignment horizontal="left" vertical="top" shrinkToFit="1"/>
    </xf>
    <xf numFmtId="2" fontId="17" fillId="0" borderId="37" xfId="0" applyNumberFormat="1" applyFont="1" applyBorder="1" applyAlignment="1">
      <alignment horizontal="left" vertical="top" shrinkToFit="1"/>
    </xf>
    <xf numFmtId="2" fontId="17" fillId="0" borderId="38" xfId="0" applyNumberFormat="1" applyFont="1" applyBorder="1" applyAlignment="1">
      <alignment horizontal="left" vertical="top" shrinkToFit="1"/>
    </xf>
    <xf numFmtId="0" fontId="34" fillId="0" borderId="10"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9" xfId="0" applyFont="1" applyBorder="1" applyAlignment="1">
      <alignment horizontal="center" vertical="center" wrapText="1"/>
    </xf>
    <xf numFmtId="0" fontId="24" fillId="0" borderId="31" xfId="2" applyFont="1" applyBorder="1" applyAlignment="1">
      <alignment horizontal="center" vertical="center"/>
    </xf>
    <xf numFmtId="0" fontId="22" fillId="0" borderId="60" xfId="2" applyFont="1" applyBorder="1"/>
    <xf numFmtId="0" fontId="25" fillId="0" borderId="31" xfId="2" applyFont="1" applyBorder="1" applyAlignment="1">
      <alignment horizontal="center" vertical="center"/>
    </xf>
    <xf numFmtId="0" fontId="25" fillId="0" borderId="60" xfId="2" applyFont="1" applyBorder="1" applyAlignment="1">
      <alignment horizontal="center" vertical="center"/>
    </xf>
    <xf numFmtId="0" fontId="24" fillId="0" borderId="54" xfId="2" applyFont="1" applyBorder="1" applyAlignment="1">
      <alignment horizontal="center" vertical="center"/>
    </xf>
    <xf numFmtId="0" fontId="22" fillId="0" borderId="61" xfId="2" applyFont="1" applyBorder="1"/>
    <xf numFmtId="0" fontId="28" fillId="0" borderId="0" xfId="2" applyFont="1" applyAlignment="1">
      <alignment horizontal="center"/>
    </xf>
    <xf numFmtId="169" fontId="30" fillId="0" borderId="0" xfId="3" applyFont="1" applyBorder="1" applyAlignment="1">
      <alignment horizontal="center" vertical="center"/>
    </xf>
    <xf numFmtId="169" fontId="33" fillId="0" borderId="0" xfId="3" applyFont="1" applyBorder="1"/>
    <xf numFmtId="0" fontId="31" fillId="0" borderId="0" xfId="2" applyFont="1" applyAlignment="1">
      <alignment horizontal="center" vertical="center"/>
    </xf>
    <xf numFmtId="0" fontId="33" fillId="0" borderId="0" xfId="2" applyFont="1"/>
    <xf numFmtId="0" fontId="32" fillId="0" borderId="0" xfId="2" applyFont="1" applyAlignment="1">
      <alignment horizontal="center" vertical="center"/>
    </xf>
    <xf numFmtId="0" fontId="21" fillId="0" borderId="53" xfId="2" applyFont="1" applyBorder="1" applyAlignment="1">
      <alignment horizontal="center" vertical="center"/>
    </xf>
    <xf numFmtId="0" fontId="22" fillId="0" borderId="59" xfId="2" applyFont="1" applyBorder="1"/>
    <xf numFmtId="49" fontId="21" fillId="0" borderId="31" xfId="2" applyNumberFormat="1" applyFont="1" applyBorder="1" applyAlignment="1">
      <alignment horizontal="center" vertical="center"/>
    </xf>
    <xf numFmtId="9" fontId="25" fillId="0" borderId="31" xfId="2" applyNumberFormat="1" applyFont="1" applyBorder="1" applyAlignment="1">
      <alignment horizontal="center" vertical="center"/>
    </xf>
    <xf numFmtId="2" fontId="24" fillId="0" borderId="31" xfId="2" applyNumberFormat="1" applyFont="1" applyBorder="1" applyAlignment="1">
      <alignment horizontal="center" vertical="center"/>
    </xf>
    <xf numFmtId="0" fontId="22" fillId="0" borderId="56" xfId="2" applyFont="1" applyBorder="1"/>
    <xf numFmtId="0" fontId="22" fillId="0" borderId="57" xfId="2" applyFont="1" applyBorder="1"/>
    <xf numFmtId="0" fontId="24" fillId="11" borderId="51" xfId="2" applyFont="1" applyFill="1" applyBorder="1" applyAlignment="1">
      <alignment horizontal="center" vertical="center"/>
    </xf>
    <xf numFmtId="0" fontId="22" fillId="9" borderId="3" xfId="2" applyFont="1" applyFill="1" applyBorder="1"/>
    <xf numFmtId="0" fontId="22" fillId="9" borderId="4" xfId="2" applyFont="1" applyFill="1" applyBorder="1"/>
    <xf numFmtId="0" fontId="22" fillId="0" borderId="55" xfId="2" applyFont="1" applyBorder="1"/>
    <xf numFmtId="0" fontId="21" fillId="0" borderId="31" xfId="2" applyFont="1" applyBorder="1" applyAlignment="1">
      <alignment horizontal="center" vertical="center"/>
    </xf>
    <xf numFmtId="0" fontId="24" fillId="0" borderId="48" xfId="2" applyFont="1" applyBorder="1" applyAlignment="1">
      <alignment horizontal="center" vertical="center"/>
    </xf>
    <xf numFmtId="0" fontId="22" fillId="0" borderId="58" xfId="2" applyFont="1" applyBorder="1"/>
    <xf numFmtId="0" fontId="24" fillId="0" borderId="53" xfId="2" applyFont="1" applyBorder="1" applyAlignment="1">
      <alignment horizontal="center" vertical="center"/>
    </xf>
    <xf numFmtId="10" fontId="24" fillId="0" borderId="31" xfId="2" applyNumberFormat="1" applyFont="1" applyBorder="1" applyAlignment="1">
      <alignment horizontal="center" vertical="center"/>
    </xf>
    <xf numFmtId="10" fontId="22" fillId="0" borderId="56" xfId="2" applyNumberFormat="1" applyFont="1" applyBorder="1"/>
    <xf numFmtId="0" fontId="24" fillId="8" borderId="51" xfId="2" applyFont="1" applyFill="1" applyBorder="1" applyAlignment="1">
      <alignment horizontal="center" vertical="center"/>
    </xf>
    <xf numFmtId="0" fontId="24" fillId="14" borderId="43" xfId="2" applyFont="1" applyFill="1" applyBorder="1" applyAlignment="1">
      <alignment horizontal="center" vertical="center"/>
    </xf>
    <xf numFmtId="0" fontId="26" fillId="14" borderId="44" xfId="2" applyFont="1" applyFill="1" applyBorder="1"/>
    <xf numFmtId="0" fontId="26" fillId="14" borderId="45" xfId="2" applyFont="1" applyFill="1" applyBorder="1"/>
    <xf numFmtId="172" fontId="25" fillId="7" borderId="2" xfId="13" applyNumberFormat="1" applyFont="1" applyFill="1" applyBorder="1" applyAlignment="1"/>
    <xf numFmtId="172" fontId="22" fillId="0" borderId="3" xfId="13" applyNumberFormat="1" applyFont="1" applyBorder="1" applyAlignment="1"/>
    <xf numFmtId="172" fontId="22" fillId="0" borderId="47" xfId="13" applyNumberFormat="1" applyFont="1" applyBorder="1" applyAlignment="1"/>
    <xf numFmtId="0" fontId="21" fillId="7" borderId="43" xfId="2" applyFont="1" applyFill="1" applyBorder="1" applyAlignment="1">
      <alignment horizontal="center" vertical="center" wrapText="1"/>
    </xf>
    <xf numFmtId="0" fontId="22" fillId="0" borderId="44" xfId="2" applyFont="1" applyBorder="1"/>
    <xf numFmtId="0" fontId="22" fillId="0" borderId="45" xfId="2" applyFont="1" applyBorder="1"/>
    <xf numFmtId="169" fontId="25" fillId="7" borderId="2" xfId="3" applyFont="1" applyFill="1" applyBorder="1" applyAlignment="1">
      <alignment horizontal="left" vertical="top" wrapText="1"/>
    </xf>
    <xf numFmtId="169" fontId="22" fillId="0" borderId="3" xfId="3" applyFont="1" applyBorder="1" applyAlignment="1">
      <alignment horizontal="left" vertical="top" wrapText="1"/>
    </xf>
    <xf numFmtId="169" fontId="22" fillId="0" borderId="47" xfId="3" applyFont="1" applyBorder="1" applyAlignment="1">
      <alignment horizontal="left" vertical="top" wrapText="1"/>
    </xf>
    <xf numFmtId="0" fontId="25" fillId="7" borderId="2" xfId="2" applyFont="1" applyFill="1" applyBorder="1" applyAlignment="1">
      <alignment horizontal="left" wrapText="1"/>
    </xf>
    <xf numFmtId="0" fontId="22" fillId="0" borderId="3" xfId="2" applyFont="1" applyBorder="1"/>
    <xf numFmtId="0" fontId="22" fillId="0" borderId="47" xfId="2" applyFont="1" applyBorder="1"/>
    <xf numFmtId="0" fontId="21" fillId="13" borderId="48" xfId="2" applyFont="1" applyFill="1" applyBorder="1" applyAlignment="1">
      <alignment horizontal="center" vertical="center"/>
    </xf>
    <xf numFmtId="0" fontId="22" fillId="14" borderId="49" xfId="2" applyFont="1" applyFill="1" applyBorder="1"/>
    <xf numFmtId="0" fontId="22" fillId="14" borderId="50" xfId="2" applyFont="1" applyFill="1" applyBorder="1"/>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0" borderId="10" xfId="0" applyFont="1" applyBorder="1" applyAlignment="1">
      <alignment horizontal="center" vertical="top" wrapText="1"/>
    </xf>
    <xf numFmtId="0" fontId="2" fillId="0" borderId="3" xfId="0" applyFont="1" applyBorder="1" applyAlignment="1">
      <alignment horizontal="center" vertical="top" wrapText="1"/>
    </xf>
    <xf numFmtId="0" fontId="2" fillId="0" borderId="9" xfId="0" applyFont="1" applyBorder="1" applyAlignment="1">
      <alignment horizontal="center" vertical="top" wrapText="1"/>
    </xf>
    <xf numFmtId="0" fontId="2" fillId="2" borderId="11"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14"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2" xfId="0" applyFont="1" applyFill="1" applyBorder="1" applyAlignment="1">
      <alignment horizontal="left" vertical="top" wrapText="1" indent="2"/>
    </xf>
    <xf numFmtId="0" fontId="2" fillId="2" borderId="4" xfId="0" applyFont="1" applyFill="1" applyBorder="1" applyAlignment="1">
      <alignment horizontal="left" vertical="top" wrapText="1" indent="2"/>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9" xfId="0" applyFont="1" applyBorder="1" applyAlignment="1">
      <alignment horizontal="left" vertical="top" wrapText="1"/>
    </xf>
    <xf numFmtId="164" fontId="4" fillId="0" borderId="2" xfId="0" applyNumberFormat="1" applyFont="1" applyBorder="1" applyAlignment="1">
      <alignment horizontal="left" vertical="top" shrinkToFit="1"/>
    </xf>
    <xf numFmtId="164" fontId="4" fillId="0" borderId="3" xfId="0" applyNumberFormat="1" applyFont="1" applyBorder="1" applyAlignment="1">
      <alignment horizontal="left" vertical="top" shrinkToFit="1"/>
    </xf>
    <xf numFmtId="164" fontId="4" fillId="0" borderId="9" xfId="0" applyNumberFormat="1" applyFont="1" applyBorder="1" applyAlignment="1">
      <alignment horizontal="left" vertical="top" shrinkToFit="1"/>
    </xf>
    <xf numFmtId="2" fontId="4" fillId="0" borderId="2" xfId="0" applyNumberFormat="1" applyFont="1" applyBorder="1" applyAlignment="1">
      <alignment horizontal="left" vertical="top" shrinkToFit="1"/>
    </xf>
    <xf numFmtId="2" fontId="4" fillId="0" borderId="3" xfId="0" applyNumberFormat="1" applyFont="1" applyBorder="1" applyAlignment="1">
      <alignment horizontal="left" vertical="top" shrinkToFit="1"/>
    </xf>
    <xf numFmtId="2" fontId="4" fillId="0" borderId="9" xfId="0" applyNumberFormat="1" applyFont="1" applyBorder="1" applyAlignment="1">
      <alignment horizontal="left" vertical="top" shrinkToFit="1"/>
    </xf>
    <xf numFmtId="0" fontId="34" fillId="15" borderId="33" xfId="0" applyFont="1" applyFill="1" applyBorder="1" applyAlignment="1">
      <alignment horizontal="center" vertical="center" wrapText="1"/>
    </xf>
    <xf numFmtId="0" fontId="34" fillId="15" borderId="34" xfId="0" applyFont="1" applyFill="1" applyBorder="1" applyAlignment="1">
      <alignment horizontal="center" vertical="center" wrapText="1"/>
    </xf>
    <xf numFmtId="0" fontId="34" fillId="15" borderId="35" xfId="0" applyFont="1" applyFill="1" applyBorder="1" applyAlignment="1">
      <alignment horizontal="center" vertical="center" wrapText="1"/>
    </xf>
    <xf numFmtId="0" fontId="24" fillId="4" borderId="54" xfId="2" applyFont="1" applyFill="1" applyBorder="1" applyAlignment="1">
      <alignment horizontal="center" vertical="center"/>
    </xf>
    <xf numFmtId="0" fontId="22" fillId="4" borderId="57" xfId="2" applyFont="1" applyFill="1" applyBorder="1"/>
  </cellXfs>
  <cellStyles count="18">
    <cellStyle name="Millares [0] 2" xfId="10" xr:uid="{E95F798E-18A5-45E3-B36F-8F813847F03F}"/>
    <cellStyle name="Millares 2" xfId="3" xr:uid="{6AA8109C-78D7-471D-A17F-BD9EEE224659}"/>
    <cellStyle name="Millares 3" xfId="15" xr:uid="{B4707739-CDAC-4499-A7A2-7D334BA879BC}"/>
    <cellStyle name="Moneda" xfId="1" builtinId="4"/>
    <cellStyle name="Moneda [0] 2" xfId="8" xr:uid="{1BF8F667-C03E-4DCE-8CAA-2D9B8C20C178}"/>
    <cellStyle name="Moneda [0] 3" xfId="16" xr:uid="{0B1B6F57-0AA9-4EA7-BE22-6CE5575CBBB0}"/>
    <cellStyle name="Moneda 2" xfId="4" xr:uid="{D5BDF0C5-E5F1-4821-A4AF-95B06FBE23AF}"/>
    <cellStyle name="Moneda 3" xfId="13" xr:uid="{AFD1D7B9-FAB1-4241-8976-B7FB382E1DBE}"/>
    <cellStyle name="Moneda 4" xfId="14" xr:uid="{E0187848-DA45-487A-B621-7669926AFA69}"/>
    <cellStyle name="Moneda 5" xfId="7" xr:uid="{81141370-136B-40B7-A961-8D4607164D38}"/>
    <cellStyle name="Normal" xfId="0" builtinId="0"/>
    <cellStyle name="Normal 2" xfId="9" xr:uid="{562497F5-CC23-43AE-8424-3E711DDF3C20}"/>
    <cellStyle name="Normal 2 2" xfId="12" xr:uid="{B420AB53-42B0-46DA-8DFD-1E7A7B0FB882}"/>
    <cellStyle name="Normal 3" xfId="11" xr:uid="{A4DF3DA5-8D99-4001-BC47-0627A79E95E5}"/>
    <cellStyle name="Normal 4" xfId="2" xr:uid="{334486AD-E450-4367-BE1E-321DE70C89B2}"/>
    <cellStyle name="Porcentaje" xfId="17" builtinId="5"/>
    <cellStyle name="Porcentaje 2" xfId="5" xr:uid="{10FEF14C-9CFA-4393-A1BB-24C28BA3AE79}"/>
    <cellStyle name="Porcentual 2" xfId="6" xr:uid="{D3784057-4D98-4623-9EA8-E0B980F6CBE7}"/>
  </cellStyles>
  <dxfs count="0"/>
  <tableStyles count="0" defaultTableStyle="TableStyleMedium9"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542925</xdr:colOff>
      <xdr:row>8</xdr:row>
      <xdr:rowOff>66675</xdr:rowOff>
    </xdr:from>
    <xdr:to>
      <xdr:col>0</xdr:col>
      <xdr:colOff>2752725</xdr:colOff>
      <xdr:row>8</xdr:row>
      <xdr:rowOff>323850</xdr:rowOff>
    </xdr:to>
    <xdr:pic>
      <xdr:nvPicPr>
        <xdr:cNvPr id="2" name="Imagen 1">
          <a:extLst>
            <a:ext uri="{FF2B5EF4-FFF2-40B4-BE49-F238E27FC236}">
              <a16:creationId xmlns:a16="http://schemas.microsoft.com/office/drawing/2014/main" id="{272F79AE-FF50-4BF3-AB46-FD0F49198027}"/>
            </a:ext>
          </a:extLst>
        </xdr:cNvPr>
        <xdr:cNvPicPr>
          <a:picLocks noChangeAspect="1"/>
        </xdr:cNvPicPr>
      </xdr:nvPicPr>
      <xdr:blipFill rotWithShape="1">
        <a:blip xmlns:r="http://schemas.openxmlformats.org/officeDocument/2006/relationships" r:embed="rId1"/>
        <a:srcRect l="21304" t="60193" r="66611" b="36566"/>
        <a:stretch/>
      </xdr:blipFill>
      <xdr:spPr>
        <a:xfrm>
          <a:off x="542925" y="2552700"/>
          <a:ext cx="2209800" cy="257175"/>
        </a:xfrm>
        <a:prstGeom prst="rect">
          <a:avLst/>
        </a:prstGeom>
      </xdr:spPr>
    </xdr:pic>
    <xdr:clientData/>
  </xdr:twoCellAnchor>
  <xdr:twoCellAnchor editAs="oneCell">
    <xdr:from>
      <xdr:col>0</xdr:col>
      <xdr:colOff>514350</xdr:colOff>
      <xdr:row>10</xdr:row>
      <xdr:rowOff>228600</xdr:rowOff>
    </xdr:from>
    <xdr:to>
      <xdr:col>0</xdr:col>
      <xdr:colOff>2667000</xdr:colOff>
      <xdr:row>10</xdr:row>
      <xdr:rowOff>1257300</xdr:rowOff>
    </xdr:to>
    <xdr:pic>
      <xdr:nvPicPr>
        <xdr:cNvPr id="3" name="Imagen 2">
          <a:extLst>
            <a:ext uri="{FF2B5EF4-FFF2-40B4-BE49-F238E27FC236}">
              <a16:creationId xmlns:a16="http://schemas.microsoft.com/office/drawing/2014/main" id="{B07F5FFC-A91B-488F-81B4-1D58FA68BBB5}"/>
            </a:ext>
          </a:extLst>
        </xdr:cNvPr>
        <xdr:cNvPicPr>
          <a:picLocks noChangeAspect="1"/>
        </xdr:cNvPicPr>
      </xdr:nvPicPr>
      <xdr:blipFill rotWithShape="1">
        <a:blip xmlns:r="http://schemas.openxmlformats.org/officeDocument/2006/relationships" r:embed="rId2"/>
        <a:srcRect l="40786" t="48525" r="41139" b="39714"/>
        <a:stretch/>
      </xdr:blipFill>
      <xdr:spPr>
        <a:xfrm>
          <a:off x="514350" y="3286125"/>
          <a:ext cx="2152650" cy="1028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85724</xdr:colOff>
      <xdr:row>0</xdr:row>
      <xdr:rowOff>123825</xdr:rowOff>
    </xdr:from>
    <xdr:to>
      <xdr:col>1</xdr:col>
      <xdr:colOff>1857374</xdr:colOff>
      <xdr:row>0</xdr:row>
      <xdr:rowOff>2628900</xdr:rowOff>
    </xdr:to>
    <xdr:pic>
      <xdr:nvPicPr>
        <xdr:cNvPr id="2" name="Imagen 1">
          <a:extLst>
            <a:ext uri="{FF2B5EF4-FFF2-40B4-BE49-F238E27FC236}">
              <a16:creationId xmlns:a16="http://schemas.microsoft.com/office/drawing/2014/main" id="{1D894F75-F3CA-4066-9136-1F9C588C82BE}"/>
            </a:ext>
          </a:extLst>
        </xdr:cNvPr>
        <xdr:cNvPicPr>
          <a:picLocks noChangeAspect="1"/>
        </xdr:cNvPicPr>
      </xdr:nvPicPr>
      <xdr:blipFill rotWithShape="1">
        <a:blip xmlns:r="http://schemas.openxmlformats.org/officeDocument/2006/relationships" r:embed="rId1"/>
        <a:srcRect l="32139" t="54729" r="26762" b="22768"/>
        <a:stretch/>
      </xdr:blipFill>
      <xdr:spPr>
        <a:xfrm>
          <a:off x="85724" y="123825"/>
          <a:ext cx="4848225" cy="25050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544830</xdr:colOff>
      <xdr:row>0</xdr:row>
      <xdr:rowOff>131006</xdr:rowOff>
    </xdr:from>
    <xdr:ext cx="1066327" cy="994849"/>
    <xdr:pic>
      <xdr:nvPicPr>
        <xdr:cNvPr id="5" name="image2.jpeg">
          <a:extLst>
            <a:ext uri="{FF2B5EF4-FFF2-40B4-BE49-F238E27FC236}">
              <a16:creationId xmlns:a16="http://schemas.microsoft.com/office/drawing/2014/main" id="{F2C9491F-A970-46AC-9B8B-A2EB24B03E9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830" y="131006"/>
          <a:ext cx="1066327" cy="994849"/>
        </a:xfrm>
        <a:prstGeom prst="rect">
          <a:avLst/>
        </a:prstGeom>
      </xdr:spPr>
    </xdr:pic>
    <xdr:clientData/>
  </xdr:oneCellAnchor>
  <xdr:twoCellAnchor editAs="oneCell">
    <xdr:from>
      <xdr:col>3</xdr:col>
      <xdr:colOff>1912622</xdr:colOff>
      <xdr:row>0</xdr:row>
      <xdr:rowOff>63307</xdr:rowOff>
    </xdr:from>
    <xdr:to>
      <xdr:col>3</xdr:col>
      <xdr:colOff>2948940</xdr:colOff>
      <xdr:row>0</xdr:row>
      <xdr:rowOff>1081739</xdr:rowOff>
    </xdr:to>
    <xdr:pic>
      <xdr:nvPicPr>
        <xdr:cNvPr id="6" name="Imagen 5">
          <a:extLst>
            <a:ext uri="{FF2B5EF4-FFF2-40B4-BE49-F238E27FC236}">
              <a16:creationId xmlns:a16="http://schemas.microsoft.com/office/drawing/2014/main" id="{2796CA3D-AE05-4ED9-9E13-EE9C46C2B6F7}"/>
            </a:ext>
          </a:extLst>
        </xdr:cNvPr>
        <xdr:cNvPicPr>
          <a:picLocks noChangeAspect="1"/>
        </xdr:cNvPicPr>
      </xdr:nvPicPr>
      <xdr:blipFill>
        <a:blip xmlns:r="http://schemas.openxmlformats.org/officeDocument/2006/relationships" r:embed="rId2"/>
        <a:stretch>
          <a:fillRect/>
        </a:stretch>
      </xdr:blipFill>
      <xdr:spPr>
        <a:xfrm>
          <a:off x="5699762" y="63307"/>
          <a:ext cx="1036318" cy="10184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449580</xdr:colOff>
      <xdr:row>0</xdr:row>
      <xdr:rowOff>69301</xdr:rowOff>
    </xdr:from>
    <xdr:ext cx="1066327" cy="994849"/>
    <xdr:pic>
      <xdr:nvPicPr>
        <xdr:cNvPr id="4" name="image2.jpeg">
          <a:extLst>
            <a:ext uri="{FF2B5EF4-FFF2-40B4-BE49-F238E27FC236}">
              <a16:creationId xmlns:a16="http://schemas.microsoft.com/office/drawing/2014/main" id="{FAB0EA95-5B64-4F8D-BB01-18519710B9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9580" y="69301"/>
          <a:ext cx="1066327" cy="994849"/>
        </a:xfrm>
        <a:prstGeom prst="rect">
          <a:avLst/>
        </a:prstGeom>
      </xdr:spPr>
    </xdr:pic>
    <xdr:clientData/>
  </xdr:oneCellAnchor>
  <xdr:twoCellAnchor editAs="oneCell">
    <xdr:from>
      <xdr:col>3</xdr:col>
      <xdr:colOff>1912622</xdr:colOff>
      <xdr:row>0</xdr:row>
      <xdr:rowOff>63307</xdr:rowOff>
    </xdr:from>
    <xdr:to>
      <xdr:col>3</xdr:col>
      <xdr:colOff>2948940</xdr:colOff>
      <xdr:row>0</xdr:row>
      <xdr:rowOff>1081739</xdr:rowOff>
    </xdr:to>
    <xdr:pic>
      <xdr:nvPicPr>
        <xdr:cNvPr id="5" name="Imagen 4">
          <a:extLst>
            <a:ext uri="{FF2B5EF4-FFF2-40B4-BE49-F238E27FC236}">
              <a16:creationId xmlns:a16="http://schemas.microsoft.com/office/drawing/2014/main" id="{CCC9CEA3-A4F3-4F25-9BBD-D067D52A3FB0}"/>
            </a:ext>
          </a:extLst>
        </xdr:cNvPr>
        <xdr:cNvPicPr>
          <a:picLocks noChangeAspect="1"/>
        </xdr:cNvPicPr>
      </xdr:nvPicPr>
      <xdr:blipFill>
        <a:blip xmlns:r="http://schemas.openxmlformats.org/officeDocument/2006/relationships" r:embed="rId2"/>
        <a:stretch>
          <a:fillRect/>
        </a:stretch>
      </xdr:blipFill>
      <xdr:spPr>
        <a:xfrm>
          <a:off x="5699762" y="63307"/>
          <a:ext cx="1036318" cy="101843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578644</xdr:colOff>
      <xdr:row>0</xdr:row>
      <xdr:rowOff>211930</xdr:rowOff>
    </xdr:from>
    <xdr:to>
      <xdr:col>6</xdr:col>
      <xdr:colOff>1295401</xdr:colOff>
      <xdr:row>0</xdr:row>
      <xdr:rowOff>1572451</xdr:rowOff>
    </xdr:to>
    <xdr:pic>
      <xdr:nvPicPr>
        <xdr:cNvPr id="2" name="Imagen 1">
          <a:extLst>
            <a:ext uri="{FF2B5EF4-FFF2-40B4-BE49-F238E27FC236}">
              <a16:creationId xmlns:a16="http://schemas.microsoft.com/office/drawing/2014/main" id="{FE1AF9BE-173A-4B72-AA87-3F62DB40D4DC}"/>
            </a:ext>
          </a:extLst>
        </xdr:cNvPr>
        <xdr:cNvPicPr>
          <a:picLocks noChangeAspect="1"/>
        </xdr:cNvPicPr>
      </xdr:nvPicPr>
      <xdr:blipFill rotWithShape="1">
        <a:blip xmlns:r="http://schemas.openxmlformats.org/officeDocument/2006/relationships" r:embed="rId1"/>
        <a:srcRect t="1" r="78255" b="-9375"/>
        <a:stretch/>
      </xdr:blipFill>
      <xdr:spPr>
        <a:xfrm>
          <a:off x="10413207" y="211930"/>
          <a:ext cx="1371600" cy="1360521"/>
        </a:xfrm>
        <a:prstGeom prst="rect">
          <a:avLst/>
        </a:prstGeom>
      </xdr:spPr>
    </xdr:pic>
    <xdr:clientData/>
  </xdr:twoCellAnchor>
  <xdr:oneCellAnchor>
    <xdr:from>
      <xdr:col>1</xdr:col>
      <xdr:colOff>2917032</xdr:colOff>
      <xdr:row>0</xdr:row>
      <xdr:rowOff>178594</xdr:rowOff>
    </xdr:from>
    <xdr:ext cx="1309687" cy="1221896"/>
    <xdr:pic>
      <xdr:nvPicPr>
        <xdr:cNvPr id="3" name="image2.jpeg">
          <a:extLst>
            <a:ext uri="{FF2B5EF4-FFF2-40B4-BE49-F238E27FC236}">
              <a16:creationId xmlns:a16="http://schemas.microsoft.com/office/drawing/2014/main" id="{6831B0D1-10D3-4851-B755-3A52B47788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81438" y="178594"/>
          <a:ext cx="1309687" cy="122189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440207</xdr:colOff>
      <xdr:row>0</xdr:row>
      <xdr:rowOff>69646</xdr:rowOff>
    </xdr:from>
    <xdr:ext cx="612546" cy="563194"/>
    <xdr:pic>
      <xdr:nvPicPr>
        <xdr:cNvPr id="13" name="image2.jpeg">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12546" cy="563194"/>
        </a:xfrm>
        <a:prstGeom prst="rect">
          <a:avLst/>
        </a:prstGeom>
      </xdr:spPr>
    </xdr:pic>
    <xdr:clientData/>
  </xdr:oneCellAnchor>
  <xdr:oneCellAnchor>
    <xdr:from>
      <xdr:col>3</xdr:col>
      <xdr:colOff>2166365</xdr:colOff>
      <xdr:row>0</xdr:row>
      <xdr:rowOff>115896</xdr:rowOff>
    </xdr:from>
    <xdr:ext cx="645223" cy="576250"/>
    <xdr:pic>
      <xdr:nvPicPr>
        <xdr:cNvPr id="14" name="image1.jpeg">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45223" cy="576250"/>
        </a:xfrm>
        <a:prstGeom prst="rect">
          <a:avLst/>
        </a:prstGeom>
      </xdr:spPr>
    </xdr:pic>
    <xdr:clientData/>
  </xdr:oneCellAnchor>
  <xdr:oneCellAnchor>
    <xdr:from>
      <xdr:col>0</xdr:col>
      <xdr:colOff>279555</xdr:colOff>
      <xdr:row>17</xdr:row>
      <xdr:rowOff>119633</xdr:rowOff>
    </xdr:from>
    <xdr:ext cx="6256908" cy="1880616"/>
    <xdr:pic>
      <xdr:nvPicPr>
        <xdr:cNvPr id="15" name="image6.png">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79555" y="6574652"/>
          <a:ext cx="6256908" cy="1880616"/>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C231C-5C5D-41B2-AD32-79BD16926C5D}">
  <dimension ref="A1:E16"/>
  <sheetViews>
    <sheetView workbookViewId="0">
      <selection activeCell="F9" sqref="F9"/>
    </sheetView>
  </sheetViews>
  <sheetFormatPr baseColWidth="10" defaultRowHeight="13"/>
  <cols>
    <col min="1" max="1" width="54.296875" customWidth="1"/>
    <col min="2" max="2" width="31" customWidth="1"/>
    <col min="3" max="3" width="21.296875" customWidth="1"/>
  </cols>
  <sheetData>
    <row r="1" spans="1:5" ht="90.75" customHeight="1">
      <c r="A1" s="28"/>
      <c r="B1" s="29" t="s">
        <v>44</v>
      </c>
      <c r="C1" s="30" t="s">
        <v>45</v>
      </c>
    </row>
    <row r="2" spans="1:5" ht="15.5">
      <c r="A2" s="31" t="e">
        <f>+#REF!</f>
        <v>#REF!</v>
      </c>
      <c r="B2" s="32">
        <v>0.67</v>
      </c>
      <c r="C2" s="33">
        <v>0.33</v>
      </c>
    </row>
    <row r="3" spans="1:5" ht="15.5">
      <c r="A3" s="31" t="e">
        <f>+#REF!</f>
        <v>#REF!</v>
      </c>
      <c r="B3" s="34" t="s">
        <v>43</v>
      </c>
      <c r="C3" s="35" t="s">
        <v>43</v>
      </c>
    </row>
    <row r="4" spans="1:5" ht="15.5">
      <c r="A4" s="31" t="s">
        <v>31</v>
      </c>
      <c r="B4" s="36">
        <v>13.4</v>
      </c>
      <c r="C4" s="35">
        <v>6.6</v>
      </c>
    </row>
    <row r="5" spans="1:5" ht="15.5">
      <c r="A5" s="31" t="s">
        <v>46</v>
      </c>
      <c r="B5" s="88">
        <v>2</v>
      </c>
      <c r="C5" s="89"/>
    </row>
    <row r="6" spans="1:5" ht="15.5">
      <c r="A6" s="37" t="s">
        <v>47</v>
      </c>
      <c r="B6" s="32">
        <v>0.67</v>
      </c>
      <c r="C6" s="33">
        <v>0.33</v>
      </c>
    </row>
    <row r="7" spans="1:5" ht="15.5">
      <c r="A7" s="31"/>
      <c r="B7" s="36"/>
      <c r="C7" s="35"/>
    </row>
    <row r="8" spans="1:5" ht="15.5">
      <c r="A8" s="38" t="s">
        <v>48</v>
      </c>
      <c r="B8" s="90">
        <v>20</v>
      </c>
      <c r="C8" s="91"/>
    </row>
    <row r="9" spans="1:5" ht="30" customHeight="1">
      <c r="A9" s="38"/>
      <c r="B9" s="92">
        <v>1</v>
      </c>
      <c r="C9" s="93"/>
    </row>
    <row r="10" spans="1:5" ht="15.5">
      <c r="A10" s="31" t="e">
        <f>+A2</f>
        <v>#REF!</v>
      </c>
      <c r="B10" s="42">
        <f>(B6*20/100)*100</f>
        <v>13.4</v>
      </c>
      <c r="C10" s="41">
        <f>(C6*20/100)*100</f>
        <v>6.6000000000000005</v>
      </c>
      <c r="E10" s="40"/>
    </row>
    <row r="11" spans="1:5" ht="109.5" customHeight="1">
      <c r="A11" s="39"/>
      <c r="B11" s="94">
        <f>+B10+C10</f>
        <v>20</v>
      </c>
      <c r="C11" s="95"/>
      <c r="D11" s="27"/>
    </row>
    <row r="12" spans="1:5">
      <c r="A12" s="43"/>
      <c r="B12" s="44"/>
      <c r="C12" s="46"/>
    </row>
    <row r="13" spans="1:5">
      <c r="A13" s="45"/>
    </row>
    <row r="14" spans="1:5">
      <c r="A14" s="45"/>
    </row>
    <row r="15" spans="1:5">
      <c r="A15" s="45"/>
    </row>
    <row r="16" spans="1:5">
      <c r="A16" s="45"/>
    </row>
  </sheetData>
  <mergeCells count="4">
    <mergeCell ref="B5:C5"/>
    <mergeCell ref="B8:C8"/>
    <mergeCell ref="B9:C9"/>
    <mergeCell ref="B11:C1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3CDD9-B61A-492E-B250-0F9320F4EDF2}">
  <dimension ref="A1:B8"/>
  <sheetViews>
    <sheetView workbookViewId="0">
      <selection activeCell="B20" sqref="B20"/>
    </sheetView>
  </sheetViews>
  <sheetFormatPr baseColWidth="10" defaultRowHeight="13"/>
  <cols>
    <col min="1" max="1" width="53.796875" customWidth="1"/>
    <col min="2" max="2" width="40.796875" customWidth="1"/>
  </cols>
  <sheetData>
    <row r="1" spans="1:2" ht="231.75" customHeight="1">
      <c r="A1" s="96"/>
      <c r="B1" s="97"/>
    </row>
    <row r="2" spans="1:2" ht="18">
      <c r="A2" s="21" t="s">
        <v>37</v>
      </c>
      <c r="B2" s="22">
        <v>30</v>
      </c>
    </row>
    <row r="3" spans="1:2" ht="18">
      <c r="A3" s="23" t="s">
        <v>38</v>
      </c>
      <c r="B3" s="24">
        <v>30</v>
      </c>
    </row>
    <row r="4" spans="1:2" ht="18">
      <c r="A4" s="23" t="s">
        <v>39</v>
      </c>
      <c r="B4" s="24">
        <v>20</v>
      </c>
    </row>
    <row r="5" spans="1:2" ht="18">
      <c r="A5" s="23" t="s">
        <v>40</v>
      </c>
      <c r="B5" s="24">
        <v>30</v>
      </c>
    </row>
    <row r="6" spans="1:2" ht="18">
      <c r="A6" s="23"/>
      <c r="B6" s="24"/>
    </row>
    <row r="7" spans="1:2" ht="46.5" customHeight="1">
      <c r="A7" s="21" t="s">
        <v>41</v>
      </c>
      <c r="B7" s="22">
        <f>30*20/30</f>
        <v>20</v>
      </c>
    </row>
    <row r="8" spans="1:2" ht="30.75" customHeight="1" thickBot="1">
      <c r="A8" s="25" t="s">
        <v>42</v>
      </c>
      <c r="B8" s="26">
        <f>30*20/30</f>
        <v>20</v>
      </c>
    </row>
  </sheetData>
  <mergeCells count="1">
    <mergeCell ref="A1:B1"/>
  </mergeCells>
  <pageMargins left="0.7" right="0.7" top="0.75" bottom="0.75" header="0.3" footer="0.3"/>
  <pageSetup paperSize="1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0A33E-6C93-47F6-BCC1-70162ED3DCC9}">
  <dimension ref="A1:B9"/>
  <sheetViews>
    <sheetView workbookViewId="0">
      <selection activeCell="A28" sqref="A28"/>
    </sheetView>
  </sheetViews>
  <sheetFormatPr baseColWidth="10" defaultRowHeight="13"/>
  <cols>
    <col min="1" max="1" width="46.796875" customWidth="1"/>
    <col min="2" max="2" width="40.796875" customWidth="1"/>
  </cols>
  <sheetData>
    <row r="1" spans="1:2" ht="90.75" customHeight="1"/>
    <row r="2" spans="1:2" ht="18">
      <c r="A2" s="8" t="e">
        <f>+#REF!</f>
        <v>#REF!</v>
      </c>
      <c r="B2" s="9" t="e">
        <f>+#REF!</f>
        <v>#REF!</v>
      </c>
    </row>
    <row r="3" spans="1:2" ht="18">
      <c r="A3" s="8" t="e">
        <f>+#REF!</f>
        <v>#REF!</v>
      </c>
      <c r="B3" s="9" t="e">
        <f>+#REF!</f>
        <v>#REF!</v>
      </c>
    </row>
    <row r="4" spans="1:2" ht="18">
      <c r="A4" s="8" t="s">
        <v>31</v>
      </c>
      <c r="B4" s="8">
        <v>60</v>
      </c>
    </row>
    <row r="5" spans="1:2" ht="18">
      <c r="A5" s="8" t="s">
        <v>32</v>
      </c>
      <c r="B5" s="10" t="e">
        <f>+B3</f>
        <v>#REF!</v>
      </c>
    </row>
    <row r="6" spans="1:2" ht="18">
      <c r="A6" s="8" t="s">
        <v>33</v>
      </c>
      <c r="B6" s="8">
        <v>2</v>
      </c>
    </row>
    <row r="7" spans="1:2" ht="18">
      <c r="A7" s="8"/>
      <c r="B7" s="8"/>
    </row>
    <row r="8" spans="1:2" ht="36">
      <c r="A8" s="11" t="s">
        <v>34</v>
      </c>
      <c r="B8" s="12" t="e">
        <f>+B4*B5/B2</f>
        <v>#REF!</v>
      </c>
    </row>
    <row r="9" spans="1:2" ht="36">
      <c r="A9" s="11" t="s">
        <v>35</v>
      </c>
      <c r="B9" s="8" t="e">
        <f>+B4*B5/B3</f>
        <v>#REF!</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6"/>
  <sheetViews>
    <sheetView view="pageBreakPreview" topLeftCell="A18" zoomScale="130" zoomScaleNormal="130" zoomScaleSheetLayoutView="130" workbookViewId="0">
      <selection activeCell="B20" sqref="B20"/>
    </sheetView>
  </sheetViews>
  <sheetFormatPr baseColWidth="10" defaultColWidth="9.296875" defaultRowHeight="13"/>
  <cols>
    <col min="1" max="1" width="42" customWidth="1"/>
    <col min="2" max="2" width="6.796875" customWidth="1"/>
    <col min="3" max="3" width="6.5" customWidth="1"/>
    <col min="4" max="4" width="62.69921875" customWidth="1"/>
  </cols>
  <sheetData>
    <row r="1" spans="1:4" ht="96.75" customHeight="1">
      <c r="A1" s="117" t="s">
        <v>58</v>
      </c>
      <c r="B1" s="118"/>
      <c r="C1" s="118"/>
      <c r="D1" s="119"/>
    </row>
    <row r="2" spans="1:4" ht="11.25" customHeight="1">
      <c r="A2" s="13" t="s">
        <v>52</v>
      </c>
      <c r="B2" s="120" t="s">
        <v>66</v>
      </c>
      <c r="C2" s="121"/>
      <c r="D2" s="122"/>
    </row>
    <row r="3" spans="1:4" ht="35.25" customHeight="1">
      <c r="A3" s="13" t="s">
        <v>2</v>
      </c>
      <c r="B3" s="123" t="s">
        <v>59</v>
      </c>
      <c r="C3" s="124"/>
      <c r="D3" s="125"/>
    </row>
    <row r="4" spans="1:4">
      <c r="A4" s="13" t="s">
        <v>67</v>
      </c>
      <c r="B4" s="126">
        <v>550000000</v>
      </c>
      <c r="C4" s="127"/>
      <c r="D4" s="128"/>
    </row>
    <row r="5" spans="1:4">
      <c r="A5" s="13" t="s">
        <v>60</v>
      </c>
      <c r="B5" s="126">
        <v>630000000</v>
      </c>
      <c r="C5" s="127"/>
      <c r="D5" s="128"/>
    </row>
    <row r="6" spans="1:4">
      <c r="A6" s="13" t="s">
        <v>61</v>
      </c>
      <c r="B6" s="126">
        <v>1180000000</v>
      </c>
      <c r="C6" s="127"/>
      <c r="D6" s="128"/>
    </row>
    <row r="7" spans="1:4">
      <c r="A7" s="13" t="s">
        <v>4</v>
      </c>
      <c r="B7" s="129">
        <v>907.69</v>
      </c>
      <c r="C7" s="130"/>
      <c r="D7" s="131"/>
    </row>
    <row r="8" spans="1:4" ht="21" customHeight="1">
      <c r="A8" s="101" t="s">
        <v>55</v>
      </c>
      <c r="B8" s="102"/>
      <c r="C8" s="102"/>
      <c r="D8" s="103"/>
    </row>
    <row r="9" spans="1:4" ht="15.75" customHeight="1">
      <c r="A9" s="104" t="s">
        <v>8</v>
      </c>
      <c r="B9" s="107" t="s">
        <v>62</v>
      </c>
      <c r="C9" s="108"/>
      <c r="D9" s="109"/>
    </row>
    <row r="10" spans="1:4" ht="9" customHeight="1">
      <c r="A10" s="105"/>
      <c r="B10" s="110" t="s">
        <v>9</v>
      </c>
      <c r="C10" s="111"/>
      <c r="D10" s="115" t="s">
        <v>10</v>
      </c>
    </row>
    <row r="11" spans="1:4" ht="9" customHeight="1">
      <c r="A11" s="106"/>
      <c r="B11" s="53" t="s">
        <v>11</v>
      </c>
      <c r="C11" s="54" t="s">
        <v>12</v>
      </c>
      <c r="D11" s="116"/>
    </row>
    <row r="12" spans="1:4" ht="27.65" customHeight="1">
      <c r="A12" s="50" t="s">
        <v>49</v>
      </c>
      <c r="B12" s="3" t="s">
        <v>14</v>
      </c>
      <c r="C12" s="3"/>
      <c r="D12" s="52" t="s">
        <v>64</v>
      </c>
    </row>
    <row r="13" spans="1:4" ht="27.65" customHeight="1">
      <c r="A13" s="50" t="s">
        <v>63</v>
      </c>
      <c r="B13" s="3" t="s">
        <v>14</v>
      </c>
      <c r="C13" s="3"/>
      <c r="D13" s="52" t="s">
        <v>65</v>
      </c>
    </row>
    <row r="14" spans="1:4" ht="25.5">
      <c r="A14" s="47" t="s">
        <v>50</v>
      </c>
      <c r="B14" s="73" t="s">
        <v>51</v>
      </c>
      <c r="C14" s="73"/>
      <c r="D14" s="52" t="s">
        <v>91</v>
      </c>
    </row>
    <row r="15" spans="1:4">
      <c r="A15" s="48" t="s">
        <v>92</v>
      </c>
      <c r="B15" s="3"/>
      <c r="C15" s="3" t="s">
        <v>14</v>
      </c>
      <c r="D15" s="52" t="s">
        <v>53</v>
      </c>
    </row>
    <row r="16" spans="1:4" ht="17">
      <c r="A16" s="48" t="s">
        <v>93</v>
      </c>
      <c r="B16" s="3" t="s">
        <v>14</v>
      </c>
      <c r="C16" s="4"/>
      <c r="D16" s="55" t="s">
        <v>94</v>
      </c>
    </row>
    <row r="17" spans="1:4" ht="17">
      <c r="A17" s="50" t="s">
        <v>96</v>
      </c>
      <c r="B17" s="73" t="s">
        <v>51</v>
      </c>
      <c r="C17" s="4"/>
      <c r="D17" s="52" t="s">
        <v>95</v>
      </c>
    </row>
    <row r="18" spans="1:4" ht="25.5">
      <c r="A18" s="50" t="s">
        <v>97</v>
      </c>
      <c r="B18" s="73" t="s">
        <v>51</v>
      </c>
      <c r="C18" s="4"/>
      <c r="D18" s="49" t="s">
        <v>98</v>
      </c>
    </row>
    <row r="19" spans="1:4" ht="34">
      <c r="A19" s="50" t="s">
        <v>99</v>
      </c>
      <c r="B19" s="73" t="s">
        <v>51</v>
      </c>
      <c r="D19" s="49" t="s">
        <v>113</v>
      </c>
    </row>
    <row r="20" spans="1:4" ht="34">
      <c r="A20" s="50" t="s">
        <v>57</v>
      </c>
      <c r="B20" s="73" t="s">
        <v>51</v>
      </c>
      <c r="C20" s="4"/>
      <c r="D20" s="51" t="s">
        <v>100</v>
      </c>
    </row>
    <row r="21" spans="1:4" ht="25.5">
      <c r="A21" s="50" t="s">
        <v>101</v>
      </c>
      <c r="B21" s="73" t="s">
        <v>51</v>
      </c>
      <c r="C21" s="4"/>
      <c r="D21" s="51" t="s">
        <v>102</v>
      </c>
    </row>
    <row r="22" spans="1:4">
      <c r="A22" s="50" t="s">
        <v>103</v>
      </c>
      <c r="B22" s="73"/>
      <c r="C22" s="74" t="s">
        <v>51</v>
      </c>
      <c r="D22" s="72" t="s">
        <v>53</v>
      </c>
    </row>
    <row r="23" spans="1:4" ht="17">
      <c r="A23" s="50" t="s">
        <v>104</v>
      </c>
      <c r="B23" s="74" t="s">
        <v>51</v>
      </c>
      <c r="C23" s="4"/>
      <c r="D23" s="51" t="s">
        <v>105</v>
      </c>
    </row>
    <row r="24" spans="1:4" ht="34.5" customHeight="1">
      <c r="A24" s="50" t="s">
        <v>106</v>
      </c>
      <c r="B24" s="73" t="s">
        <v>51</v>
      </c>
      <c r="D24" s="49" t="s">
        <v>107</v>
      </c>
    </row>
    <row r="25" spans="1:4" ht="23.5" customHeight="1">
      <c r="A25" s="19" t="s">
        <v>10</v>
      </c>
      <c r="B25" s="112" t="s">
        <v>54</v>
      </c>
      <c r="C25" s="113"/>
      <c r="D25" s="114"/>
    </row>
    <row r="26" spans="1:4" ht="81" customHeight="1" thickBot="1">
      <c r="A26" s="98"/>
      <c r="B26" s="99"/>
      <c r="C26" s="99"/>
      <c r="D26" s="100"/>
    </row>
  </sheetData>
  <mergeCells count="14">
    <mergeCell ref="A1:D1"/>
    <mergeCell ref="B2:D2"/>
    <mergeCell ref="B3:D3"/>
    <mergeCell ref="B4:D4"/>
    <mergeCell ref="B7:D7"/>
    <mergeCell ref="B5:D5"/>
    <mergeCell ref="B6:D6"/>
    <mergeCell ref="A26:D26"/>
    <mergeCell ref="A8:D8"/>
    <mergeCell ref="A9:A11"/>
    <mergeCell ref="B9:D9"/>
    <mergeCell ref="B10:C10"/>
    <mergeCell ref="B25:D25"/>
    <mergeCell ref="D10:D11"/>
  </mergeCells>
  <pageMargins left="0.7" right="0.7" top="0.75" bottom="0.75" header="0.3" footer="0.3"/>
  <pageSetup paperSize="14"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D6C7E-3366-4192-91A7-E5397C0B982E}">
  <dimension ref="A1:D22"/>
  <sheetViews>
    <sheetView topLeftCell="A16" zoomScaleNormal="100" workbookViewId="0">
      <selection activeCell="D18" sqref="D18"/>
    </sheetView>
  </sheetViews>
  <sheetFormatPr baseColWidth="10" defaultRowHeight="13"/>
  <cols>
    <col min="1" max="1" width="62.796875" customWidth="1"/>
    <col min="2" max="2" width="6.796875" customWidth="1"/>
    <col min="3" max="3" width="6.5" customWidth="1"/>
    <col min="4" max="4" width="62.69921875" customWidth="1"/>
  </cols>
  <sheetData>
    <row r="1" spans="1:4" ht="92.5" customHeight="1">
      <c r="A1" s="117" t="s">
        <v>58</v>
      </c>
      <c r="B1" s="118"/>
      <c r="C1" s="118"/>
      <c r="D1" s="119"/>
    </row>
    <row r="2" spans="1:4" ht="18.649999999999999" customHeight="1">
      <c r="A2" s="13" t="s">
        <v>52</v>
      </c>
      <c r="B2" s="120" t="s">
        <v>66</v>
      </c>
      <c r="C2" s="121"/>
      <c r="D2" s="122"/>
    </row>
    <row r="3" spans="1:4" ht="33" customHeight="1">
      <c r="A3" s="13" t="s">
        <v>2</v>
      </c>
      <c r="B3" s="123" t="s">
        <v>59</v>
      </c>
      <c r="C3" s="124"/>
      <c r="D3" s="125"/>
    </row>
    <row r="4" spans="1:4">
      <c r="A4" s="13" t="s">
        <v>67</v>
      </c>
      <c r="B4" s="126">
        <v>550000000</v>
      </c>
      <c r="C4" s="127"/>
      <c r="D4" s="128"/>
    </row>
    <row r="5" spans="1:4">
      <c r="A5" s="13" t="s">
        <v>60</v>
      </c>
      <c r="B5" s="126">
        <v>630000000</v>
      </c>
      <c r="C5" s="127"/>
      <c r="D5" s="128"/>
    </row>
    <row r="6" spans="1:4">
      <c r="A6" s="13" t="s">
        <v>61</v>
      </c>
      <c r="B6" s="126">
        <v>1180000000</v>
      </c>
      <c r="C6" s="127"/>
      <c r="D6" s="128"/>
    </row>
    <row r="7" spans="1:4" ht="10.5" customHeight="1">
      <c r="A7" s="13" t="s">
        <v>4</v>
      </c>
      <c r="B7" s="129">
        <v>907.69</v>
      </c>
      <c r="C7" s="130"/>
      <c r="D7" s="131"/>
    </row>
    <row r="8" spans="1:4" ht="21" customHeight="1">
      <c r="A8" s="132" t="s">
        <v>56</v>
      </c>
      <c r="B8" s="133"/>
      <c r="C8" s="133"/>
      <c r="D8" s="134"/>
    </row>
    <row r="9" spans="1:4" ht="15.75" customHeight="1">
      <c r="A9" s="104" t="s">
        <v>8</v>
      </c>
      <c r="B9" s="107" t="s">
        <v>62</v>
      </c>
      <c r="C9" s="108"/>
      <c r="D9" s="109"/>
    </row>
    <row r="10" spans="1:4" ht="9" customHeight="1">
      <c r="A10" s="105"/>
      <c r="B10" s="110" t="s">
        <v>9</v>
      </c>
      <c r="C10" s="111"/>
      <c r="D10" s="115" t="s">
        <v>10</v>
      </c>
    </row>
    <row r="11" spans="1:4" ht="9" customHeight="1">
      <c r="A11" s="106"/>
      <c r="B11" s="53" t="s">
        <v>11</v>
      </c>
      <c r="C11" s="54" t="s">
        <v>12</v>
      </c>
      <c r="D11" s="116"/>
    </row>
    <row r="12" spans="1:4" ht="177.75" customHeight="1">
      <c r="A12" s="48" t="s">
        <v>108</v>
      </c>
      <c r="B12" s="56" t="s">
        <v>51</v>
      </c>
      <c r="C12" s="57"/>
      <c r="D12" s="75" t="s">
        <v>110</v>
      </c>
    </row>
    <row r="13" spans="1:4" ht="25.5">
      <c r="A13" s="48" t="s">
        <v>115</v>
      </c>
      <c r="B13" s="56"/>
      <c r="C13" s="56" t="s">
        <v>51</v>
      </c>
      <c r="D13" s="80" t="s">
        <v>120</v>
      </c>
    </row>
    <row r="14" spans="1:4" ht="114.75" customHeight="1">
      <c r="A14" s="48" t="s">
        <v>109</v>
      </c>
      <c r="B14" s="56" t="s">
        <v>51</v>
      </c>
      <c r="C14" s="58"/>
      <c r="D14" s="76" t="s">
        <v>111</v>
      </c>
    </row>
    <row r="15" spans="1:4" ht="114.75" customHeight="1">
      <c r="A15" s="77" t="s">
        <v>121</v>
      </c>
      <c r="B15" s="78"/>
      <c r="C15" s="79" t="s">
        <v>51</v>
      </c>
      <c r="D15" s="80" t="s">
        <v>122</v>
      </c>
    </row>
    <row r="16" spans="1:4" ht="73.5" customHeight="1">
      <c r="A16" s="77" t="s">
        <v>112</v>
      </c>
      <c r="B16" s="78"/>
      <c r="C16" s="79" t="s">
        <v>51</v>
      </c>
      <c r="D16" s="80" t="s">
        <v>114</v>
      </c>
    </row>
    <row r="17" spans="1:4" ht="40.5" customHeight="1">
      <c r="A17" s="81" t="s">
        <v>116</v>
      </c>
      <c r="B17" s="82" t="s">
        <v>51</v>
      </c>
      <c r="C17" s="83"/>
      <c r="D17" s="84" t="s">
        <v>117</v>
      </c>
    </row>
    <row r="18" spans="1:4" ht="40.5" customHeight="1">
      <c r="A18" s="81" t="s">
        <v>118</v>
      </c>
      <c r="B18" s="82" t="s">
        <v>51</v>
      </c>
      <c r="C18" s="83"/>
      <c r="D18" s="84" t="s">
        <v>119</v>
      </c>
    </row>
    <row r="19" spans="1:4" ht="30" customHeight="1">
      <c r="A19" s="19" t="s">
        <v>10</v>
      </c>
      <c r="B19" s="211" t="s">
        <v>74</v>
      </c>
      <c r="C19" s="212"/>
      <c r="D19" s="213"/>
    </row>
    <row r="22" spans="1:4">
      <c r="D22" s="27"/>
    </row>
  </sheetData>
  <mergeCells count="13">
    <mergeCell ref="A8:D8"/>
    <mergeCell ref="A1:D1"/>
    <mergeCell ref="B2:D2"/>
    <mergeCell ref="B3:D3"/>
    <mergeCell ref="B6:D6"/>
    <mergeCell ref="B7:D7"/>
    <mergeCell ref="B4:D4"/>
    <mergeCell ref="B5:D5"/>
    <mergeCell ref="A9:A11"/>
    <mergeCell ref="B9:D9"/>
    <mergeCell ref="B10:C10"/>
    <mergeCell ref="B19:D19"/>
    <mergeCell ref="D10:D11"/>
  </mergeCells>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B8BB4-16E0-4514-814D-5D18E643CD3E}">
  <dimension ref="B1:M809"/>
  <sheetViews>
    <sheetView tabSelected="1" zoomScale="60" zoomScaleNormal="60" workbookViewId="0">
      <selection activeCell="C6" sqref="C6:I6"/>
    </sheetView>
  </sheetViews>
  <sheetFormatPr baseColWidth="10" defaultColWidth="16.796875" defaultRowHeight="15" customHeight="1"/>
  <cols>
    <col min="1" max="1" width="16.796875" style="60"/>
    <col min="2" max="2" width="84.296875" style="60" customWidth="1"/>
    <col min="3" max="3" width="16.296875" style="60" customWidth="1"/>
    <col min="4" max="4" width="11.19921875" style="60" customWidth="1"/>
    <col min="5" max="5" width="43.296875" style="60" customWidth="1"/>
    <col min="6" max="6" width="11.5" style="60" bestFit="1" customWidth="1"/>
    <col min="7" max="7" width="29.19921875" style="60" bestFit="1" customWidth="1"/>
    <col min="8" max="8" width="21" style="60" customWidth="1"/>
    <col min="9" max="9" width="24" style="60" bestFit="1" customWidth="1"/>
    <col min="10" max="10" width="5.5" style="60" customWidth="1"/>
    <col min="11" max="11" width="13.296875" style="60" customWidth="1"/>
    <col min="12" max="16384" width="16.796875" style="60"/>
  </cols>
  <sheetData>
    <row r="1" spans="2:12" ht="129" customHeight="1">
      <c r="B1" s="171" t="s">
        <v>68</v>
      </c>
      <c r="C1" s="172"/>
      <c r="D1" s="172"/>
      <c r="E1" s="172"/>
      <c r="F1" s="172"/>
      <c r="G1" s="172"/>
      <c r="H1" s="172"/>
      <c r="I1" s="173"/>
      <c r="J1" s="59"/>
      <c r="K1" s="59"/>
    </row>
    <row r="2" spans="2:12" ht="30" customHeight="1">
      <c r="B2" s="61" t="s">
        <v>69</v>
      </c>
      <c r="C2" s="174" t="s">
        <v>66</v>
      </c>
      <c r="D2" s="175"/>
      <c r="E2" s="175"/>
      <c r="F2" s="175"/>
      <c r="G2" s="175"/>
      <c r="H2" s="175"/>
      <c r="I2" s="176"/>
      <c r="J2" s="62"/>
      <c r="K2" s="62"/>
    </row>
    <row r="3" spans="2:12" ht="70.5" customHeight="1">
      <c r="B3" s="63" t="s">
        <v>70</v>
      </c>
      <c r="C3" s="177" t="s">
        <v>59</v>
      </c>
      <c r="D3" s="178"/>
      <c r="E3" s="178"/>
      <c r="F3" s="178"/>
      <c r="G3" s="178"/>
      <c r="H3" s="178"/>
      <c r="I3" s="179"/>
      <c r="J3" s="59"/>
      <c r="K3" s="59"/>
    </row>
    <row r="4" spans="2:12" ht="22.5">
      <c r="B4" s="85" t="s">
        <v>67</v>
      </c>
      <c r="C4" s="168">
        <v>550000000</v>
      </c>
      <c r="D4" s="169"/>
      <c r="E4" s="169"/>
      <c r="F4" s="169"/>
      <c r="G4" s="169"/>
      <c r="H4" s="169"/>
      <c r="I4" s="170"/>
      <c r="J4" s="59"/>
      <c r="K4" s="59"/>
    </row>
    <row r="5" spans="2:12" ht="22.5">
      <c r="B5" s="85" t="s">
        <v>60</v>
      </c>
      <c r="C5" s="168">
        <v>630000000</v>
      </c>
      <c r="D5" s="169"/>
      <c r="E5" s="169"/>
      <c r="F5" s="169"/>
      <c r="G5" s="169"/>
      <c r="H5" s="169"/>
      <c r="I5" s="170"/>
      <c r="J5" s="59"/>
      <c r="K5" s="59"/>
    </row>
    <row r="6" spans="2:12" ht="22.5">
      <c r="B6" s="85" t="s">
        <v>61</v>
      </c>
      <c r="C6" s="168">
        <v>1180000000</v>
      </c>
      <c r="D6" s="169"/>
      <c r="E6" s="169"/>
      <c r="F6" s="169"/>
      <c r="G6" s="169"/>
      <c r="H6" s="169"/>
      <c r="I6" s="170"/>
      <c r="J6" s="59"/>
      <c r="K6" s="59"/>
    </row>
    <row r="7" spans="2:12" ht="26.25" customHeight="1" thickBot="1">
      <c r="B7" s="180" t="s">
        <v>71</v>
      </c>
      <c r="C7" s="181"/>
      <c r="D7" s="181"/>
      <c r="E7" s="181"/>
      <c r="F7" s="181"/>
      <c r="G7" s="181"/>
      <c r="H7" s="181"/>
      <c r="I7" s="182"/>
      <c r="J7" s="59"/>
      <c r="K7" s="59"/>
    </row>
    <row r="8" spans="2:12" ht="26.25" customHeight="1">
      <c r="B8" s="165" t="s">
        <v>62</v>
      </c>
      <c r="C8" s="166"/>
      <c r="D8" s="166"/>
      <c r="E8" s="166"/>
      <c r="F8" s="166"/>
      <c r="G8" s="166"/>
      <c r="H8" s="166"/>
      <c r="I8" s="167"/>
      <c r="J8" s="59"/>
      <c r="K8" s="59"/>
    </row>
    <row r="9" spans="2:12" ht="26.25" customHeight="1">
      <c r="B9" s="164" t="s">
        <v>72</v>
      </c>
      <c r="C9" s="155"/>
      <c r="D9" s="155"/>
      <c r="E9" s="155"/>
      <c r="F9" s="156"/>
      <c r="G9" s="64" t="s">
        <v>73</v>
      </c>
      <c r="H9" s="64" t="s">
        <v>54</v>
      </c>
      <c r="I9" s="65" t="s">
        <v>74</v>
      </c>
      <c r="J9" s="59"/>
      <c r="K9" s="59"/>
    </row>
    <row r="10" spans="2:12" ht="26.25" customHeight="1">
      <c r="B10" s="147" t="s">
        <v>75</v>
      </c>
      <c r="C10" s="158" t="s">
        <v>76</v>
      </c>
      <c r="D10" s="158" t="s">
        <v>77</v>
      </c>
      <c r="E10" s="135">
        <v>2</v>
      </c>
      <c r="F10" s="150" t="s">
        <v>78</v>
      </c>
      <c r="G10" s="151" t="s">
        <v>124</v>
      </c>
      <c r="H10" s="137" t="s">
        <v>51</v>
      </c>
      <c r="I10" s="139"/>
      <c r="J10" s="66" t="s">
        <v>78</v>
      </c>
      <c r="K10" s="66"/>
    </row>
    <row r="11" spans="2:12" ht="26.25" customHeight="1">
      <c r="B11" s="157"/>
      <c r="C11" s="152"/>
      <c r="D11" s="152"/>
      <c r="E11" s="152"/>
      <c r="F11" s="152"/>
      <c r="G11" s="152"/>
      <c r="H11" s="152"/>
      <c r="I11" s="153"/>
      <c r="J11" s="66"/>
      <c r="K11" s="66"/>
      <c r="L11" s="60" t="s">
        <v>78</v>
      </c>
    </row>
    <row r="12" spans="2:12" ht="26.25" customHeight="1">
      <c r="B12" s="161" t="s">
        <v>79</v>
      </c>
      <c r="C12" s="135" t="s">
        <v>80</v>
      </c>
      <c r="D12" s="135" t="s">
        <v>81</v>
      </c>
      <c r="E12" s="162">
        <v>0.2</v>
      </c>
      <c r="F12" s="150"/>
      <c r="G12" s="162">
        <v>0.2</v>
      </c>
      <c r="H12" s="137" t="s">
        <v>51</v>
      </c>
      <c r="I12" s="214"/>
      <c r="J12" s="66" t="s">
        <v>78</v>
      </c>
      <c r="K12" s="66"/>
    </row>
    <row r="13" spans="2:12" ht="26.25" customHeight="1">
      <c r="B13" s="157"/>
      <c r="C13" s="152"/>
      <c r="D13" s="152"/>
      <c r="E13" s="163"/>
      <c r="F13" s="152"/>
      <c r="G13" s="152"/>
      <c r="H13" s="152"/>
      <c r="I13" s="215"/>
      <c r="J13" s="66"/>
      <c r="K13" s="66"/>
    </row>
    <row r="14" spans="2:12" ht="25.5" customHeight="1">
      <c r="B14" s="159" t="s">
        <v>82</v>
      </c>
      <c r="C14" s="135" t="s">
        <v>76</v>
      </c>
      <c r="D14" s="135" t="s">
        <v>77</v>
      </c>
      <c r="E14" s="135" t="s">
        <v>123</v>
      </c>
      <c r="F14" s="150" t="s">
        <v>78</v>
      </c>
      <c r="G14" s="151" t="s">
        <v>83</v>
      </c>
      <c r="H14" s="137" t="s">
        <v>51</v>
      </c>
      <c r="I14" s="139"/>
      <c r="J14" s="66" t="s">
        <v>78</v>
      </c>
      <c r="K14" s="66"/>
    </row>
    <row r="15" spans="2:12" ht="26.25" customHeight="1">
      <c r="B15" s="160"/>
      <c r="C15" s="152"/>
      <c r="D15" s="152"/>
      <c r="E15" s="152"/>
      <c r="F15" s="152"/>
      <c r="G15" s="152"/>
      <c r="H15" s="152"/>
      <c r="I15" s="153"/>
      <c r="J15" s="66"/>
      <c r="K15" s="66"/>
    </row>
    <row r="16" spans="2:12" ht="26.25" customHeight="1">
      <c r="B16" s="154" t="s">
        <v>84</v>
      </c>
      <c r="C16" s="155"/>
      <c r="D16" s="155"/>
      <c r="E16" s="155"/>
      <c r="F16" s="156"/>
      <c r="G16" s="64" t="s">
        <v>73</v>
      </c>
      <c r="H16" s="64" t="s">
        <v>54</v>
      </c>
      <c r="I16" s="65" t="s">
        <v>74</v>
      </c>
      <c r="J16" s="66"/>
      <c r="K16" s="66"/>
    </row>
    <row r="17" spans="2:13" ht="26.25" customHeight="1">
      <c r="B17" s="147" t="s">
        <v>85</v>
      </c>
      <c r="C17" s="158" t="s">
        <v>80</v>
      </c>
      <c r="D17" s="149" t="s">
        <v>86</v>
      </c>
      <c r="E17" s="135">
        <v>0.08</v>
      </c>
      <c r="F17" s="150"/>
      <c r="G17" s="135">
        <v>0.08</v>
      </c>
      <c r="H17" s="137" t="s">
        <v>51</v>
      </c>
      <c r="I17" s="214"/>
      <c r="J17" s="66"/>
      <c r="K17" s="66"/>
      <c r="M17" s="60" t="s">
        <v>78</v>
      </c>
    </row>
    <row r="18" spans="2:13" ht="26.25" customHeight="1">
      <c r="B18" s="157"/>
      <c r="C18" s="152"/>
      <c r="D18" s="152"/>
      <c r="E18" s="152"/>
      <c r="F18" s="152"/>
      <c r="G18" s="152"/>
      <c r="H18" s="152"/>
      <c r="I18" s="215"/>
      <c r="J18" s="66"/>
      <c r="K18" s="66"/>
    </row>
    <row r="19" spans="2:13" ht="26.25" customHeight="1">
      <c r="B19" s="147" t="s">
        <v>87</v>
      </c>
      <c r="C19" s="135" t="s">
        <v>80</v>
      </c>
      <c r="D19" s="149" t="s">
        <v>86</v>
      </c>
      <c r="E19" s="135">
        <v>0.02</v>
      </c>
      <c r="F19" s="150"/>
      <c r="G19" s="135">
        <v>2.1499999999999998E-2</v>
      </c>
      <c r="H19" s="137" t="s">
        <v>51</v>
      </c>
      <c r="I19" s="139"/>
      <c r="J19" s="66"/>
      <c r="K19" s="66"/>
    </row>
    <row r="20" spans="2:13" ht="26.25" customHeight="1" thickBot="1">
      <c r="B20" s="148"/>
      <c r="C20" s="136"/>
      <c r="D20" s="136"/>
      <c r="E20" s="136"/>
      <c r="F20" s="136"/>
      <c r="G20" s="136"/>
      <c r="H20" s="138"/>
      <c r="I20" s="140"/>
      <c r="J20" s="66"/>
      <c r="K20" s="66"/>
    </row>
    <row r="21" spans="2:13" ht="26.25" customHeight="1">
      <c r="B21" s="67" t="s">
        <v>88</v>
      </c>
      <c r="C21" s="59"/>
      <c r="D21" s="59"/>
      <c r="E21" s="59"/>
      <c r="F21" s="59"/>
      <c r="G21" s="68"/>
      <c r="H21" s="59"/>
      <c r="I21" s="59"/>
      <c r="J21" s="59"/>
      <c r="K21" s="59"/>
    </row>
    <row r="22" spans="2:13" ht="15.75" customHeight="1">
      <c r="B22" s="59" t="s">
        <v>89</v>
      </c>
      <c r="C22" s="59"/>
      <c r="D22" s="59"/>
      <c r="E22" s="59"/>
      <c r="F22" s="59"/>
      <c r="G22" s="68"/>
      <c r="H22" s="59"/>
      <c r="I22" s="59"/>
      <c r="J22" s="59"/>
      <c r="K22" s="59"/>
    </row>
    <row r="23" spans="2:13" ht="9" customHeight="1">
      <c r="B23" s="59" t="s">
        <v>78</v>
      </c>
      <c r="C23" s="69" t="s">
        <v>78</v>
      </c>
      <c r="D23" s="59"/>
      <c r="E23" s="59"/>
      <c r="F23" s="59"/>
      <c r="G23" s="68"/>
      <c r="H23" s="59"/>
      <c r="I23" s="59"/>
      <c r="J23" s="59"/>
      <c r="K23" s="59"/>
    </row>
    <row r="24" spans="2:13" ht="15.75" hidden="1" customHeight="1">
      <c r="B24" s="141" t="s">
        <v>90</v>
      </c>
      <c r="C24" s="141"/>
      <c r="D24" s="141"/>
      <c r="E24" s="141"/>
      <c r="F24" s="59"/>
      <c r="G24" s="68"/>
      <c r="H24" s="59"/>
      <c r="I24" s="59"/>
      <c r="J24" s="59"/>
      <c r="K24" s="59"/>
    </row>
    <row r="25" spans="2:13" ht="44.25" customHeight="1">
      <c r="B25" s="141"/>
      <c r="C25" s="141"/>
      <c r="D25" s="141"/>
      <c r="E25" s="141"/>
      <c r="F25" s="59"/>
      <c r="G25" s="70"/>
      <c r="H25" s="70"/>
      <c r="I25" s="70"/>
      <c r="J25" s="59"/>
      <c r="K25" s="59"/>
    </row>
    <row r="26" spans="2:13" ht="15.65" customHeight="1">
      <c r="B26" s="141"/>
      <c r="C26" s="141"/>
      <c r="D26" s="141"/>
      <c r="E26" s="141"/>
      <c r="F26" s="59" t="s">
        <v>78</v>
      </c>
      <c r="G26" s="142"/>
      <c r="H26" s="144"/>
      <c r="I26" s="146" t="s">
        <v>78</v>
      </c>
      <c r="J26" s="59"/>
      <c r="K26" s="59"/>
    </row>
    <row r="27" spans="2:13" ht="15.75" customHeight="1">
      <c r="B27" s="141"/>
      <c r="C27" s="141"/>
      <c r="D27" s="141"/>
      <c r="E27" s="141"/>
      <c r="F27" s="71" t="s">
        <v>78</v>
      </c>
      <c r="G27" s="143"/>
      <c r="H27" s="145"/>
      <c r="I27" s="145"/>
      <c r="J27" s="59"/>
      <c r="K27" s="59"/>
    </row>
    <row r="28" spans="2:13" ht="15.75" customHeight="1">
      <c r="B28" s="59"/>
      <c r="C28" s="59"/>
      <c r="D28" s="59"/>
      <c r="E28" s="59"/>
      <c r="F28" s="59"/>
      <c r="G28" s="68"/>
      <c r="H28" s="59"/>
      <c r="I28" s="59"/>
      <c r="J28" s="59"/>
      <c r="K28" s="59"/>
    </row>
    <row r="29" spans="2:13" ht="15.75" customHeight="1">
      <c r="B29" s="59"/>
      <c r="C29" s="59"/>
      <c r="D29" s="59"/>
      <c r="E29" s="59"/>
      <c r="F29" s="59"/>
      <c r="G29" s="68"/>
      <c r="H29" s="59"/>
      <c r="I29" s="59"/>
      <c r="J29" s="59"/>
      <c r="K29" s="59"/>
    </row>
    <row r="30" spans="2:13" ht="15.75" customHeight="1">
      <c r="B30" s="67"/>
      <c r="C30" s="59"/>
      <c r="D30" s="59"/>
      <c r="E30" s="59"/>
      <c r="F30" s="59"/>
      <c r="G30" s="68"/>
      <c r="H30" s="59"/>
      <c r="I30" s="59"/>
      <c r="J30" s="59"/>
      <c r="K30" s="59"/>
    </row>
    <row r="31" spans="2:13" ht="15.75" customHeight="1">
      <c r="B31" s="67"/>
      <c r="C31" s="59"/>
      <c r="D31" s="59"/>
      <c r="E31" s="59"/>
      <c r="F31" s="59"/>
      <c r="G31" s="68"/>
      <c r="H31" s="59"/>
      <c r="I31" s="59"/>
      <c r="J31" s="59"/>
      <c r="K31" s="59"/>
    </row>
    <row r="32" spans="2:13" ht="15.75" customHeight="1">
      <c r="B32" s="67"/>
      <c r="C32" s="59"/>
      <c r="D32" s="59"/>
      <c r="E32" s="59"/>
      <c r="F32" s="59"/>
      <c r="G32" s="68"/>
      <c r="H32" s="59"/>
      <c r="I32" s="59"/>
      <c r="J32" s="59"/>
      <c r="K32" s="59"/>
    </row>
    <row r="33" spans="2:11" ht="15.75" customHeight="1">
      <c r="B33" s="59"/>
      <c r="C33" s="59"/>
      <c r="D33" s="59"/>
      <c r="E33" s="59"/>
      <c r="F33" s="59"/>
      <c r="G33" s="68"/>
      <c r="H33" s="59"/>
      <c r="I33" s="59"/>
      <c r="J33" s="59"/>
      <c r="K33" s="59"/>
    </row>
    <row r="34" spans="2:11" ht="15.75" customHeight="1">
      <c r="B34" s="59"/>
      <c r="C34" s="59"/>
      <c r="D34" s="59"/>
      <c r="E34" s="87"/>
      <c r="F34" s="59"/>
      <c r="G34" s="68"/>
      <c r="H34" s="59"/>
      <c r="I34" s="59"/>
      <c r="J34" s="59"/>
      <c r="K34" s="59"/>
    </row>
    <row r="35" spans="2:11" ht="15.75" customHeight="1">
      <c r="B35" s="59"/>
      <c r="C35" s="59"/>
      <c r="D35" s="59"/>
      <c r="E35" s="59"/>
      <c r="F35" s="59"/>
      <c r="G35" s="68"/>
      <c r="H35" s="59"/>
      <c r="I35" s="59"/>
      <c r="J35" s="59"/>
      <c r="K35" s="59"/>
    </row>
    <row r="36" spans="2:11" ht="15.75" customHeight="1">
      <c r="B36" s="59"/>
      <c r="C36" s="59"/>
      <c r="D36" s="59"/>
      <c r="E36" s="86"/>
      <c r="F36" s="59"/>
      <c r="G36" s="68"/>
      <c r="H36" s="59"/>
      <c r="I36" s="59"/>
      <c r="J36" s="59"/>
      <c r="K36" s="59"/>
    </row>
    <row r="37" spans="2:11" ht="15.75" customHeight="1">
      <c r="B37" s="59"/>
      <c r="C37" s="59"/>
      <c r="D37" s="59"/>
      <c r="E37" s="59"/>
      <c r="F37" s="59"/>
      <c r="G37" s="68"/>
      <c r="H37" s="59"/>
      <c r="I37" s="59"/>
      <c r="J37" s="59"/>
      <c r="K37" s="59"/>
    </row>
    <row r="38" spans="2:11" ht="15.75" customHeight="1">
      <c r="B38" s="59"/>
      <c r="C38" s="59"/>
      <c r="D38" s="59"/>
      <c r="E38" s="59"/>
      <c r="F38" s="59"/>
      <c r="G38" s="68"/>
      <c r="H38" s="59"/>
      <c r="I38" s="59"/>
      <c r="J38" s="59"/>
      <c r="K38" s="59"/>
    </row>
    <row r="39" spans="2:11" ht="15.75" customHeight="1">
      <c r="B39" s="59"/>
      <c r="C39" s="59"/>
      <c r="D39" s="59"/>
      <c r="E39" s="59"/>
      <c r="F39" s="59"/>
      <c r="G39" s="68"/>
      <c r="H39" s="59"/>
      <c r="I39" s="59"/>
      <c r="J39" s="59"/>
      <c r="K39" s="59"/>
    </row>
    <row r="40" spans="2:11" ht="15.75" customHeight="1">
      <c r="B40" s="59"/>
      <c r="C40" s="59"/>
      <c r="D40" s="59"/>
      <c r="E40" s="59"/>
      <c r="F40" s="59"/>
      <c r="G40" s="68"/>
      <c r="H40" s="59"/>
      <c r="I40" s="59"/>
      <c r="J40" s="59"/>
      <c r="K40" s="59"/>
    </row>
    <row r="41" spans="2:11" ht="15.75" customHeight="1">
      <c r="B41" s="59"/>
      <c r="C41" s="59"/>
      <c r="D41" s="59"/>
      <c r="E41" s="59"/>
      <c r="F41" s="59"/>
      <c r="G41" s="68"/>
      <c r="H41" s="59"/>
      <c r="I41" s="59"/>
      <c r="J41" s="59"/>
      <c r="K41" s="59"/>
    </row>
    <row r="42" spans="2:11" ht="15.75" customHeight="1">
      <c r="B42" s="59"/>
      <c r="C42" s="59"/>
      <c r="D42" s="59"/>
      <c r="E42" s="59"/>
      <c r="F42" s="59"/>
      <c r="G42" s="68"/>
      <c r="H42" s="59"/>
      <c r="I42" s="59"/>
      <c r="J42" s="59"/>
      <c r="K42" s="59"/>
    </row>
    <row r="43" spans="2:11" ht="15.75" customHeight="1">
      <c r="B43" s="59"/>
      <c r="C43" s="59"/>
      <c r="D43" s="59"/>
      <c r="E43" s="59"/>
      <c r="F43" s="59"/>
      <c r="G43" s="68"/>
      <c r="H43" s="59"/>
      <c r="I43" s="59"/>
      <c r="J43" s="59"/>
      <c r="K43" s="59"/>
    </row>
    <row r="44" spans="2:11" ht="15.75" customHeight="1">
      <c r="B44" s="59"/>
      <c r="C44" s="59"/>
      <c r="D44" s="59"/>
      <c r="E44" s="59"/>
      <c r="F44" s="59"/>
      <c r="G44" s="68"/>
      <c r="H44" s="59"/>
      <c r="I44" s="59"/>
      <c r="J44" s="59"/>
      <c r="K44" s="59"/>
    </row>
    <row r="45" spans="2:11" ht="15.75" customHeight="1">
      <c r="B45" s="59"/>
      <c r="C45" s="59"/>
      <c r="D45" s="59"/>
      <c r="E45" s="59"/>
      <c r="F45" s="59"/>
      <c r="G45" s="68"/>
      <c r="H45" s="59"/>
      <c r="I45" s="59"/>
      <c r="J45" s="59"/>
      <c r="K45" s="59"/>
    </row>
    <row r="46" spans="2:11" ht="15.75" customHeight="1">
      <c r="B46" s="59"/>
      <c r="C46" s="59"/>
      <c r="D46" s="59"/>
      <c r="E46" s="59"/>
      <c r="F46" s="59"/>
      <c r="G46" s="68"/>
      <c r="H46" s="59"/>
      <c r="I46" s="59"/>
      <c r="J46" s="59"/>
      <c r="K46" s="59"/>
    </row>
    <row r="47" spans="2:11" ht="15.75" customHeight="1">
      <c r="B47" s="59"/>
      <c r="C47" s="59"/>
      <c r="D47" s="59"/>
      <c r="E47" s="59"/>
      <c r="F47" s="59"/>
      <c r="G47" s="68"/>
      <c r="H47" s="59"/>
      <c r="I47" s="59"/>
      <c r="J47" s="59"/>
      <c r="K47" s="59"/>
    </row>
    <row r="48" spans="2:11" ht="15.75" customHeight="1">
      <c r="B48" s="59"/>
      <c r="C48" s="59"/>
      <c r="D48" s="59"/>
      <c r="E48" s="59"/>
      <c r="F48" s="59"/>
      <c r="G48" s="68"/>
      <c r="H48" s="59"/>
      <c r="I48" s="59"/>
      <c r="J48" s="59"/>
      <c r="K48" s="59"/>
    </row>
    <row r="49" spans="2:11" ht="15.75" customHeight="1">
      <c r="B49" s="59"/>
      <c r="C49" s="59"/>
      <c r="D49" s="59"/>
      <c r="E49" s="59"/>
      <c r="F49" s="59"/>
      <c r="G49" s="68"/>
      <c r="H49" s="59"/>
      <c r="I49" s="59"/>
      <c r="J49" s="59"/>
      <c r="K49" s="59"/>
    </row>
    <row r="50" spans="2:11" ht="15.75" customHeight="1">
      <c r="B50" s="59"/>
      <c r="C50" s="59"/>
      <c r="D50" s="59"/>
      <c r="E50" s="59"/>
      <c r="F50" s="59"/>
      <c r="G50" s="68"/>
      <c r="H50" s="59"/>
      <c r="I50" s="59"/>
      <c r="J50" s="59"/>
      <c r="K50" s="59"/>
    </row>
    <row r="51" spans="2:11" ht="15.75" customHeight="1"/>
    <row r="52" spans="2:11" ht="15.75" customHeight="1"/>
    <row r="53" spans="2:11" ht="15.75" customHeight="1"/>
    <row r="54" spans="2:11" ht="15.75" customHeight="1"/>
    <row r="55" spans="2:11" ht="15.75" customHeight="1"/>
    <row r="56" spans="2:11" ht="15.75" customHeight="1"/>
    <row r="57" spans="2:11" ht="15.75" customHeight="1"/>
    <row r="58" spans="2:11" ht="15.75" customHeight="1"/>
    <row r="59" spans="2:11" ht="15.75" customHeight="1"/>
    <row r="60" spans="2:11" ht="15.75" customHeight="1"/>
    <row r="61" spans="2:11" ht="15.75" customHeight="1"/>
    <row r="62" spans="2:11" ht="15.75" customHeight="1"/>
    <row r="63" spans="2:11" ht="15.75" customHeight="1"/>
    <row r="64" spans="2:11"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sheetData>
  <mergeCells count="54">
    <mergeCell ref="B8:I8"/>
    <mergeCell ref="C4:I4"/>
    <mergeCell ref="C5:I5"/>
    <mergeCell ref="B1:I1"/>
    <mergeCell ref="C2:I2"/>
    <mergeCell ref="C3:I3"/>
    <mergeCell ref="C6:I6"/>
    <mergeCell ref="B7:I7"/>
    <mergeCell ref="B9:F9"/>
    <mergeCell ref="B10:B11"/>
    <mergeCell ref="C10:C11"/>
    <mergeCell ref="D10:D11"/>
    <mergeCell ref="E10:E11"/>
    <mergeCell ref="F10:F11"/>
    <mergeCell ref="F14:F15"/>
    <mergeCell ref="G10:G11"/>
    <mergeCell ref="H10:H11"/>
    <mergeCell ref="I10:I11"/>
    <mergeCell ref="B12:B13"/>
    <mergeCell ref="C12:C13"/>
    <mergeCell ref="D12:D13"/>
    <mergeCell ref="E12:E13"/>
    <mergeCell ref="F12:F13"/>
    <mergeCell ref="G12:G13"/>
    <mergeCell ref="H12:H13"/>
    <mergeCell ref="I12:I13"/>
    <mergeCell ref="G14:G15"/>
    <mergeCell ref="H14:H15"/>
    <mergeCell ref="I14:I15"/>
    <mergeCell ref="B16:F16"/>
    <mergeCell ref="B17:B18"/>
    <mergeCell ref="C17:C18"/>
    <mergeCell ref="D17:D18"/>
    <mergeCell ref="E17:E18"/>
    <mergeCell ref="F17:F18"/>
    <mergeCell ref="G17:G18"/>
    <mergeCell ref="H17:H18"/>
    <mergeCell ref="I17:I18"/>
    <mergeCell ref="B14:B15"/>
    <mergeCell ref="C14:C15"/>
    <mergeCell ref="D14:D15"/>
    <mergeCell ref="E14:E15"/>
    <mergeCell ref="G19:G20"/>
    <mergeCell ref="H19:H20"/>
    <mergeCell ref="I19:I20"/>
    <mergeCell ref="B24:E27"/>
    <mergeCell ref="G26:G27"/>
    <mergeCell ref="H26:H27"/>
    <mergeCell ref="I26:I27"/>
    <mergeCell ref="B19:B20"/>
    <mergeCell ref="C19:C20"/>
    <mergeCell ref="D19:D20"/>
    <mergeCell ref="E19:E20"/>
    <mergeCell ref="F19:F2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
  <sheetViews>
    <sheetView view="pageBreakPreview" topLeftCell="A12" zoomScale="175" zoomScaleNormal="130" zoomScaleSheetLayoutView="175" workbookViewId="0">
      <selection activeCell="A7" sqref="A7:D9"/>
    </sheetView>
  </sheetViews>
  <sheetFormatPr baseColWidth="10" defaultColWidth="9.296875" defaultRowHeight="13"/>
  <cols>
    <col min="1" max="1" width="42.796875" customWidth="1"/>
    <col min="2" max="2" width="7.19921875" customWidth="1"/>
    <col min="3" max="3" width="6.19921875" customWidth="1"/>
    <col min="4" max="4" width="64" customWidth="1"/>
  </cols>
  <sheetData>
    <row r="1" spans="1:4" ht="60" customHeight="1">
      <c r="A1" s="199" t="s">
        <v>36</v>
      </c>
      <c r="B1" s="200"/>
      <c r="C1" s="200"/>
      <c r="D1" s="201"/>
    </row>
    <row r="2" spans="1:4" ht="11.5" customHeight="1">
      <c r="A2" s="13" t="s">
        <v>0</v>
      </c>
      <c r="B2" s="202" t="s">
        <v>1</v>
      </c>
      <c r="C2" s="203"/>
      <c r="D2" s="204"/>
    </row>
    <row r="3" spans="1:4" ht="33" customHeight="1">
      <c r="A3" s="13" t="s">
        <v>2</v>
      </c>
      <c r="B3" s="202" t="s">
        <v>6</v>
      </c>
      <c r="C3" s="203"/>
      <c r="D3" s="204"/>
    </row>
    <row r="4" spans="1:4" ht="10.75" customHeight="1">
      <c r="A4" s="13" t="s">
        <v>3</v>
      </c>
      <c r="B4" s="205">
        <v>100000000</v>
      </c>
      <c r="C4" s="206"/>
      <c r="D4" s="207"/>
    </row>
    <row r="5" spans="1:4" ht="10.75" customHeight="1">
      <c r="A5" s="13" t="s">
        <v>4</v>
      </c>
      <c r="B5" s="208">
        <v>100</v>
      </c>
      <c r="C5" s="209"/>
      <c r="D5" s="210"/>
    </row>
    <row r="6" spans="1:4" ht="9.75" customHeight="1">
      <c r="A6" s="186" t="s">
        <v>7</v>
      </c>
      <c r="B6" s="187"/>
      <c r="C6" s="187"/>
      <c r="D6" s="188"/>
    </row>
    <row r="7" spans="1:4" ht="16" customHeight="1">
      <c r="A7" s="189" t="s">
        <v>8</v>
      </c>
      <c r="B7" s="192" t="s">
        <v>5</v>
      </c>
      <c r="C7" s="193"/>
      <c r="D7" s="194"/>
    </row>
    <row r="8" spans="1:4" ht="9" customHeight="1">
      <c r="A8" s="190"/>
      <c r="B8" s="195" t="s">
        <v>9</v>
      </c>
      <c r="C8" s="196"/>
      <c r="D8" s="14" t="s">
        <v>10</v>
      </c>
    </row>
    <row r="9" spans="1:4" ht="9" customHeight="1">
      <c r="A9" s="191"/>
      <c r="B9" s="2" t="s">
        <v>11</v>
      </c>
      <c r="C9" s="1" t="s">
        <v>12</v>
      </c>
      <c r="D9" s="15"/>
    </row>
    <row r="10" spans="1:4" ht="51" customHeight="1">
      <c r="A10" s="13" t="s">
        <v>13</v>
      </c>
      <c r="B10" s="3" t="s">
        <v>14</v>
      </c>
      <c r="C10" s="4"/>
      <c r="D10" s="16" t="s">
        <v>24</v>
      </c>
    </row>
    <row r="11" spans="1:4" ht="81" customHeight="1">
      <c r="A11" s="17" t="s">
        <v>15</v>
      </c>
      <c r="B11" s="5" t="s">
        <v>16</v>
      </c>
      <c r="C11" s="4"/>
      <c r="D11" s="18" t="s">
        <v>25</v>
      </c>
    </row>
    <row r="12" spans="1:4" ht="24.75" customHeight="1">
      <c r="A12" s="13" t="s">
        <v>17</v>
      </c>
      <c r="B12" s="197" t="s">
        <v>20</v>
      </c>
      <c r="C12" s="198"/>
      <c r="D12" s="20" t="s">
        <v>21</v>
      </c>
    </row>
    <row r="13" spans="1:4" ht="39" customHeight="1">
      <c r="A13" s="13" t="s">
        <v>22</v>
      </c>
      <c r="B13" s="5" t="s">
        <v>16</v>
      </c>
      <c r="C13" s="4"/>
      <c r="D13" s="18" t="s">
        <v>26</v>
      </c>
    </row>
    <row r="14" spans="1:4" ht="33" customHeight="1">
      <c r="A14" s="13" t="s">
        <v>18</v>
      </c>
      <c r="B14" s="6" t="s">
        <v>16</v>
      </c>
      <c r="C14" s="7"/>
      <c r="D14" s="18" t="s">
        <v>27</v>
      </c>
    </row>
    <row r="15" spans="1:4" ht="42" customHeight="1">
      <c r="A15" s="13" t="s">
        <v>19</v>
      </c>
      <c r="B15" s="6" t="s">
        <v>16</v>
      </c>
      <c r="C15" s="4"/>
      <c r="D15" s="18" t="s">
        <v>28</v>
      </c>
    </row>
    <row r="16" spans="1:4" ht="44.25" customHeight="1">
      <c r="A16" s="13" t="s">
        <v>23</v>
      </c>
      <c r="B16" s="6" t="s">
        <v>16</v>
      </c>
      <c r="C16" s="4"/>
      <c r="D16" s="18" t="s">
        <v>29</v>
      </c>
    </row>
    <row r="17" spans="1:4" ht="24" customHeight="1">
      <c r="A17" s="19" t="s">
        <v>10</v>
      </c>
      <c r="B17" s="183" t="s">
        <v>30</v>
      </c>
      <c r="C17" s="184"/>
      <c r="D17" s="185"/>
    </row>
    <row r="18" spans="1:4" ht="166.5" customHeight="1" thickBot="1">
      <c r="A18" s="98"/>
      <c r="B18" s="99"/>
      <c r="C18" s="99"/>
      <c r="D18" s="100"/>
    </row>
  </sheetData>
  <mergeCells count="12">
    <mergeCell ref="A1:D1"/>
    <mergeCell ref="B2:D2"/>
    <mergeCell ref="B3:D3"/>
    <mergeCell ref="B4:D4"/>
    <mergeCell ref="B5:D5"/>
    <mergeCell ref="B17:D17"/>
    <mergeCell ref="A18:D18"/>
    <mergeCell ref="A6:D6"/>
    <mergeCell ref="A7:A9"/>
    <mergeCell ref="B7:D7"/>
    <mergeCell ref="B8:C8"/>
    <mergeCell ref="B12:C12"/>
  </mergeCells>
  <pageMargins left="0.7" right="0.7" top="0.75" bottom="0.75" header="0.3" footer="0.3"/>
  <pageSetup paperSize="14" scale="8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APOYO A LA INDUSTRIA</vt:lpstr>
      <vt:lpstr>GARANTÍA ADICIONAL</vt:lpstr>
      <vt:lpstr>MENOR PRECIO</vt:lpstr>
      <vt:lpstr>EVALUACIÓN JURIDICA</vt:lpstr>
      <vt:lpstr>EVALUACIÓN TÉCNICA</vt:lpstr>
      <vt:lpstr> EVALUACIÒN FINANCIERA</vt:lpstr>
      <vt:lpstr>PROPONENTE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JAIRO ALONSO VIASUS HIGUERA</cp:lastModifiedBy>
  <cp:lastPrinted>2022-07-28T16:51:27Z</cp:lastPrinted>
  <dcterms:created xsi:type="dcterms:W3CDTF">2022-02-22T16:43:47Z</dcterms:created>
  <dcterms:modified xsi:type="dcterms:W3CDTF">2024-10-25T15:06:27Z</dcterms:modified>
</cp:coreProperties>
</file>