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Users\cmrio\Documents\FORMATOS\IUE\11. CEIUE 014-2024 MTTO Y COMPRA DE LICENCIAS ACCESO\"/>
    </mc:Choice>
  </mc:AlternateContent>
  <xr:revisionPtr revIDLastSave="0" documentId="13_ncr:1_{555D57C5-3C4F-4587-88BF-AE0ACAEFFEB7}" xr6:coauthVersionLast="47" xr6:coauthVersionMax="47" xr10:uidLastSave="{00000000-0000-0000-0000-000000000000}"/>
  <bookViews>
    <workbookView xWindow="-120" yWindow="-120" windowWidth="20730" windowHeight="11160" tabRatio="780" xr2:uid="{00000000-000D-0000-FFFF-FFFF0000000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3" i="16" l="1"/>
  <c r="I13" i="16" s="1"/>
  <c r="J13" i="16"/>
  <c r="G14" i="16"/>
  <c r="H14" i="16" s="1"/>
  <c r="J14" i="16"/>
  <c r="G16" i="16"/>
  <c r="I16" i="16" s="1"/>
  <c r="J16" i="16"/>
  <c r="G17" i="16"/>
  <c r="I17" i="16" s="1"/>
  <c r="J17" i="16"/>
  <c r="H13" i="16" l="1"/>
  <c r="K16" i="16"/>
  <c r="H17" i="16"/>
  <c r="H16" i="16"/>
  <c r="K17" i="16"/>
  <c r="K13" i="16"/>
  <c r="J18" i="16"/>
  <c r="I14" i="16"/>
  <c r="K14" i="16" s="1"/>
  <c r="G18" i="16"/>
  <c r="K18" i="16" l="1"/>
  <c r="I18" i="16"/>
  <c r="H18" i="16"/>
</calcChain>
</file>

<file path=xl/sharedStrings.xml><?xml version="1.0" encoding="utf-8"?>
<sst xmlns="http://schemas.openxmlformats.org/spreadsheetml/2006/main" count="51" uniqueCount="49">
  <si>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</si>
  <si>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</si>
  <si>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</si>
  <si>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</si>
  <si>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</si>
  <si>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</si>
  <si>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</si>
  <si>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</si>
  <si>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</si>
  <si>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</si>
  <si>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</si>
  <si>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</si>
  <si>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</si>
  <si>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</si>
  <si>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</si>
  <si>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</si>
  <si>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</si>
  <si>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</si>
  <si>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</si>
  <si>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</si>
  <si>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</si>
  <si>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</si>
  <si>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</si>
  <si>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</si>
  <si>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</si>
  <si>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</si>
  <si>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</si>
  <si>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</si>
  <si>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</si>
  <si>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</si>
  <si>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</si>
  <si>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</si>
  <si>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</si>
  <si>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SEGÚN LA INDICADA EN EL PLIEGO DE CONDICIONES</t>
  </si>
  <si>
    <t>Tener en cuenta los Valores Asociados al Contrato según el Acuerdo Municipal 052 del 22 de diciembre de 2017 (Estatuto Tributario Municipal), Modificado por el Acuerdo Municipal 011 de 2021</t>
  </si>
  <si>
    <t>Firmado electrónicamente a través de la plataforma SECOP II</t>
  </si>
  <si>
    <t>CC9000-NESA1
Annual Software Support agreement for C·CURE 9000 Series N</t>
  </si>
  <si>
    <t>UNIDAD</t>
  </si>
  <si>
    <t>CC9-VME-SM-S
C-CURE 9000 SSA Uplift for Enhanced Visitor Mgmt, Series L, M, N</t>
  </si>
  <si>
    <t>RENOVACIÓN LICENCIAMIENTO</t>
  </si>
  <si>
    <t>SERVICIO</t>
  </si>
  <si>
    <t>Bolsa para el suministro de partes o repuestos cuando así se requiera.
NOTA: Los valores y suministros de partes serán autorizados por el supervisor del contrato, previa presentación en los informes de mantenimiento preventivo y correctivo de los torniquetes y talanqueras</t>
  </si>
  <si>
    <t>BOLSA</t>
  </si>
  <si>
    <t>SOPORTE Y MANTENIMIENTO</t>
  </si>
  <si>
    <t>FORMATO ANEXO
PROPUESTA ECONÓMICA
MÍNIMA CUANTÍA</t>
  </si>
  <si>
    <t>PRESUPUESTO OFICIAL
$ 38.561.576
IVA INCLUIDO</t>
  </si>
  <si>
    <t>Mantenimiento Preventivo y Correctivo del sistema de control de acceso (torniquetes y talanqueras) (periodos específicos y ANS).
Servidor, Software C-CURE9000, torniquetes, puertas de acceso para discapacitados, controladoras, fuentes, talanqueras y lectoras de proximidad</t>
  </si>
  <si>
    <t>Renovación del licenciamiento del sistema de seguridad y Mantenimiento preventivo y correctivo de los equipos de control de acceso con que cuenta la Institución Universitaria de Envigado</t>
  </si>
  <si>
    <t>CEIUE 014-2024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</si>
</sst>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quot;$&quot;\ #,##0\)"/>
    <numFmt numFmtId="165" formatCode="&quot;$&quot;\ #,##0_);[Red]\(&quot;$&quot;\ #,##0\)"/>
    <numFmt numFmtId="166" formatCode="&quot;$&quot;\ #,##0.0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sz val="11"/>
      <name val="Arial Narrow"/>
      <family val="2"/>
    </font>
    <font>
      <b/>
      <i/>
      <sz val="11"/>
      <name val="Arial Narrow"/>
      <family val="2"/>
    </font>
    <font>
      <b/>
      <i/>
      <sz val="10"/>
      <name val="Arial Narrow"/>
      <family val="2"/>
    </font>
    <font>
      <b/>
      <i/>
      <sz val="13"/>
      <name val="Arial Narrow"/>
      <family val="2"/>
    </font>
  </fonts>
  <fills count="10">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59999389629810485"/>
        <bgColor indexed="64"/>
      </patternFill>
    </fill>
  </fills>
  <borders count="30">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style="medium">
        <color theme="3"/>
      </top>
      <bottom/>
      <diagonal/>
    </border>
    <border>
      <left/>
      <right style="medium">
        <color theme="3"/>
      </right>
      <top style="medium">
        <color theme="3"/>
      </top>
      <bottom/>
      <diagonal/>
    </border>
    <border>
      <left/>
      <right/>
      <top/>
      <bottom style="double">
        <color theme="4"/>
      </bottom>
      <diagonal/>
    </border>
    <border>
      <left/>
      <right style="medium">
        <color theme="3"/>
      </right>
      <top/>
      <bottom style="double">
        <color theme="4"/>
      </bottom>
      <diagonal/>
    </border>
    <border>
      <left style="medium">
        <color theme="3"/>
      </left>
      <right/>
      <top style="medium">
        <color theme="4" tint="0.39997558519241921"/>
      </top>
      <bottom style="double">
        <color theme="4"/>
      </bottom>
      <diagonal/>
    </border>
    <border>
      <left/>
      <right/>
      <top style="medium">
        <color theme="4" tint="0.39997558519241921"/>
      </top>
      <bottom style="double">
        <color theme="4"/>
      </bottom>
      <diagonal/>
    </border>
    <border>
      <left style="medium">
        <color theme="3"/>
      </left>
      <right/>
      <top style="double">
        <color theme="4"/>
      </top>
      <bottom style="double">
        <color theme="4"/>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100">
    <xf numFmtId="0" fontId="0" fillId="0" borderId="0" xfId="0"/>
    <xf numFmtId="0" fontId="5" fillId="0" borderId="0" xfId="0" applyFont="1" applyBorder="1" applyAlignment="1">
      <alignment vertical="center"/>
    </xf>
    <xf numFmtId="0" fontId="5" fillId="0" borderId="0" xfId="0" applyFont="1" applyAlignment="1">
      <alignment vertical="center"/>
    </xf>
    <xf numFmtId="0" fontId="5" fillId="0" borderId="0" xfId="0" applyFont="1" applyFill="1" applyBorder="1" applyAlignment="1">
      <alignment vertical="center"/>
    </xf>
    <xf numFmtId="0" fontId="5" fillId="0" borderId="0" xfId="0" applyFont="1" applyFill="1" applyAlignment="1">
      <alignment vertical="center"/>
    </xf>
    <xf numFmtId="1" fontId="5" fillId="0" borderId="0" xfId="0" applyNumberFormat="1" applyFont="1" applyAlignment="1">
      <alignment vertical="center"/>
    </xf>
    <xf numFmtId="0" fontId="6" fillId="0" borderId="0" xfId="0"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Border="1" applyAlignment="1">
      <alignment horizontal="left" vertical="center"/>
    </xf>
    <xf numFmtId="0" fontId="8" fillId="2" borderId="2" xfId="7" applyFont="1" applyFill="1" applyBorder="1" applyAlignment="1">
      <alignment horizontal="center" vertical="center" wrapText="1"/>
    </xf>
    <xf numFmtId="0" fontId="8" fillId="2" borderId="2" xfId="7" applyNumberFormat="1" applyFont="1" applyFill="1" applyBorder="1" applyAlignment="1">
      <alignment horizontal="center" vertical="center" wrapText="1"/>
    </xf>
    <xf numFmtId="0" fontId="8" fillId="3" borderId="12" xfId="7" applyFont="1" applyFill="1" applyBorder="1" applyAlignment="1">
      <alignment vertical="center"/>
    </xf>
    <xf numFmtId="0" fontId="8" fillId="0" borderId="11" xfId="7" applyFont="1" applyBorder="1" applyAlignment="1">
      <alignment horizontal="center" vertical="center"/>
    </xf>
    <xf numFmtId="164" fontId="14" fillId="6" borderId="17" xfId="6" applyNumberFormat="1" applyFont="1" applyFill="1" applyBorder="1" applyAlignment="1">
      <alignment horizontal="center" vertical="center"/>
    </xf>
    <xf numFmtId="0" fontId="7" fillId="0" borderId="18" xfId="0" applyFont="1" applyBorder="1" applyAlignment="1">
      <alignment vertical="center"/>
    </xf>
    <xf numFmtId="0" fontId="15" fillId="8" borderId="1" xfId="6" applyFont="1" applyFill="1" applyBorder="1" applyAlignment="1">
      <alignment horizontal="center" vertical="center" wrapText="1"/>
    </xf>
    <xf numFmtId="1" fontId="15" fillId="8" borderId="1" xfId="6" applyNumberFormat="1" applyFont="1" applyFill="1" applyBorder="1" applyAlignment="1">
      <alignment horizontal="center" vertical="center"/>
    </xf>
    <xf numFmtId="0" fontId="15" fillId="8" borderId="17" xfId="6" applyFont="1" applyFill="1" applyBorder="1" applyAlignment="1">
      <alignment horizontal="center" vertical="center" wrapText="1"/>
    </xf>
    <xf numFmtId="0" fontId="8" fillId="3" borderId="14" xfId="7" applyFont="1" applyFill="1" applyBorder="1" applyAlignment="1">
      <alignment horizontal="left" vertical="center"/>
    </xf>
    <xf numFmtId="166" fontId="8" fillId="0" borderId="2" xfId="7" applyNumberFormat="1" applyFont="1" applyBorder="1" applyAlignment="1">
      <alignment horizontal="center" vertical="center" wrapText="1"/>
    </xf>
    <xf numFmtId="166" fontId="8" fillId="0" borderId="2" xfId="7" applyNumberFormat="1" applyFont="1" applyBorder="1" applyAlignment="1" applyProtection="1">
      <alignment horizontal="center" vertical="center" wrapText="1"/>
    </xf>
    <xf numFmtId="166" fontId="8" fillId="5" borderId="12" xfId="7" applyNumberFormat="1" applyFont="1" applyFill="1" applyBorder="1" applyAlignment="1">
      <alignment horizontal="center" vertical="center" wrapText="1"/>
    </xf>
    <xf numFmtId="166" fontId="6" fillId="7" borderId="1" xfId="6" applyNumberFormat="1" applyFont="1" applyFill="1" applyBorder="1" applyAlignment="1">
      <alignment horizontal="center" vertical="center"/>
    </xf>
    <xf numFmtId="166" fontId="8" fillId="3" borderId="2" xfId="7" applyNumberFormat="1" applyFont="1" applyFill="1" applyBorder="1" applyAlignment="1" applyProtection="1">
      <alignment horizontal="center" vertical="center" wrapText="1"/>
    </xf>
    <xf numFmtId="0" fontId="4" fillId="0" borderId="20"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11" fillId="0" borderId="2" xfId="7" applyFont="1" applyBorder="1" applyAlignment="1">
      <alignment horizontal="left" vertical="center"/>
    </xf>
    <xf numFmtId="0" fontId="11" fillId="0" borderId="12" xfId="7" applyFont="1" applyBorder="1" applyAlignment="1">
      <alignment horizontal="left" vertical="center"/>
    </xf>
    <xf numFmtId="0" fontId="6" fillId="0" borderId="0" xfId="0" applyFont="1" applyBorder="1" applyAlignment="1">
      <alignment horizontal="center" vertical="center"/>
    </xf>
    <xf numFmtId="0" fontId="6" fillId="0" borderId="19" xfId="0" applyFont="1" applyBorder="1" applyAlignment="1">
      <alignment horizontal="center" vertical="center"/>
    </xf>
    <xf numFmtId="0" fontId="11" fillId="0" borderId="11" xfId="7" applyFont="1" applyBorder="1" applyAlignment="1">
      <alignment horizontal="left" vertical="center"/>
    </xf>
    <xf numFmtId="0" fontId="18" fillId="0" borderId="18" xfId="0" applyFont="1" applyBorder="1" applyAlignment="1">
      <alignment horizontal="left" vertical="center"/>
    </xf>
    <xf numFmtId="0" fontId="18" fillId="0" borderId="0" xfId="0" applyFont="1" applyBorder="1" applyAlignment="1">
      <alignment horizontal="left" vertical="center"/>
    </xf>
    <xf numFmtId="0" fontId="18" fillId="0" borderId="19" xfId="0" applyFont="1" applyBorder="1" applyAlignment="1">
      <alignment horizontal="left" vertical="center"/>
    </xf>
    <xf numFmtId="0" fontId="7" fillId="0" borderId="18" xfId="0" applyFont="1" applyBorder="1" applyAlignment="1">
      <alignment horizontal="left"/>
    </xf>
    <xf numFmtId="0" fontId="7" fillId="0" borderId="0" xfId="0" applyFont="1" applyBorder="1" applyAlignment="1">
      <alignment horizontal="left"/>
    </xf>
    <xf numFmtId="0" fontId="7" fillId="0" borderId="19" xfId="0" applyFont="1" applyBorder="1" applyAlignment="1">
      <alignment horizontal="left"/>
    </xf>
    <xf numFmtId="0" fontId="8" fillId="3" borderId="11" xfId="7" applyFont="1" applyFill="1" applyBorder="1" applyAlignment="1">
      <alignment horizontal="left" vertical="center"/>
    </xf>
    <xf numFmtId="0" fontId="8" fillId="3" borderId="2" xfId="7" applyFont="1" applyFill="1" applyBorder="1" applyAlignment="1">
      <alignment horizontal="left" vertical="center"/>
    </xf>
    <xf numFmtId="0" fontId="15" fillId="8" borderId="1" xfId="6" applyFont="1" applyFill="1" applyBorder="1" applyAlignment="1">
      <alignment horizontal="center" vertical="center"/>
    </xf>
    <xf numFmtId="0" fontId="15" fillId="8" borderId="17" xfId="6" applyFont="1" applyFill="1" applyBorder="1" applyAlignment="1">
      <alignment horizontal="center" vertical="center"/>
    </xf>
    <xf numFmtId="0" fontId="15" fillId="8" borderId="1" xfId="6" applyFont="1" applyFill="1" applyBorder="1" applyAlignment="1">
      <alignment horizontal="center" vertical="center" wrapText="1"/>
    </xf>
    <xf numFmtId="0" fontId="15" fillId="8" borderId="16" xfId="6" applyFont="1" applyFill="1" applyBorder="1" applyAlignment="1">
      <alignment horizontal="center" vertical="center" wrapText="1"/>
    </xf>
    <xf numFmtId="0" fontId="8" fillId="3" borderId="12" xfId="7" applyFont="1" applyFill="1" applyBorder="1" applyAlignment="1">
      <alignment horizontal="left" vertical="center"/>
    </xf>
    <xf numFmtId="0" fontId="11" fillId="0" borderId="11" xfId="7" applyFont="1" applyFill="1" applyBorder="1" applyAlignment="1">
      <alignment horizontal="left" vertical="center"/>
    </xf>
    <xf numFmtId="0" fontId="11" fillId="0" borderId="2" xfId="7" applyFont="1" applyFill="1" applyBorder="1" applyAlignment="1">
      <alignment horizontal="left" vertical="center"/>
    </xf>
    <xf numFmtId="0" fontId="11" fillId="0" borderId="12" xfId="7" applyFont="1" applyFill="1" applyBorder="1" applyAlignment="1">
      <alignment horizontal="left" vertical="center"/>
    </xf>
    <xf numFmtId="0" fontId="11" fillId="4" borderId="11" xfId="7" applyFont="1" applyFill="1" applyBorder="1" applyAlignment="1">
      <alignment horizontal="justify" vertical="center" wrapText="1"/>
    </xf>
    <xf numFmtId="0" fontId="11" fillId="4" borderId="2" xfId="7" applyFont="1" applyFill="1" applyBorder="1" applyAlignment="1">
      <alignment horizontal="justify" vertical="center" wrapText="1"/>
    </xf>
    <xf numFmtId="0" fontId="11" fillId="4" borderId="12" xfId="7" applyFont="1" applyFill="1" applyBorder="1" applyAlignment="1">
      <alignment horizontal="justify" vertical="center" wrapText="1"/>
    </xf>
    <xf numFmtId="0" fontId="5" fillId="0" borderId="18"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19" xfId="0" applyFont="1" applyFill="1" applyBorder="1" applyAlignment="1">
      <alignment horizontal="center" vertical="center"/>
    </xf>
    <xf numFmtId="0" fontId="11" fillId="4" borderId="18" xfId="7" applyFont="1" applyFill="1" applyBorder="1" applyAlignment="1">
      <alignment horizontal="left" vertical="center" wrapText="1"/>
    </xf>
    <xf numFmtId="0" fontId="11" fillId="4" borderId="0" xfId="7" applyFont="1" applyFill="1" applyBorder="1" applyAlignment="1">
      <alignment horizontal="left" vertical="center" wrapText="1"/>
    </xf>
    <xf numFmtId="0" fontId="11" fillId="4" borderId="11" xfId="7" applyFont="1" applyFill="1" applyBorder="1" applyAlignment="1">
      <alignment horizontal="left" vertical="center" wrapText="1"/>
    </xf>
    <xf numFmtId="0" fontId="11" fillId="3" borderId="11" xfId="7" applyFont="1" applyFill="1" applyBorder="1" applyAlignment="1">
      <alignment horizontal="left" vertical="center"/>
    </xf>
    <xf numFmtId="0" fontId="11" fillId="3" borderId="2" xfId="7" applyFont="1" applyFill="1" applyBorder="1" applyAlignment="1">
      <alignment horizontal="left" vertical="center"/>
    </xf>
    <xf numFmtId="0" fontId="11" fillId="3" borderId="12" xfId="7" applyFont="1" applyFill="1" applyBorder="1" applyAlignment="1">
      <alignment horizontal="left" vertical="center"/>
    </xf>
    <xf numFmtId="0" fontId="6" fillId="7" borderId="16" xfId="6" applyFont="1" applyFill="1" applyBorder="1" applyAlignment="1">
      <alignment horizontal="right" vertical="center" wrapText="1"/>
    </xf>
    <xf numFmtId="0" fontId="6" fillId="7" borderId="1" xfId="6" applyFont="1" applyFill="1" applyBorder="1" applyAlignment="1">
      <alignment horizontal="right" vertical="center" wrapText="1"/>
    </xf>
    <xf numFmtId="0" fontId="8" fillId="3" borderId="8" xfId="7" applyFont="1" applyFill="1" applyBorder="1" applyAlignment="1">
      <alignment horizontal="left" vertical="center"/>
    </xf>
    <xf numFmtId="0" fontId="11" fillId="5" borderId="11" xfId="7" applyFont="1" applyFill="1" applyBorder="1" applyAlignment="1">
      <alignment horizontal="left" vertical="center" wrapText="1"/>
    </xf>
    <xf numFmtId="0" fontId="11" fillId="5" borderId="2" xfId="7" applyFont="1" applyFill="1" applyBorder="1" applyAlignment="1">
      <alignment horizontal="left" vertical="center" wrapText="1"/>
    </xf>
    <xf numFmtId="0" fontId="11" fillId="5" borderId="12" xfId="7" applyFont="1" applyFill="1" applyBorder="1" applyAlignment="1">
      <alignment horizontal="left" vertical="center" wrapText="1"/>
    </xf>
    <xf numFmtId="0" fontId="8" fillId="3" borderId="5" xfId="7" applyFont="1" applyFill="1" applyBorder="1" applyAlignment="1">
      <alignment horizontal="left" vertical="center"/>
    </xf>
    <xf numFmtId="0" fontId="8" fillId="3" borderId="15" xfId="7" applyFont="1" applyFill="1" applyBorder="1" applyAlignment="1">
      <alignment horizontal="left" vertical="center"/>
    </xf>
    <xf numFmtId="0" fontId="11" fillId="4" borderId="2" xfId="7" applyFont="1" applyFill="1" applyBorder="1" applyAlignment="1">
      <alignment horizontal="left" vertical="center" wrapText="1"/>
    </xf>
    <xf numFmtId="0" fontId="11" fillId="4" borderId="12" xfId="7" applyFont="1" applyFill="1" applyBorder="1" applyAlignment="1">
      <alignment horizontal="left" vertical="center" wrapText="1"/>
    </xf>
    <xf numFmtId="165" fontId="8" fillId="4" borderId="7" xfId="7" applyNumberFormat="1" applyFont="1" applyFill="1" applyBorder="1" applyAlignment="1">
      <alignment horizontal="center" vertical="center" wrapText="1"/>
    </xf>
    <xf numFmtId="165" fontId="8" fillId="4" borderId="13"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2" xfId="7" applyNumberFormat="1" applyFont="1" applyFill="1" applyBorder="1" applyAlignment="1">
      <alignment horizontal="center" vertical="center" wrapText="1"/>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1" xfId="7" applyFont="1" applyBorder="1" applyAlignment="1">
      <alignment horizontal="center" vertical="center"/>
    </xf>
    <xf numFmtId="0" fontId="12" fillId="0" borderId="2" xfId="7" applyFont="1" applyBorder="1" applyAlignment="1">
      <alignment horizontal="center" vertical="center"/>
    </xf>
    <xf numFmtId="0" fontId="8" fillId="4" borderId="11" xfId="7" applyFont="1" applyFill="1" applyBorder="1" applyAlignment="1">
      <alignment horizontal="left" vertical="center"/>
    </xf>
    <xf numFmtId="0" fontId="8" fillId="4" borderId="2" xfId="7" applyFont="1" applyFill="1" applyBorder="1" applyAlignment="1">
      <alignment horizontal="left" vertical="center"/>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13" fillId="0" borderId="23" xfId="7" applyFont="1" applyBorder="1" applyAlignment="1">
      <alignment horizontal="center" vertical="center" wrapText="1"/>
    </xf>
    <xf numFmtId="0" fontId="13" fillId="0" borderId="24" xfId="7" applyFont="1" applyBorder="1" applyAlignment="1">
      <alignment horizontal="center" vertical="center" wrapText="1"/>
    </xf>
    <xf numFmtId="0" fontId="13" fillId="0" borderId="25" xfId="7" applyFont="1" applyBorder="1" applyAlignment="1">
      <alignment horizontal="center" vertical="center" wrapText="1"/>
    </xf>
    <xf numFmtId="0" fontId="13" fillId="0" borderId="26" xfId="7" applyFont="1" applyBorder="1" applyAlignment="1">
      <alignment horizontal="center" vertical="center" wrapText="1"/>
    </xf>
    <xf numFmtId="0" fontId="8" fillId="9" borderId="29" xfId="7" applyFont="1" applyFill="1" applyBorder="1" applyAlignment="1">
      <alignment horizontal="left" vertical="center"/>
    </xf>
    <xf numFmtId="0" fontId="8" fillId="9" borderId="6" xfId="7" applyFont="1" applyFill="1" applyBorder="1" applyAlignment="1">
      <alignment horizontal="left" vertical="center"/>
    </xf>
    <xf numFmtId="166" fontId="8" fillId="9" borderId="2" xfId="7" applyNumberFormat="1" applyFont="1" applyFill="1" applyBorder="1" applyAlignment="1" applyProtection="1">
      <alignment horizontal="center" vertical="center" wrapText="1"/>
    </xf>
    <xf numFmtId="9" fontId="8" fillId="9" borderId="5" xfId="2" applyFont="1" applyFill="1" applyBorder="1" applyAlignment="1">
      <alignment horizontal="center" vertical="center"/>
    </xf>
    <xf numFmtId="166" fontId="8" fillId="9" borderId="2" xfId="7" applyNumberFormat="1" applyFont="1" applyFill="1" applyBorder="1" applyAlignment="1">
      <alignment horizontal="center" vertical="center" wrapText="1"/>
    </xf>
    <xf numFmtId="166" fontId="8" fillId="9" borderId="12" xfId="7" applyNumberFormat="1" applyFont="1" applyFill="1" applyBorder="1" applyAlignment="1">
      <alignment horizontal="center" vertical="center" wrapText="1"/>
    </xf>
    <xf numFmtId="0" fontId="8" fillId="9" borderId="27" xfId="7" applyFont="1" applyFill="1" applyBorder="1" applyAlignment="1">
      <alignment horizontal="left" vertical="center"/>
    </xf>
    <xf numFmtId="0" fontId="8" fillId="9" borderId="28" xfId="7" applyFont="1" applyFill="1" applyBorder="1" applyAlignment="1">
      <alignment horizontal="left" vertical="center"/>
    </xf>
    <xf numFmtId="0" fontId="8" fillId="2" borderId="2" xfId="7" applyFont="1" applyFill="1" applyBorder="1" applyAlignment="1">
      <alignment horizontal="left" vertical="center" wrapText="1"/>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857239</xdr:colOff>
      <xdr:row>0</xdr:row>
      <xdr:rowOff>0</xdr:rowOff>
    </xdr:from>
    <xdr:to>
      <xdr:col>1</xdr:col>
      <xdr:colOff>2192009</xdr:colOff>
      <xdr:row>1</xdr:row>
      <xdr:rowOff>486622</xdr:rowOff>
    </xdr:to>
    <xdr:pic>
      <xdr:nvPicPr>
        <xdr:cNvPr id="6" name="Imagen 5" descr="Logotipo&#10;&#10;Descripción generada automáticamente">
          <a:extLst>
            <a:ext uri="{FF2B5EF4-FFF2-40B4-BE49-F238E27FC236}">
              <a16:creationId xmlns:a16="http://schemas.microsoft.com/office/drawing/2014/main" id="{9F0CAE97-F963-41AE-92F7-599F71EA7812}"/>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27656" y="0"/>
          <a:ext cx="1334770" cy="100520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1"/>
  <sheetViews>
    <sheetView showGridLines="0" tabSelected="1" defaultGridColor="0" view="pageBreakPreview" colorId="44" zoomScale="90" zoomScaleNormal="90" zoomScaleSheetLayoutView="90" workbookViewId="0">
      <selection activeCell="C5" sqref="C5:J5"/>
    </sheetView>
  </sheetViews>
  <sheetFormatPr baseColWidth="10" defaultColWidth="11.42578125" defaultRowHeight="15.75" x14ac:dyDescent="0.2"/>
  <cols>
    <col min="1" max="1" width="5.5703125" style="2" customWidth="1"/>
    <col min="2" max="2" width="47.140625" style="2" customWidth="1"/>
    <col min="3" max="3" width="11.28515625" style="2" customWidth="1"/>
    <col min="4" max="4" width="11.85546875" style="2" customWidth="1"/>
    <col min="5" max="5" width="19" style="2" customWidth="1"/>
    <col min="6" max="6" width="7" style="5" customWidth="1"/>
    <col min="7" max="10" width="17.140625" style="5" customWidth="1"/>
    <col min="11" max="11" width="17.140625" style="2" customWidth="1"/>
    <col min="12" max="12" width="17" style="2" customWidth="1"/>
    <col min="13" max="24" width="11.42578125" style="1"/>
    <col min="25" max="16384" width="11.42578125" style="2"/>
  </cols>
  <sheetData>
    <row r="1" spans="1:25" ht="40.5" customHeight="1" thickBot="1" x14ac:dyDescent="0.25">
      <c r="A1" s="77"/>
      <c r="B1" s="78"/>
      <c r="C1" s="87" t="s">
        <v>44</v>
      </c>
      <c r="D1" s="87"/>
      <c r="E1" s="87"/>
      <c r="F1" s="87"/>
      <c r="G1" s="87"/>
      <c r="H1" s="87"/>
      <c r="I1" s="87"/>
      <c r="J1" s="87"/>
      <c r="K1" s="87"/>
      <c r="L1" s="88"/>
    </row>
    <row r="2" spans="1:25" ht="40.5" customHeight="1" thickTop="1" thickBot="1" x14ac:dyDescent="0.25">
      <c r="A2" s="79"/>
      <c r="B2" s="80"/>
      <c r="C2" s="89"/>
      <c r="D2" s="89"/>
      <c r="E2" s="89"/>
      <c r="F2" s="89"/>
      <c r="G2" s="89"/>
      <c r="H2" s="89"/>
      <c r="I2" s="89"/>
      <c r="J2" s="89"/>
      <c r="K2" s="89"/>
      <c r="L2" s="90"/>
    </row>
    <row r="3" spans="1:25" ht="43.5" customHeight="1" thickTop="1" thickBot="1" x14ac:dyDescent="0.25">
      <c r="A3" s="81" t="s">
        <v>11</v>
      </c>
      <c r="B3" s="82"/>
      <c r="C3" s="83" t="s">
        <v>47</v>
      </c>
      <c r="D3" s="84"/>
      <c r="E3" s="84"/>
      <c r="F3" s="84"/>
      <c r="G3" s="84"/>
      <c r="H3" s="84"/>
      <c r="I3" s="84"/>
      <c r="J3" s="84"/>
      <c r="K3" s="72" t="s">
        <v>45</v>
      </c>
      <c r="L3" s="73"/>
    </row>
    <row r="4" spans="1:25" ht="24" customHeight="1" thickTop="1" thickBot="1" x14ac:dyDescent="0.25">
      <c r="A4" s="81" t="s">
        <v>12</v>
      </c>
      <c r="B4" s="82"/>
      <c r="C4" s="85" t="s">
        <v>48</v>
      </c>
      <c r="D4" s="86"/>
      <c r="E4" s="86"/>
      <c r="F4" s="86"/>
      <c r="G4" s="86"/>
      <c r="H4" s="86"/>
      <c r="I4" s="86"/>
      <c r="J4" s="86"/>
      <c r="K4" s="74"/>
      <c r="L4" s="75"/>
    </row>
    <row r="5" spans="1:25" ht="24" customHeight="1" thickTop="1" thickBot="1" x14ac:dyDescent="0.25">
      <c r="A5" s="40" t="s">
        <v>0</v>
      </c>
      <c r="B5" s="41"/>
      <c r="C5" s="68"/>
      <c r="D5" s="76"/>
      <c r="E5" s="76"/>
      <c r="F5" s="76"/>
      <c r="G5" s="76"/>
      <c r="H5" s="76"/>
      <c r="I5" s="76"/>
      <c r="J5" s="76"/>
      <c r="K5" s="10" t="s">
        <v>1</v>
      </c>
      <c r="L5" s="20"/>
    </row>
    <row r="6" spans="1:25" ht="24" customHeight="1" thickTop="1" thickBot="1" x14ac:dyDescent="0.25">
      <c r="A6" s="40" t="s">
        <v>14</v>
      </c>
      <c r="B6" s="41"/>
      <c r="C6" s="64"/>
      <c r="D6" s="41"/>
      <c r="E6" s="41"/>
      <c r="F6" s="41"/>
      <c r="G6" s="41"/>
      <c r="H6" s="41"/>
      <c r="I6" s="41"/>
      <c r="J6" s="41"/>
      <c r="K6" s="10" t="s">
        <v>13</v>
      </c>
      <c r="L6" s="20"/>
    </row>
    <row r="7" spans="1:25" ht="24" customHeight="1" thickTop="1" thickBot="1" x14ac:dyDescent="0.25">
      <c r="A7" s="40" t="s">
        <v>2</v>
      </c>
      <c r="B7" s="41"/>
      <c r="C7" s="64"/>
      <c r="D7" s="41"/>
      <c r="E7" s="41"/>
      <c r="F7" s="41"/>
      <c r="G7" s="41"/>
      <c r="H7" s="41"/>
      <c r="I7" s="41"/>
      <c r="J7" s="41"/>
      <c r="K7" s="10" t="s">
        <v>15</v>
      </c>
      <c r="L7" s="13"/>
    </row>
    <row r="8" spans="1:25" ht="24" customHeight="1" thickTop="1" thickBot="1" x14ac:dyDescent="0.25">
      <c r="A8" s="40" t="s">
        <v>26</v>
      </c>
      <c r="B8" s="41"/>
      <c r="C8" s="64"/>
      <c r="D8" s="41"/>
      <c r="E8" s="41"/>
      <c r="F8" s="41"/>
      <c r="G8" s="41"/>
      <c r="H8" s="41"/>
      <c r="I8" s="41"/>
      <c r="J8" s="41"/>
      <c r="K8" s="68"/>
      <c r="L8" s="69"/>
    </row>
    <row r="9" spans="1:25" ht="24" customHeight="1" thickTop="1" thickBot="1" x14ac:dyDescent="0.25">
      <c r="A9" s="40" t="s">
        <v>23</v>
      </c>
      <c r="B9" s="41"/>
      <c r="C9" s="41" t="s">
        <v>24</v>
      </c>
      <c r="D9" s="41"/>
      <c r="E9" s="41"/>
      <c r="F9" s="41"/>
      <c r="G9" s="41"/>
      <c r="H9" s="41"/>
      <c r="I9" s="41"/>
      <c r="J9" s="41"/>
      <c r="K9" s="41"/>
      <c r="L9" s="46"/>
      <c r="M9" s="2"/>
      <c r="Y9" s="1"/>
    </row>
    <row r="10" spans="1:25" ht="21.2" customHeight="1" thickTop="1" thickBot="1" x14ac:dyDescent="0.25">
      <c r="A10" s="45" t="s">
        <v>19</v>
      </c>
      <c r="B10" s="44" t="s">
        <v>29</v>
      </c>
      <c r="C10" s="44" t="s">
        <v>16</v>
      </c>
      <c r="D10" s="44" t="s">
        <v>18</v>
      </c>
      <c r="E10" s="42" t="s">
        <v>17</v>
      </c>
      <c r="F10" s="42"/>
      <c r="G10" s="42"/>
      <c r="H10" s="42"/>
      <c r="I10" s="42"/>
      <c r="J10" s="42"/>
      <c r="K10" s="42"/>
      <c r="L10" s="43"/>
    </row>
    <row r="11" spans="1:25" ht="64.5" customHeight="1" thickBot="1" x14ac:dyDescent="0.25">
      <c r="A11" s="45"/>
      <c r="B11" s="44"/>
      <c r="C11" s="44"/>
      <c r="D11" s="44"/>
      <c r="E11" s="17" t="s">
        <v>30</v>
      </c>
      <c r="F11" s="18" t="s">
        <v>3</v>
      </c>
      <c r="G11" s="17" t="s">
        <v>8</v>
      </c>
      <c r="H11" s="17" t="s">
        <v>27</v>
      </c>
      <c r="I11" s="17" t="s">
        <v>28</v>
      </c>
      <c r="J11" s="17" t="s">
        <v>9</v>
      </c>
      <c r="K11" s="17" t="s">
        <v>21</v>
      </c>
      <c r="L11" s="19" t="s">
        <v>22</v>
      </c>
    </row>
    <row r="12" spans="1:25" s="8" customFormat="1" ht="22.7" customHeight="1" thickTop="1" thickBot="1" x14ac:dyDescent="0.25">
      <c r="A12" s="97" t="s">
        <v>39</v>
      </c>
      <c r="B12" s="98"/>
      <c r="C12" s="98"/>
      <c r="D12" s="98"/>
      <c r="E12" s="93"/>
      <c r="F12" s="94"/>
      <c r="G12" s="95"/>
      <c r="H12" s="93"/>
      <c r="I12" s="93"/>
      <c r="J12" s="93"/>
      <c r="K12" s="93"/>
      <c r="L12" s="96"/>
      <c r="M12" s="7"/>
      <c r="N12" s="7"/>
      <c r="O12" s="7"/>
      <c r="P12" s="7"/>
      <c r="Q12" s="7"/>
      <c r="R12" s="7"/>
      <c r="S12" s="7"/>
      <c r="T12" s="7"/>
      <c r="U12" s="7"/>
      <c r="V12" s="7"/>
      <c r="W12" s="7"/>
      <c r="X12" s="7"/>
    </row>
    <row r="13" spans="1:25" s="8" customFormat="1" ht="53.25" thickTop="1" thickBot="1" x14ac:dyDescent="0.25">
      <c r="A13" s="14">
        <v>1</v>
      </c>
      <c r="B13" s="99" t="s">
        <v>36</v>
      </c>
      <c r="C13" s="11" t="s">
        <v>37</v>
      </c>
      <c r="D13" s="12">
        <v>1</v>
      </c>
      <c r="E13" s="25"/>
      <c r="F13" s="9"/>
      <c r="G13" s="21">
        <f t="shared" ref="G13:G17" si="0">SUM(E13*F13)</f>
        <v>0</v>
      </c>
      <c r="H13" s="22">
        <f t="shared" ref="H13:H17" si="1">SUM(E13+G13)</f>
        <v>0</v>
      </c>
      <c r="I13" s="22">
        <f t="shared" ref="I13:I17" si="2">G13*D13</f>
        <v>0</v>
      </c>
      <c r="J13" s="22">
        <f t="shared" ref="J13:J17" si="3">E13*D13</f>
        <v>0</v>
      </c>
      <c r="K13" s="22">
        <f t="shared" ref="K13:K17" si="4">J13+I13</f>
        <v>0</v>
      </c>
      <c r="L13" s="23">
        <v>4233767</v>
      </c>
      <c r="M13" s="7"/>
      <c r="N13" s="7"/>
      <c r="O13" s="7"/>
      <c r="P13" s="7"/>
      <c r="Q13" s="7"/>
      <c r="R13" s="7"/>
      <c r="S13" s="7"/>
      <c r="T13" s="7"/>
      <c r="U13" s="7"/>
      <c r="V13" s="7"/>
      <c r="W13" s="7"/>
      <c r="X13" s="7"/>
    </row>
    <row r="14" spans="1:25" s="8" customFormat="1" ht="53.25" thickTop="1" thickBot="1" x14ac:dyDescent="0.25">
      <c r="A14" s="14">
        <v>2</v>
      </c>
      <c r="B14" s="99" t="s">
        <v>38</v>
      </c>
      <c r="C14" s="11" t="s">
        <v>37</v>
      </c>
      <c r="D14" s="12">
        <v>1</v>
      </c>
      <c r="E14" s="25"/>
      <c r="F14" s="9"/>
      <c r="G14" s="21">
        <f t="shared" si="0"/>
        <v>0</v>
      </c>
      <c r="H14" s="22">
        <f t="shared" si="1"/>
        <v>0</v>
      </c>
      <c r="I14" s="22">
        <f t="shared" si="2"/>
        <v>0</v>
      </c>
      <c r="J14" s="22">
        <f t="shared" si="3"/>
        <v>0</v>
      </c>
      <c r="K14" s="22">
        <f t="shared" si="4"/>
        <v>0</v>
      </c>
      <c r="L14" s="23">
        <v>17753476</v>
      </c>
      <c r="M14" s="7"/>
      <c r="N14" s="7"/>
      <c r="O14" s="7"/>
      <c r="P14" s="7"/>
      <c r="Q14" s="7"/>
      <c r="R14" s="7"/>
      <c r="S14" s="7"/>
      <c r="T14" s="7"/>
      <c r="U14" s="7"/>
      <c r="V14" s="7"/>
      <c r="W14" s="7"/>
      <c r="X14" s="7"/>
    </row>
    <row r="15" spans="1:25" s="8" customFormat="1" ht="22.7" customHeight="1" thickTop="1" thickBot="1" x14ac:dyDescent="0.25">
      <c r="A15" s="91" t="s">
        <v>43</v>
      </c>
      <c r="B15" s="92"/>
      <c r="C15" s="92"/>
      <c r="D15" s="92"/>
      <c r="E15" s="93"/>
      <c r="F15" s="94"/>
      <c r="G15" s="95"/>
      <c r="H15" s="93"/>
      <c r="I15" s="93"/>
      <c r="J15" s="93"/>
      <c r="K15" s="93"/>
      <c r="L15" s="96"/>
      <c r="M15" s="7"/>
      <c r="N15" s="7"/>
      <c r="O15" s="7"/>
      <c r="P15" s="7"/>
      <c r="Q15" s="7"/>
      <c r="R15" s="7"/>
      <c r="S15" s="7"/>
      <c r="T15" s="7"/>
      <c r="U15" s="7"/>
      <c r="V15" s="7"/>
      <c r="W15" s="7"/>
      <c r="X15" s="7"/>
    </row>
    <row r="16" spans="1:25" s="8" customFormat="1" ht="122.25" thickTop="1" thickBot="1" x14ac:dyDescent="0.25">
      <c r="A16" s="14">
        <v>3</v>
      </c>
      <c r="B16" s="99" t="s">
        <v>46</v>
      </c>
      <c r="C16" s="11" t="s">
        <v>40</v>
      </c>
      <c r="D16" s="12">
        <v>1</v>
      </c>
      <c r="E16" s="25"/>
      <c r="F16" s="9"/>
      <c r="G16" s="21">
        <f t="shared" si="0"/>
        <v>0</v>
      </c>
      <c r="H16" s="22">
        <f t="shared" si="1"/>
        <v>0</v>
      </c>
      <c r="I16" s="22">
        <f t="shared" si="2"/>
        <v>0</v>
      </c>
      <c r="J16" s="22">
        <f t="shared" si="3"/>
        <v>0</v>
      </c>
      <c r="K16" s="22">
        <f t="shared" si="4"/>
        <v>0</v>
      </c>
      <c r="L16" s="23">
        <v>12574333</v>
      </c>
      <c r="M16" s="7"/>
      <c r="N16" s="7"/>
      <c r="O16" s="7"/>
      <c r="P16" s="7"/>
      <c r="Q16" s="7"/>
      <c r="R16" s="7"/>
      <c r="S16" s="7"/>
      <c r="T16" s="7"/>
      <c r="U16" s="7"/>
      <c r="V16" s="7"/>
      <c r="W16" s="7"/>
      <c r="X16" s="7"/>
    </row>
    <row r="17" spans="1:25" s="8" customFormat="1" ht="122.25" thickTop="1" thickBot="1" x14ac:dyDescent="0.25">
      <c r="A17" s="14">
        <v>4</v>
      </c>
      <c r="B17" s="99" t="s">
        <v>41</v>
      </c>
      <c r="C17" s="11" t="s">
        <v>42</v>
      </c>
      <c r="D17" s="12">
        <v>1</v>
      </c>
      <c r="E17" s="25">
        <v>3361344.54</v>
      </c>
      <c r="F17" s="9">
        <v>0.19</v>
      </c>
      <c r="G17" s="21">
        <f t="shared" si="0"/>
        <v>638655.46259999997</v>
      </c>
      <c r="H17" s="22">
        <f t="shared" si="1"/>
        <v>4000000.0026000002</v>
      </c>
      <c r="I17" s="22">
        <f t="shared" si="2"/>
        <v>638655.46259999997</v>
      </c>
      <c r="J17" s="22">
        <f t="shared" si="3"/>
        <v>3361344.54</v>
      </c>
      <c r="K17" s="22">
        <f t="shared" si="4"/>
        <v>4000000.0026000002</v>
      </c>
      <c r="L17" s="23">
        <v>4000000.0025999998</v>
      </c>
      <c r="M17" s="7"/>
      <c r="N17" s="7"/>
      <c r="O17" s="7"/>
      <c r="P17" s="7"/>
      <c r="Q17" s="7"/>
      <c r="R17" s="7"/>
      <c r="S17" s="7"/>
      <c r="T17" s="7"/>
      <c r="U17" s="7"/>
      <c r="V17" s="7"/>
      <c r="W17" s="7"/>
      <c r="X17" s="7"/>
    </row>
    <row r="18" spans="1:25" s="8" customFormat="1" ht="29.25" customHeight="1" thickTop="1" thickBot="1" x14ac:dyDescent="0.25">
      <c r="A18" s="62" t="s">
        <v>4</v>
      </c>
      <c r="B18" s="63"/>
      <c r="C18" s="63"/>
      <c r="D18" s="63"/>
      <c r="E18" s="63"/>
      <c r="F18" s="63"/>
      <c r="G18" s="24">
        <f>SUM(G12:G17)</f>
        <v>638655.46259999997</v>
      </c>
      <c r="H18" s="24">
        <f>SUM(H12:H17)</f>
        <v>4000000.0026000002</v>
      </c>
      <c r="I18" s="24">
        <f>SUM(I12:I17)</f>
        <v>638655.46259999997</v>
      </c>
      <c r="J18" s="24">
        <f>SUM(J12:J17)</f>
        <v>3361344.54</v>
      </c>
      <c r="K18" s="24">
        <f>SUM(K12:K17)</f>
        <v>4000000.0026000002</v>
      </c>
      <c r="L18" s="15"/>
      <c r="M18" s="7"/>
      <c r="N18" s="7"/>
      <c r="O18" s="7"/>
      <c r="P18" s="7"/>
      <c r="Q18" s="7"/>
      <c r="R18" s="7"/>
      <c r="S18" s="7"/>
      <c r="T18" s="7"/>
      <c r="U18" s="7"/>
      <c r="V18" s="7"/>
      <c r="W18" s="7"/>
      <c r="X18" s="7"/>
    </row>
    <row r="19" spans="1:25" s="4" customFormat="1" ht="11.25" customHeight="1" x14ac:dyDescent="0.2">
      <c r="A19" s="53"/>
      <c r="B19" s="54"/>
      <c r="C19" s="54"/>
      <c r="D19" s="54"/>
      <c r="E19" s="54"/>
      <c r="F19" s="54"/>
      <c r="G19" s="54"/>
      <c r="H19" s="54"/>
      <c r="I19" s="54"/>
      <c r="J19" s="54"/>
      <c r="K19" s="54"/>
      <c r="L19" s="55"/>
      <c r="M19" s="3"/>
      <c r="N19" s="3"/>
      <c r="O19" s="3"/>
      <c r="P19" s="3"/>
      <c r="Q19" s="3"/>
      <c r="R19" s="3"/>
      <c r="S19" s="3"/>
      <c r="T19" s="3"/>
      <c r="U19" s="3"/>
      <c r="V19" s="3"/>
      <c r="W19" s="3"/>
      <c r="X19" s="3"/>
    </row>
    <row r="20" spans="1:25" s="4" customFormat="1" ht="24.4" customHeight="1" thickBot="1" x14ac:dyDescent="0.25">
      <c r="A20" s="47" t="s">
        <v>10</v>
      </c>
      <c r="B20" s="48"/>
      <c r="C20" s="48"/>
      <c r="D20" s="48"/>
      <c r="E20" s="48"/>
      <c r="F20" s="48"/>
      <c r="G20" s="48"/>
      <c r="H20" s="48"/>
      <c r="I20" s="48"/>
      <c r="J20" s="48"/>
      <c r="K20" s="48"/>
      <c r="L20" s="49"/>
      <c r="M20" s="3"/>
      <c r="N20" s="3"/>
      <c r="O20" s="3"/>
      <c r="P20" s="3"/>
      <c r="Q20" s="3"/>
      <c r="R20" s="3"/>
      <c r="S20" s="3"/>
      <c r="T20" s="3"/>
      <c r="U20" s="3"/>
      <c r="V20" s="3"/>
      <c r="W20" s="3"/>
      <c r="X20" s="3"/>
    </row>
    <row r="21" spans="1:25" s="4" customFormat="1" ht="35.450000000000003" customHeight="1" thickTop="1" thickBot="1" x14ac:dyDescent="0.25">
      <c r="A21" s="65" t="s">
        <v>31</v>
      </c>
      <c r="B21" s="66"/>
      <c r="C21" s="66"/>
      <c r="D21" s="66"/>
      <c r="E21" s="66"/>
      <c r="F21" s="66"/>
      <c r="G21" s="66"/>
      <c r="H21" s="66"/>
      <c r="I21" s="66"/>
      <c r="J21" s="66"/>
      <c r="K21" s="66"/>
      <c r="L21" s="67"/>
      <c r="M21" s="3"/>
      <c r="N21" s="3"/>
      <c r="O21" s="3"/>
      <c r="P21" s="3"/>
      <c r="Q21" s="3"/>
      <c r="R21" s="3"/>
      <c r="S21" s="3"/>
      <c r="T21" s="3"/>
      <c r="U21" s="3"/>
      <c r="V21" s="3"/>
      <c r="W21" s="3"/>
      <c r="X21" s="3"/>
    </row>
    <row r="22" spans="1:25" ht="27.75" customHeight="1" thickTop="1" thickBot="1" x14ac:dyDescent="0.25">
      <c r="A22" s="59" t="s">
        <v>20</v>
      </c>
      <c r="B22" s="60"/>
      <c r="C22" s="60"/>
      <c r="D22" s="60"/>
      <c r="E22" s="60"/>
      <c r="F22" s="60"/>
      <c r="G22" s="60"/>
      <c r="H22" s="60"/>
      <c r="I22" s="60"/>
      <c r="J22" s="60"/>
      <c r="K22" s="60"/>
      <c r="L22" s="61"/>
    </row>
    <row r="23" spans="1:25" ht="27" customHeight="1" thickTop="1" thickBot="1" x14ac:dyDescent="0.25">
      <c r="A23" s="50" t="s">
        <v>32</v>
      </c>
      <c r="B23" s="51"/>
      <c r="C23" s="51"/>
      <c r="D23" s="51"/>
      <c r="E23" s="51"/>
      <c r="F23" s="51"/>
      <c r="G23" s="51"/>
      <c r="H23" s="51"/>
      <c r="I23" s="51"/>
      <c r="J23" s="51"/>
      <c r="K23" s="51"/>
      <c r="L23" s="52"/>
    </row>
    <row r="24" spans="1:25" ht="33.950000000000003" customHeight="1" thickTop="1" thickBot="1" x14ac:dyDescent="0.25">
      <c r="A24" s="58" t="s">
        <v>25</v>
      </c>
      <c r="B24" s="70"/>
      <c r="C24" s="70"/>
      <c r="D24" s="70"/>
      <c r="E24" s="70"/>
      <c r="F24" s="70"/>
      <c r="G24" s="70"/>
      <c r="H24" s="70"/>
      <c r="I24" s="70"/>
      <c r="J24" s="70"/>
      <c r="K24" s="70"/>
      <c r="L24" s="71"/>
    </row>
    <row r="25" spans="1:25" s="58" customFormat="1" ht="33.950000000000003" customHeight="1" thickTop="1" thickBot="1" x14ac:dyDescent="0.25">
      <c r="A25" s="56" t="s">
        <v>34</v>
      </c>
      <c r="B25" s="57"/>
      <c r="C25" s="57"/>
      <c r="D25" s="57"/>
      <c r="E25" s="57"/>
      <c r="F25" s="57"/>
      <c r="G25" s="57"/>
      <c r="H25" s="57"/>
      <c r="I25" s="57"/>
      <c r="J25" s="57"/>
      <c r="K25" s="57"/>
      <c r="L25" s="57"/>
      <c r="M25" s="57"/>
      <c r="N25" s="57"/>
      <c r="O25" s="57"/>
      <c r="P25" s="57"/>
      <c r="Q25" s="57"/>
      <c r="R25" s="57"/>
      <c r="S25" s="57"/>
      <c r="T25" s="57"/>
      <c r="U25" s="57"/>
      <c r="V25" s="57"/>
      <c r="W25" s="57"/>
      <c r="X25" s="57"/>
      <c r="Y25" s="57"/>
    </row>
    <row r="26" spans="1:25" ht="21.2" customHeight="1" thickTop="1" thickBot="1" x14ac:dyDescent="0.25">
      <c r="A26" s="33" t="s">
        <v>5</v>
      </c>
      <c r="B26" s="29"/>
      <c r="C26" s="29" t="s">
        <v>33</v>
      </c>
      <c r="D26" s="29"/>
      <c r="E26" s="29"/>
      <c r="F26" s="29"/>
      <c r="G26" s="29"/>
      <c r="H26" s="29"/>
      <c r="I26" s="29"/>
      <c r="J26" s="29"/>
      <c r="K26" s="29"/>
      <c r="L26" s="30"/>
    </row>
    <row r="27" spans="1:25" ht="21.2" customHeight="1" thickTop="1" thickBot="1" x14ac:dyDescent="0.25">
      <c r="A27" s="33" t="s">
        <v>6</v>
      </c>
      <c r="B27" s="29"/>
      <c r="C27" s="29" t="s">
        <v>33</v>
      </c>
      <c r="D27" s="29"/>
      <c r="E27" s="29"/>
      <c r="F27" s="29"/>
      <c r="G27" s="29"/>
      <c r="H27" s="29"/>
      <c r="I27" s="29"/>
      <c r="J27" s="29"/>
      <c r="K27" s="29"/>
      <c r="L27" s="30"/>
    </row>
    <row r="28" spans="1:25" ht="18" thickTop="1" x14ac:dyDescent="0.2">
      <c r="A28" s="16"/>
      <c r="B28" s="6"/>
      <c r="C28" s="31"/>
      <c r="D28" s="31"/>
      <c r="E28" s="31"/>
      <c r="F28" s="31"/>
      <c r="G28" s="31"/>
      <c r="H28" s="31"/>
      <c r="I28" s="31"/>
      <c r="J28" s="31"/>
      <c r="K28" s="31"/>
      <c r="L28" s="32"/>
    </row>
    <row r="29" spans="1:25" ht="28.5" customHeight="1" x14ac:dyDescent="0.3">
      <c r="A29" s="37" t="s">
        <v>7</v>
      </c>
      <c r="B29" s="38"/>
      <c r="C29" s="38"/>
      <c r="D29" s="38"/>
      <c r="E29" s="38"/>
      <c r="F29" s="38"/>
      <c r="G29" s="38"/>
      <c r="H29" s="38"/>
      <c r="I29" s="38"/>
      <c r="J29" s="38"/>
      <c r="K29" s="38"/>
      <c r="L29" s="39"/>
    </row>
    <row r="30" spans="1:25" ht="17.25" x14ac:dyDescent="0.2">
      <c r="A30" s="34" t="s">
        <v>35</v>
      </c>
      <c r="B30" s="35"/>
      <c r="C30" s="35"/>
      <c r="D30" s="35"/>
      <c r="E30" s="35"/>
      <c r="F30" s="35"/>
      <c r="G30" s="35"/>
      <c r="H30" s="35"/>
      <c r="I30" s="35"/>
      <c r="J30" s="35"/>
      <c r="K30" s="35"/>
      <c r="L30" s="36"/>
    </row>
    <row r="31" spans="1:25" ht="16.5" thickBot="1" x14ac:dyDescent="0.25">
      <c r="A31" s="26"/>
      <c r="B31" s="27"/>
      <c r="C31" s="27"/>
      <c r="D31" s="27"/>
      <c r="E31" s="27"/>
      <c r="F31" s="27"/>
      <c r="G31" s="27"/>
      <c r="H31" s="27"/>
      <c r="I31" s="27"/>
      <c r="J31" s="27"/>
      <c r="K31" s="27"/>
      <c r="L31" s="28"/>
    </row>
  </sheetData>
  <sheetProtection algorithmName="SHA-512" hashValue="j2+pPSg1Q/K3IWnN4mGsKhOpjvZEwJUBJDKa34qhptKREDT+LLTEviY9UMQ3ISONnIhJLFfQ5bHWuk3yNN75UA==" saltValue="+bjMEa9EyjO/aP1YCDAwjw==" spinCount="100000" sheet="1" objects="1" scenarios="1"/>
  <protectedRanges>
    <protectedRange sqref="C5:J8 L5 L6 K8 C9 E13:F14 E16:F16" name="DATOS"/>
  </protectedRanges>
  <mergeCells count="42">
    <mergeCell ref="K3:L4"/>
    <mergeCell ref="C5:J5"/>
    <mergeCell ref="A1:B2"/>
    <mergeCell ref="A3:B3"/>
    <mergeCell ref="A4:B4"/>
    <mergeCell ref="C3:J3"/>
    <mergeCell ref="C4:J4"/>
    <mergeCell ref="C1:L2"/>
    <mergeCell ref="A26:B26"/>
    <mergeCell ref="A5:B5"/>
    <mergeCell ref="A6:B6"/>
    <mergeCell ref="A7:B7"/>
    <mergeCell ref="A8:B8"/>
    <mergeCell ref="A22:L22"/>
    <mergeCell ref="A18:F18"/>
    <mergeCell ref="C6:J6"/>
    <mergeCell ref="C7:J7"/>
    <mergeCell ref="C8:F8"/>
    <mergeCell ref="A21:L21"/>
    <mergeCell ref="K8:L8"/>
    <mergeCell ref="B10:B11"/>
    <mergeCell ref="A24:L24"/>
    <mergeCell ref="G8:J8"/>
    <mergeCell ref="C26:L26"/>
    <mergeCell ref="A20:L20"/>
    <mergeCell ref="A23:L23"/>
    <mergeCell ref="A19:L19"/>
    <mergeCell ref="D10:D11"/>
    <mergeCell ref="A25:XFD25"/>
    <mergeCell ref="A12:D12"/>
    <mergeCell ref="A15:D15"/>
    <mergeCell ref="A9:B9"/>
    <mergeCell ref="E10:L10"/>
    <mergeCell ref="C10:C11"/>
    <mergeCell ref="A10:A11"/>
    <mergeCell ref="C9:L9"/>
    <mergeCell ref="A31:L31"/>
    <mergeCell ref="C27:L27"/>
    <mergeCell ref="C28:L28"/>
    <mergeCell ref="A27:B27"/>
    <mergeCell ref="A30:L30"/>
    <mergeCell ref="A29:L29"/>
  </mergeCells>
  <conditionalFormatting sqref="H13:H14 H16:H17">
    <cfRule type="cellIs" dxfId="2" priority="1" operator="equal">
      <formula>L13</formula>
    </cfRule>
    <cfRule type="cellIs" dxfId="1" priority="2" operator="lessThan">
      <formula>L13</formula>
    </cfRule>
    <cfRule type="cellIs" dxfId="0" priority="3" operator="greaterThan">
      <formula>L13</formula>
    </cfRule>
  </conditionalFormatting>
  <printOptions horizontalCentered="1" verticalCentered="1"/>
  <pageMargins left="0.7" right="0.7" top="0.75" bottom="0.75" header="0.3" footer="0.3"/>
  <pageSetup paperSize="5" scale="75"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Clara Marcela Rios Estrada</cp:lastModifiedBy>
  <cp:lastPrinted>2020-05-29T18:46:41Z</cp:lastPrinted>
  <dcterms:created xsi:type="dcterms:W3CDTF">2006-11-20T19:37:40Z</dcterms:created>
  <dcterms:modified xsi:type="dcterms:W3CDTF">2024-10-15T21:07:29Z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