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Z:\LUIS ALBERTO GARAY\1. MINENERGÍA\2024\CONTRATOS 2024\SERVICIOS ADMINISTRATIVOS\17. Equipos Bioclimático\EVALUACIÓN SMC 014 2024 Equipo Bioclimático\"/>
    </mc:Choice>
  </mc:AlternateContent>
  <xr:revisionPtr revIDLastSave="0" documentId="14_{42FE1DCE-D44D-4B9F-99B1-4F74C56F54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AB" sheetId="1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3" l="1"/>
  <c r="D22" i="13"/>
  <c r="C22" i="13"/>
  <c r="B22" i="13"/>
  <c r="D21" i="13"/>
  <c r="D23" i="13" s="1"/>
  <c r="C21" i="13"/>
  <c r="C23" i="13" s="1"/>
  <c r="B21" i="13"/>
  <c r="B23" i="13" s="1"/>
  <c r="F16" i="13"/>
  <c r="F15" i="13"/>
  <c r="F14" i="13"/>
  <c r="F13" i="13"/>
  <c r="F12" i="13"/>
  <c r="F11" i="13"/>
  <c r="F10" i="13"/>
  <c r="F9" i="13"/>
  <c r="F8" i="13"/>
  <c r="E22" i="13" s="1"/>
  <c r="F7" i="13"/>
  <c r="E21" i="13" l="1"/>
  <c r="E23" i="13" s="1"/>
</calcChain>
</file>

<file path=xl/sharedStrings.xml><?xml version="1.0" encoding="utf-8"?>
<sst xmlns="http://schemas.openxmlformats.org/spreadsheetml/2006/main" count="43" uniqueCount="28">
  <si>
    <t>SI</t>
  </si>
  <si>
    <t>NIT</t>
  </si>
  <si>
    <t>Entidad</t>
  </si>
  <si>
    <t>Valor Oferta COP$</t>
  </si>
  <si>
    <t>Presunto Precio Artificialmente Bajo</t>
  </si>
  <si>
    <t>Mediana</t>
  </si>
  <si>
    <t>Desviación Estándar</t>
  </si>
  <si>
    <t>Ministerio de Minas y Energía</t>
  </si>
  <si>
    <t>Grupo de Gestión Administrativa</t>
  </si>
  <si>
    <t>Objeto:"Adquisición de elementos para el reacondicionamiento bioclimático y confort del Ministerio de Minas y Energía"</t>
  </si>
  <si>
    <t>OFERENTES SMC 014 2024</t>
  </si>
  <si>
    <t>ANÁLISIS PRESUNTO PRECIO ARTIFICIALMENTE BAJO</t>
  </si>
  <si>
    <t xml:space="preserve"> Sofás dobles</t>
  </si>
  <si>
    <t>Sofás sencillos</t>
  </si>
  <si>
    <t xml:space="preserve"> Sillas ejecutivas</t>
  </si>
  <si>
    <t>Industrias Fler SAS</t>
  </si>
  <si>
    <t>La Casa del Multimueble SAS</t>
  </si>
  <si>
    <t>BKM Arquitectura SAS</t>
  </si>
  <si>
    <t>Manufacturas El Líder SAS</t>
  </si>
  <si>
    <t>Melan Services SAS</t>
  </si>
  <si>
    <t>Econincag SAS</t>
  </si>
  <si>
    <t>Importarex SAS</t>
  </si>
  <si>
    <t>Asesorías Contractuales RYA SAS</t>
  </si>
  <si>
    <t>Dotaciones y Suministros de Colombia J&amp;M SAS</t>
  </si>
  <si>
    <t>Espacios Corporativos Hernandez SAS</t>
  </si>
  <si>
    <t>CALCULO PRESUNTO PRECIO ARTIFICIALMENTE BAJO</t>
  </si>
  <si>
    <t>Indicador</t>
  </si>
  <si>
    <t>Mínimo Precio Aceptable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</si>
</sst>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49" fontId="4" fillId="0" borderId="0" applyFill="0" applyBorder="0" applyProtection="0">
      <alignment horizontal="left" vertical="center"/>
    </xf>
    <xf numFmtId="3" fontId="4" fillId="0" borderId="0" applyFill="0" applyBorder="0" applyProtection="0">
      <alignment horizontal="right" vertical="center"/>
    </xf>
    <xf numFmtId="164" fontId="5" fillId="0" borderId="0" applyFont="0" applyFill="0" applyBorder="0" applyAlignment="0" applyProtection="0"/>
    <xf numFmtId="0" fontId="6" fillId="0" borderId="0" applyNumberFormat="0" applyFill="0" applyBorder="0" applyProtection="0">
      <alignment horizontal="right" vertical="center"/>
    </xf>
    <xf numFmtId="0" fontId="6" fillId="2" borderId="0" applyNumberFormat="0" applyBorder="0" applyProtection="0">
      <alignment horizontal="center" vertical="center"/>
    </xf>
  </cellStyleXfs>
  <cellXfs count="38">
    <xf numFmtId="0" fontId="0" fillId="0" borderId="0" xfId="0"/>
    <xf numFmtId="0" fontId="1" fillId="0" borderId="0" xfId="0" applyFont="1"/>
    <xf numFmtId="4" fontId="1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3" xfId="0" applyFont="1" applyBorder="1"/>
    <xf numFmtId="4" fontId="1" fillId="0" borderId="4" xfId="0" applyNumberFormat="1" applyFont="1" applyBorder="1"/>
    <xf numFmtId="3" fontId="2" fillId="0" borderId="3" xfId="0" applyNumberFormat="1" applyFont="1" applyBorder="1" applyAlignment="1">
      <alignment horizontal="center"/>
    </xf>
    <xf numFmtId="3" fontId="1" fillId="0" borderId="9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13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3" fontId="1" fillId="0" borderId="0" xfId="0" applyNumberFormat="1" applyFont="1" applyAlignment="1">
      <alignment horizontal="center"/>
    </xf>
    <xf numFmtId="3" fontId="1" fillId="0" borderId="4" xfId="0" applyNumberFormat="1" applyFont="1" applyBorder="1" applyAlignment="1">
      <alignment horizontal="center"/>
    </xf>
    <xf numFmtId="0" fontId="3" fillId="3" borderId="5" xfId="0" applyFont="1" applyFill="1" applyBorder="1"/>
    <xf numFmtId="3" fontId="3" fillId="3" borderId="5" xfId="0" applyNumberFormat="1" applyFont="1" applyFill="1" applyBorder="1" applyAlignment="1">
      <alignment horizontal="center"/>
    </xf>
    <xf numFmtId="4" fontId="1" fillId="0" borderId="21" xfId="0" applyNumberFormat="1" applyFont="1" applyBorder="1"/>
    <xf numFmtId="0" fontId="1" fillId="0" borderId="21" xfId="0" applyFont="1" applyBorder="1" applyAlignment="1">
      <alignment horizontal="center"/>
    </xf>
    <xf numFmtId="4" fontId="3" fillId="0" borderId="6" xfId="0" applyNumberFormat="1" applyFont="1" applyBorder="1" applyAlignment="1">
      <alignment horizontal="center"/>
    </xf>
    <xf numFmtId="4" fontId="3" fillId="0" borderId="7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</cellXfs>
  <cellStyles count="6">
    <cellStyle name="BodyStyle" xfId="1" xr:uid="{00000000-0005-0000-0000-000000000000}"/>
    <cellStyle name="BodyStyleBoldRight" xfId="4" xr:uid="{00000000-0005-0000-0000-000001000000}"/>
    <cellStyle name="Currency" xfId="3" xr:uid="{00000000-0005-0000-0000-000002000000}"/>
    <cellStyle name="HeaderStyle" xfId="5" xr:uid="{00000000-0005-0000-0000-000003000000}"/>
    <cellStyle name="Normal" xfId="0" builtinId="0"/>
    <cellStyle name="Numeric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F3459-AC1F-438F-B6FE-7066C1EFE6DE}">
  <dimension ref="A1:F27"/>
  <sheetViews>
    <sheetView tabSelected="1" workbookViewId="0">
      <selection activeCell="A34" sqref="A34"/>
    </sheetView>
  </sheetViews>
  <sheetFormatPr baseColWidth="10" defaultRowHeight="11.25" x14ac:dyDescent="0.2"/>
  <cols>
    <col min="1" max="1" width="27.5703125" style="1" customWidth="1"/>
    <col min="2" max="2" width="11.42578125" style="1"/>
    <col min="3" max="3" width="15.28515625" style="1" customWidth="1"/>
    <col min="4" max="4" width="18.28515625" style="1" customWidth="1"/>
    <col min="5" max="5" width="16.7109375" style="1" customWidth="1"/>
    <col min="6" max="6" width="19.7109375" style="1" customWidth="1"/>
    <col min="7" max="16384" width="11.42578125" style="1"/>
  </cols>
  <sheetData>
    <row r="1" spans="1:6" x14ac:dyDescent="0.2">
      <c r="A1" s="22" t="s">
        <v>7</v>
      </c>
      <c r="B1" s="23"/>
      <c r="C1" s="23"/>
      <c r="D1" s="23"/>
      <c r="E1" s="23"/>
      <c r="F1" s="24"/>
    </row>
    <row r="2" spans="1:6" ht="15.75" customHeight="1" x14ac:dyDescent="0.2">
      <c r="A2" s="13" t="s">
        <v>8</v>
      </c>
      <c r="B2" s="14"/>
      <c r="C2" s="14"/>
      <c r="D2" s="14"/>
      <c r="E2" s="14"/>
      <c r="F2" s="25"/>
    </row>
    <row r="3" spans="1:6" ht="12" thickBot="1" x14ac:dyDescent="0.25">
      <c r="A3" s="26" t="s">
        <v>9</v>
      </c>
      <c r="B3" s="27"/>
      <c r="C3" s="27"/>
      <c r="D3" s="27"/>
      <c r="E3" s="27"/>
      <c r="F3" s="28"/>
    </row>
    <row r="4" spans="1:6" ht="12" thickBot="1" x14ac:dyDescent="0.25">
      <c r="A4" s="18" t="s">
        <v>10</v>
      </c>
      <c r="B4" s="19"/>
      <c r="C4" s="20"/>
      <c r="D4" s="20"/>
      <c r="E4" s="20"/>
      <c r="F4" s="21"/>
    </row>
    <row r="5" spans="1:6" ht="12" thickBot="1" x14ac:dyDescent="0.25">
      <c r="A5" s="15" t="s">
        <v>11</v>
      </c>
      <c r="B5" s="16"/>
      <c r="C5" s="16"/>
      <c r="D5" s="16"/>
      <c r="E5" s="16"/>
      <c r="F5" s="17"/>
    </row>
    <row r="6" spans="1:6" ht="12" thickBot="1" x14ac:dyDescent="0.25">
      <c r="A6" s="8" t="s">
        <v>2</v>
      </c>
      <c r="B6" s="8" t="s">
        <v>1</v>
      </c>
      <c r="C6" s="8" t="s">
        <v>12</v>
      </c>
      <c r="D6" s="8" t="s">
        <v>13</v>
      </c>
      <c r="E6" s="8" t="s">
        <v>14</v>
      </c>
      <c r="F6" s="8" t="s">
        <v>3</v>
      </c>
    </row>
    <row r="7" spans="1:6" x14ac:dyDescent="0.2">
      <c r="A7" s="2" t="s">
        <v>15</v>
      </c>
      <c r="B7" s="5">
        <v>900693001</v>
      </c>
      <c r="C7" s="7">
        <v>32850000</v>
      </c>
      <c r="D7" s="7">
        <v>17745000</v>
      </c>
      <c r="E7" s="7">
        <v>24200000</v>
      </c>
      <c r="F7" s="7">
        <f>SUM(C7:E7)</f>
        <v>74795000</v>
      </c>
    </row>
    <row r="8" spans="1:6" x14ac:dyDescent="0.2">
      <c r="A8" s="2" t="s">
        <v>16</v>
      </c>
      <c r="B8" s="5">
        <v>901085828</v>
      </c>
      <c r="C8" s="7">
        <v>31500000</v>
      </c>
      <c r="D8" s="7">
        <v>20250000</v>
      </c>
      <c r="E8" s="7">
        <v>25048800</v>
      </c>
      <c r="F8" s="7">
        <f>SUM(C8:E8)</f>
        <v>76798800</v>
      </c>
    </row>
    <row r="9" spans="1:6" x14ac:dyDescent="0.2">
      <c r="A9" s="2" t="s">
        <v>17</v>
      </c>
      <c r="B9" s="5">
        <v>901800534</v>
      </c>
      <c r="C9" s="7">
        <v>38754000</v>
      </c>
      <c r="D9" s="7">
        <v>20400000</v>
      </c>
      <c r="E9" s="7">
        <v>28800000</v>
      </c>
      <c r="F9" s="7">
        <f>SUM(C9:E9)</f>
        <v>87954000</v>
      </c>
    </row>
    <row r="10" spans="1:6" x14ac:dyDescent="0.2">
      <c r="A10" s="9" t="s">
        <v>18</v>
      </c>
      <c r="B10" s="5">
        <v>901042743</v>
      </c>
      <c r="C10" s="7">
        <v>44058294</v>
      </c>
      <c r="D10" s="7">
        <v>21545535</v>
      </c>
      <c r="E10" s="7">
        <v>28035600</v>
      </c>
      <c r="F10" s="11">
        <f>SUM(C10:E10)</f>
        <v>93639429</v>
      </c>
    </row>
    <row r="11" spans="1:6" x14ac:dyDescent="0.2">
      <c r="A11" s="2" t="s">
        <v>19</v>
      </c>
      <c r="B11" s="5">
        <v>901275139</v>
      </c>
      <c r="C11" s="7">
        <v>50400000</v>
      </c>
      <c r="D11" s="7">
        <v>27750000</v>
      </c>
      <c r="E11" s="7">
        <v>24344000</v>
      </c>
      <c r="F11" s="7">
        <f>SUM(C11:E11)</f>
        <v>102494000</v>
      </c>
    </row>
    <row r="12" spans="1:6" x14ac:dyDescent="0.2">
      <c r="A12" s="2" t="s">
        <v>20</v>
      </c>
      <c r="B12" s="5">
        <v>901578682</v>
      </c>
      <c r="C12" s="7">
        <v>50646186</v>
      </c>
      <c r="D12" s="7">
        <v>24767160</v>
      </c>
      <c r="E12" s="7">
        <v>32227680</v>
      </c>
      <c r="F12" s="7">
        <f>SUM(C12:E12)</f>
        <v>107641026</v>
      </c>
    </row>
    <row r="13" spans="1:6" x14ac:dyDescent="0.2">
      <c r="A13" s="2" t="s">
        <v>21</v>
      </c>
      <c r="B13" s="5">
        <v>805031667</v>
      </c>
      <c r="C13" s="7">
        <v>44550000</v>
      </c>
      <c r="D13" s="7">
        <v>27750000</v>
      </c>
      <c r="E13" s="7">
        <v>37680000</v>
      </c>
      <c r="F13" s="7">
        <f>SUM(C13:E13)</f>
        <v>109980000</v>
      </c>
    </row>
    <row r="14" spans="1:6" x14ac:dyDescent="0.2">
      <c r="A14" s="3" t="s">
        <v>22</v>
      </c>
      <c r="B14" s="5">
        <v>901301891</v>
      </c>
      <c r="C14" s="7">
        <v>51790860</v>
      </c>
      <c r="D14" s="7">
        <v>25326945</v>
      </c>
      <c r="E14" s="7">
        <v>32956080</v>
      </c>
      <c r="F14" s="7">
        <f>SUM(C14:E14)</f>
        <v>110073885</v>
      </c>
    </row>
    <row r="15" spans="1:6" x14ac:dyDescent="0.2">
      <c r="A15" s="10" t="s">
        <v>23</v>
      </c>
      <c r="B15" s="5">
        <v>901255882</v>
      </c>
      <c r="C15" s="7">
        <v>54253116</v>
      </c>
      <c r="D15" s="7">
        <v>26702595</v>
      </c>
      <c r="E15" s="7">
        <v>34522880</v>
      </c>
      <c r="F15" s="7">
        <f>SUM(C15:E15)</f>
        <v>115478591</v>
      </c>
    </row>
    <row r="16" spans="1:6" ht="12" thickBot="1" x14ac:dyDescent="0.25">
      <c r="A16" s="4" t="s">
        <v>24</v>
      </c>
      <c r="B16" s="6">
        <v>900021987</v>
      </c>
      <c r="C16" s="12">
        <v>53964000</v>
      </c>
      <c r="D16" s="12">
        <v>28560000</v>
      </c>
      <c r="E16" s="12">
        <v>37920000</v>
      </c>
      <c r="F16" s="12">
        <f>SUM(C16:E16)</f>
        <v>120444000</v>
      </c>
    </row>
    <row r="18" spans="1:6" ht="12" thickBot="1" x14ac:dyDescent="0.25"/>
    <row r="19" spans="1:6" ht="12" thickBot="1" x14ac:dyDescent="0.25">
      <c r="A19" s="15" t="s">
        <v>25</v>
      </c>
      <c r="B19" s="16"/>
      <c r="C19" s="16"/>
      <c r="D19" s="16"/>
      <c r="E19" s="17"/>
    </row>
    <row r="20" spans="1:6" ht="12" thickBot="1" x14ac:dyDescent="0.25">
      <c r="A20" s="8" t="s">
        <v>26</v>
      </c>
      <c r="B20" s="8" t="s">
        <v>12</v>
      </c>
      <c r="C20" s="8" t="s">
        <v>13</v>
      </c>
      <c r="D20" s="8" t="s">
        <v>14</v>
      </c>
      <c r="E20" s="8" t="s">
        <v>3</v>
      </c>
    </row>
    <row r="21" spans="1:6" x14ac:dyDescent="0.2">
      <c r="A21" s="9" t="s">
        <v>5</v>
      </c>
      <c r="B21" s="7">
        <f>MEDIAN(C7:C16)</f>
        <v>47475000</v>
      </c>
      <c r="C21" s="7">
        <f t="shared" ref="C21:E21" si="0">MEDIAN(D7:D16)</f>
        <v>25047052.5</v>
      </c>
      <c r="D21" s="7">
        <f t="shared" si="0"/>
        <v>30513840</v>
      </c>
      <c r="E21" s="7">
        <f t="shared" si="0"/>
        <v>105067513</v>
      </c>
      <c r="F21" s="29"/>
    </row>
    <row r="22" spans="1:6" x14ac:dyDescent="0.2">
      <c r="A22" s="3" t="s">
        <v>6</v>
      </c>
      <c r="B22" s="30">
        <f>STDEV(C7:C16)</f>
        <v>8448126.9844339918</v>
      </c>
      <c r="C22" s="30">
        <f t="shared" ref="C22:E22" si="1">STDEV(D7:D16)</f>
        <v>3810516.1841110918</v>
      </c>
      <c r="D22" s="30">
        <f t="shared" si="1"/>
        <v>5249557.9397278773</v>
      </c>
      <c r="E22" s="30">
        <f t="shared" si="1"/>
        <v>15924594.174965799</v>
      </c>
      <c r="F22" s="29"/>
    </row>
    <row r="23" spans="1:6" ht="12" thickBot="1" x14ac:dyDescent="0.25">
      <c r="A23" s="31" t="s">
        <v>27</v>
      </c>
      <c r="B23" s="32">
        <f>+B21-B22</f>
        <v>39026873.015566006</v>
      </c>
      <c r="C23" s="32">
        <f t="shared" ref="C23:E23" si="2">+C21-C22</f>
        <v>21236536.315888908</v>
      </c>
      <c r="D23" s="32">
        <f t="shared" si="2"/>
        <v>25264282.060272124</v>
      </c>
      <c r="E23" s="32">
        <f t="shared" si="2"/>
        <v>89142918.825034201</v>
      </c>
      <c r="F23" s="29"/>
    </row>
    <row r="24" spans="1:6" ht="12" thickBot="1" x14ac:dyDescent="0.25">
      <c r="A24" s="15" t="s">
        <v>11</v>
      </c>
      <c r="B24" s="16"/>
      <c r="C24" s="16"/>
      <c r="D24" s="16"/>
      <c r="E24" s="16"/>
      <c r="F24" s="17"/>
    </row>
    <row r="25" spans="1:6" ht="12" thickBot="1" x14ac:dyDescent="0.25">
      <c r="A25" s="8" t="s">
        <v>2</v>
      </c>
      <c r="B25" s="8" t="s">
        <v>1</v>
      </c>
      <c r="C25" s="8" t="s">
        <v>12</v>
      </c>
      <c r="D25" s="8" t="s">
        <v>13</v>
      </c>
      <c r="E25" s="8" t="s">
        <v>14</v>
      </c>
      <c r="F25" s="8" t="s">
        <v>3</v>
      </c>
    </row>
    <row r="26" spans="1:6" ht="12" thickBot="1" x14ac:dyDescent="0.25">
      <c r="A26" s="33" t="s">
        <v>15</v>
      </c>
      <c r="B26" s="34">
        <v>900693001</v>
      </c>
      <c r="C26" s="7">
        <v>32850000</v>
      </c>
      <c r="D26" s="7">
        <v>17745000</v>
      </c>
      <c r="E26" s="7">
        <v>24200000</v>
      </c>
      <c r="F26" s="7">
        <f>SUM(C26:E26)</f>
        <v>74795000</v>
      </c>
    </row>
    <row r="27" spans="1:6" ht="12" thickBot="1" x14ac:dyDescent="0.25">
      <c r="A27" s="35" t="s">
        <v>4</v>
      </c>
      <c r="B27" s="36"/>
      <c r="C27" s="37" t="s">
        <v>0</v>
      </c>
      <c r="D27" s="37" t="s">
        <v>0</v>
      </c>
      <c r="E27" s="37" t="s">
        <v>0</v>
      </c>
      <c r="F27" s="37" t="s">
        <v>0</v>
      </c>
    </row>
  </sheetData>
  <mergeCells count="8">
    <mergeCell ref="A4:F4"/>
    <mergeCell ref="A5:F5"/>
    <mergeCell ref="A19:E19"/>
    <mergeCell ref="A24:F24"/>
    <mergeCell ref="A27:B27"/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GARAY ARÉVALO</dc:creator>
  <cp:lastModifiedBy>LUIS ALBERTO GARAY AREVALO</cp:lastModifiedBy>
  <dcterms:created xsi:type="dcterms:W3CDTF">2018-04-18T15:35:50Z</dcterms:created>
  <dcterms:modified xsi:type="dcterms:W3CDTF">2024-10-19T17:50:15Z</dcterms:modified>
</cp:coreProperties>
</file>