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OSCAR ARCHIVO COMPRAS\2024\ESTUDIO DE MERCADO\MATERIALES DE FORMACION\2-4-9\"/>
    </mc:Choice>
  </mc:AlternateContent>
  <bookViews>
    <workbookView xWindow="0" yWindow="0" windowWidth="20490" windowHeight="9045"/>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18" i="1" l="1"/>
  <c r="H293" i="1"/>
  <c r="H294" i="1"/>
  <c r="H304" i="1"/>
  <c r="H310" i="1"/>
  <c r="H299" i="1"/>
  <c r="H306" i="1"/>
  <c r="H313" i="1"/>
  <c r="H312" i="1"/>
  <c r="H308" i="1"/>
  <c r="H309" i="1"/>
  <c r="H307" i="1"/>
  <c r="H297" i="1"/>
  <c r="H305" i="1"/>
  <c r="H301" i="1"/>
  <c r="H303" i="1"/>
  <c r="H302" i="1"/>
  <c r="H314" i="1"/>
  <c r="H300" i="1"/>
  <c r="H298" i="1"/>
  <c r="H296" i="1"/>
  <c r="H295" i="1"/>
  <c r="H311" i="1"/>
  <c r="H288" i="1"/>
  <c r="H287" i="1"/>
  <c r="H286" i="1"/>
  <c r="H285" i="1"/>
  <c r="H284" i="1"/>
  <c r="H283" i="1"/>
  <c r="H282" i="1"/>
  <c r="H281" i="1"/>
  <c r="H280" i="1"/>
  <c r="H279" i="1"/>
  <c r="H278" i="1"/>
  <c r="H277" i="1"/>
  <c r="H276" i="1"/>
  <c r="H275" i="1"/>
  <c r="H274" i="1"/>
  <c r="H273" i="1"/>
  <c r="H272" i="1"/>
  <c r="H271" i="1"/>
  <c r="H289" i="1" l="1"/>
  <c r="H315" i="1"/>
  <c r="H266" i="1"/>
  <c r="H265" i="1"/>
  <c r="H264" i="1"/>
  <c r="H263" i="1"/>
  <c r="H262" i="1"/>
  <c r="H261" i="1"/>
  <c r="H260" i="1"/>
  <c r="H259" i="1"/>
  <c r="H258" i="1"/>
  <c r="H257" i="1"/>
  <c r="H256" i="1"/>
  <c r="H255" i="1"/>
  <c r="H254" i="1"/>
  <c r="H253" i="1"/>
  <c r="H252" i="1"/>
  <c r="H251" i="1"/>
  <c r="H250" i="1"/>
  <c r="H249" i="1"/>
  <c r="H244" i="1"/>
  <c r="H243" i="1"/>
  <c r="H242" i="1"/>
  <c r="H241" i="1"/>
  <c r="H240" i="1"/>
  <c r="H239" i="1"/>
  <c r="H238" i="1"/>
  <c r="H237" i="1"/>
  <c r="H236" i="1"/>
  <c r="J315" i="1" l="1"/>
  <c r="H267" i="1"/>
  <c r="H245" i="1"/>
  <c r="J267" i="1" l="1"/>
  <c r="M224" i="1"/>
  <c r="N224" i="1" s="1"/>
  <c r="K224" i="1"/>
  <c r="H224" i="1"/>
  <c r="M217" i="1"/>
  <c r="N217" i="1" s="1"/>
  <c r="K217" i="1"/>
  <c r="H217" i="1"/>
  <c r="M207" i="1"/>
  <c r="N207" i="1" s="1"/>
  <c r="K207" i="1"/>
  <c r="H207" i="1"/>
  <c r="M231" i="1"/>
  <c r="N231" i="1" s="1"/>
  <c r="K231" i="1"/>
  <c r="H231" i="1"/>
  <c r="M223" i="1"/>
  <c r="N223" i="1" s="1"/>
  <c r="K223" i="1"/>
  <c r="H223" i="1"/>
  <c r="M219" i="1"/>
  <c r="N219" i="1" s="1"/>
  <c r="K219" i="1"/>
  <c r="H219" i="1"/>
  <c r="M220" i="1"/>
  <c r="N220" i="1" s="1"/>
  <c r="K220" i="1"/>
  <c r="H220" i="1"/>
  <c r="M213" i="1"/>
  <c r="N213" i="1" s="1"/>
  <c r="K213" i="1"/>
  <c r="H213" i="1"/>
  <c r="M228" i="1"/>
  <c r="N228" i="1" s="1"/>
  <c r="K228" i="1"/>
  <c r="H228" i="1"/>
  <c r="M225" i="1"/>
  <c r="N225" i="1" s="1"/>
  <c r="K225" i="1"/>
  <c r="H225" i="1"/>
  <c r="M222" i="1"/>
  <c r="N222" i="1" s="1"/>
  <c r="K222" i="1"/>
  <c r="H222" i="1"/>
  <c r="M230" i="1"/>
  <c r="N230" i="1" s="1"/>
  <c r="K230" i="1"/>
  <c r="H230" i="1"/>
  <c r="M215" i="1"/>
  <c r="N215" i="1" s="1"/>
  <c r="K215" i="1"/>
  <c r="H215" i="1"/>
  <c r="M221" i="1"/>
  <c r="N221" i="1" s="1"/>
  <c r="K221" i="1"/>
  <c r="H221" i="1"/>
  <c r="M227" i="1"/>
  <c r="N227" i="1" s="1"/>
  <c r="K227" i="1"/>
  <c r="H227" i="1"/>
  <c r="M212" i="1"/>
  <c r="N212" i="1" s="1"/>
  <c r="K212" i="1"/>
  <c r="H212" i="1"/>
  <c r="M218" i="1"/>
  <c r="N218" i="1" s="1"/>
  <c r="K218" i="1"/>
  <c r="H218" i="1"/>
  <c r="M206" i="1"/>
  <c r="N206" i="1" s="1"/>
  <c r="K206" i="1"/>
  <c r="H206" i="1"/>
  <c r="M208" i="1"/>
  <c r="N208" i="1" s="1"/>
  <c r="K208" i="1"/>
  <c r="H208" i="1"/>
  <c r="M211" i="1"/>
  <c r="N211" i="1" s="1"/>
  <c r="K211" i="1"/>
  <c r="H211" i="1"/>
  <c r="M214" i="1"/>
  <c r="N214" i="1" s="1"/>
  <c r="K214" i="1"/>
  <c r="H214" i="1"/>
  <c r="M210" i="1"/>
  <c r="N210" i="1" s="1"/>
  <c r="K210" i="1"/>
  <c r="H210" i="1"/>
  <c r="M209" i="1"/>
  <c r="N209" i="1" s="1"/>
  <c r="K209" i="1"/>
  <c r="H209" i="1"/>
  <c r="M226" i="1"/>
  <c r="N226" i="1" s="1"/>
  <c r="K226" i="1"/>
  <c r="H226" i="1"/>
  <c r="M229" i="1"/>
  <c r="N229" i="1" s="1"/>
  <c r="K229" i="1"/>
  <c r="H229" i="1"/>
  <c r="M216" i="1"/>
  <c r="N216" i="1" s="1"/>
  <c r="K216" i="1"/>
  <c r="H216" i="1"/>
  <c r="M201" i="1"/>
  <c r="N201" i="1" s="1"/>
  <c r="K201" i="1"/>
  <c r="H201" i="1"/>
  <c r="M200" i="1"/>
  <c r="N200" i="1" s="1"/>
  <c r="K200" i="1"/>
  <c r="H200" i="1"/>
  <c r="M199" i="1"/>
  <c r="N199" i="1" s="1"/>
  <c r="K199" i="1"/>
  <c r="H199" i="1"/>
  <c r="M198" i="1"/>
  <c r="N198" i="1" s="1"/>
  <c r="K198" i="1"/>
  <c r="H198" i="1"/>
  <c r="M197" i="1"/>
  <c r="N197" i="1" s="1"/>
  <c r="K197" i="1"/>
  <c r="H197" i="1"/>
  <c r="M196" i="1"/>
  <c r="N196" i="1" s="1"/>
  <c r="K196" i="1"/>
  <c r="H196" i="1"/>
  <c r="M195" i="1"/>
  <c r="N195" i="1" s="1"/>
  <c r="K195" i="1"/>
  <c r="H195" i="1"/>
  <c r="M194" i="1"/>
  <c r="N194" i="1" s="1"/>
  <c r="K194" i="1"/>
  <c r="H194" i="1"/>
  <c r="M193" i="1"/>
  <c r="N193" i="1" s="1"/>
  <c r="K193" i="1"/>
  <c r="H193" i="1"/>
  <c r="M192" i="1"/>
  <c r="N192" i="1" s="1"/>
  <c r="K192" i="1"/>
  <c r="H192" i="1"/>
  <c r="M191" i="1"/>
  <c r="N191" i="1" s="1"/>
  <c r="K191" i="1"/>
  <c r="H191" i="1"/>
  <c r="M190" i="1"/>
  <c r="N190" i="1" s="1"/>
  <c r="K190" i="1"/>
  <c r="H190" i="1"/>
  <c r="M189" i="1"/>
  <c r="N189" i="1" s="1"/>
  <c r="K189" i="1"/>
  <c r="H189" i="1"/>
  <c r="M188" i="1"/>
  <c r="N188" i="1" s="1"/>
  <c r="K188" i="1"/>
  <c r="H188" i="1"/>
  <c r="M187" i="1"/>
  <c r="N187" i="1" s="1"/>
  <c r="K187" i="1"/>
  <c r="H187" i="1"/>
  <c r="M186" i="1"/>
  <c r="N186" i="1" s="1"/>
  <c r="K186" i="1"/>
  <c r="H186" i="1"/>
  <c r="M185" i="1"/>
  <c r="N185" i="1" s="1"/>
  <c r="K185" i="1"/>
  <c r="H185" i="1"/>
  <c r="M184" i="1"/>
  <c r="N184" i="1" s="1"/>
  <c r="K184" i="1"/>
  <c r="H184" i="1"/>
  <c r="M183" i="1"/>
  <c r="N183" i="1" s="1"/>
  <c r="K183" i="1"/>
  <c r="H183" i="1"/>
  <c r="M182" i="1"/>
  <c r="N182" i="1" s="1"/>
  <c r="K182" i="1"/>
  <c r="H182" i="1"/>
  <c r="M181" i="1"/>
  <c r="N181" i="1" s="1"/>
  <c r="K181" i="1"/>
  <c r="H181" i="1"/>
  <c r="M180" i="1"/>
  <c r="N180" i="1" s="1"/>
  <c r="K180" i="1"/>
  <c r="H180" i="1"/>
  <c r="M179" i="1"/>
  <c r="N179" i="1" s="1"/>
  <c r="K179" i="1"/>
  <c r="H179" i="1"/>
  <c r="M178" i="1"/>
  <c r="N178" i="1" s="1"/>
  <c r="K178" i="1"/>
  <c r="H178" i="1"/>
  <c r="M177" i="1"/>
  <c r="N177" i="1" s="1"/>
  <c r="K177" i="1"/>
  <c r="H177" i="1"/>
  <c r="M176" i="1"/>
  <c r="N176" i="1" s="1"/>
  <c r="K176" i="1"/>
  <c r="H176" i="1"/>
  <c r="M175" i="1"/>
  <c r="N175" i="1" s="1"/>
  <c r="K175" i="1"/>
  <c r="H175" i="1"/>
  <c r="M174" i="1"/>
  <c r="N174" i="1" s="1"/>
  <c r="K174" i="1"/>
  <c r="H174" i="1"/>
  <c r="M173" i="1"/>
  <c r="N173" i="1" s="1"/>
  <c r="K173" i="1"/>
  <c r="H173" i="1"/>
  <c r="M172" i="1"/>
  <c r="N172" i="1" s="1"/>
  <c r="K172" i="1"/>
  <c r="H172" i="1"/>
  <c r="M171" i="1"/>
  <c r="N171" i="1" s="1"/>
  <c r="K171" i="1"/>
  <c r="H171" i="1"/>
  <c r="M170" i="1"/>
  <c r="N170" i="1" s="1"/>
  <c r="K170" i="1"/>
  <c r="H170" i="1"/>
  <c r="M169" i="1"/>
  <c r="N169" i="1" s="1"/>
  <c r="K169" i="1"/>
  <c r="H169" i="1"/>
  <c r="M168" i="1"/>
  <c r="N168" i="1" s="1"/>
  <c r="K168" i="1"/>
  <c r="H168" i="1"/>
  <c r="M167" i="1"/>
  <c r="N167" i="1" s="1"/>
  <c r="K167" i="1"/>
  <c r="H167" i="1"/>
  <c r="M166" i="1"/>
  <c r="N166" i="1" s="1"/>
  <c r="K166" i="1"/>
  <c r="H166" i="1"/>
  <c r="M165" i="1"/>
  <c r="N165" i="1" s="1"/>
  <c r="K165" i="1"/>
  <c r="H165" i="1"/>
  <c r="M164" i="1"/>
  <c r="N164" i="1" s="1"/>
  <c r="K164" i="1"/>
  <c r="H164" i="1"/>
  <c r="M163" i="1"/>
  <c r="N163" i="1" s="1"/>
  <c r="K163" i="1"/>
  <c r="H163" i="1"/>
  <c r="M162" i="1"/>
  <c r="N162" i="1" s="1"/>
  <c r="K162" i="1"/>
  <c r="H162" i="1"/>
  <c r="M161" i="1"/>
  <c r="N161" i="1" s="1"/>
  <c r="K161" i="1"/>
  <c r="H161" i="1"/>
  <c r="M160" i="1"/>
  <c r="N160" i="1" s="1"/>
  <c r="K160" i="1"/>
  <c r="H160" i="1"/>
  <c r="M159" i="1"/>
  <c r="N159" i="1" s="1"/>
  <c r="K159" i="1"/>
  <c r="H159" i="1"/>
  <c r="M158" i="1"/>
  <c r="N158" i="1" s="1"/>
  <c r="K158" i="1"/>
  <c r="H158" i="1"/>
  <c r="M157" i="1"/>
  <c r="N157" i="1" s="1"/>
  <c r="K157" i="1"/>
  <c r="H157" i="1"/>
  <c r="M156" i="1"/>
  <c r="N156" i="1" s="1"/>
  <c r="K156" i="1"/>
  <c r="H156" i="1"/>
  <c r="M155" i="1"/>
  <c r="N155" i="1" s="1"/>
  <c r="K155" i="1"/>
  <c r="H155" i="1"/>
  <c r="M154" i="1"/>
  <c r="N154" i="1" s="1"/>
  <c r="K154" i="1"/>
  <c r="H154" i="1"/>
  <c r="M153" i="1"/>
  <c r="N153" i="1" s="1"/>
  <c r="K153" i="1"/>
  <c r="H153" i="1"/>
  <c r="M152" i="1"/>
  <c r="N152" i="1" s="1"/>
  <c r="K152" i="1"/>
  <c r="H152" i="1"/>
  <c r="M151" i="1"/>
  <c r="N151" i="1" s="1"/>
  <c r="K151" i="1"/>
  <c r="H151" i="1"/>
  <c r="M150" i="1"/>
  <c r="N150" i="1" s="1"/>
  <c r="K150" i="1"/>
  <c r="H150" i="1"/>
  <c r="M149" i="1"/>
  <c r="N149" i="1" s="1"/>
  <c r="K149" i="1"/>
  <c r="H149" i="1"/>
  <c r="M148" i="1"/>
  <c r="N148" i="1" s="1"/>
  <c r="K148" i="1"/>
  <c r="H148" i="1"/>
  <c r="M147" i="1"/>
  <c r="N147" i="1" s="1"/>
  <c r="K147" i="1"/>
  <c r="H147" i="1"/>
  <c r="M146" i="1"/>
  <c r="N146" i="1" s="1"/>
  <c r="K146" i="1"/>
  <c r="H146" i="1"/>
  <c r="M145" i="1"/>
  <c r="N145" i="1" s="1"/>
  <c r="K145" i="1"/>
  <c r="H145" i="1"/>
  <c r="M144" i="1"/>
  <c r="N144" i="1" s="1"/>
  <c r="K144" i="1"/>
  <c r="H144" i="1"/>
  <c r="M143" i="1"/>
  <c r="N143" i="1" s="1"/>
  <c r="K143" i="1"/>
  <c r="H143" i="1"/>
  <c r="M142" i="1"/>
  <c r="N142" i="1" s="1"/>
  <c r="K142" i="1"/>
  <c r="H142" i="1"/>
  <c r="M141" i="1"/>
  <c r="N141" i="1" s="1"/>
  <c r="K141" i="1"/>
  <c r="H141" i="1"/>
  <c r="M140" i="1"/>
  <c r="N140" i="1" s="1"/>
  <c r="K140" i="1"/>
  <c r="H140" i="1"/>
  <c r="M139" i="1"/>
  <c r="N139" i="1" s="1"/>
  <c r="K139" i="1"/>
  <c r="H139" i="1"/>
  <c r="M138" i="1"/>
  <c r="N138" i="1" s="1"/>
  <c r="K138" i="1"/>
  <c r="H138" i="1"/>
  <c r="M137" i="1"/>
  <c r="N137" i="1" s="1"/>
  <c r="K137" i="1"/>
  <c r="H137" i="1"/>
  <c r="M136" i="1"/>
  <c r="N136" i="1" s="1"/>
  <c r="K136" i="1"/>
  <c r="H136" i="1"/>
  <c r="M135" i="1"/>
  <c r="N135" i="1" s="1"/>
  <c r="K135" i="1"/>
  <c r="H135" i="1"/>
  <c r="M134" i="1"/>
  <c r="N134" i="1" s="1"/>
  <c r="K134" i="1"/>
  <c r="H134" i="1"/>
  <c r="M133" i="1"/>
  <c r="N133" i="1" s="1"/>
  <c r="K133" i="1"/>
  <c r="H133" i="1"/>
  <c r="M132" i="1"/>
  <c r="N132" i="1" s="1"/>
  <c r="K132" i="1"/>
  <c r="H132" i="1"/>
  <c r="M131" i="1"/>
  <c r="N131" i="1" s="1"/>
  <c r="K131" i="1"/>
  <c r="H131" i="1"/>
  <c r="M130" i="1"/>
  <c r="N130" i="1" s="1"/>
  <c r="K130" i="1"/>
  <c r="H130" i="1"/>
  <c r="M129" i="1"/>
  <c r="N129" i="1" s="1"/>
  <c r="K129" i="1"/>
  <c r="H129" i="1"/>
  <c r="M128" i="1"/>
  <c r="N128" i="1" s="1"/>
  <c r="K128" i="1"/>
  <c r="H128" i="1"/>
  <c r="M127" i="1"/>
  <c r="N127" i="1" s="1"/>
  <c r="K127" i="1"/>
  <c r="H127" i="1"/>
  <c r="M126" i="1"/>
  <c r="N126" i="1" s="1"/>
  <c r="K126" i="1"/>
  <c r="H126" i="1"/>
  <c r="M125" i="1"/>
  <c r="N125" i="1" s="1"/>
  <c r="K125" i="1"/>
  <c r="H125" i="1"/>
  <c r="M124" i="1"/>
  <c r="N124" i="1" s="1"/>
  <c r="K124" i="1"/>
  <c r="H124" i="1"/>
  <c r="M123" i="1"/>
  <c r="N123" i="1" s="1"/>
  <c r="K123" i="1"/>
  <c r="H123" i="1"/>
  <c r="M122" i="1"/>
  <c r="N122" i="1" s="1"/>
  <c r="K122" i="1"/>
  <c r="H122" i="1"/>
  <c r="M121" i="1"/>
  <c r="N121" i="1" s="1"/>
  <c r="K121" i="1"/>
  <c r="H121" i="1"/>
  <c r="M120" i="1"/>
  <c r="N120" i="1" s="1"/>
  <c r="K120" i="1"/>
  <c r="H120" i="1"/>
  <c r="M119" i="1"/>
  <c r="N119" i="1" s="1"/>
  <c r="K119" i="1"/>
  <c r="H119" i="1"/>
  <c r="M118" i="1"/>
  <c r="N118" i="1" s="1"/>
  <c r="K118" i="1"/>
  <c r="H118" i="1"/>
  <c r="M117" i="1"/>
  <c r="N117" i="1" s="1"/>
  <c r="K117" i="1"/>
  <c r="H117" i="1"/>
  <c r="M116" i="1"/>
  <c r="N116" i="1" s="1"/>
  <c r="K116" i="1"/>
  <c r="H116" i="1"/>
  <c r="M115" i="1"/>
  <c r="N115" i="1" s="1"/>
  <c r="K115" i="1"/>
  <c r="H115" i="1"/>
  <c r="M114" i="1"/>
  <c r="N114" i="1" s="1"/>
  <c r="K114" i="1"/>
  <c r="H114" i="1"/>
  <c r="M113" i="1"/>
  <c r="N113" i="1" s="1"/>
  <c r="K113" i="1"/>
  <c r="H113" i="1"/>
  <c r="M112" i="1"/>
  <c r="N112" i="1" s="1"/>
  <c r="K112" i="1"/>
  <c r="H112" i="1"/>
  <c r="M111" i="1"/>
  <c r="N111" i="1" s="1"/>
  <c r="K111" i="1"/>
  <c r="H111" i="1"/>
  <c r="M110" i="1"/>
  <c r="N110" i="1" s="1"/>
  <c r="K110" i="1"/>
  <c r="H110" i="1"/>
  <c r="M109" i="1"/>
  <c r="N109" i="1" s="1"/>
  <c r="K109" i="1"/>
  <c r="H109" i="1"/>
  <c r="M108" i="1"/>
  <c r="N108" i="1" s="1"/>
  <c r="K108" i="1"/>
  <c r="H108" i="1"/>
  <c r="M107" i="1"/>
  <c r="N107" i="1" s="1"/>
  <c r="K107" i="1"/>
  <c r="H107" i="1"/>
  <c r="M106" i="1"/>
  <c r="N106" i="1" s="1"/>
  <c r="K106" i="1"/>
  <c r="H106" i="1"/>
  <c r="M105" i="1"/>
  <c r="N105" i="1" s="1"/>
  <c r="K105" i="1"/>
  <c r="H105" i="1"/>
  <c r="M104" i="1"/>
  <c r="N104" i="1" s="1"/>
  <c r="K104" i="1"/>
  <c r="H104" i="1"/>
  <c r="M103" i="1"/>
  <c r="N103" i="1" s="1"/>
  <c r="K103" i="1"/>
  <c r="H103" i="1"/>
  <c r="M102" i="1"/>
  <c r="N102" i="1" s="1"/>
  <c r="K102" i="1"/>
  <c r="H102" i="1"/>
  <c r="M101" i="1"/>
  <c r="N101" i="1" s="1"/>
  <c r="K101" i="1"/>
  <c r="H101" i="1"/>
  <c r="M100" i="1"/>
  <c r="N100" i="1" s="1"/>
  <c r="K100" i="1"/>
  <c r="H100" i="1"/>
  <c r="M99" i="1"/>
  <c r="N99" i="1" s="1"/>
  <c r="K99" i="1"/>
  <c r="H99" i="1"/>
  <c r="M98" i="1"/>
  <c r="N98" i="1" s="1"/>
  <c r="K98" i="1"/>
  <c r="H98" i="1"/>
  <c r="M97" i="1"/>
  <c r="N97" i="1" s="1"/>
  <c r="K97" i="1"/>
  <c r="H97" i="1"/>
  <c r="M96" i="1"/>
  <c r="N96" i="1" s="1"/>
  <c r="K96" i="1"/>
  <c r="H96" i="1"/>
  <c r="M95" i="1"/>
  <c r="N95" i="1" s="1"/>
  <c r="K95" i="1"/>
  <c r="H95" i="1"/>
  <c r="M94" i="1"/>
  <c r="N94" i="1" s="1"/>
  <c r="K94" i="1"/>
  <c r="H94" i="1"/>
  <c r="M93" i="1"/>
  <c r="N93" i="1" s="1"/>
  <c r="K93" i="1"/>
  <c r="H93" i="1"/>
  <c r="M92" i="1"/>
  <c r="N92" i="1" s="1"/>
  <c r="K92" i="1"/>
  <c r="H92" i="1"/>
  <c r="M91" i="1"/>
  <c r="N91" i="1" s="1"/>
  <c r="K91" i="1"/>
  <c r="H91" i="1"/>
  <c r="M90" i="1"/>
  <c r="N90" i="1" s="1"/>
  <c r="K90" i="1"/>
  <c r="H90" i="1"/>
  <c r="M89" i="1"/>
  <c r="N89" i="1" s="1"/>
  <c r="K89" i="1"/>
  <c r="H89" i="1"/>
  <c r="M88" i="1"/>
  <c r="N88" i="1" s="1"/>
  <c r="K88" i="1"/>
  <c r="H88" i="1"/>
  <c r="M87" i="1"/>
  <c r="N87" i="1" s="1"/>
  <c r="K87" i="1"/>
  <c r="H87" i="1"/>
  <c r="M86" i="1"/>
  <c r="N86" i="1" s="1"/>
  <c r="K86" i="1"/>
  <c r="H86" i="1"/>
  <c r="M85" i="1"/>
  <c r="N85" i="1" s="1"/>
  <c r="K85" i="1"/>
  <c r="H85" i="1"/>
  <c r="M84" i="1"/>
  <c r="N84" i="1" s="1"/>
  <c r="K84" i="1"/>
  <c r="H84" i="1"/>
  <c r="M83" i="1"/>
  <c r="N83" i="1" s="1"/>
  <c r="K83" i="1"/>
  <c r="H83" i="1"/>
  <c r="M82" i="1"/>
  <c r="N82" i="1" s="1"/>
  <c r="K82" i="1"/>
  <c r="H82" i="1"/>
  <c r="M81" i="1"/>
  <c r="N81" i="1" s="1"/>
  <c r="K81" i="1"/>
  <c r="H81" i="1"/>
  <c r="M80" i="1"/>
  <c r="N80" i="1" s="1"/>
  <c r="K80" i="1"/>
  <c r="H80" i="1"/>
  <c r="M79" i="1"/>
  <c r="N79" i="1" s="1"/>
  <c r="K79" i="1"/>
  <c r="H79" i="1"/>
  <c r="M78" i="1"/>
  <c r="N78" i="1" s="1"/>
  <c r="K78" i="1"/>
  <c r="H78" i="1"/>
  <c r="M77" i="1"/>
  <c r="N77" i="1" s="1"/>
  <c r="K77" i="1"/>
  <c r="H77" i="1"/>
  <c r="M76" i="1"/>
  <c r="N76" i="1" s="1"/>
  <c r="K76" i="1"/>
  <c r="H76" i="1"/>
  <c r="M75" i="1"/>
  <c r="N75" i="1" s="1"/>
  <c r="K75" i="1"/>
  <c r="H75" i="1"/>
  <c r="M74" i="1"/>
  <c r="N74" i="1" s="1"/>
  <c r="K74" i="1"/>
  <c r="H74" i="1"/>
  <c r="M73" i="1"/>
  <c r="N73" i="1" s="1"/>
  <c r="K73" i="1"/>
  <c r="H73" i="1"/>
  <c r="M72" i="1"/>
  <c r="N72" i="1" s="1"/>
  <c r="K72" i="1"/>
  <c r="H72" i="1"/>
  <c r="M71" i="1"/>
  <c r="N71" i="1" s="1"/>
  <c r="K71" i="1"/>
  <c r="H71" i="1"/>
  <c r="M70" i="1"/>
  <c r="N70" i="1" s="1"/>
  <c r="K70" i="1"/>
  <c r="H70" i="1"/>
  <c r="M69" i="1"/>
  <c r="N69" i="1" s="1"/>
  <c r="K69" i="1"/>
  <c r="H69" i="1"/>
  <c r="M68" i="1"/>
  <c r="N68" i="1" s="1"/>
  <c r="K68" i="1"/>
  <c r="H68" i="1"/>
  <c r="M67" i="1"/>
  <c r="N67" i="1" s="1"/>
  <c r="K67" i="1"/>
  <c r="H67" i="1"/>
  <c r="M66" i="1"/>
  <c r="N66" i="1" s="1"/>
  <c r="K66" i="1"/>
  <c r="H66" i="1"/>
  <c r="M65" i="1"/>
  <c r="N65" i="1" s="1"/>
  <c r="K65" i="1"/>
  <c r="H65" i="1"/>
  <c r="M64" i="1"/>
  <c r="N64" i="1" s="1"/>
  <c r="K64" i="1"/>
  <c r="H64" i="1"/>
  <c r="M63" i="1"/>
  <c r="N63" i="1" s="1"/>
  <c r="K63" i="1"/>
  <c r="H63" i="1"/>
  <c r="M62" i="1"/>
  <c r="N62" i="1" s="1"/>
  <c r="K62" i="1"/>
  <c r="H62" i="1"/>
  <c r="M61" i="1"/>
  <c r="N61" i="1" s="1"/>
  <c r="K61" i="1"/>
  <c r="H61" i="1"/>
  <c r="M60" i="1"/>
  <c r="N60" i="1" s="1"/>
  <c r="K60" i="1"/>
  <c r="H60" i="1"/>
  <c r="M59" i="1"/>
  <c r="N59" i="1" s="1"/>
  <c r="K59" i="1"/>
  <c r="H59" i="1"/>
  <c r="M58" i="1"/>
  <c r="N58" i="1" s="1"/>
  <c r="K58" i="1"/>
  <c r="H58" i="1"/>
  <c r="M57" i="1"/>
  <c r="N57" i="1" s="1"/>
  <c r="K57" i="1"/>
  <c r="H57" i="1"/>
  <c r="M56" i="1"/>
  <c r="N56" i="1" s="1"/>
  <c r="K56" i="1"/>
  <c r="H56" i="1"/>
  <c r="M55" i="1"/>
  <c r="N55" i="1" s="1"/>
  <c r="K55" i="1"/>
  <c r="H55" i="1"/>
  <c r="M54" i="1"/>
  <c r="N54" i="1" s="1"/>
  <c r="K54" i="1"/>
  <c r="H54" i="1"/>
  <c r="M53" i="1"/>
  <c r="N53" i="1" s="1"/>
  <c r="K53" i="1"/>
  <c r="H53" i="1"/>
  <c r="M52" i="1"/>
  <c r="N52" i="1" s="1"/>
  <c r="K52" i="1"/>
  <c r="H52" i="1"/>
  <c r="M51" i="1"/>
  <c r="N51" i="1" s="1"/>
  <c r="K51" i="1"/>
  <c r="H51" i="1"/>
  <c r="M50" i="1"/>
  <c r="N50" i="1" s="1"/>
  <c r="K50" i="1"/>
  <c r="H50" i="1"/>
  <c r="M49" i="1"/>
  <c r="N49" i="1" s="1"/>
  <c r="K49" i="1"/>
  <c r="H49" i="1"/>
  <c r="M48" i="1"/>
  <c r="N48" i="1" s="1"/>
  <c r="K48" i="1"/>
  <c r="H48" i="1"/>
  <c r="M47" i="1"/>
  <c r="N47" i="1" s="1"/>
  <c r="K47" i="1"/>
  <c r="H47" i="1"/>
  <c r="M46" i="1"/>
  <c r="N46" i="1" s="1"/>
  <c r="K46" i="1"/>
  <c r="H46" i="1"/>
  <c r="N232" i="1" l="1"/>
  <c r="K232" i="1"/>
  <c r="N202" i="1"/>
  <c r="H232" i="1"/>
  <c r="M41" i="1" l="1"/>
  <c r="N41" i="1" s="1"/>
  <c r="K41" i="1"/>
  <c r="H41" i="1"/>
  <c r="M40" i="1"/>
  <c r="N40" i="1" s="1"/>
  <c r="K40" i="1"/>
  <c r="H40" i="1"/>
  <c r="M39" i="1"/>
  <c r="N39" i="1" s="1"/>
  <c r="K39" i="1"/>
  <c r="H39" i="1"/>
  <c r="M38" i="1"/>
  <c r="N38" i="1" s="1"/>
  <c r="K38" i="1"/>
  <c r="H38" i="1"/>
  <c r="M37" i="1"/>
  <c r="N37" i="1" s="1"/>
  <c r="K37" i="1"/>
  <c r="H37" i="1"/>
  <c r="M36" i="1"/>
  <c r="N36" i="1" s="1"/>
  <c r="K36" i="1"/>
  <c r="H36" i="1"/>
  <c r="M35" i="1"/>
  <c r="N35" i="1" s="1"/>
  <c r="K35" i="1"/>
  <c r="H35" i="1"/>
  <c r="M34" i="1"/>
  <c r="N34" i="1" s="1"/>
  <c r="K34" i="1"/>
  <c r="H34" i="1"/>
  <c r="M33" i="1"/>
  <c r="N33" i="1" s="1"/>
  <c r="K33" i="1"/>
  <c r="H33" i="1"/>
  <c r="M32" i="1"/>
  <c r="N32" i="1" s="1"/>
  <c r="K32" i="1"/>
  <c r="H32" i="1"/>
  <c r="M31" i="1"/>
  <c r="N31" i="1" s="1"/>
  <c r="K31" i="1"/>
  <c r="H31" i="1"/>
  <c r="M30" i="1"/>
  <c r="N30" i="1" s="1"/>
  <c r="K30" i="1"/>
  <c r="H30" i="1"/>
  <c r="M29" i="1"/>
  <c r="N29" i="1" s="1"/>
  <c r="K29" i="1"/>
  <c r="H29" i="1"/>
  <c r="M28" i="1"/>
  <c r="N28" i="1" s="1"/>
  <c r="K28" i="1"/>
  <c r="H28" i="1"/>
  <c r="M27" i="1"/>
  <c r="N27" i="1" s="1"/>
  <c r="K27" i="1"/>
  <c r="H27" i="1"/>
  <c r="M26" i="1"/>
  <c r="N26" i="1" s="1"/>
  <c r="K26" i="1"/>
  <c r="H26" i="1"/>
  <c r="M25" i="1"/>
  <c r="N25" i="1" s="1"/>
  <c r="K25" i="1"/>
  <c r="H25" i="1"/>
  <c r="M24" i="1"/>
  <c r="N24" i="1" s="1"/>
  <c r="K24" i="1"/>
  <c r="H24" i="1"/>
  <c r="M23" i="1"/>
  <c r="N23" i="1" s="1"/>
  <c r="K23" i="1"/>
  <c r="H23" i="1"/>
  <c r="M22" i="1"/>
  <c r="N22" i="1" s="1"/>
  <c r="K22" i="1"/>
  <c r="H22" i="1"/>
  <c r="M21" i="1"/>
  <c r="N21" i="1" s="1"/>
  <c r="K21" i="1"/>
  <c r="H21" i="1"/>
  <c r="M20" i="1"/>
  <c r="N20" i="1" s="1"/>
  <c r="K20" i="1"/>
  <c r="H20" i="1"/>
  <c r="M19" i="1"/>
  <c r="N19" i="1" s="1"/>
  <c r="K19" i="1"/>
  <c r="H19" i="1"/>
  <c r="M18" i="1"/>
  <c r="N18" i="1" s="1"/>
  <c r="K18" i="1"/>
  <c r="H18" i="1"/>
  <c r="M17" i="1"/>
  <c r="N17" i="1" s="1"/>
  <c r="K17" i="1"/>
  <c r="H17" i="1"/>
  <c r="M16" i="1"/>
  <c r="N16" i="1" s="1"/>
  <c r="K16" i="1"/>
  <c r="H16" i="1"/>
  <c r="M15" i="1"/>
  <c r="N15" i="1" s="1"/>
  <c r="K15" i="1"/>
  <c r="H15" i="1"/>
  <c r="M14" i="1"/>
  <c r="N14" i="1" s="1"/>
  <c r="K14" i="1"/>
  <c r="H14" i="1"/>
  <c r="M13" i="1"/>
  <c r="N13" i="1" s="1"/>
  <c r="K13" i="1"/>
  <c r="H13" i="1"/>
  <c r="M12" i="1"/>
  <c r="N12" i="1" s="1"/>
  <c r="K12" i="1"/>
  <c r="H12" i="1"/>
  <c r="M11" i="1"/>
  <c r="N11" i="1" s="1"/>
  <c r="K11" i="1"/>
  <c r="H11" i="1"/>
  <c r="M10" i="1"/>
  <c r="N10" i="1" s="1"/>
  <c r="K10" i="1"/>
  <c r="H10" i="1"/>
  <c r="M9" i="1"/>
  <c r="N9" i="1" s="1"/>
  <c r="K9" i="1"/>
  <c r="H9" i="1"/>
  <c r="H42" i="1" l="1"/>
  <c r="K42" i="1"/>
  <c r="N42" i="1"/>
</calcChain>
</file>

<file path=xl/sharedStrings.xml><?xml version="1.0" encoding="utf-8"?>
<sst xmlns="http://schemas.openxmlformats.org/spreadsheetml/2006/main" count="612" uniqueCount="317">
  <si>
    <t>No.</t>
  </si>
  <si>
    <t>DESCRIPCION ELEMENTOS</t>
  </si>
  <si>
    <t>U/ MED</t>
  </si>
  <si>
    <t>CANT</t>
  </si>
  <si>
    <t>PROMEDIO</t>
  </si>
  <si>
    <t>Und</t>
  </si>
  <si>
    <t>Atarraya piola nylon x 1" x 2 mts de alto</t>
  </si>
  <si>
    <t>Atarraya monofilamento de 3/4" x 2 mts de alto</t>
  </si>
  <si>
    <t xml:space="preserve">Und </t>
  </si>
  <si>
    <t>Bengalas de humo (señales fumígenas)</t>
  </si>
  <si>
    <t>Botiquín primeros auxilios</t>
  </si>
  <si>
    <t>Caja</t>
  </si>
  <si>
    <t>Cabo Polipropileno rafia 10 mm.</t>
  </si>
  <si>
    <t>Rollo</t>
  </si>
  <si>
    <t>Cable encauchetado 2 x 14</t>
  </si>
  <si>
    <t>Mts</t>
  </si>
  <si>
    <t>Canecas 20 Gls</t>
  </si>
  <si>
    <t>Cartas de navegación</t>
  </si>
  <si>
    <t>Espátula de acero con mango de 1.5 m para mantenimiento de lanchas</t>
  </si>
  <si>
    <t>Espejos marinos</t>
  </si>
  <si>
    <t>Extintor ABC multipropósito de 30 libras completo</t>
  </si>
  <si>
    <t>Global</t>
  </si>
  <si>
    <t>Linterna de cabeza</t>
  </si>
  <si>
    <t>Linterna recargable</t>
  </si>
  <si>
    <t>Nylon negro multifilamento 210/120</t>
  </si>
  <si>
    <t>Libra</t>
  </si>
  <si>
    <t>Nylon negro multifilamento 210/36</t>
  </si>
  <si>
    <t>Nylon negro multifilamento 210/72 (madre)</t>
  </si>
  <si>
    <t>Nylon plástico 200 libras</t>
  </si>
  <si>
    <t>Piola 4 H (madre)</t>
  </si>
  <si>
    <t>Plástico tubular negro 6 mm</t>
  </si>
  <si>
    <t>Mt</t>
  </si>
  <si>
    <t>Ponte selva # 12</t>
  </si>
  <si>
    <t>Poteras - pulperos varios tamaños</t>
  </si>
  <si>
    <t>Reglas Paralelas varios tamaños WEEMSIPLATS</t>
  </si>
  <si>
    <t>Remos</t>
  </si>
  <si>
    <t>Silbatos marinos</t>
  </si>
  <si>
    <t>Aceite de oliva</t>
  </si>
  <si>
    <t>Litro</t>
  </si>
  <si>
    <t>Aceite vegetal para cocina</t>
  </si>
  <si>
    <t>ahuyama</t>
  </si>
  <si>
    <t>kilo</t>
  </si>
  <si>
    <t>Arequipe x 500 gm</t>
  </si>
  <si>
    <t>tarro</t>
  </si>
  <si>
    <t xml:space="preserve">Arroz </t>
  </si>
  <si>
    <t>Kilo</t>
  </si>
  <si>
    <t>Arveja fresca</t>
  </si>
  <si>
    <t>Unidad</t>
  </si>
  <si>
    <t>bulto</t>
  </si>
  <si>
    <t>Bagre</t>
  </si>
  <si>
    <t>barsol</t>
  </si>
  <si>
    <t>litro</t>
  </si>
  <si>
    <t>berenjena</t>
  </si>
  <si>
    <t xml:space="preserve">Bocadillo </t>
  </si>
  <si>
    <t>kit</t>
  </si>
  <si>
    <t>Brandy  x 750 ml</t>
  </si>
  <si>
    <t>Botella</t>
  </si>
  <si>
    <t>Frasco</t>
  </si>
  <si>
    <t>Calamar</t>
  </si>
  <si>
    <t>Camarones (nacional)</t>
  </si>
  <si>
    <t>Canela en astilla</t>
  </si>
  <si>
    <t>Carne de cerdo (CORTE CHULETA con hueso)</t>
  </si>
  <si>
    <t>Carne de cerdo (costilla)</t>
  </si>
  <si>
    <t>Carne de cerdo (lomo)</t>
  </si>
  <si>
    <t>Carne de cerdo (pierna)</t>
  </si>
  <si>
    <t>Carne de res (lomo ancho)</t>
  </si>
  <si>
    <t>Carne de res (lomo biche o fino)</t>
  </si>
  <si>
    <t>Carne de res (lomo de aguja)</t>
  </si>
  <si>
    <t>Carne de res (pierna o bola negra)</t>
  </si>
  <si>
    <t>Carne de res (TBON STEAK)</t>
  </si>
  <si>
    <t>cebada</t>
  </si>
  <si>
    <t>Cebolla cabezona</t>
  </si>
  <si>
    <t>Cebolla junca</t>
  </si>
  <si>
    <t>Cerezas marrasquino frasco x 4000 gm</t>
  </si>
  <si>
    <t>frasco</t>
  </si>
  <si>
    <t>Champiñones x 500 ml</t>
  </si>
  <si>
    <t>Chocolate x 1000 gm</t>
  </si>
  <si>
    <t>Cilantro</t>
  </si>
  <si>
    <t>Cobertura de chocolate blanca</t>
  </si>
  <si>
    <t>Kilos</t>
  </si>
  <si>
    <t>Cobertura de chocolate negra</t>
  </si>
  <si>
    <t>Coco deshidratado</t>
  </si>
  <si>
    <t>Cocoa en polvo</t>
  </si>
  <si>
    <t>Coctel de frutas x 850 g</t>
  </si>
  <si>
    <t>Tarro</t>
  </si>
  <si>
    <t xml:space="preserve">Crema chantilly </t>
  </si>
  <si>
    <t>Crema de leche x 1000 g</t>
  </si>
  <si>
    <t>sachet</t>
  </si>
  <si>
    <t>Esencia de vainilla x 500 ml</t>
  </si>
  <si>
    <t>paquete</t>
  </si>
  <si>
    <t>unidad</t>
  </si>
  <si>
    <t>Filete de pescado (corvina)</t>
  </si>
  <si>
    <t>Fresa</t>
  </si>
  <si>
    <t>galleta deditos tipo champang</t>
  </si>
  <si>
    <t>galleta macarena x 440 gr</t>
  </si>
  <si>
    <t>caja</t>
  </si>
  <si>
    <t xml:space="preserve">galleta oreo x 24 </t>
  </si>
  <si>
    <t>Paquete</t>
  </si>
  <si>
    <t>Galleta x 5 tacos</t>
  </si>
  <si>
    <t>gallina criolla (viva)</t>
  </si>
  <si>
    <t>Gelatina sin sabor</t>
  </si>
  <si>
    <t>Habichuela</t>
  </si>
  <si>
    <t>arroba</t>
  </si>
  <si>
    <t>Harina de Trigo</t>
  </si>
  <si>
    <t>Panal</t>
  </si>
  <si>
    <t>Huevos de gallina tipo AA</t>
  </si>
  <si>
    <t>kiwi</t>
  </si>
  <si>
    <t>Langosta</t>
  </si>
  <si>
    <t>Langostino</t>
  </si>
  <si>
    <t>Leche condensada x 1000 g</t>
  </si>
  <si>
    <t xml:space="preserve">Leche en agua x 1000 g </t>
  </si>
  <si>
    <t>Leche en polvo x 1000 g</t>
  </si>
  <si>
    <t>lechuga crespa morada</t>
  </si>
  <si>
    <t>lechuga crespa verde</t>
  </si>
  <si>
    <t>lechuga romana</t>
  </si>
  <si>
    <t>Levadura seca</t>
  </si>
  <si>
    <t>Mango Tommy</t>
  </si>
  <si>
    <t>mantequilla</t>
  </si>
  <si>
    <t>Manzana roja</t>
  </si>
  <si>
    <t>Manzana verde</t>
  </si>
  <si>
    <t>margarina</t>
  </si>
  <si>
    <t>Mayonesa x 1000 gm</t>
  </si>
  <si>
    <t xml:space="preserve">Miga de pan </t>
  </si>
  <si>
    <t>mixer</t>
  </si>
  <si>
    <t>Mora de castilla</t>
  </si>
  <si>
    <t>mostaza x 500 gm</t>
  </si>
  <si>
    <t>Naranja</t>
  </si>
  <si>
    <t>nutella</t>
  </si>
  <si>
    <t>Papa amarilla</t>
  </si>
  <si>
    <t>Papa capira</t>
  </si>
  <si>
    <t>Bulto</t>
  </si>
  <si>
    <t>Papa parda</t>
  </si>
  <si>
    <t>Papa roja</t>
  </si>
  <si>
    <t>pargo rojo (platero 350 gr)</t>
  </si>
  <si>
    <t>Pechuga de pollo (600 gm)</t>
  </si>
  <si>
    <t>pepino</t>
  </si>
  <si>
    <t>Perejil fresco</t>
  </si>
  <si>
    <t>Piña</t>
  </si>
  <si>
    <t>ciento</t>
  </si>
  <si>
    <t>Pollo (2200 - 2500 g)</t>
  </si>
  <si>
    <t>Polvo de hornear</t>
  </si>
  <si>
    <t>pudin x1000gm en sabores</t>
  </si>
  <si>
    <t>pulpo</t>
  </si>
  <si>
    <t>Queso campesino x 500 gr</t>
  </si>
  <si>
    <t>Queso doble crema x 3000 gr</t>
  </si>
  <si>
    <t>bloque</t>
  </si>
  <si>
    <t>Queso para untar fundido x 400 gm</t>
  </si>
  <si>
    <t>Queso para untar x400 gm</t>
  </si>
  <si>
    <t>Queso Parmesano x 250</t>
  </si>
  <si>
    <t>Queso pera</t>
  </si>
  <si>
    <t>Bandeja</t>
  </si>
  <si>
    <t>repollo morado</t>
  </si>
  <si>
    <t>repollo verde</t>
  </si>
  <si>
    <t>ron bacardi blanco</t>
  </si>
  <si>
    <t>ron bacardi tinto x 750 ml</t>
  </si>
  <si>
    <t>ron viejo de caldas x 1750 ml</t>
  </si>
  <si>
    <t xml:space="preserve">Sal </t>
  </si>
  <si>
    <t>Salchicha ahumada (ranchera)</t>
  </si>
  <si>
    <t>Salsa de tomate x 1000 gm</t>
  </si>
  <si>
    <t>Salsa inglesa180 cc</t>
  </si>
  <si>
    <t>salsa negra x180 cc</t>
  </si>
  <si>
    <t>Salsa soya x 180 cc</t>
  </si>
  <si>
    <t>juego</t>
  </si>
  <si>
    <t>tequila gran centenario plata</t>
  </si>
  <si>
    <t>toalla  azul en lino</t>
  </si>
  <si>
    <t>metro</t>
  </si>
  <si>
    <t>toalla  blanco en lino</t>
  </si>
  <si>
    <t>toalla  gris en lino</t>
  </si>
  <si>
    <t>tocino ahumado (tocineta) x 400 gm</t>
  </si>
  <si>
    <t>Tomate chonto</t>
  </si>
  <si>
    <t>Trucha entera</t>
  </si>
  <si>
    <t>Uchuva</t>
  </si>
  <si>
    <t>ullocos</t>
  </si>
  <si>
    <t>Uvas pasas</t>
  </si>
  <si>
    <t>Vino blanco de cocina</t>
  </si>
  <si>
    <t>Vino blanco dulce undurraga</t>
  </si>
  <si>
    <t>vino cinzano rojo</t>
  </si>
  <si>
    <t>vino cinzanpo blanco</t>
  </si>
  <si>
    <t>Vino dulce rosado</t>
  </si>
  <si>
    <t>Vino tinto de cocina</t>
  </si>
  <si>
    <t>Vino tinto dulce undurraga</t>
  </si>
  <si>
    <t>whisky buchannnans</t>
  </si>
  <si>
    <t>yuca</t>
  </si>
  <si>
    <t>Zanahorias</t>
  </si>
  <si>
    <t>zukini</t>
  </si>
  <si>
    <t>Cinta Métrica Plástica de 30 m</t>
  </si>
  <si>
    <t xml:space="preserve">Recipiente de plástico 500 mL o  1  L claro </t>
  </si>
  <si>
    <t>Nevera  plástica de 22 L</t>
  </si>
  <si>
    <t>Balde de Plástico 12 L</t>
  </si>
  <si>
    <t>Azadones con cabo de madera</t>
  </si>
  <si>
    <t xml:space="preserve">bulto </t>
  </si>
  <si>
    <t>bandeja</t>
  </si>
  <si>
    <t>Bolsas Plásticas pequeñas para Vivero 1/2 libra</t>
  </si>
  <si>
    <t xml:space="preserve">Hilo para trazo (Fibra)  </t>
  </si>
  <si>
    <t>Carretilla  con Rueda de Caucho</t>
  </si>
  <si>
    <t>Tijera de poda grande</t>
  </si>
  <si>
    <t>Guantes desechables de nitrilo color negro caja x 100</t>
  </si>
  <si>
    <t>machete rula de 24", espesor 1,8 mm 24" pulido</t>
  </si>
  <si>
    <t>Tinta para marcadores borrables (color azul, negro, verde, rojo).</t>
  </si>
  <si>
    <t>Alambre de amarre (dulce)</t>
  </si>
  <si>
    <t>Manguera verde de lavado 1/2 con acoples x 30 metros</t>
  </si>
  <si>
    <t>ALIMENTO CONCENTRADO INICIO CERDOS PROTEINA MINIMA 20.0%, BULTO 40 KILOS</t>
  </si>
  <si>
    <t>UNIDAD</t>
  </si>
  <si>
    <t xml:space="preserve">ALIMENTO CONCENTRADO LEVANTE   CERDOS PROTEINA MINIMA 16% , BULTO 40 KILOS </t>
  </si>
  <si>
    <t xml:space="preserve">ALIMENTO DE  ENGORDE POLLO  X 40 KILOS AL 19%, BULTO 40 KILOS </t>
  </si>
  <si>
    <t xml:space="preserve">ALIMENTO DE INICIO POLLO  X 40 KILOS AL 20%  BULTO DE 40  KILOS </t>
  </si>
  <si>
    <t xml:space="preserve">ALIMENTO PARA PONEDORAS X 40 KILOS CON MINIMO DE 15,5 % BULTO DE 40  KILOS </t>
  </si>
  <si>
    <t>CERDOS DESTETOS  MACHOS</t>
  </si>
  <si>
    <t xml:space="preserve">CERDOS DESTETOS  HEMBRA </t>
  </si>
  <si>
    <t xml:space="preserve">GALLINAS DE POSTURA DE 16 SEMANAS </t>
  </si>
  <si>
    <t>POLLO DE ENGORDE DE 1 DIA DE NACIDO</t>
  </si>
  <si>
    <t xml:space="preserve">ABONO ORGANICO BULTO </t>
  </si>
  <si>
    <t>AZADON CON MANGO DE MADERA</t>
  </si>
  <si>
    <t>CARRETILLA CAPACIDAD 100 LITROS, LLANTA ANTIPINCHAZOS NEUMÁTICA DE 4 LONAS , CUÑA PLASTICA</t>
  </si>
  <si>
    <t xml:space="preserve">FUMIGADORA AGRICOLA MANUAL DE ESPALDA 20 LITROS </t>
  </si>
  <si>
    <t>HERBICIDA GLIFOSATO  X 1000 ML</t>
  </si>
  <si>
    <t>INSECTICIDA  CLORPIRIFOS X 1000 ML</t>
  </si>
  <si>
    <t>LIMA TRIANGULAR PARA AFILAR DE 6" CON MANGO</t>
  </si>
  <si>
    <t>MACHETE RULA DE 24"</t>
  </si>
  <si>
    <t>PALA REDONDA No. 4 CON CABO DE MADERA</t>
  </si>
  <si>
    <t>PALIN HOYADOR CON CABO</t>
  </si>
  <si>
    <t>RASTRILLO METALICO DE 14 DIENTES CON CABO DE MADERA</t>
  </si>
  <si>
    <t>SEMILLA CILANTRO X 100 GRS</t>
  </si>
  <si>
    <t xml:space="preserve">SEMILLA DE HIERBABUENA X 0,3GRAMS </t>
  </si>
  <si>
    <t>SEMILLA DE MARACUYA X 100 GR</t>
  </si>
  <si>
    <t>SEMILLA DE PIMENTON X 100 GRS</t>
  </si>
  <si>
    <t>SEMILLA DE TOMATE X 100 GRS</t>
  </si>
  <si>
    <t>SEMILLA LULO X 100 GRS</t>
  </si>
  <si>
    <t>Fertilizante complejo en palma (15-5-26-5-1-0.5)</t>
  </si>
  <si>
    <t>BOLSAS PLASTICAS PARA VIVERO 15 X 20 CM</t>
  </si>
  <si>
    <t>CIENTO</t>
  </si>
  <si>
    <t>CAL DOLOMITA</t>
  </si>
  <si>
    <t>BULTO</t>
  </si>
  <si>
    <t>PALADRAGA COVADOR DE 6 PULGADAS CON MAGO DE MADERA</t>
  </si>
  <si>
    <t>RASTRILLO METALICO DE 12 DIENTES CON CABO DE MADERA</t>
  </si>
  <si>
    <t>RASTRILLO PLASTICO DE 22 DIANTES CON CABO DE MADERA</t>
  </si>
  <si>
    <t>MACHETE 3 CANALES DE 22 PULGADAS</t>
  </si>
  <si>
    <t xml:space="preserve">POLISOMBRA AL 75% X 4  METROS  ANCHO </t>
  </si>
  <si>
    <t>ROLLO</t>
  </si>
  <si>
    <t>SOBRE</t>
  </si>
  <si>
    <t>PLANTULAS DE CACAO INJERTADAS</t>
  </si>
  <si>
    <t>ALIMENTO DE INICIO POLLO DE ENGORDE X 40 KILOS AL 19% MINIMO DE PROTEINA</t>
  </si>
  <si>
    <t>ALIMENTO DE INICIO POLLO DE ENGORDE X 40 KILOS AL 20% MINIMO DE PROTEINA.</t>
  </si>
  <si>
    <t>BEBEDERO DE GALON PLASTICO X 5 LITROS</t>
  </si>
  <si>
    <t>COMEDEROS DE TOLVA PLASTICO  POR X  7 KILOS</t>
  </si>
  <si>
    <t>SEMILLA DE PIMENTON X 50 GRAMOS</t>
  </si>
  <si>
    <t>HERBICIDA   X 1000 ML</t>
  </si>
  <si>
    <t>INSECTICIDA   X 1000 ML</t>
  </si>
  <si>
    <t>LARVAS DE CAMARON PL12</t>
  </si>
  <si>
    <t>ALIMENTO CONCENTRADO PARA CAMARON 38% X 40 KG</t>
  </si>
  <si>
    <t>ALIMENTO CONCENTRADO PARA CAMARON 28% X 40 KG</t>
  </si>
  <si>
    <t>PROVEEDOR 1</t>
  </si>
  <si>
    <t>PROVEEDOR 2</t>
  </si>
  <si>
    <t>GRUPO 2 MESA Y BAR REGULAR</t>
  </si>
  <si>
    <t>GRUPO 3 AMBIENTAL REGULAR</t>
  </si>
  <si>
    <t>GRUPO 4 PECUARIO - SER</t>
  </si>
  <si>
    <t>GRUPO 5 AGRICOLA - SER</t>
  </si>
  <si>
    <t>GRUPO 6 AGRICOLA - ARTICULACION</t>
  </si>
  <si>
    <t>GRUPO 7 PECUARIA - ARTICULACION</t>
  </si>
  <si>
    <t>GRUPO 1 PESCA - GENTE DE MAR</t>
  </si>
  <si>
    <t>Tijera de podar, ergonómico diámetro de corte: 20 mm (0,8 plg) médium mango y el cabeza medio (pg m2) brazo, mecanismo de bloqueo con una sola mano.</t>
  </si>
  <si>
    <t>Bujía B 8 x 10 Und</t>
  </si>
  <si>
    <t>Bomba eléctrica sumergible de 1"</t>
  </si>
  <si>
    <t>Compas de punta seca (Náutico)</t>
  </si>
  <si>
    <t>Herramienta Básica (para motores fuera de borda) Alicate profesional, llave mixta de 1 a 1/4", llave mixta 10, 12, 13, 14, 17, destornillador de estría (3), destornillador de pala (3), saca bujía para motor 200 Suzuki, saca bujía para motor 100, llave pexton de 18", hombresolo, hoja de segueta, marco de segueta, juego de copas con extensión, cuadrante de 3/8".</t>
  </si>
  <si>
    <t>Nylon negro multifilamento 210/36 (reinal)</t>
  </si>
  <si>
    <t>Nylon negro multifilamento 210/54 (reinal)</t>
  </si>
  <si>
    <t>arándanos</t>
  </si>
  <si>
    <t>Atún en lata</t>
  </si>
  <si>
    <t>azúcar</t>
  </si>
  <si>
    <t>azúcar glas</t>
  </si>
  <si>
    <t>azúcar morena</t>
  </si>
  <si>
    <t xml:space="preserve">botiquín </t>
  </si>
  <si>
    <t>Café instantáneo x 250 g</t>
  </si>
  <si>
    <t>Carne de res (paleta o paletero)</t>
  </si>
  <si>
    <t>Champaña Laurent periet la cuvee</t>
  </si>
  <si>
    <t>Durazno en almíbar  500 gramos</t>
  </si>
  <si>
    <t>esponjilla de alambre x 12 un</t>
  </si>
  <si>
    <t>esponjillas de brillo x 12 un</t>
  </si>
  <si>
    <t>Fécula de maíz</t>
  </si>
  <si>
    <t>fibra abrasiva</t>
  </si>
  <si>
    <t>Filete de salmón</t>
  </si>
  <si>
    <t>harina de maíz precocida</t>
  </si>
  <si>
    <t>Huevos de codorniz</t>
  </si>
  <si>
    <t>jabón gliserinada x 1000 cc</t>
  </si>
  <si>
    <t>jabón lava loza liquido x 3000 gr</t>
  </si>
  <si>
    <t>galón</t>
  </si>
  <si>
    <t>Jamón tajado</t>
  </si>
  <si>
    <t>Limón sutil</t>
  </si>
  <si>
    <t>Limón Tahití</t>
  </si>
  <si>
    <t>maíz pira</t>
  </si>
  <si>
    <t>maíz tierno</t>
  </si>
  <si>
    <t>Maracuyá</t>
  </si>
  <si>
    <t>Pimentón</t>
  </si>
  <si>
    <t>plátano amarrillo racimo por 50 unidades</t>
  </si>
  <si>
    <t>plátano verde</t>
  </si>
  <si>
    <t>Queso mozzarella x 3000 gr</t>
  </si>
  <si>
    <t>Raíces chinas x 250 gr</t>
  </si>
  <si>
    <t>Servilleta x 200 un</t>
  </si>
  <si>
    <t>set cuchillos para bar, set bar tender kit 13 pza.</t>
  </si>
  <si>
    <t>Tomate de árbol</t>
  </si>
  <si>
    <t>Vodka circ Premium x 750 ml</t>
  </si>
  <si>
    <t>Abono triple 15-15-15 x 50 kilos</t>
  </si>
  <si>
    <t>Baterías doble A Recargables</t>
  </si>
  <si>
    <t>Baterías para equipos  triple A</t>
  </si>
  <si>
    <t xml:space="preserve">Canastillas plásticas </t>
  </si>
  <si>
    <t>Cargador de Baterías doble A</t>
  </si>
  <si>
    <t>Estimulante de raíces por esquejes</t>
  </si>
  <si>
    <t xml:space="preserve">Germinadores plásticos para Plántulas </t>
  </si>
  <si>
    <t xml:space="preserve">Herbicida </t>
  </si>
  <si>
    <t>kit de herramientas para jardinería (rastrillo pequeño, Palín 1 y 2, tijera)</t>
  </si>
  <si>
    <t>Membrana Polisombra  50%</t>
  </si>
  <si>
    <t>Palín con cabo de madera</t>
  </si>
  <si>
    <t>plástico para invernadero calibre 6</t>
  </si>
  <si>
    <t>Anclas (estas deben ser construidas en un taller)</t>
  </si>
  <si>
    <t>Baterías Mac Silver Plus 1250</t>
  </si>
  <si>
    <t>LITRO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</si>
</sst>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Red]#,##0"/>
    <numFmt numFmtId="165" formatCode="_-* #,##0_-;\-* #,##0_-;_-*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b/>
      <i/>
      <sz val="11"/>
      <color theme="1"/>
      <name val="Calibri"/>
      <family val="2"/>
      <scheme val="minor"/>
    </font>
    <font>
      <sz val="11"/>
      <color theme="1"/>
      <name val="Arial Narrow"/>
      <family val="2"/>
    </font>
    <font>
      <sz val="9"/>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35">
    <xf numFmtId="0" fontId="0" fillId="0" borderId="0" xfId="0"/>
    <xf numFmtId="0" fontId="2" fillId="0" borderId="1" xfId="0" applyFont="1" applyFill="1" applyBorder="1" applyAlignment="1">
      <alignment horizontal="center"/>
    </xf>
    <xf numFmtId="164" fontId="2" fillId="0" borderId="1" xfId="0" applyNumberFormat="1" applyFont="1" applyFill="1" applyBorder="1" applyAlignment="1">
      <alignment horizontal="center"/>
    </xf>
    <xf numFmtId="164" fontId="0" fillId="0" borderId="0" xfId="0" applyNumberFormat="1" applyFill="1"/>
    <xf numFmtId="164" fontId="2" fillId="0" borderId="0" xfId="0" applyNumberFormat="1" applyFont="1" applyFill="1" applyAlignment="1">
      <alignment horizontal="center"/>
    </xf>
    <xf numFmtId="164" fontId="2" fillId="0" borderId="0" xfId="0" applyNumberFormat="1" applyFont="1" applyFill="1"/>
    <xf numFmtId="0" fontId="0" fillId="0" borderId="1" xfId="0" applyFill="1" applyBorder="1" applyAlignment="1">
      <alignment horizontal="center"/>
    </xf>
    <xf numFmtId="0" fontId="0" fillId="0" borderId="1" xfId="0" applyFill="1" applyBorder="1"/>
    <xf numFmtId="164" fontId="0" fillId="0" borderId="1" xfId="0" applyNumberFormat="1" applyFill="1" applyBorder="1" applyAlignment="1">
      <alignment horizontal="center"/>
    </xf>
    <xf numFmtId="0" fontId="0" fillId="0" borderId="0" xfId="0" applyFill="1" applyAlignment="1">
      <alignment horizontal="center"/>
    </xf>
    <xf numFmtId="0" fontId="0" fillId="0" borderId="0" xfId="0" applyFill="1"/>
    <xf numFmtId="164" fontId="0" fillId="0" borderId="0" xfId="0" applyNumberFormat="1" applyFill="1" applyAlignment="1">
      <alignment horizontal="center"/>
    </xf>
    <xf numFmtId="0" fontId="2" fillId="0" borderId="0" xfId="0" applyFont="1" applyBorder="1" applyAlignment="1">
      <alignment horizontal="center"/>
    </xf>
    <xf numFmtId="164" fontId="2" fillId="0" borderId="0" xfId="0" applyNumberFormat="1" applyFont="1" applyAlignment="1">
      <alignment horizontal="center"/>
    </xf>
    <xf numFmtId="164" fontId="2" fillId="0" borderId="0" xfId="0" applyNumberFormat="1" applyFont="1"/>
    <xf numFmtId="164" fontId="0" fillId="0" borderId="0" xfId="0" applyNumberFormat="1"/>
    <xf numFmtId="0" fontId="0" fillId="0" borderId="1" xfId="0" applyBorder="1" applyAlignment="1">
      <alignment horizontal="center"/>
    </xf>
    <xf numFmtId="0" fontId="0" fillId="0" borderId="1" xfId="0" applyBorder="1"/>
    <xf numFmtId="0" fontId="0" fillId="0" borderId="0" xfId="0" applyBorder="1" applyAlignment="1">
      <alignment horizontal="center"/>
    </xf>
    <xf numFmtId="0" fontId="0" fillId="0" borderId="0" xfId="0" applyBorder="1"/>
    <xf numFmtId="164" fontId="0" fillId="0" borderId="0" xfId="0" applyNumberFormat="1" applyBorder="1"/>
    <xf numFmtId="164" fontId="2" fillId="0" borderId="0" xfId="0" applyNumberFormat="1" applyFont="1" applyBorder="1"/>
    <xf numFmtId="0" fontId="0" fillId="0" borderId="0" xfId="0" applyAlignment="1">
      <alignment horizontal="center"/>
    </xf>
    <xf numFmtId="0" fontId="4" fillId="2" borderId="1" xfId="0" applyFont="1" applyFill="1" applyBorder="1" applyAlignment="1">
      <alignment horizontal="center"/>
    </xf>
    <xf numFmtId="0" fontId="1" fillId="0" borderId="1" xfId="0" applyFont="1" applyBorder="1" applyAlignment="1">
      <alignment horizontal="center"/>
    </xf>
    <xf numFmtId="164" fontId="0" fillId="0" borderId="0" xfId="1" applyNumberFormat="1" applyFont="1"/>
    <xf numFmtId="164" fontId="3" fillId="0" borderId="0" xfId="1" applyNumberFormat="1" applyFont="1"/>
    <xf numFmtId="164" fontId="3" fillId="0" borderId="0" xfId="0" applyNumberFormat="1" applyFont="1"/>
    <xf numFmtId="0" fontId="2" fillId="0" borderId="0" xfId="0" applyFont="1"/>
    <xf numFmtId="0" fontId="2" fillId="0" borderId="0" xfId="0" applyFont="1" applyBorder="1" applyAlignment="1">
      <alignment horizontal="left"/>
    </xf>
    <xf numFmtId="164" fontId="2" fillId="0" borderId="0" xfId="0" applyNumberFormat="1" applyFont="1" applyBorder="1" applyAlignment="1">
      <alignment horizontal="center"/>
    </xf>
    <xf numFmtId="0" fontId="2" fillId="0" borderId="0" xfId="0" applyFont="1" applyBorder="1" applyAlignment="1"/>
    <xf numFmtId="0" fontId="0" fillId="0" borderId="1" xfId="0" applyBorder="1" applyAlignment="1">
      <alignment horizontal="center" vertical="center"/>
    </xf>
    <xf numFmtId="0" fontId="5" fillId="2" borderId="1" xfId="0" applyFont="1" applyFill="1" applyBorder="1"/>
    <xf numFmtId="165" fontId="0" fillId="0" borderId="1" xfId="1" applyNumberFormat="1" applyFont="1" applyBorder="1" applyAlignment="1">
      <alignment horizont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Y318"/>
  <sheetViews>
    <sheetView tabSelected="1" topLeftCell="A217" workbookViewId="0">
      <selection activeCell="A217" sqref="A217"/>
    </sheetView>
  </sheetViews>
  <sheetFormatPr baseColWidth="10" defaultRowHeight="15" x14ac:dyDescent="0.25"/>
  <cols>
    <col min="2" max="2" width="8.5703125" customWidth="1"/>
    <col min="3" max="3" width="38.42578125" customWidth="1"/>
    <col min="5" max="5" width="9.28515625" customWidth="1"/>
    <col min="7" max="7" width="11.42578125" style="15"/>
    <col min="8" max="8" width="11.42578125" style="15" customWidth="1"/>
    <col min="9" max="25" width="11.42578125" style="15"/>
  </cols>
  <sheetData>
    <row r="7" spans="2:14" x14ac:dyDescent="0.25">
      <c r="B7" s="28" t="s">
        <v>259</v>
      </c>
    </row>
    <row r="8" spans="2:14" s="3" customFormat="1" x14ac:dyDescent="0.25">
      <c r="B8" s="1" t="s">
        <v>0</v>
      </c>
      <c r="C8" s="1" t="s">
        <v>1</v>
      </c>
      <c r="D8" s="1" t="s">
        <v>2</v>
      </c>
      <c r="E8" s="2" t="s">
        <v>3</v>
      </c>
      <c r="G8" s="4" t="s">
        <v>251</v>
      </c>
      <c r="H8" s="4"/>
      <c r="J8" s="4" t="s">
        <v>252</v>
      </c>
      <c r="K8" s="4"/>
      <c r="L8" s="5"/>
      <c r="M8" s="4" t="s">
        <v>4</v>
      </c>
      <c r="N8" s="4"/>
    </row>
    <row r="9" spans="2:14" s="3" customFormat="1" x14ac:dyDescent="0.25">
      <c r="B9" s="6">
        <v>1</v>
      </c>
      <c r="C9" s="7" t="s">
        <v>314</v>
      </c>
      <c r="D9" s="6" t="s">
        <v>5</v>
      </c>
      <c r="E9" s="8">
        <v>2</v>
      </c>
      <c r="G9" s="3">
        <v>120000</v>
      </c>
      <c r="H9" s="3">
        <f t="shared" ref="H9:H41" si="0">(E9*G9)</f>
        <v>240000</v>
      </c>
      <c r="J9" s="3">
        <v>250000</v>
      </c>
      <c r="K9" s="3">
        <f t="shared" ref="K9:K41" si="1">(E9*J9)</f>
        <v>500000</v>
      </c>
      <c r="M9" s="3">
        <f t="shared" ref="M9:M41" si="2">AVERAGE(G9,J9)</f>
        <v>185000</v>
      </c>
      <c r="N9" s="3">
        <f t="shared" ref="N9:N41" si="3">(E9*M9)</f>
        <v>370000</v>
      </c>
    </row>
    <row r="10" spans="2:14" s="3" customFormat="1" x14ac:dyDescent="0.25">
      <c r="B10" s="6">
        <v>2</v>
      </c>
      <c r="C10" s="7" t="s">
        <v>6</v>
      </c>
      <c r="D10" s="6" t="s">
        <v>5</v>
      </c>
      <c r="E10" s="8">
        <v>1</v>
      </c>
      <c r="G10" s="3">
        <v>390000</v>
      </c>
      <c r="H10" s="3">
        <f t="shared" si="0"/>
        <v>390000</v>
      </c>
      <c r="J10" s="3">
        <v>450000</v>
      </c>
      <c r="K10" s="3">
        <f t="shared" si="1"/>
        <v>450000</v>
      </c>
      <c r="M10" s="3">
        <f t="shared" si="2"/>
        <v>420000</v>
      </c>
      <c r="N10" s="3">
        <f t="shared" si="3"/>
        <v>420000</v>
      </c>
    </row>
    <row r="11" spans="2:14" s="3" customFormat="1" x14ac:dyDescent="0.25">
      <c r="B11" s="6">
        <v>3</v>
      </c>
      <c r="C11" s="7" t="s">
        <v>7</v>
      </c>
      <c r="D11" s="6" t="s">
        <v>5</v>
      </c>
      <c r="E11" s="8">
        <v>1</v>
      </c>
      <c r="G11" s="3">
        <v>480000</v>
      </c>
      <c r="H11" s="3">
        <f t="shared" si="0"/>
        <v>480000</v>
      </c>
      <c r="J11" s="3">
        <v>580000</v>
      </c>
      <c r="K11" s="3">
        <f t="shared" si="1"/>
        <v>580000</v>
      </c>
      <c r="M11" s="3">
        <f t="shared" si="2"/>
        <v>530000</v>
      </c>
      <c r="N11" s="3">
        <f t="shared" si="3"/>
        <v>530000</v>
      </c>
    </row>
    <row r="12" spans="2:14" s="3" customFormat="1" x14ac:dyDescent="0.25">
      <c r="B12" s="6">
        <v>4</v>
      </c>
      <c r="C12" s="7" t="s">
        <v>315</v>
      </c>
      <c r="D12" s="6" t="s">
        <v>8</v>
      </c>
      <c r="E12" s="8">
        <v>2</v>
      </c>
      <c r="G12" s="3">
        <v>590000</v>
      </c>
      <c r="H12" s="3">
        <f t="shared" si="0"/>
        <v>1180000</v>
      </c>
      <c r="J12" s="3">
        <v>800000</v>
      </c>
      <c r="K12" s="3">
        <f t="shared" si="1"/>
        <v>1600000</v>
      </c>
      <c r="M12" s="3">
        <f t="shared" si="2"/>
        <v>695000</v>
      </c>
      <c r="N12" s="3">
        <f t="shared" si="3"/>
        <v>1390000</v>
      </c>
    </row>
    <row r="13" spans="2:14" s="3" customFormat="1" x14ac:dyDescent="0.25">
      <c r="B13" s="6">
        <v>5</v>
      </c>
      <c r="C13" s="7" t="s">
        <v>9</v>
      </c>
      <c r="D13" s="6" t="s">
        <v>5</v>
      </c>
      <c r="E13" s="8">
        <v>8</v>
      </c>
      <c r="G13" s="3">
        <v>400000</v>
      </c>
      <c r="H13" s="3">
        <f t="shared" si="0"/>
        <v>3200000</v>
      </c>
      <c r="J13" s="3">
        <v>400000</v>
      </c>
      <c r="K13" s="3">
        <f t="shared" si="1"/>
        <v>3200000</v>
      </c>
      <c r="M13" s="3">
        <f t="shared" si="2"/>
        <v>400000</v>
      </c>
      <c r="N13" s="3">
        <f t="shared" si="3"/>
        <v>3200000</v>
      </c>
    </row>
    <row r="14" spans="2:14" s="3" customFormat="1" x14ac:dyDescent="0.25">
      <c r="B14" s="6">
        <v>6</v>
      </c>
      <c r="C14" s="7" t="s">
        <v>10</v>
      </c>
      <c r="D14" s="6" t="s">
        <v>5</v>
      </c>
      <c r="E14" s="8">
        <v>1</v>
      </c>
      <c r="G14" s="3">
        <v>70000</v>
      </c>
      <c r="H14" s="3">
        <f t="shared" si="0"/>
        <v>70000</v>
      </c>
      <c r="J14" s="3">
        <v>80000</v>
      </c>
      <c r="K14" s="3">
        <f t="shared" si="1"/>
        <v>80000</v>
      </c>
      <c r="M14" s="3">
        <f t="shared" si="2"/>
        <v>75000</v>
      </c>
      <c r="N14" s="3">
        <f t="shared" si="3"/>
        <v>75000</v>
      </c>
    </row>
    <row r="15" spans="2:14" s="3" customFormat="1" x14ac:dyDescent="0.25">
      <c r="B15" s="6">
        <v>7</v>
      </c>
      <c r="C15" s="7" t="s">
        <v>261</v>
      </c>
      <c r="D15" s="6" t="s">
        <v>11</v>
      </c>
      <c r="E15" s="8">
        <v>1</v>
      </c>
      <c r="G15" s="3">
        <v>70000</v>
      </c>
      <c r="H15" s="3">
        <f t="shared" si="0"/>
        <v>70000</v>
      </c>
      <c r="J15" s="3">
        <v>100000</v>
      </c>
      <c r="K15" s="3">
        <f t="shared" si="1"/>
        <v>100000</v>
      </c>
      <c r="M15" s="3">
        <f t="shared" si="2"/>
        <v>85000</v>
      </c>
      <c r="N15" s="3">
        <f t="shared" si="3"/>
        <v>85000</v>
      </c>
    </row>
    <row r="16" spans="2:14" s="3" customFormat="1" x14ac:dyDescent="0.25">
      <c r="B16" s="6">
        <v>8</v>
      </c>
      <c r="C16" s="7" t="s">
        <v>12</v>
      </c>
      <c r="D16" s="6" t="s">
        <v>13</v>
      </c>
      <c r="E16" s="8">
        <v>1</v>
      </c>
      <c r="G16" s="3">
        <v>243000</v>
      </c>
      <c r="H16" s="3">
        <f t="shared" si="0"/>
        <v>243000</v>
      </c>
      <c r="J16" s="3">
        <v>330000</v>
      </c>
      <c r="K16" s="3">
        <f t="shared" si="1"/>
        <v>330000</v>
      </c>
      <c r="M16" s="3">
        <f t="shared" si="2"/>
        <v>286500</v>
      </c>
      <c r="N16" s="3">
        <f t="shared" si="3"/>
        <v>286500</v>
      </c>
    </row>
    <row r="17" spans="2:14" s="3" customFormat="1" x14ac:dyDescent="0.25">
      <c r="B17" s="6">
        <v>9</v>
      </c>
      <c r="C17" s="7" t="s">
        <v>262</v>
      </c>
      <c r="D17" s="6" t="s">
        <v>5</v>
      </c>
      <c r="E17" s="8">
        <v>1</v>
      </c>
      <c r="G17" s="3">
        <v>1600000</v>
      </c>
      <c r="H17" s="3">
        <f t="shared" si="0"/>
        <v>1600000</v>
      </c>
      <c r="J17" s="3">
        <v>1800000</v>
      </c>
      <c r="K17" s="3">
        <f t="shared" si="1"/>
        <v>1800000</v>
      </c>
      <c r="M17" s="3">
        <f t="shared" si="2"/>
        <v>1700000</v>
      </c>
      <c r="N17" s="3">
        <f t="shared" si="3"/>
        <v>1700000</v>
      </c>
    </row>
    <row r="18" spans="2:14" s="3" customFormat="1" x14ac:dyDescent="0.25">
      <c r="B18" s="6">
        <v>10</v>
      </c>
      <c r="C18" s="7" t="s">
        <v>14</v>
      </c>
      <c r="D18" s="6" t="s">
        <v>15</v>
      </c>
      <c r="E18" s="8">
        <v>30</v>
      </c>
      <c r="G18" s="3">
        <v>8000</v>
      </c>
      <c r="H18" s="3">
        <f t="shared" si="0"/>
        <v>240000</v>
      </c>
      <c r="J18" s="3">
        <v>10000</v>
      </c>
      <c r="K18" s="3">
        <f t="shared" si="1"/>
        <v>300000</v>
      </c>
      <c r="M18" s="3">
        <f t="shared" si="2"/>
        <v>9000</v>
      </c>
      <c r="N18" s="3">
        <f t="shared" si="3"/>
        <v>270000</v>
      </c>
    </row>
    <row r="19" spans="2:14" s="3" customFormat="1" x14ac:dyDescent="0.25">
      <c r="B19" s="6">
        <v>11</v>
      </c>
      <c r="C19" s="7" t="s">
        <v>16</v>
      </c>
      <c r="D19" s="6" t="s">
        <v>5</v>
      </c>
      <c r="E19" s="8">
        <v>4</v>
      </c>
      <c r="G19" s="3">
        <v>175000</v>
      </c>
      <c r="H19" s="3">
        <f t="shared" si="0"/>
        <v>700000</v>
      </c>
      <c r="J19" s="3">
        <v>140000</v>
      </c>
      <c r="K19" s="3">
        <f t="shared" si="1"/>
        <v>560000</v>
      </c>
      <c r="M19" s="3">
        <f t="shared" si="2"/>
        <v>157500</v>
      </c>
      <c r="N19" s="3">
        <f t="shared" si="3"/>
        <v>630000</v>
      </c>
    </row>
    <row r="20" spans="2:14" s="3" customFormat="1" x14ac:dyDescent="0.25">
      <c r="B20" s="6">
        <v>12</v>
      </c>
      <c r="C20" s="7" t="s">
        <v>17</v>
      </c>
      <c r="D20" s="6" t="s">
        <v>5</v>
      </c>
      <c r="E20" s="8">
        <v>5</v>
      </c>
      <c r="G20" s="3">
        <v>220000</v>
      </c>
      <c r="H20" s="3">
        <f t="shared" si="0"/>
        <v>1100000</v>
      </c>
      <c r="K20" s="3">
        <f t="shared" si="1"/>
        <v>0</v>
      </c>
      <c r="M20" s="3">
        <f t="shared" si="2"/>
        <v>220000</v>
      </c>
      <c r="N20" s="3">
        <f t="shared" si="3"/>
        <v>1100000</v>
      </c>
    </row>
    <row r="21" spans="2:14" s="3" customFormat="1" x14ac:dyDescent="0.25">
      <c r="B21" s="6">
        <v>13</v>
      </c>
      <c r="C21" s="7" t="s">
        <v>263</v>
      </c>
      <c r="D21" s="6" t="s">
        <v>5</v>
      </c>
      <c r="E21" s="8">
        <v>5</v>
      </c>
      <c r="G21" s="3">
        <v>250000</v>
      </c>
      <c r="H21" s="3">
        <f t="shared" si="0"/>
        <v>1250000</v>
      </c>
      <c r="J21" s="3">
        <v>300000</v>
      </c>
      <c r="K21" s="3">
        <f t="shared" si="1"/>
        <v>1500000</v>
      </c>
      <c r="M21" s="3">
        <f t="shared" si="2"/>
        <v>275000</v>
      </c>
      <c r="N21" s="3">
        <f t="shared" si="3"/>
        <v>1375000</v>
      </c>
    </row>
    <row r="22" spans="2:14" s="3" customFormat="1" x14ac:dyDescent="0.25">
      <c r="B22" s="6">
        <v>14</v>
      </c>
      <c r="C22" s="7" t="s">
        <v>18</v>
      </c>
      <c r="D22" s="6" t="s">
        <v>5</v>
      </c>
      <c r="E22" s="8">
        <v>2</v>
      </c>
      <c r="G22" s="3">
        <v>150000</v>
      </c>
      <c r="H22" s="3">
        <f t="shared" si="0"/>
        <v>300000</v>
      </c>
      <c r="J22" s="3">
        <v>200000</v>
      </c>
      <c r="K22" s="3">
        <f t="shared" si="1"/>
        <v>400000</v>
      </c>
      <c r="M22" s="3">
        <f t="shared" si="2"/>
        <v>175000</v>
      </c>
      <c r="N22" s="3">
        <f t="shared" si="3"/>
        <v>350000</v>
      </c>
    </row>
    <row r="23" spans="2:14" s="3" customFormat="1" x14ac:dyDescent="0.25">
      <c r="B23" s="6">
        <v>15</v>
      </c>
      <c r="C23" s="7" t="s">
        <v>19</v>
      </c>
      <c r="D23" s="6" t="s">
        <v>5</v>
      </c>
      <c r="E23" s="8">
        <v>3</v>
      </c>
      <c r="G23" s="3">
        <v>60000</v>
      </c>
      <c r="H23" s="3">
        <f t="shared" si="0"/>
        <v>180000</v>
      </c>
      <c r="J23" s="3">
        <v>50000</v>
      </c>
      <c r="K23" s="3">
        <f t="shared" si="1"/>
        <v>150000</v>
      </c>
      <c r="M23" s="3">
        <f t="shared" si="2"/>
        <v>55000</v>
      </c>
      <c r="N23" s="3">
        <f t="shared" si="3"/>
        <v>165000</v>
      </c>
    </row>
    <row r="24" spans="2:14" s="3" customFormat="1" x14ac:dyDescent="0.25">
      <c r="B24" s="6">
        <v>16</v>
      </c>
      <c r="C24" s="7" t="s">
        <v>20</v>
      </c>
      <c r="D24" s="6" t="s">
        <v>5</v>
      </c>
      <c r="E24" s="8">
        <v>15</v>
      </c>
      <c r="G24" s="3">
        <v>190000</v>
      </c>
      <c r="H24" s="3">
        <f t="shared" si="0"/>
        <v>2850000</v>
      </c>
      <c r="J24" s="3">
        <v>210000</v>
      </c>
      <c r="K24" s="3">
        <f t="shared" si="1"/>
        <v>3150000</v>
      </c>
      <c r="M24" s="3">
        <f t="shared" si="2"/>
        <v>200000</v>
      </c>
      <c r="N24" s="3">
        <f t="shared" si="3"/>
        <v>3000000</v>
      </c>
    </row>
    <row r="25" spans="2:14" s="3" customFormat="1" x14ac:dyDescent="0.25">
      <c r="B25" s="6">
        <v>17</v>
      </c>
      <c r="C25" s="7" t="s">
        <v>264</v>
      </c>
      <c r="D25" s="6" t="s">
        <v>21</v>
      </c>
      <c r="E25" s="8">
        <v>1</v>
      </c>
      <c r="G25" s="3">
        <v>350000</v>
      </c>
      <c r="H25" s="3">
        <f t="shared" si="0"/>
        <v>350000</v>
      </c>
      <c r="K25" s="3">
        <f t="shared" si="1"/>
        <v>0</v>
      </c>
      <c r="M25" s="3">
        <f t="shared" si="2"/>
        <v>350000</v>
      </c>
      <c r="N25" s="3">
        <f t="shared" si="3"/>
        <v>350000</v>
      </c>
    </row>
    <row r="26" spans="2:14" s="3" customFormat="1" x14ac:dyDescent="0.25">
      <c r="B26" s="6">
        <v>18</v>
      </c>
      <c r="C26" s="7" t="s">
        <v>22</v>
      </c>
      <c r="D26" s="6" t="s">
        <v>5</v>
      </c>
      <c r="E26" s="8">
        <v>4</v>
      </c>
      <c r="G26" s="3">
        <v>43000</v>
      </c>
      <c r="H26" s="3">
        <f t="shared" si="0"/>
        <v>172000</v>
      </c>
      <c r="J26" s="3">
        <v>30000</v>
      </c>
      <c r="K26" s="3">
        <f t="shared" si="1"/>
        <v>120000</v>
      </c>
      <c r="M26" s="3">
        <f t="shared" si="2"/>
        <v>36500</v>
      </c>
      <c r="N26" s="3">
        <f t="shared" si="3"/>
        <v>146000</v>
      </c>
    </row>
    <row r="27" spans="2:14" s="3" customFormat="1" x14ac:dyDescent="0.25">
      <c r="B27" s="6">
        <v>19</v>
      </c>
      <c r="C27" s="7" t="s">
        <v>23</v>
      </c>
      <c r="D27" s="6" t="s">
        <v>5</v>
      </c>
      <c r="E27" s="8">
        <v>2</v>
      </c>
      <c r="G27" s="3">
        <v>50000</v>
      </c>
      <c r="H27" s="3">
        <f t="shared" si="0"/>
        <v>100000</v>
      </c>
      <c r="J27" s="3">
        <v>35000</v>
      </c>
      <c r="K27" s="3">
        <f t="shared" si="1"/>
        <v>70000</v>
      </c>
      <c r="M27" s="3">
        <f t="shared" si="2"/>
        <v>42500</v>
      </c>
      <c r="N27" s="3">
        <f t="shared" si="3"/>
        <v>85000</v>
      </c>
    </row>
    <row r="28" spans="2:14" s="3" customFormat="1" x14ac:dyDescent="0.25">
      <c r="B28" s="6">
        <v>20</v>
      </c>
      <c r="C28" s="7" t="s">
        <v>24</v>
      </c>
      <c r="D28" s="6" t="s">
        <v>25</v>
      </c>
      <c r="E28" s="8">
        <v>5</v>
      </c>
      <c r="G28" s="3">
        <v>25000</v>
      </c>
      <c r="H28" s="3">
        <f t="shared" si="0"/>
        <v>125000</v>
      </c>
      <c r="J28" s="3">
        <v>26000</v>
      </c>
      <c r="K28" s="3">
        <f t="shared" si="1"/>
        <v>130000</v>
      </c>
      <c r="M28" s="3">
        <f t="shared" si="2"/>
        <v>25500</v>
      </c>
      <c r="N28" s="3">
        <f t="shared" si="3"/>
        <v>127500</v>
      </c>
    </row>
    <row r="29" spans="2:14" s="3" customFormat="1" x14ac:dyDescent="0.25">
      <c r="B29" s="6">
        <v>21</v>
      </c>
      <c r="C29" s="7" t="s">
        <v>26</v>
      </c>
      <c r="D29" s="6" t="s">
        <v>25</v>
      </c>
      <c r="E29" s="8">
        <v>2</v>
      </c>
      <c r="G29" s="3">
        <v>25000</v>
      </c>
      <c r="H29" s="3">
        <f t="shared" si="0"/>
        <v>50000</v>
      </c>
      <c r="J29" s="3">
        <v>26000</v>
      </c>
      <c r="K29" s="3">
        <f t="shared" si="1"/>
        <v>52000</v>
      </c>
      <c r="M29" s="3">
        <f t="shared" si="2"/>
        <v>25500</v>
      </c>
      <c r="N29" s="3">
        <f t="shared" si="3"/>
        <v>51000</v>
      </c>
    </row>
    <row r="30" spans="2:14" s="3" customFormat="1" x14ac:dyDescent="0.25">
      <c r="B30" s="6">
        <v>22</v>
      </c>
      <c r="C30" s="7" t="s">
        <v>265</v>
      </c>
      <c r="D30" s="6" t="s">
        <v>25</v>
      </c>
      <c r="E30" s="8">
        <v>1</v>
      </c>
      <c r="G30" s="3">
        <v>25000</v>
      </c>
      <c r="H30" s="3">
        <f t="shared" si="0"/>
        <v>25000</v>
      </c>
      <c r="J30" s="3">
        <v>26000</v>
      </c>
      <c r="K30" s="3">
        <f t="shared" si="1"/>
        <v>26000</v>
      </c>
      <c r="M30" s="3">
        <f t="shared" si="2"/>
        <v>25500</v>
      </c>
      <c r="N30" s="3">
        <f t="shared" si="3"/>
        <v>25500</v>
      </c>
    </row>
    <row r="31" spans="2:14" s="3" customFormat="1" x14ac:dyDescent="0.25">
      <c r="B31" s="6">
        <v>23</v>
      </c>
      <c r="C31" s="7" t="s">
        <v>266</v>
      </c>
      <c r="D31" s="6" t="s">
        <v>25</v>
      </c>
      <c r="E31" s="8">
        <v>3</v>
      </c>
      <c r="G31" s="3">
        <v>25000</v>
      </c>
      <c r="H31" s="3">
        <f t="shared" si="0"/>
        <v>75000</v>
      </c>
      <c r="J31" s="3">
        <v>26000</v>
      </c>
      <c r="K31" s="3">
        <f t="shared" si="1"/>
        <v>78000</v>
      </c>
      <c r="M31" s="3">
        <f t="shared" si="2"/>
        <v>25500</v>
      </c>
      <c r="N31" s="3">
        <f t="shared" si="3"/>
        <v>76500</v>
      </c>
    </row>
    <row r="32" spans="2:14" s="3" customFormat="1" x14ac:dyDescent="0.25">
      <c r="B32" s="6">
        <v>24</v>
      </c>
      <c r="C32" s="7" t="s">
        <v>27</v>
      </c>
      <c r="D32" s="6" t="s">
        <v>25</v>
      </c>
      <c r="E32" s="8">
        <v>3</v>
      </c>
      <c r="G32" s="3">
        <v>25000</v>
      </c>
      <c r="H32" s="3">
        <f t="shared" si="0"/>
        <v>75000</v>
      </c>
      <c r="J32" s="3">
        <v>26000</v>
      </c>
      <c r="K32" s="3">
        <f t="shared" si="1"/>
        <v>78000</v>
      </c>
      <c r="M32" s="3">
        <f t="shared" si="2"/>
        <v>25500</v>
      </c>
      <c r="N32" s="3">
        <f t="shared" si="3"/>
        <v>76500</v>
      </c>
    </row>
    <row r="33" spans="2:14" s="3" customFormat="1" x14ac:dyDescent="0.25">
      <c r="B33" s="6">
        <v>25</v>
      </c>
      <c r="C33" s="7" t="s">
        <v>24</v>
      </c>
      <c r="D33" s="6" t="s">
        <v>13</v>
      </c>
      <c r="E33" s="8">
        <v>4</v>
      </c>
      <c r="G33" s="3">
        <v>25000</v>
      </c>
      <c r="H33" s="3">
        <f t="shared" si="0"/>
        <v>100000</v>
      </c>
      <c r="J33" s="3">
        <v>26000</v>
      </c>
      <c r="K33" s="3">
        <f t="shared" si="1"/>
        <v>104000</v>
      </c>
      <c r="M33" s="3">
        <f t="shared" si="2"/>
        <v>25500</v>
      </c>
      <c r="N33" s="3">
        <f t="shared" si="3"/>
        <v>102000</v>
      </c>
    </row>
    <row r="34" spans="2:14" s="3" customFormat="1" x14ac:dyDescent="0.25">
      <c r="B34" s="6">
        <v>26</v>
      </c>
      <c r="C34" s="7" t="s">
        <v>28</v>
      </c>
      <c r="D34" s="6" t="s">
        <v>13</v>
      </c>
      <c r="E34" s="8">
        <v>3</v>
      </c>
      <c r="G34" s="3">
        <v>150000</v>
      </c>
      <c r="H34" s="3">
        <f t="shared" si="0"/>
        <v>450000</v>
      </c>
      <c r="J34" s="3">
        <v>130000</v>
      </c>
      <c r="K34" s="3">
        <f t="shared" si="1"/>
        <v>390000</v>
      </c>
      <c r="M34" s="3">
        <f t="shared" si="2"/>
        <v>140000</v>
      </c>
      <c r="N34" s="3">
        <f t="shared" si="3"/>
        <v>420000</v>
      </c>
    </row>
    <row r="35" spans="2:14" s="3" customFormat="1" x14ac:dyDescent="0.25">
      <c r="B35" s="6">
        <v>27</v>
      </c>
      <c r="C35" s="7" t="s">
        <v>29</v>
      </c>
      <c r="D35" s="6" t="s">
        <v>13</v>
      </c>
      <c r="E35" s="8">
        <v>6</v>
      </c>
      <c r="G35" s="3">
        <v>228000</v>
      </c>
      <c r="H35" s="3">
        <f t="shared" si="0"/>
        <v>1368000</v>
      </c>
      <c r="J35" s="3">
        <v>235000</v>
      </c>
      <c r="K35" s="3">
        <f t="shared" si="1"/>
        <v>1410000</v>
      </c>
      <c r="M35" s="3">
        <f t="shared" si="2"/>
        <v>231500</v>
      </c>
      <c r="N35" s="3">
        <f t="shared" si="3"/>
        <v>1389000</v>
      </c>
    </row>
    <row r="36" spans="2:14" s="3" customFormat="1" x14ac:dyDescent="0.25">
      <c r="B36" s="6">
        <v>28</v>
      </c>
      <c r="C36" s="7" t="s">
        <v>30</v>
      </c>
      <c r="D36" s="6" t="s">
        <v>31</v>
      </c>
      <c r="E36" s="8">
        <v>24</v>
      </c>
      <c r="G36" s="3">
        <v>12000</v>
      </c>
      <c r="H36" s="3">
        <f t="shared" si="0"/>
        <v>288000</v>
      </c>
      <c r="J36" s="3">
        <v>10000</v>
      </c>
      <c r="K36" s="3">
        <f t="shared" si="1"/>
        <v>240000</v>
      </c>
      <c r="M36" s="3">
        <f t="shared" si="2"/>
        <v>11000</v>
      </c>
      <c r="N36" s="3">
        <f t="shared" si="3"/>
        <v>264000</v>
      </c>
    </row>
    <row r="37" spans="2:14" s="3" customFormat="1" x14ac:dyDescent="0.25">
      <c r="B37" s="6">
        <v>29</v>
      </c>
      <c r="C37" s="7" t="s">
        <v>32</v>
      </c>
      <c r="D37" s="6" t="s">
        <v>13</v>
      </c>
      <c r="E37" s="8">
        <v>6</v>
      </c>
      <c r="G37" s="3">
        <v>65000</v>
      </c>
      <c r="H37" s="3">
        <f t="shared" si="0"/>
        <v>390000</v>
      </c>
      <c r="J37" s="3">
        <v>70000</v>
      </c>
      <c r="K37" s="3">
        <f t="shared" si="1"/>
        <v>420000</v>
      </c>
      <c r="M37" s="3">
        <f t="shared" si="2"/>
        <v>67500</v>
      </c>
      <c r="N37" s="3">
        <f t="shared" si="3"/>
        <v>405000</v>
      </c>
    </row>
    <row r="38" spans="2:14" s="3" customFormat="1" x14ac:dyDescent="0.25">
      <c r="B38" s="6">
        <v>30</v>
      </c>
      <c r="C38" s="7" t="s">
        <v>33</v>
      </c>
      <c r="D38" s="6" t="s">
        <v>5</v>
      </c>
      <c r="E38" s="8">
        <v>20</v>
      </c>
      <c r="G38" s="3">
        <v>9000</v>
      </c>
      <c r="H38" s="3">
        <f t="shared" si="0"/>
        <v>180000</v>
      </c>
      <c r="J38" s="3">
        <v>10000</v>
      </c>
      <c r="K38" s="3">
        <f t="shared" si="1"/>
        <v>200000</v>
      </c>
      <c r="M38" s="3">
        <f t="shared" si="2"/>
        <v>9500</v>
      </c>
      <c r="N38" s="3">
        <f t="shared" si="3"/>
        <v>190000</v>
      </c>
    </row>
    <row r="39" spans="2:14" s="3" customFormat="1" x14ac:dyDescent="0.25">
      <c r="B39" s="6">
        <v>31</v>
      </c>
      <c r="C39" s="7" t="s">
        <v>34</v>
      </c>
      <c r="D39" s="6" t="s">
        <v>5</v>
      </c>
      <c r="E39" s="8">
        <v>5</v>
      </c>
      <c r="G39" s="3">
        <v>380000</v>
      </c>
      <c r="H39" s="3">
        <f t="shared" si="0"/>
        <v>1900000</v>
      </c>
      <c r="J39" s="3">
        <v>420000</v>
      </c>
      <c r="K39" s="3">
        <f t="shared" si="1"/>
        <v>2100000</v>
      </c>
      <c r="M39" s="3">
        <f t="shared" si="2"/>
        <v>400000</v>
      </c>
      <c r="N39" s="3">
        <f t="shared" si="3"/>
        <v>2000000</v>
      </c>
    </row>
    <row r="40" spans="2:14" s="3" customFormat="1" x14ac:dyDescent="0.25">
      <c r="B40" s="6">
        <v>32</v>
      </c>
      <c r="C40" s="7" t="s">
        <v>35</v>
      </c>
      <c r="D40" s="6" t="s">
        <v>5</v>
      </c>
      <c r="E40" s="8">
        <v>2</v>
      </c>
      <c r="G40" s="3">
        <v>50000</v>
      </c>
      <c r="H40" s="3">
        <f t="shared" si="0"/>
        <v>100000</v>
      </c>
      <c r="J40" s="3">
        <v>50000</v>
      </c>
      <c r="K40" s="3">
        <f t="shared" si="1"/>
        <v>100000</v>
      </c>
      <c r="M40" s="3">
        <f t="shared" si="2"/>
        <v>50000</v>
      </c>
      <c r="N40" s="3">
        <f t="shared" si="3"/>
        <v>100000</v>
      </c>
    </row>
    <row r="41" spans="2:14" s="3" customFormat="1" x14ac:dyDescent="0.25">
      <c r="B41" s="6">
        <v>33</v>
      </c>
      <c r="C41" s="7" t="s">
        <v>36</v>
      </c>
      <c r="D41" s="6" t="s">
        <v>5</v>
      </c>
      <c r="E41" s="8">
        <v>3</v>
      </c>
      <c r="G41" s="3">
        <v>18000</v>
      </c>
      <c r="H41" s="3">
        <f t="shared" si="0"/>
        <v>54000</v>
      </c>
      <c r="J41" s="3">
        <v>25000</v>
      </c>
      <c r="K41" s="3">
        <f t="shared" si="1"/>
        <v>75000</v>
      </c>
      <c r="M41" s="3">
        <f t="shared" si="2"/>
        <v>21500</v>
      </c>
      <c r="N41" s="3">
        <f t="shared" si="3"/>
        <v>64500</v>
      </c>
    </row>
    <row r="42" spans="2:14" s="3" customFormat="1" x14ac:dyDescent="0.25">
      <c r="B42" s="9"/>
      <c r="C42" s="10"/>
      <c r="D42" s="9"/>
      <c r="E42" s="11"/>
      <c r="H42" s="5">
        <f>SUM(H5:H41)</f>
        <v>19895000</v>
      </c>
      <c r="K42" s="5">
        <f>SUM(K5:K41)</f>
        <v>20293000</v>
      </c>
      <c r="N42" s="5">
        <f>SUM(N5:N41)</f>
        <v>20819000</v>
      </c>
    </row>
    <row r="44" spans="2:14" x14ac:dyDescent="0.25">
      <c r="B44" s="28" t="s">
        <v>253</v>
      </c>
    </row>
    <row r="45" spans="2:14" s="15" customFormat="1" x14ac:dyDescent="0.25">
      <c r="B45" s="1" t="s">
        <v>0</v>
      </c>
      <c r="C45" s="1" t="s">
        <v>1</v>
      </c>
      <c r="D45" s="1" t="s">
        <v>2</v>
      </c>
      <c r="E45" s="2" t="s">
        <v>3</v>
      </c>
      <c r="F45" s="12"/>
      <c r="G45" s="13" t="s">
        <v>251</v>
      </c>
      <c r="H45" s="13"/>
      <c r="I45" s="14"/>
      <c r="J45" s="13" t="s">
        <v>252</v>
      </c>
      <c r="K45" s="13"/>
      <c r="L45" s="14"/>
      <c r="M45" s="13" t="s">
        <v>4</v>
      </c>
      <c r="N45" s="13"/>
    </row>
    <row r="46" spans="2:14" s="15" customFormat="1" x14ac:dyDescent="0.25">
      <c r="B46" s="16">
        <v>1</v>
      </c>
      <c r="C46" s="17" t="s">
        <v>37</v>
      </c>
      <c r="D46" s="16" t="s">
        <v>38</v>
      </c>
      <c r="E46" s="16">
        <v>1</v>
      </c>
      <c r="F46" s="18"/>
      <c r="G46" s="15">
        <v>96000</v>
      </c>
      <c r="H46" s="15">
        <f>(E46*G46)</f>
        <v>96000</v>
      </c>
      <c r="J46" s="15">
        <v>100800</v>
      </c>
      <c r="K46" s="15">
        <f>(E46*J46)</f>
        <v>100800</v>
      </c>
      <c r="M46" s="15">
        <f>AVERAGE(G46,J46)</f>
        <v>98400</v>
      </c>
      <c r="N46" s="15">
        <f>(E46*M46)</f>
        <v>98400</v>
      </c>
    </row>
    <row r="47" spans="2:14" s="15" customFormat="1" x14ac:dyDescent="0.25">
      <c r="B47" s="16">
        <v>2</v>
      </c>
      <c r="C47" s="17" t="s">
        <v>39</v>
      </c>
      <c r="D47" s="16" t="s">
        <v>38</v>
      </c>
      <c r="E47" s="16">
        <v>16</v>
      </c>
      <c r="F47" s="18"/>
      <c r="G47" s="15">
        <v>17040</v>
      </c>
      <c r="H47" s="15">
        <f>(E47*G47)</f>
        <v>272640</v>
      </c>
      <c r="J47" s="15">
        <v>17800</v>
      </c>
      <c r="K47" s="15">
        <f>(E47*J47)</f>
        <v>284800</v>
      </c>
      <c r="M47" s="15">
        <f>AVERAGE(G47,J47)</f>
        <v>17420</v>
      </c>
      <c r="N47" s="15">
        <f>(E47*M47)</f>
        <v>278720</v>
      </c>
    </row>
    <row r="48" spans="2:14" s="15" customFormat="1" x14ac:dyDescent="0.25">
      <c r="B48" s="16">
        <v>3</v>
      </c>
      <c r="C48" s="17" t="s">
        <v>40</v>
      </c>
      <c r="D48" s="16" t="s">
        <v>41</v>
      </c>
      <c r="E48" s="16">
        <v>2</v>
      </c>
      <c r="F48" s="18"/>
      <c r="G48" s="15">
        <v>4440</v>
      </c>
      <c r="H48" s="15">
        <f>(E48*G48)</f>
        <v>8880</v>
      </c>
      <c r="J48" s="15">
        <v>4600</v>
      </c>
      <c r="K48" s="15">
        <f>(E48*J48)</f>
        <v>9200</v>
      </c>
      <c r="M48" s="15">
        <f>AVERAGE(G48,J48)</f>
        <v>4520</v>
      </c>
      <c r="N48" s="15">
        <f>(E48*M48)</f>
        <v>9040</v>
      </c>
    </row>
    <row r="49" spans="2:14" s="15" customFormat="1" x14ac:dyDescent="0.25">
      <c r="B49" s="16">
        <v>4</v>
      </c>
      <c r="C49" s="17" t="s">
        <v>267</v>
      </c>
      <c r="D49" s="16" t="s">
        <v>41</v>
      </c>
      <c r="E49" s="16">
        <v>1</v>
      </c>
      <c r="F49" s="18"/>
      <c r="G49" s="15">
        <v>80400</v>
      </c>
      <c r="H49" s="15">
        <f>(E49*G49)</f>
        <v>80400</v>
      </c>
      <c r="J49" s="15">
        <v>84400</v>
      </c>
      <c r="K49" s="15">
        <f>(E49*J49)</f>
        <v>84400</v>
      </c>
      <c r="M49" s="15">
        <f>AVERAGE(G49,J49)</f>
        <v>82400</v>
      </c>
      <c r="N49" s="15">
        <f>(E49*M49)</f>
        <v>82400</v>
      </c>
    </row>
    <row r="50" spans="2:14" s="15" customFormat="1" x14ac:dyDescent="0.25">
      <c r="B50" s="16">
        <v>5</v>
      </c>
      <c r="C50" s="17" t="s">
        <v>42</v>
      </c>
      <c r="D50" s="16" t="s">
        <v>43</v>
      </c>
      <c r="E50" s="16">
        <v>3</v>
      </c>
      <c r="F50" s="18"/>
      <c r="G50" s="15">
        <v>17520</v>
      </c>
      <c r="H50" s="15">
        <f>(E50*G50)</f>
        <v>52560</v>
      </c>
      <c r="J50" s="15">
        <v>18400</v>
      </c>
      <c r="K50" s="15">
        <f>(E50*J50)</f>
        <v>55200</v>
      </c>
      <c r="M50" s="15">
        <f>AVERAGE(G50,J50)</f>
        <v>17960</v>
      </c>
      <c r="N50" s="15">
        <f>(E50*M50)</f>
        <v>53880</v>
      </c>
    </row>
    <row r="51" spans="2:14" s="15" customFormat="1" x14ac:dyDescent="0.25">
      <c r="B51" s="16">
        <v>6</v>
      </c>
      <c r="C51" s="17" t="s">
        <v>44</v>
      </c>
      <c r="D51" s="16" t="s">
        <v>45</v>
      </c>
      <c r="E51" s="16">
        <v>17</v>
      </c>
      <c r="F51" s="18"/>
      <c r="G51" s="15">
        <v>5520</v>
      </c>
      <c r="H51" s="15">
        <f>(E51*G51)</f>
        <v>93840</v>
      </c>
      <c r="J51" s="15">
        <v>5800</v>
      </c>
      <c r="K51" s="15">
        <f>(E51*J51)</f>
        <v>98600</v>
      </c>
      <c r="M51" s="15">
        <f>AVERAGE(G51,J51)</f>
        <v>5660</v>
      </c>
      <c r="N51" s="15">
        <f>(E51*M51)</f>
        <v>96220</v>
      </c>
    </row>
    <row r="52" spans="2:14" s="15" customFormat="1" x14ac:dyDescent="0.25">
      <c r="B52" s="16">
        <v>7</v>
      </c>
      <c r="C52" s="17" t="s">
        <v>46</v>
      </c>
      <c r="D52" s="16" t="s">
        <v>45</v>
      </c>
      <c r="E52" s="16">
        <v>3</v>
      </c>
      <c r="F52" s="18"/>
      <c r="G52" s="15">
        <v>16800</v>
      </c>
      <c r="H52" s="15">
        <f>(E52*G52)</f>
        <v>50400</v>
      </c>
      <c r="J52" s="15">
        <v>17600</v>
      </c>
      <c r="K52" s="15">
        <f>(E52*J52)</f>
        <v>52800</v>
      </c>
      <c r="M52" s="15">
        <f>AVERAGE(G52,J52)</f>
        <v>17200</v>
      </c>
      <c r="N52" s="15">
        <f>(E52*M52)</f>
        <v>51600</v>
      </c>
    </row>
    <row r="53" spans="2:14" s="15" customFormat="1" x14ac:dyDescent="0.25">
      <c r="B53" s="16">
        <v>8</v>
      </c>
      <c r="C53" s="17" t="s">
        <v>268</v>
      </c>
      <c r="D53" s="16" t="s">
        <v>47</v>
      </c>
      <c r="E53" s="16">
        <v>8</v>
      </c>
      <c r="F53" s="18"/>
      <c r="G53" s="15">
        <v>8400</v>
      </c>
      <c r="H53" s="15">
        <f>(E53*G53)</f>
        <v>67200</v>
      </c>
      <c r="J53" s="15">
        <v>8800</v>
      </c>
      <c r="K53" s="15">
        <f>(E53*J53)</f>
        <v>70400</v>
      </c>
      <c r="M53" s="15">
        <f>AVERAGE(G53,J53)</f>
        <v>8600</v>
      </c>
      <c r="N53" s="15">
        <f>(E53*M53)</f>
        <v>68800</v>
      </c>
    </row>
    <row r="54" spans="2:14" s="15" customFormat="1" x14ac:dyDescent="0.25">
      <c r="B54" s="16">
        <v>9</v>
      </c>
      <c r="C54" s="17" t="s">
        <v>269</v>
      </c>
      <c r="D54" s="16" t="s">
        <v>48</v>
      </c>
      <c r="E54" s="16">
        <v>1</v>
      </c>
      <c r="F54" s="18"/>
      <c r="G54" s="15">
        <v>372000</v>
      </c>
      <c r="H54" s="15">
        <f>(E54*G54)</f>
        <v>372000</v>
      </c>
      <c r="J54" s="15">
        <v>390600</v>
      </c>
      <c r="K54" s="15">
        <f>(E54*J54)</f>
        <v>390600</v>
      </c>
      <c r="M54" s="15">
        <f>AVERAGE(G54,J54)</f>
        <v>381300</v>
      </c>
      <c r="N54" s="15">
        <f>(E54*M54)</f>
        <v>381300</v>
      </c>
    </row>
    <row r="55" spans="2:14" s="15" customFormat="1" x14ac:dyDescent="0.25">
      <c r="B55" s="16">
        <v>10</v>
      </c>
      <c r="C55" s="17" t="s">
        <v>270</v>
      </c>
      <c r="D55" s="16" t="s">
        <v>41</v>
      </c>
      <c r="E55" s="16">
        <v>2</v>
      </c>
      <c r="F55" s="18"/>
      <c r="G55" s="15">
        <v>31200</v>
      </c>
      <c r="H55" s="15">
        <f>(E55*G55)</f>
        <v>62400</v>
      </c>
      <c r="J55" s="15">
        <v>32800</v>
      </c>
      <c r="K55" s="15">
        <f>(E55*J55)</f>
        <v>65600</v>
      </c>
      <c r="M55" s="15">
        <f>AVERAGE(G55,J55)</f>
        <v>32000</v>
      </c>
      <c r="N55" s="15">
        <f>(E55*M55)</f>
        <v>64000</v>
      </c>
    </row>
    <row r="56" spans="2:14" s="15" customFormat="1" x14ac:dyDescent="0.25">
      <c r="B56" s="16">
        <v>11</v>
      </c>
      <c r="C56" s="17" t="s">
        <v>271</v>
      </c>
      <c r="D56" s="16" t="s">
        <v>41</v>
      </c>
      <c r="E56" s="16">
        <v>2</v>
      </c>
      <c r="F56" s="18"/>
      <c r="G56" s="15">
        <v>6120</v>
      </c>
      <c r="H56" s="15">
        <f>(E56*G56)</f>
        <v>12240</v>
      </c>
      <c r="J56" s="15">
        <v>6400</v>
      </c>
      <c r="K56" s="15">
        <f>(E56*J56)</f>
        <v>12800</v>
      </c>
      <c r="M56" s="15">
        <f>AVERAGE(G56,J56)</f>
        <v>6260</v>
      </c>
      <c r="N56" s="15">
        <f>(E56*M56)</f>
        <v>12520</v>
      </c>
    </row>
    <row r="57" spans="2:14" s="15" customFormat="1" x14ac:dyDescent="0.25">
      <c r="B57" s="16">
        <v>12</v>
      </c>
      <c r="C57" s="17" t="s">
        <v>49</v>
      </c>
      <c r="D57" s="16" t="s">
        <v>45</v>
      </c>
      <c r="E57" s="16">
        <v>3</v>
      </c>
      <c r="F57" s="18"/>
      <c r="G57" s="15">
        <v>24000</v>
      </c>
      <c r="H57" s="15">
        <f>(E57*G57)</f>
        <v>72000</v>
      </c>
      <c r="J57" s="15">
        <v>25200</v>
      </c>
      <c r="K57" s="15">
        <f>(E57*J57)</f>
        <v>75600</v>
      </c>
      <c r="M57" s="15">
        <f>AVERAGE(G57,J57)</f>
        <v>24600</v>
      </c>
      <c r="N57" s="15">
        <f>(E57*M57)</f>
        <v>73800</v>
      </c>
    </row>
    <row r="58" spans="2:14" s="15" customFormat="1" x14ac:dyDescent="0.25">
      <c r="B58" s="16">
        <v>13</v>
      </c>
      <c r="C58" s="17" t="s">
        <v>50</v>
      </c>
      <c r="D58" s="16" t="s">
        <v>51</v>
      </c>
      <c r="E58" s="16">
        <v>1</v>
      </c>
      <c r="F58" s="18"/>
      <c r="G58" s="15">
        <v>30000</v>
      </c>
      <c r="H58" s="15">
        <f>(E58*G58)</f>
        <v>30000</v>
      </c>
      <c r="J58" s="15">
        <v>31600</v>
      </c>
      <c r="K58" s="15">
        <f>(E58*J58)</f>
        <v>31600</v>
      </c>
      <c r="M58" s="15">
        <f>AVERAGE(G58,J58)</f>
        <v>30800</v>
      </c>
      <c r="N58" s="15">
        <f>(E58*M58)</f>
        <v>30800</v>
      </c>
    </row>
    <row r="59" spans="2:14" s="15" customFormat="1" x14ac:dyDescent="0.25">
      <c r="B59" s="16">
        <v>14</v>
      </c>
      <c r="C59" s="17" t="s">
        <v>52</v>
      </c>
      <c r="D59" s="16" t="s">
        <v>41</v>
      </c>
      <c r="E59" s="16">
        <v>2</v>
      </c>
      <c r="F59" s="18"/>
      <c r="G59" s="15">
        <v>16800</v>
      </c>
      <c r="H59" s="15">
        <f>(E59*G59)</f>
        <v>33600</v>
      </c>
      <c r="J59" s="15">
        <v>17600</v>
      </c>
      <c r="K59" s="15">
        <f>(E59*J59)</f>
        <v>35200</v>
      </c>
      <c r="M59" s="15">
        <f>AVERAGE(G59,J59)</f>
        <v>17200</v>
      </c>
      <c r="N59" s="15">
        <f>(E59*M59)</f>
        <v>34400</v>
      </c>
    </row>
    <row r="60" spans="2:14" s="15" customFormat="1" x14ac:dyDescent="0.25">
      <c r="B60" s="16">
        <v>15</v>
      </c>
      <c r="C60" s="17" t="s">
        <v>53</v>
      </c>
      <c r="D60" s="16" t="s">
        <v>45</v>
      </c>
      <c r="E60" s="16">
        <v>1</v>
      </c>
      <c r="F60" s="18"/>
      <c r="G60" s="15">
        <v>22800</v>
      </c>
      <c r="H60" s="15">
        <f>(E60*G60)</f>
        <v>22800</v>
      </c>
      <c r="J60" s="15">
        <v>24000</v>
      </c>
      <c r="K60" s="15">
        <f>(E60*J60)</f>
        <v>24000</v>
      </c>
      <c r="M60" s="15">
        <f>AVERAGE(G60,J60)</f>
        <v>23400</v>
      </c>
      <c r="N60" s="15">
        <f>(E60*M60)</f>
        <v>23400</v>
      </c>
    </row>
    <row r="61" spans="2:14" s="15" customFormat="1" x14ac:dyDescent="0.25">
      <c r="B61" s="16">
        <v>16</v>
      </c>
      <c r="C61" s="17" t="s">
        <v>272</v>
      </c>
      <c r="D61" s="16" t="s">
        <v>54</v>
      </c>
      <c r="E61" s="16">
        <v>1</v>
      </c>
      <c r="F61" s="18"/>
      <c r="G61" s="15">
        <v>192000</v>
      </c>
      <c r="H61" s="15">
        <f>(E61*G61)</f>
        <v>192000</v>
      </c>
      <c r="J61" s="15">
        <v>201600</v>
      </c>
      <c r="K61" s="15">
        <f>(E61*J61)</f>
        <v>201600</v>
      </c>
      <c r="M61" s="15">
        <f>AVERAGE(G61,J61)</f>
        <v>196800</v>
      </c>
      <c r="N61" s="15">
        <f>(E61*M61)</f>
        <v>196800</v>
      </c>
    </row>
    <row r="62" spans="2:14" s="15" customFormat="1" x14ac:dyDescent="0.25">
      <c r="B62" s="16">
        <v>17</v>
      </c>
      <c r="C62" s="17" t="s">
        <v>55</v>
      </c>
      <c r="D62" s="16" t="s">
        <v>56</v>
      </c>
      <c r="E62" s="16">
        <v>1</v>
      </c>
      <c r="F62" s="18"/>
      <c r="G62" s="15">
        <v>84000</v>
      </c>
      <c r="H62" s="15">
        <f>(E62*G62)</f>
        <v>84000</v>
      </c>
      <c r="J62" s="15">
        <v>88200</v>
      </c>
      <c r="K62" s="15">
        <f>(E62*J62)</f>
        <v>88200</v>
      </c>
      <c r="M62" s="15">
        <f>AVERAGE(G62,J62)</f>
        <v>86100</v>
      </c>
      <c r="N62" s="15">
        <f>(E62*M62)</f>
        <v>86100</v>
      </c>
    </row>
    <row r="63" spans="2:14" s="15" customFormat="1" x14ac:dyDescent="0.25">
      <c r="B63" s="16">
        <v>18</v>
      </c>
      <c r="C63" s="17" t="s">
        <v>273</v>
      </c>
      <c r="D63" s="16" t="s">
        <v>57</v>
      </c>
      <c r="E63" s="16">
        <v>1</v>
      </c>
      <c r="F63" s="18"/>
      <c r="G63" s="15">
        <v>31200</v>
      </c>
      <c r="H63" s="15">
        <f>(E63*G63)</f>
        <v>31200</v>
      </c>
      <c r="J63" s="15">
        <v>32800</v>
      </c>
      <c r="K63" s="15">
        <f>(E63*J63)</f>
        <v>32800</v>
      </c>
      <c r="M63" s="15">
        <f>AVERAGE(G63,J63)</f>
        <v>32000</v>
      </c>
      <c r="N63" s="15">
        <f>(E63*M63)</f>
        <v>32000</v>
      </c>
    </row>
    <row r="64" spans="2:14" s="15" customFormat="1" x14ac:dyDescent="0.25">
      <c r="B64" s="16">
        <v>19</v>
      </c>
      <c r="C64" s="17" t="s">
        <v>58</v>
      </c>
      <c r="D64" s="16" t="s">
        <v>45</v>
      </c>
      <c r="E64" s="16">
        <v>3</v>
      </c>
      <c r="F64" s="18"/>
      <c r="G64" s="15">
        <v>56400</v>
      </c>
      <c r="H64" s="15">
        <f>(E64*G64)</f>
        <v>169200</v>
      </c>
      <c r="J64" s="15">
        <v>59200</v>
      </c>
      <c r="K64" s="15">
        <f>(E64*J64)</f>
        <v>177600</v>
      </c>
      <c r="M64" s="15">
        <f>AVERAGE(G64,J64)</f>
        <v>57800</v>
      </c>
      <c r="N64" s="15">
        <f>(E64*M64)</f>
        <v>173400</v>
      </c>
    </row>
    <row r="65" spans="2:14" s="15" customFormat="1" x14ac:dyDescent="0.25">
      <c r="B65" s="16">
        <v>20</v>
      </c>
      <c r="C65" s="17" t="s">
        <v>59</v>
      </c>
      <c r="D65" s="16" t="s">
        <v>45</v>
      </c>
      <c r="E65" s="16">
        <v>3</v>
      </c>
      <c r="F65" s="18"/>
      <c r="G65" s="15">
        <v>48000</v>
      </c>
      <c r="H65" s="15">
        <f>(E65*G65)</f>
        <v>144000</v>
      </c>
      <c r="J65" s="15">
        <v>50400</v>
      </c>
      <c r="K65" s="15">
        <f>(E65*J65)</f>
        <v>151200</v>
      </c>
      <c r="M65" s="15">
        <f>AVERAGE(G65,J65)</f>
        <v>49200</v>
      </c>
      <c r="N65" s="15">
        <f>(E65*M65)</f>
        <v>147600</v>
      </c>
    </row>
    <row r="66" spans="2:14" s="15" customFormat="1" x14ac:dyDescent="0.25">
      <c r="B66" s="16">
        <v>21</v>
      </c>
      <c r="C66" s="17" t="s">
        <v>60</v>
      </c>
      <c r="D66" s="16" t="s">
        <v>25</v>
      </c>
      <c r="E66" s="16">
        <v>1</v>
      </c>
      <c r="F66" s="18"/>
      <c r="G66" s="15">
        <v>48000</v>
      </c>
      <c r="H66" s="15">
        <f>(E66*G66)</f>
        <v>48000</v>
      </c>
      <c r="J66" s="15">
        <v>50400</v>
      </c>
      <c r="K66" s="15">
        <f>(E66*J66)</f>
        <v>50400</v>
      </c>
      <c r="M66" s="15">
        <f>AVERAGE(G66,J66)</f>
        <v>49200</v>
      </c>
      <c r="N66" s="15">
        <f>(E66*M66)</f>
        <v>49200</v>
      </c>
    </row>
    <row r="67" spans="2:14" s="15" customFormat="1" x14ac:dyDescent="0.25">
      <c r="B67" s="16">
        <v>22</v>
      </c>
      <c r="C67" s="17" t="s">
        <v>61</v>
      </c>
      <c r="D67" s="16" t="s">
        <v>45</v>
      </c>
      <c r="E67" s="16">
        <v>10</v>
      </c>
      <c r="F67" s="18"/>
      <c r="G67" s="15">
        <v>33600</v>
      </c>
      <c r="H67" s="15">
        <f>(E67*G67)</f>
        <v>336000</v>
      </c>
      <c r="J67" s="15">
        <v>35200</v>
      </c>
      <c r="K67" s="15">
        <f>(E67*J67)</f>
        <v>352000</v>
      </c>
      <c r="M67" s="15">
        <f>AVERAGE(G67,J67)</f>
        <v>34400</v>
      </c>
      <c r="N67" s="15">
        <f>(E67*M67)</f>
        <v>344000</v>
      </c>
    </row>
    <row r="68" spans="2:14" s="15" customFormat="1" x14ac:dyDescent="0.25">
      <c r="B68" s="16">
        <v>23</v>
      </c>
      <c r="C68" s="17" t="s">
        <v>62</v>
      </c>
      <c r="D68" s="16" t="s">
        <v>45</v>
      </c>
      <c r="E68" s="16">
        <v>10</v>
      </c>
      <c r="F68" s="18"/>
      <c r="G68" s="15">
        <v>33600</v>
      </c>
      <c r="H68" s="15">
        <f>(E68*G68)</f>
        <v>336000</v>
      </c>
      <c r="J68" s="15">
        <v>35200</v>
      </c>
      <c r="K68" s="15">
        <f>(E68*J68)</f>
        <v>352000</v>
      </c>
      <c r="M68" s="15">
        <f>AVERAGE(G68,J68)</f>
        <v>34400</v>
      </c>
      <c r="N68" s="15">
        <f>(E68*M68)</f>
        <v>344000</v>
      </c>
    </row>
    <row r="69" spans="2:14" s="15" customFormat="1" x14ac:dyDescent="0.25">
      <c r="B69" s="16">
        <v>24</v>
      </c>
      <c r="C69" s="17" t="s">
        <v>63</v>
      </c>
      <c r="D69" s="16" t="s">
        <v>45</v>
      </c>
      <c r="E69" s="16">
        <v>14</v>
      </c>
      <c r="F69" s="18"/>
      <c r="G69" s="15">
        <v>33600</v>
      </c>
      <c r="H69" s="15">
        <f>(E69*G69)</f>
        <v>470400</v>
      </c>
      <c r="J69" s="15">
        <v>35200</v>
      </c>
      <c r="K69" s="15">
        <f>(E69*J69)</f>
        <v>492800</v>
      </c>
      <c r="M69" s="15">
        <f>AVERAGE(G69,J69)</f>
        <v>34400</v>
      </c>
      <c r="N69" s="15">
        <f>(E69*M69)</f>
        <v>481600</v>
      </c>
    </row>
    <row r="70" spans="2:14" s="15" customFormat="1" x14ac:dyDescent="0.25">
      <c r="B70" s="16">
        <v>25</v>
      </c>
      <c r="C70" s="17" t="s">
        <v>64</v>
      </c>
      <c r="D70" s="16" t="s">
        <v>45</v>
      </c>
      <c r="E70" s="16">
        <v>10</v>
      </c>
      <c r="F70" s="18"/>
      <c r="G70" s="15">
        <v>33600</v>
      </c>
      <c r="H70" s="15">
        <f>(E70*G70)</f>
        <v>336000</v>
      </c>
      <c r="J70" s="15">
        <v>35200</v>
      </c>
      <c r="K70" s="15">
        <f>(E70*J70)</f>
        <v>352000</v>
      </c>
      <c r="M70" s="15">
        <f>AVERAGE(G70,J70)</f>
        <v>34400</v>
      </c>
      <c r="N70" s="15">
        <f>(E70*M70)</f>
        <v>344000</v>
      </c>
    </row>
    <row r="71" spans="2:14" s="15" customFormat="1" x14ac:dyDescent="0.25">
      <c r="B71" s="16">
        <v>26</v>
      </c>
      <c r="C71" s="17" t="s">
        <v>65</v>
      </c>
      <c r="D71" s="16" t="s">
        <v>45</v>
      </c>
      <c r="E71" s="16">
        <v>10</v>
      </c>
      <c r="F71" s="18"/>
      <c r="G71" s="15">
        <v>49200</v>
      </c>
      <c r="H71" s="15">
        <f>(E71*G71)</f>
        <v>492000</v>
      </c>
      <c r="J71" s="15">
        <v>51600</v>
      </c>
      <c r="K71" s="15">
        <f>(E71*J71)</f>
        <v>516000</v>
      </c>
      <c r="M71" s="15">
        <f>AVERAGE(G71,J71)</f>
        <v>50400</v>
      </c>
      <c r="N71" s="15">
        <f>(E71*M71)</f>
        <v>504000</v>
      </c>
    </row>
    <row r="72" spans="2:14" s="15" customFormat="1" x14ac:dyDescent="0.25">
      <c r="B72" s="16">
        <v>27</v>
      </c>
      <c r="C72" s="17" t="s">
        <v>66</v>
      </c>
      <c r="D72" s="16" t="s">
        <v>41</v>
      </c>
      <c r="E72" s="16">
        <v>14</v>
      </c>
      <c r="F72" s="18"/>
      <c r="G72" s="15">
        <v>75600</v>
      </c>
      <c r="H72" s="15">
        <f>(E72*G72)</f>
        <v>1058400</v>
      </c>
      <c r="J72" s="15">
        <v>79400</v>
      </c>
      <c r="K72" s="15">
        <f>(E72*J72)</f>
        <v>1111600</v>
      </c>
      <c r="M72" s="15">
        <f>AVERAGE(G72,J72)</f>
        <v>77500</v>
      </c>
      <c r="N72" s="15">
        <f>(E72*M72)</f>
        <v>1085000</v>
      </c>
    </row>
    <row r="73" spans="2:14" s="15" customFormat="1" x14ac:dyDescent="0.25">
      <c r="B73" s="16">
        <v>28</v>
      </c>
      <c r="C73" s="17" t="s">
        <v>67</v>
      </c>
      <c r="D73" s="16" t="s">
        <v>45</v>
      </c>
      <c r="E73" s="16">
        <v>10</v>
      </c>
      <c r="F73" s="18"/>
      <c r="G73" s="15">
        <v>33600</v>
      </c>
      <c r="H73" s="15">
        <f>(E73*G73)</f>
        <v>336000</v>
      </c>
      <c r="J73" s="15">
        <v>35200</v>
      </c>
      <c r="K73" s="15">
        <f>(E73*J73)</f>
        <v>352000</v>
      </c>
      <c r="M73" s="15">
        <f>AVERAGE(G73,J73)</f>
        <v>34400</v>
      </c>
      <c r="N73" s="15">
        <f>(E73*M73)</f>
        <v>344000</v>
      </c>
    </row>
    <row r="74" spans="2:14" s="15" customFormat="1" x14ac:dyDescent="0.25">
      <c r="B74" s="16">
        <v>29</v>
      </c>
      <c r="C74" s="17" t="s">
        <v>274</v>
      </c>
      <c r="D74" s="16" t="s">
        <v>45</v>
      </c>
      <c r="E74" s="16">
        <v>10</v>
      </c>
      <c r="F74" s="18"/>
      <c r="G74" s="15">
        <v>38400</v>
      </c>
      <c r="H74" s="15">
        <f>(E74*G74)</f>
        <v>384000</v>
      </c>
      <c r="J74" s="15">
        <v>40400</v>
      </c>
      <c r="K74" s="15">
        <f>(E74*J74)</f>
        <v>404000</v>
      </c>
      <c r="M74" s="15">
        <f>AVERAGE(G74,J74)</f>
        <v>39400</v>
      </c>
      <c r="N74" s="15">
        <f>(E74*M74)</f>
        <v>394000</v>
      </c>
    </row>
    <row r="75" spans="2:14" s="15" customFormat="1" x14ac:dyDescent="0.25">
      <c r="B75" s="16">
        <v>30</v>
      </c>
      <c r="C75" s="17" t="s">
        <v>68</v>
      </c>
      <c r="D75" s="16" t="s">
        <v>41</v>
      </c>
      <c r="E75" s="16">
        <v>7</v>
      </c>
      <c r="F75" s="18"/>
      <c r="G75" s="15">
        <v>33600</v>
      </c>
      <c r="H75" s="15">
        <f>(E75*G75)</f>
        <v>235200</v>
      </c>
      <c r="J75" s="15">
        <v>35200</v>
      </c>
      <c r="K75" s="15">
        <f>(E75*J75)</f>
        <v>246400</v>
      </c>
      <c r="M75" s="15">
        <f>AVERAGE(G75,J75)</f>
        <v>34400</v>
      </c>
      <c r="N75" s="15">
        <f>(E75*M75)</f>
        <v>240800</v>
      </c>
    </row>
    <row r="76" spans="2:14" s="15" customFormat="1" x14ac:dyDescent="0.25">
      <c r="B76" s="16">
        <v>31</v>
      </c>
      <c r="C76" s="17" t="s">
        <v>69</v>
      </c>
      <c r="D76" s="16" t="s">
        <v>41</v>
      </c>
      <c r="E76" s="16">
        <v>7</v>
      </c>
      <c r="F76" s="18"/>
      <c r="G76" s="15">
        <v>50400</v>
      </c>
      <c r="H76" s="15">
        <f>(E76*G76)</f>
        <v>352800</v>
      </c>
      <c r="J76" s="15">
        <v>53000</v>
      </c>
      <c r="K76" s="15">
        <f>(E76*J76)</f>
        <v>371000</v>
      </c>
      <c r="M76" s="15">
        <f>AVERAGE(G76,J76)</f>
        <v>51700</v>
      </c>
      <c r="N76" s="15">
        <f>(E76*M76)</f>
        <v>361900</v>
      </c>
    </row>
    <row r="77" spans="2:14" s="15" customFormat="1" x14ac:dyDescent="0.25">
      <c r="B77" s="16">
        <v>32</v>
      </c>
      <c r="C77" s="17" t="s">
        <v>70</v>
      </c>
      <c r="D77" s="16" t="s">
        <v>41</v>
      </c>
      <c r="E77" s="16">
        <v>1</v>
      </c>
      <c r="F77" s="18"/>
      <c r="G77" s="15">
        <v>9600</v>
      </c>
      <c r="H77" s="15">
        <f>(E77*G77)</f>
        <v>9600</v>
      </c>
      <c r="J77" s="15">
        <v>10000</v>
      </c>
      <c r="K77" s="15">
        <f>(E77*J77)</f>
        <v>10000</v>
      </c>
      <c r="M77" s="15">
        <f>AVERAGE(G77,J77)</f>
        <v>9800</v>
      </c>
      <c r="N77" s="15">
        <f>(E77*M77)</f>
        <v>9800</v>
      </c>
    </row>
    <row r="78" spans="2:14" s="15" customFormat="1" x14ac:dyDescent="0.25">
      <c r="B78" s="16">
        <v>33</v>
      </c>
      <c r="C78" s="17" t="s">
        <v>71</v>
      </c>
      <c r="D78" s="16" t="s">
        <v>41</v>
      </c>
      <c r="E78" s="16">
        <v>14</v>
      </c>
      <c r="F78" s="18"/>
      <c r="G78" s="15">
        <v>4200</v>
      </c>
      <c r="H78" s="15">
        <f>(E78*G78)</f>
        <v>58800</v>
      </c>
      <c r="J78" s="15">
        <v>4400</v>
      </c>
      <c r="K78" s="15">
        <f>(E78*J78)</f>
        <v>61600</v>
      </c>
      <c r="M78" s="15">
        <f>AVERAGE(G78,J78)</f>
        <v>4300</v>
      </c>
      <c r="N78" s="15">
        <f>(E78*M78)</f>
        <v>60200</v>
      </c>
    </row>
    <row r="79" spans="2:14" s="15" customFormat="1" x14ac:dyDescent="0.25">
      <c r="B79" s="16">
        <v>34</v>
      </c>
      <c r="C79" s="17" t="s">
        <v>72</v>
      </c>
      <c r="D79" s="16" t="s">
        <v>41</v>
      </c>
      <c r="E79" s="16">
        <v>7</v>
      </c>
      <c r="F79" s="18"/>
      <c r="G79" s="15">
        <v>9000</v>
      </c>
      <c r="H79" s="15">
        <f>(E79*G79)</f>
        <v>63000</v>
      </c>
      <c r="J79" s="15">
        <v>9400</v>
      </c>
      <c r="K79" s="15">
        <f>(E79*J79)</f>
        <v>65800</v>
      </c>
      <c r="M79" s="15">
        <f>AVERAGE(G79,J79)</f>
        <v>9200</v>
      </c>
      <c r="N79" s="15">
        <f>(E79*M79)</f>
        <v>64400</v>
      </c>
    </row>
    <row r="80" spans="2:14" s="15" customFormat="1" x14ac:dyDescent="0.25">
      <c r="B80" s="16">
        <v>35</v>
      </c>
      <c r="C80" s="17" t="s">
        <v>73</v>
      </c>
      <c r="D80" s="16" t="s">
        <v>74</v>
      </c>
      <c r="E80" s="16">
        <v>1</v>
      </c>
      <c r="F80" s="18"/>
      <c r="G80" s="15">
        <v>196200</v>
      </c>
      <c r="H80" s="15">
        <f>(E80*G80)</f>
        <v>196200</v>
      </c>
      <c r="J80" s="15">
        <v>206000</v>
      </c>
      <c r="K80" s="15">
        <f>(E80*J80)</f>
        <v>206000</v>
      </c>
      <c r="M80" s="15">
        <f>AVERAGE(G80,J80)</f>
        <v>201100</v>
      </c>
      <c r="N80" s="15">
        <f>(E80*M80)</f>
        <v>201100</v>
      </c>
    </row>
    <row r="81" spans="2:14" s="15" customFormat="1" x14ac:dyDescent="0.25">
      <c r="B81" s="16">
        <v>36</v>
      </c>
      <c r="C81" s="17" t="s">
        <v>275</v>
      </c>
      <c r="D81" s="16" t="s">
        <v>56</v>
      </c>
      <c r="E81" s="16">
        <v>1</v>
      </c>
      <c r="F81" s="18"/>
      <c r="G81" s="15">
        <v>480000</v>
      </c>
      <c r="H81" s="15">
        <f>(E81*G81)</f>
        <v>480000</v>
      </c>
      <c r="J81" s="15">
        <v>504000</v>
      </c>
      <c r="K81" s="15">
        <f>(E81*J81)</f>
        <v>504000</v>
      </c>
      <c r="M81" s="15">
        <f>AVERAGE(G81,J81)</f>
        <v>492000</v>
      </c>
      <c r="N81" s="15">
        <f>(E81*M81)</f>
        <v>492000</v>
      </c>
    </row>
    <row r="82" spans="2:14" s="15" customFormat="1" x14ac:dyDescent="0.25">
      <c r="B82" s="16">
        <v>37</v>
      </c>
      <c r="C82" s="17" t="s">
        <v>75</v>
      </c>
      <c r="D82" s="16" t="s">
        <v>57</v>
      </c>
      <c r="E82" s="16">
        <v>3</v>
      </c>
      <c r="F82" s="18"/>
      <c r="G82" s="15">
        <v>27600</v>
      </c>
      <c r="H82" s="15">
        <f>(E82*G82)</f>
        <v>82800</v>
      </c>
      <c r="J82" s="15">
        <v>29000</v>
      </c>
      <c r="K82" s="15">
        <f>(E82*J82)</f>
        <v>87000</v>
      </c>
      <c r="M82" s="15">
        <f>AVERAGE(G82,J82)</f>
        <v>28300</v>
      </c>
      <c r="N82" s="15">
        <f>(E82*M82)</f>
        <v>84900</v>
      </c>
    </row>
    <row r="83" spans="2:14" s="15" customFormat="1" x14ac:dyDescent="0.25">
      <c r="B83" s="16">
        <v>38</v>
      </c>
      <c r="C83" s="17" t="s">
        <v>76</v>
      </c>
      <c r="D83" s="16" t="s">
        <v>43</v>
      </c>
      <c r="E83" s="16">
        <v>1</v>
      </c>
      <c r="F83" s="18"/>
      <c r="G83" s="15">
        <v>44400</v>
      </c>
      <c r="H83" s="15">
        <f>(E83*G83)</f>
        <v>44400</v>
      </c>
      <c r="J83" s="15">
        <v>46600</v>
      </c>
      <c r="K83" s="15">
        <f>(E83*J83)</f>
        <v>46600</v>
      </c>
      <c r="M83" s="15">
        <f>AVERAGE(G83,J83)</f>
        <v>45500</v>
      </c>
      <c r="N83" s="15">
        <f>(E83*M83)</f>
        <v>45500</v>
      </c>
    </row>
    <row r="84" spans="2:14" s="15" customFormat="1" x14ac:dyDescent="0.25">
      <c r="B84" s="16">
        <v>39</v>
      </c>
      <c r="C84" s="17" t="s">
        <v>77</v>
      </c>
      <c r="D84" s="16" t="s">
        <v>41</v>
      </c>
      <c r="E84" s="16">
        <v>3</v>
      </c>
      <c r="F84" s="18"/>
      <c r="G84" s="15">
        <v>4800</v>
      </c>
      <c r="H84" s="15">
        <f>(E84*G84)</f>
        <v>14400</v>
      </c>
      <c r="J84" s="15">
        <v>5000</v>
      </c>
      <c r="K84" s="15">
        <f>(E84*J84)</f>
        <v>15000</v>
      </c>
      <c r="M84" s="15">
        <f>AVERAGE(G84,J84)</f>
        <v>4900</v>
      </c>
      <c r="N84" s="15">
        <f>(E84*M84)</f>
        <v>14700</v>
      </c>
    </row>
    <row r="85" spans="2:14" s="15" customFormat="1" x14ac:dyDescent="0.25">
      <c r="B85" s="16">
        <v>40</v>
      </c>
      <c r="C85" s="17" t="s">
        <v>78</v>
      </c>
      <c r="D85" s="16" t="s">
        <v>79</v>
      </c>
      <c r="E85" s="16">
        <v>3</v>
      </c>
      <c r="F85" s="18"/>
      <c r="G85" s="15">
        <v>49200</v>
      </c>
      <c r="H85" s="15">
        <f>(E85*G85)</f>
        <v>147600</v>
      </c>
      <c r="J85" s="15">
        <v>51600</v>
      </c>
      <c r="K85" s="15">
        <f>(E85*J85)</f>
        <v>154800</v>
      </c>
      <c r="M85" s="15">
        <f>AVERAGE(G85,J85)</f>
        <v>50400</v>
      </c>
      <c r="N85" s="15">
        <f>(E85*M85)</f>
        <v>151200</v>
      </c>
    </row>
    <row r="86" spans="2:14" s="15" customFormat="1" x14ac:dyDescent="0.25">
      <c r="B86" s="16">
        <v>41</v>
      </c>
      <c r="C86" s="17" t="s">
        <v>80</v>
      </c>
      <c r="D86" s="16" t="s">
        <v>79</v>
      </c>
      <c r="E86" s="16">
        <v>3</v>
      </c>
      <c r="F86" s="18"/>
      <c r="G86" s="15">
        <v>39600</v>
      </c>
      <c r="H86" s="15">
        <f>(E86*G86)</f>
        <v>118800</v>
      </c>
      <c r="J86" s="15">
        <v>41600</v>
      </c>
      <c r="K86" s="15">
        <f>(E86*J86)</f>
        <v>124800</v>
      </c>
      <c r="M86" s="15">
        <f>AVERAGE(G86,J86)</f>
        <v>40600</v>
      </c>
      <c r="N86" s="15">
        <f>(E86*M86)</f>
        <v>121800</v>
      </c>
    </row>
    <row r="87" spans="2:14" s="15" customFormat="1" x14ac:dyDescent="0.25">
      <c r="B87" s="16">
        <v>42</v>
      </c>
      <c r="C87" s="17" t="s">
        <v>81</v>
      </c>
      <c r="D87" s="16" t="s">
        <v>41</v>
      </c>
      <c r="E87" s="16">
        <v>1</v>
      </c>
      <c r="F87" s="18"/>
      <c r="G87" s="15">
        <v>54000</v>
      </c>
      <c r="H87" s="15">
        <f>(E87*G87)</f>
        <v>54000</v>
      </c>
      <c r="J87" s="15">
        <v>56800</v>
      </c>
      <c r="K87" s="15">
        <f>(E87*J87)</f>
        <v>56800</v>
      </c>
      <c r="M87" s="15">
        <f>AVERAGE(G87,J87)</f>
        <v>55400</v>
      </c>
      <c r="N87" s="15">
        <f>(E87*M87)</f>
        <v>55400</v>
      </c>
    </row>
    <row r="88" spans="2:14" s="15" customFormat="1" x14ac:dyDescent="0.25">
      <c r="B88" s="16">
        <v>43</v>
      </c>
      <c r="C88" s="17" t="s">
        <v>82</v>
      </c>
      <c r="D88" s="16" t="s">
        <v>25</v>
      </c>
      <c r="E88" s="16">
        <v>1</v>
      </c>
      <c r="F88" s="18"/>
      <c r="G88" s="15">
        <v>57120</v>
      </c>
      <c r="H88" s="15">
        <f>(E88*G88)</f>
        <v>57120</v>
      </c>
      <c r="J88" s="15">
        <v>60000</v>
      </c>
      <c r="K88" s="15">
        <f>(E88*J88)</f>
        <v>60000</v>
      </c>
      <c r="M88" s="15">
        <f>AVERAGE(G88,J88)</f>
        <v>58560</v>
      </c>
      <c r="N88" s="15">
        <f>(E88*M88)</f>
        <v>58560</v>
      </c>
    </row>
    <row r="89" spans="2:14" s="15" customFormat="1" x14ac:dyDescent="0.25">
      <c r="B89" s="16">
        <v>44</v>
      </c>
      <c r="C89" s="17" t="s">
        <v>83</v>
      </c>
      <c r="D89" s="16" t="s">
        <v>84</v>
      </c>
      <c r="E89" s="16">
        <v>1</v>
      </c>
      <c r="F89" s="18"/>
      <c r="G89" s="15">
        <v>340800</v>
      </c>
      <c r="H89" s="15">
        <f>(E89*G89)</f>
        <v>340800</v>
      </c>
      <c r="J89" s="15">
        <v>357800</v>
      </c>
      <c r="K89" s="15">
        <f>(E89*J89)</f>
        <v>357800</v>
      </c>
      <c r="M89" s="15">
        <f>AVERAGE(G89,J89)</f>
        <v>349300</v>
      </c>
      <c r="N89" s="15">
        <f>(E89*M89)</f>
        <v>349300</v>
      </c>
    </row>
    <row r="90" spans="2:14" s="15" customFormat="1" x14ac:dyDescent="0.25">
      <c r="B90" s="16">
        <v>45</v>
      </c>
      <c r="C90" s="17" t="s">
        <v>85</v>
      </c>
      <c r="D90" s="16" t="s">
        <v>41</v>
      </c>
      <c r="E90" s="16">
        <v>1</v>
      </c>
      <c r="F90" s="18"/>
      <c r="G90" s="15">
        <v>340800</v>
      </c>
      <c r="H90" s="15">
        <f>(E90*G90)</f>
        <v>340800</v>
      </c>
      <c r="J90" s="15">
        <v>357800</v>
      </c>
      <c r="K90" s="15">
        <f>(E90*J90)</f>
        <v>357800</v>
      </c>
      <c r="M90" s="15">
        <f>AVERAGE(G90,J90)</f>
        <v>349300</v>
      </c>
      <c r="N90" s="15">
        <f>(E90*M90)</f>
        <v>349300</v>
      </c>
    </row>
    <row r="91" spans="2:14" s="15" customFormat="1" x14ac:dyDescent="0.25">
      <c r="B91" s="16">
        <v>46</v>
      </c>
      <c r="C91" s="17" t="s">
        <v>86</v>
      </c>
      <c r="D91" s="16" t="s">
        <v>87</v>
      </c>
      <c r="E91" s="16">
        <v>3</v>
      </c>
      <c r="F91" s="18"/>
      <c r="G91" s="15">
        <v>88800</v>
      </c>
      <c r="H91" s="15">
        <f>(E91*G91)</f>
        <v>266400</v>
      </c>
      <c r="J91" s="15">
        <v>93200</v>
      </c>
      <c r="K91" s="15">
        <f>(E91*J91)</f>
        <v>279600</v>
      </c>
      <c r="M91" s="15">
        <f>AVERAGE(G91,J91)</f>
        <v>91000</v>
      </c>
      <c r="N91" s="15">
        <f>(E91*M91)</f>
        <v>273000</v>
      </c>
    </row>
    <row r="92" spans="2:14" s="15" customFormat="1" x14ac:dyDescent="0.25">
      <c r="B92" s="16">
        <v>47</v>
      </c>
      <c r="C92" s="17" t="s">
        <v>276</v>
      </c>
      <c r="D92" s="16" t="s">
        <v>84</v>
      </c>
      <c r="E92" s="16">
        <v>2</v>
      </c>
      <c r="F92" s="18"/>
      <c r="G92" s="15">
        <v>7200</v>
      </c>
      <c r="H92" s="15">
        <f>(E92*G92)</f>
        <v>14400</v>
      </c>
      <c r="J92" s="15">
        <v>7600</v>
      </c>
      <c r="K92" s="15">
        <f>(E92*J92)</f>
        <v>15200</v>
      </c>
      <c r="M92" s="15">
        <f>AVERAGE(G92,J92)</f>
        <v>7400</v>
      </c>
      <c r="N92" s="15">
        <f>(E92*M92)</f>
        <v>14800</v>
      </c>
    </row>
    <row r="93" spans="2:14" s="15" customFormat="1" x14ac:dyDescent="0.25">
      <c r="B93" s="16">
        <v>48</v>
      </c>
      <c r="C93" s="17" t="s">
        <v>88</v>
      </c>
      <c r="D93" s="16" t="s">
        <v>74</v>
      </c>
      <c r="E93" s="16">
        <v>1</v>
      </c>
      <c r="F93" s="18"/>
      <c r="G93" s="15">
        <v>18000</v>
      </c>
      <c r="H93" s="15">
        <f>(E93*G93)</f>
        <v>18000</v>
      </c>
      <c r="J93" s="15">
        <v>19000</v>
      </c>
      <c r="K93" s="15">
        <f>(E93*J93)</f>
        <v>19000</v>
      </c>
      <c r="M93" s="15">
        <f>AVERAGE(G93,J93)</f>
        <v>18500</v>
      </c>
      <c r="N93" s="15">
        <f>(E93*M93)</f>
        <v>18500</v>
      </c>
    </row>
    <row r="94" spans="2:14" s="15" customFormat="1" x14ac:dyDescent="0.25">
      <c r="B94" s="16">
        <v>49</v>
      </c>
      <c r="C94" s="17" t="s">
        <v>277</v>
      </c>
      <c r="D94" s="16" t="s">
        <v>89</v>
      </c>
      <c r="E94" s="16">
        <v>1</v>
      </c>
      <c r="F94" s="18"/>
      <c r="G94" s="15">
        <v>18000</v>
      </c>
      <c r="H94" s="15">
        <f>(E94*G94)</f>
        <v>18000</v>
      </c>
      <c r="J94" s="15">
        <v>19000</v>
      </c>
      <c r="K94" s="15">
        <f>(E94*J94)</f>
        <v>19000</v>
      </c>
      <c r="M94" s="15">
        <f>AVERAGE(G94,J94)</f>
        <v>18500</v>
      </c>
      <c r="N94" s="15">
        <f>(E94*M94)</f>
        <v>18500</v>
      </c>
    </row>
    <row r="95" spans="2:14" s="15" customFormat="1" x14ac:dyDescent="0.25">
      <c r="B95" s="16">
        <v>50</v>
      </c>
      <c r="C95" s="17" t="s">
        <v>278</v>
      </c>
      <c r="D95" s="16" t="s">
        <v>89</v>
      </c>
      <c r="E95" s="16">
        <v>1</v>
      </c>
      <c r="F95" s="18"/>
      <c r="G95" s="15">
        <v>8040</v>
      </c>
      <c r="H95" s="15">
        <f>(E95*G95)</f>
        <v>8040</v>
      </c>
      <c r="J95" s="15">
        <v>8400</v>
      </c>
      <c r="K95" s="15">
        <f>(E95*J95)</f>
        <v>8400</v>
      </c>
      <c r="M95" s="15">
        <f>AVERAGE(G95,J95)</f>
        <v>8220</v>
      </c>
      <c r="N95" s="15">
        <f>(E95*M95)</f>
        <v>8220</v>
      </c>
    </row>
    <row r="96" spans="2:14" s="15" customFormat="1" x14ac:dyDescent="0.25">
      <c r="B96" s="16">
        <v>51</v>
      </c>
      <c r="C96" s="17" t="s">
        <v>279</v>
      </c>
      <c r="D96" s="16" t="s">
        <v>45</v>
      </c>
      <c r="E96" s="16">
        <v>1</v>
      </c>
      <c r="F96" s="18"/>
      <c r="G96" s="15">
        <v>19200</v>
      </c>
      <c r="H96" s="15">
        <f>(E96*G96)</f>
        <v>19200</v>
      </c>
      <c r="J96" s="15">
        <v>20200</v>
      </c>
      <c r="K96" s="15">
        <f>(E96*J96)</f>
        <v>20200</v>
      </c>
      <c r="M96" s="15">
        <f>AVERAGE(G96,J96)</f>
        <v>19700</v>
      </c>
      <c r="N96" s="15">
        <f>(E96*M96)</f>
        <v>19700</v>
      </c>
    </row>
    <row r="97" spans="2:14" s="15" customFormat="1" x14ac:dyDescent="0.25">
      <c r="B97" s="16">
        <v>52</v>
      </c>
      <c r="C97" s="17" t="s">
        <v>280</v>
      </c>
      <c r="D97" s="16" t="s">
        <v>90</v>
      </c>
      <c r="E97" s="16">
        <v>10</v>
      </c>
      <c r="F97" s="18"/>
      <c r="G97" s="15">
        <v>1800</v>
      </c>
      <c r="H97" s="15">
        <f>(E97*G97)</f>
        <v>18000</v>
      </c>
      <c r="J97" s="15">
        <v>1800</v>
      </c>
      <c r="K97" s="15">
        <f>(E97*J97)</f>
        <v>18000</v>
      </c>
      <c r="M97" s="15">
        <f>AVERAGE(G97,J97)</f>
        <v>1800</v>
      </c>
      <c r="N97" s="15">
        <f>(E97*M97)</f>
        <v>18000</v>
      </c>
    </row>
    <row r="98" spans="2:14" s="15" customFormat="1" x14ac:dyDescent="0.25">
      <c r="B98" s="16">
        <v>53</v>
      </c>
      <c r="C98" s="17" t="s">
        <v>91</v>
      </c>
      <c r="D98" s="16" t="s">
        <v>45</v>
      </c>
      <c r="E98" s="16">
        <v>5</v>
      </c>
      <c r="F98" s="18"/>
      <c r="G98" s="15">
        <v>106800</v>
      </c>
      <c r="H98" s="15">
        <f>(E98*G98)</f>
        <v>534000</v>
      </c>
      <c r="J98" s="15">
        <v>112200</v>
      </c>
      <c r="K98" s="15">
        <f>(E98*J98)</f>
        <v>561000</v>
      </c>
      <c r="M98" s="15">
        <f>AVERAGE(G98,J98)</f>
        <v>109500</v>
      </c>
      <c r="N98" s="15">
        <f>(E98*M98)</f>
        <v>547500</v>
      </c>
    </row>
    <row r="99" spans="2:14" s="15" customFormat="1" x14ac:dyDescent="0.25">
      <c r="B99" s="16">
        <v>54</v>
      </c>
      <c r="C99" s="17" t="s">
        <v>281</v>
      </c>
      <c r="D99" s="16" t="s">
        <v>25</v>
      </c>
      <c r="E99" s="16">
        <v>3</v>
      </c>
      <c r="F99" s="18"/>
      <c r="G99" s="15">
        <v>51600</v>
      </c>
      <c r="H99" s="15">
        <f>(E99*G99)</f>
        <v>154800</v>
      </c>
      <c r="J99" s="15">
        <v>54200</v>
      </c>
      <c r="K99" s="15">
        <f>(E99*J99)</f>
        <v>162600</v>
      </c>
      <c r="M99" s="15">
        <f>AVERAGE(G99,J99)</f>
        <v>52900</v>
      </c>
      <c r="N99" s="15">
        <f>(E99*M99)</f>
        <v>158700</v>
      </c>
    </row>
    <row r="100" spans="2:14" s="15" customFormat="1" x14ac:dyDescent="0.25">
      <c r="B100" s="16">
        <v>55</v>
      </c>
      <c r="C100" s="17" t="s">
        <v>92</v>
      </c>
      <c r="D100" s="16" t="s">
        <v>41</v>
      </c>
      <c r="E100" s="16">
        <v>3</v>
      </c>
      <c r="F100" s="18"/>
      <c r="G100" s="15">
        <v>4800</v>
      </c>
      <c r="H100" s="15">
        <f>(E100*G100)</f>
        <v>14400</v>
      </c>
      <c r="J100" s="15">
        <v>5000</v>
      </c>
      <c r="K100" s="15">
        <f>(E100*J100)</f>
        <v>15000</v>
      </c>
      <c r="M100" s="15">
        <f>AVERAGE(G100,J100)</f>
        <v>4900</v>
      </c>
      <c r="N100" s="15">
        <f>(E100*M100)</f>
        <v>14700</v>
      </c>
    </row>
    <row r="101" spans="2:14" s="15" customFormat="1" x14ac:dyDescent="0.25">
      <c r="B101" s="16">
        <v>56</v>
      </c>
      <c r="C101" s="17" t="s">
        <v>93</v>
      </c>
      <c r="D101" s="16" t="s">
        <v>43</v>
      </c>
      <c r="E101" s="16">
        <v>4</v>
      </c>
      <c r="F101" s="18"/>
      <c r="G101" s="15">
        <v>26400</v>
      </c>
      <c r="H101" s="15">
        <f>(E101*G101)</f>
        <v>105600</v>
      </c>
      <c r="J101" s="15">
        <v>27800</v>
      </c>
      <c r="K101" s="15">
        <f>(E101*J101)</f>
        <v>111200</v>
      </c>
      <c r="M101" s="15">
        <f>AVERAGE(G101,J101)</f>
        <v>27100</v>
      </c>
      <c r="N101" s="15">
        <f>(E101*M101)</f>
        <v>108400</v>
      </c>
    </row>
    <row r="102" spans="2:14" s="15" customFormat="1" x14ac:dyDescent="0.25">
      <c r="B102" s="16">
        <v>57</v>
      </c>
      <c r="C102" s="17" t="s">
        <v>94</v>
      </c>
      <c r="D102" s="16" t="s">
        <v>95</v>
      </c>
      <c r="E102" s="16">
        <v>4</v>
      </c>
      <c r="F102" s="18"/>
      <c r="G102" s="15">
        <v>24000</v>
      </c>
      <c r="H102" s="15">
        <f>(E102*G102)</f>
        <v>96000</v>
      </c>
      <c r="J102" s="15">
        <v>25200</v>
      </c>
      <c r="K102" s="15">
        <f>(E102*J102)</f>
        <v>100800</v>
      </c>
      <c r="M102" s="15">
        <f>AVERAGE(G102,J102)</f>
        <v>24600</v>
      </c>
      <c r="N102" s="15">
        <f>(E102*M102)</f>
        <v>98400</v>
      </c>
    </row>
    <row r="103" spans="2:14" s="15" customFormat="1" x14ac:dyDescent="0.25">
      <c r="B103" s="16">
        <v>58</v>
      </c>
      <c r="C103" s="17" t="s">
        <v>96</v>
      </c>
      <c r="D103" s="16" t="s">
        <v>97</v>
      </c>
      <c r="E103" s="16">
        <v>3</v>
      </c>
      <c r="F103" s="18"/>
      <c r="G103" s="15">
        <v>31200</v>
      </c>
      <c r="H103" s="15">
        <f>(E103*G103)</f>
        <v>93600</v>
      </c>
      <c r="J103" s="15">
        <v>32800</v>
      </c>
      <c r="K103" s="15">
        <f>(E103*J103)</f>
        <v>98400</v>
      </c>
      <c r="M103" s="15">
        <f>AVERAGE(G103,J103)</f>
        <v>32000</v>
      </c>
      <c r="N103" s="15">
        <f>(E103*M103)</f>
        <v>96000</v>
      </c>
    </row>
    <row r="104" spans="2:14" s="15" customFormat="1" x14ac:dyDescent="0.25">
      <c r="B104" s="16">
        <v>59</v>
      </c>
      <c r="C104" s="17" t="s">
        <v>98</v>
      </c>
      <c r="D104" s="16" t="s">
        <v>89</v>
      </c>
      <c r="E104" s="16">
        <v>3</v>
      </c>
      <c r="F104" s="18"/>
      <c r="G104" s="15">
        <v>10200</v>
      </c>
      <c r="H104" s="15">
        <f>(E104*G104)</f>
        <v>30600</v>
      </c>
      <c r="J104" s="15">
        <v>10800</v>
      </c>
      <c r="K104" s="15">
        <f>(E104*J104)</f>
        <v>32400</v>
      </c>
      <c r="M104" s="15">
        <f>AVERAGE(G104,J104)</f>
        <v>10500</v>
      </c>
      <c r="N104" s="15">
        <f>(E104*M104)</f>
        <v>31500</v>
      </c>
    </row>
    <row r="105" spans="2:14" s="15" customFormat="1" x14ac:dyDescent="0.25">
      <c r="B105" s="16">
        <v>60</v>
      </c>
      <c r="C105" s="17" t="s">
        <v>99</v>
      </c>
      <c r="D105" s="16" t="s">
        <v>90</v>
      </c>
      <c r="E105" s="16">
        <v>1</v>
      </c>
      <c r="F105" s="18"/>
      <c r="G105" s="15">
        <v>72000</v>
      </c>
      <c r="H105" s="15">
        <f>(E105*G105)</f>
        <v>72000</v>
      </c>
      <c r="J105" s="15">
        <v>75600</v>
      </c>
      <c r="K105" s="15">
        <f>(E105*J105)</f>
        <v>75600</v>
      </c>
      <c r="M105" s="15">
        <f>AVERAGE(G105,J105)</f>
        <v>73800</v>
      </c>
      <c r="N105" s="15">
        <f>(E105*M105)</f>
        <v>73800</v>
      </c>
    </row>
    <row r="106" spans="2:14" s="15" customFormat="1" x14ac:dyDescent="0.25">
      <c r="B106" s="16">
        <v>61</v>
      </c>
      <c r="C106" s="17" t="s">
        <v>100</v>
      </c>
      <c r="D106" s="16" t="s">
        <v>45</v>
      </c>
      <c r="E106" s="16">
        <v>1</v>
      </c>
      <c r="F106" s="18"/>
      <c r="G106" s="15">
        <v>156000</v>
      </c>
      <c r="H106" s="15">
        <f>(E106*G106)</f>
        <v>156000</v>
      </c>
      <c r="J106" s="15">
        <v>163800</v>
      </c>
      <c r="K106" s="15">
        <f>(E106*J106)</f>
        <v>163800</v>
      </c>
      <c r="M106" s="15">
        <f>AVERAGE(G106,J106)</f>
        <v>159900</v>
      </c>
      <c r="N106" s="15">
        <f>(E106*M106)</f>
        <v>159900</v>
      </c>
    </row>
    <row r="107" spans="2:14" s="15" customFormat="1" x14ac:dyDescent="0.25">
      <c r="B107" s="16">
        <v>62</v>
      </c>
      <c r="C107" s="17" t="s">
        <v>101</v>
      </c>
      <c r="D107" s="16" t="s">
        <v>25</v>
      </c>
      <c r="E107" s="16">
        <v>2</v>
      </c>
      <c r="F107" s="18"/>
      <c r="G107" s="15">
        <v>5400</v>
      </c>
      <c r="H107" s="15">
        <f>(E107*G107)</f>
        <v>10800</v>
      </c>
      <c r="J107" s="15">
        <v>5600</v>
      </c>
      <c r="K107" s="15">
        <f>(E107*J107)</f>
        <v>11200</v>
      </c>
      <c r="M107" s="15">
        <f>AVERAGE(G107,J107)</f>
        <v>5500</v>
      </c>
      <c r="N107" s="15">
        <f>(E107*M107)</f>
        <v>11000</v>
      </c>
    </row>
    <row r="108" spans="2:14" s="15" customFormat="1" x14ac:dyDescent="0.25">
      <c r="B108" s="16">
        <v>63</v>
      </c>
      <c r="C108" s="17" t="s">
        <v>282</v>
      </c>
      <c r="D108" s="16" t="s">
        <v>102</v>
      </c>
      <c r="E108" s="16">
        <v>1</v>
      </c>
      <c r="F108" s="18"/>
      <c r="G108" s="15">
        <v>67200</v>
      </c>
      <c r="H108" s="15">
        <f>(E108*G108)</f>
        <v>67200</v>
      </c>
      <c r="J108" s="15">
        <v>70600</v>
      </c>
      <c r="K108" s="15">
        <f>(E108*J108)</f>
        <v>70600</v>
      </c>
      <c r="M108" s="15">
        <f>AVERAGE(G108,J108)</f>
        <v>68900</v>
      </c>
      <c r="N108" s="15">
        <f>(E108*M108)</f>
        <v>68900</v>
      </c>
    </row>
    <row r="109" spans="2:14" s="15" customFormat="1" x14ac:dyDescent="0.25">
      <c r="B109" s="16">
        <v>64</v>
      </c>
      <c r="C109" s="17" t="s">
        <v>103</v>
      </c>
      <c r="D109" s="16" t="s">
        <v>102</v>
      </c>
      <c r="E109" s="16">
        <v>1</v>
      </c>
      <c r="F109" s="18"/>
      <c r="G109" s="15">
        <v>56400</v>
      </c>
      <c r="H109" s="15">
        <f>(E109*G109)</f>
        <v>56400</v>
      </c>
      <c r="J109" s="15">
        <v>59200</v>
      </c>
      <c r="K109" s="15">
        <f>(E109*J109)</f>
        <v>59200</v>
      </c>
      <c r="M109" s="15">
        <f>AVERAGE(G109,J109)</f>
        <v>57800</v>
      </c>
      <c r="N109" s="15">
        <f>(E109*M109)</f>
        <v>57800</v>
      </c>
    </row>
    <row r="110" spans="2:14" s="15" customFormat="1" x14ac:dyDescent="0.25">
      <c r="B110" s="16">
        <v>65</v>
      </c>
      <c r="C110" s="17" t="s">
        <v>283</v>
      </c>
      <c r="D110" s="16" t="s">
        <v>104</v>
      </c>
      <c r="E110" s="16">
        <v>5</v>
      </c>
      <c r="F110" s="18"/>
      <c r="G110" s="15">
        <v>7200</v>
      </c>
      <c r="H110" s="15">
        <f>(E110*G110)</f>
        <v>36000</v>
      </c>
      <c r="J110" s="15">
        <v>7600</v>
      </c>
      <c r="K110" s="15">
        <f>(E110*J110)</f>
        <v>38000</v>
      </c>
      <c r="M110" s="15">
        <f>AVERAGE(G110,J110)</f>
        <v>7400</v>
      </c>
      <c r="N110" s="15">
        <f>(E110*M110)</f>
        <v>37000</v>
      </c>
    </row>
    <row r="111" spans="2:14" s="15" customFormat="1" x14ac:dyDescent="0.25">
      <c r="B111" s="16">
        <v>66</v>
      </c>
      <c r="C111" s="17" t="s">
        <v>105</v>
      </c>
      <c r="D111" s="16" t="s">
        <v>104</v>
      </c>
      <c r="E111" s="16">
        <v>14</v>
      </c>
      <c r="F111" s="18"/>
      <c r="G111" s="15">
        <v>15600</v>
      </c>
      <c r="H111" s="15">
        <f>(E111*G111)</f>
        <v>218400</v>
      </c>
      <c r="J111" s="15">
        <v>16400</v>
      </c>
      <c r="K111" s="15">
        <f>(E111*J111)</f>
        <v>229600</v>
      </c>
      <c r="M111" s="15">
        <f>AVERAGE(G111,J111)</f>
        <v>16000</v>
      </c>
      <c r="N111" s="15">
        <f>(E111*M111)</f>
        <v>224000</v>
      </c>
    </row>
    <row r="112" spans="2:14" s="15" customFormat="1" x14ac:dyDescent="0.25">
      <c r="B112" s="16">
        <v>67</v>
      </c>
      <c r="C112" s="17" t="s">
        <v>284</v>
      </c>
      <c r="D112" s="16" t="s">
        <v>74</v>
      </c>
      <c r="E112" s="16">
        <v>2</v>
      </c>
      <c r="F112" s="18"/>
      <c r="G112" s="15">
        <v>54000</v>
      </c>
      <c r="H112" s="15">
        <f>(E112*G112)</f>
        <v>108000</v>
      </c>
      <c r="J112" s="15">
        <v>56800</v>
      </c>
      <c r="K112" s="15">
        <f>(E112*J112)</f>
        <v>113600</v>
      </c>
      <c r="M112" s="15">
        <f>AVERAGE(G112,J112)</f>
        <v>55400</v>
      </c>
      <c r="N112" s="15">
        <f>(E112*M112)</f>
        <v>110800</v>
      </c>
    </row>
    <row r="113" spans="2:14" s="15" customFormat="1" x14ac:dyDescent="0.25">
      <c r="B113" s="16">
        <v>68</v>
      </c>
      <c r="C113" s="17" t="s">
        <v>285</v>
      </c>
      <c r="D113" s="16" t="s">
        <v>286</v>
      </c>
      <c r="E113" s="16">
        <v>1</v>
      </c>
      <c r="F113" s="18"/>
      <c r="G113" s="15">
        <v>42000</v>
      </c>
      <c r="H113" s="15">
        <f>(E113*G113)</f>
        <v>42000</v>
      </c>
      <c r="J113" s="15">
        <v>44200</v>
      </c>
      <c r="K113" s="15">
        <f>(E113*J113)</f>
        <v>44200</v>
      </c>
      <c r="M113" s="15">
        <f>AVERAGE(G113,J113)</f>
        <v>43100</v>
      </c>
      <c r="N113" s="15">
        <f>(E113*M113)</f>
        <v>43100</v>
      </c>
    </row>
    <row r="114" spans="2:14" s="15" customFormat="1" x14ac:dyDescent="0.25">
      <c r="B114" s="16">
        <v>69</v>
      </c>
      <c r="C114" s="17" t="s">
        <v>287</v>
      </c>
      <c r="D114" s="16" t="s">
        <v>25</v>
      </c>
      <c r="E114" s="16">
        <v>7</v>
      </c>
      <c r="F114" s="18"/>
      <c r="G114" s="15">
        <v>28800</v>
      </c>
      <c r="H114" s="15">
        <f>(E114*G114)</f>
        <v>201600</v>
      </c>
      <c r="J114" s="15">
        <v>30200</v>
      </c>
      <c r="K114" s="15">
        <f>(E114*J114)</f>
        <v>211400</v>
      </c>
      <c r="M114" s="15">
        <f>AVERAGE(G114,J114)</f>
        <v>29500</v>
      </c>
      <c r="N114" s="15">
        <f>(E114*M114)</f>
        <v>206500</v>
      </c>
    </row>
    <row r="115" spans="2:14" s="15" customFormat="1" x14ac:dyDescent="0.25">
      <c r="B115" s="16">
        <v>70</v>
      </c>
      <c r="C115" s="17" t="s">
        <v>106</v>
      </c>
      <c r="D115" s="16" t="s">
        <v>41</v>
      </c>
      <c r="E115" s="16">
        <v>3</v>
      </c>
      <c r="F115" s="18"/>
      <c r="G115" s="15">
        <v>31200</v>
      </c>
      <c r="H115" s="15">
        <f>(E115*G115)</f>
        <v>93600</v>
      </c>
      <c r="J115" s="15">
        <v>32800</v>
      </c>
      <c r="K115" s="15">
        <f>(E115*J115)</f>
        <v>98400</v>
      </c>
      <c r="M115" s="15">
        <f>AVERAGE(G115,J115)</f>
        <v>32000</v>
      </c>
      <c r="N115" s="15">
        <f>(E115*M115)</f>
        <v>96000</v>
      </c>
    </row>
    <row r="116" spans="2:14" s="15" customFormat="1" x14ac:dyDescent="0.25">
      <c r="B116" s="16">
        <v>71</v>
      </c>
      <c r="C116" s="17" t="s">
        <v>107</v>
      </c>
      <c r="D116" s="16" t="s">
        <v>41</v>
      </c>
      <c r="E116" s="16">
        <v>3</v>
      </c>
      <c r="F116" s="18"/>
      <c r="G116" s="15">
        <v>212400</v>
      </c>
      <c r="H116" s="15">
        <f>(E116*G116)</f>
        <v>637200</v>
      </c>
      <c r="J116" s="15">
        <v>223000</v>
      </c>
      <c r="K116" s="15">
        <f>(E116*J116)</f>
        <v>669000</v>
      </c>
      <c r="M116" s="15">
        <f>AVERAGE(G116,J116)</f>
        <v>217700</v>
      </c>
      <c r="N116" s="15">
        <f>(E116*M116)</f>
        <v>653100</v>
      </c>
    </row>
    <row r="117" spans="2:14" s="15" customFormat="1" x14ac:dyDescent="0.25">
      <c r="B117" s="16">
        <v>72</v>
      </c>
      <c r="C117" s="17" t="s">
        <v>108</v>
      </c>
      <c r="D117" s="16" t="s">
        <v>41</v>
      </c>
      <c r="E117" s="16">
        <v>2</v>
      </c>
      <c r="F117" s="18"/>
      <c r="G117" s="15">
        <v>84000</v>
      </c>
      <c r="H117" s="15">
        <f>(E117*G117)</f>
        <v>168000</v>
      </c>
      <c r="J117" s="15">
        <v>88200</v>
      </c>
      <c r="K117" s="15">
        <f>(E117*J117)</f>
        <v>176400</v>
      </c>
      <c r="M117" s="15">
        <f>AVERAGE(G117,J117)</f>
        <v>86100</v>
      </c>
      <c r="N117" s="15">
        <f>(E117*M117)</f>
        <v>172200</v>
      </c>
    </row>
    <row r="118" spans="2:14" s="15" customFormat="1" x14ac:dyDescent="0.25">
      <c r="B118" s="16">
        <v>73</v>
      </c>
      <c r="C118" s="17" t="s">
        <v>109</v>
      </c>
      <c r="D118" s="16" t="s">
        <v>87</v>
      </c>
      <c r="E118" s="16">
        <v>10</v>
      </c>
      <c r="F118" s="18"/>
      <c r="G118" s="15">
        <v>27600</v>
      </c>
      <c r="H118" s="15">
        <f>(E118*G118)</f>
        <v>276000</v>
      </c>
      <c r="J118" s="15">
        <v>29000</v>
      </c>
      <c r="K118" s="15">
        <f>(E118*J118)</f>
        <v>290000</v>
      </c>
      <c r="M118" s="15">
        <f>AVERAGE(G118,J118)</f>
        <v>28300</v>
      </c>
      <c r="N118" s="15">
        <f>(E118*M118)</f>
        <v>283000</v>
      </c>
    </row>
    <row r="119" spans="2:14" s="15" customFormat="1" x14ac:dyDescent="0.25">
      <c r="B119" s="16">
        <v>74</v>
      </c>
      <c r="C119" s="17" t="s">
        <v>110</v>
      </c>
      <c r="D119" s="16" t="s">
        <v>51</v>
      </c>
      <c r="E119" s="16">
        <v>7</v>
      </c>
      <c r="F119" s="18"/>
      <c r="G119" s="15">
        <v>7200</v>
      </c>
      <c r="H119" s="15">
        <f>(E119*G119)</f>
        <v>50400</v>
      </c>
      <c r="J119" s="15">
        <v>7600</v>
      </c>
      <c r="K119" s="15">
        <f>(E119*J119)</f>
        <v>53200</v>
      </c>
      <c r="M119" s="15">
        <f>AVERAGE(G119,J119)</f>
        <v>7400</v>
      </c>
      <c r="N119" s="15">
        <f>(E119*M119)</f>
        <v>51800</v>
      </c>
    </row>
    <row r="120" spans="2:14" s="15" customFormat="1" x14ac:dyDescent="0.25">
      <c r="B120" s="16">
        <v>75</v>
      </c>
      <c r="C120" s="17" t="s">
        <v>111</v>
      </c>
      <c r="D120" s="16" t="s">
        <v>45</v>
      </c>
      <c r="E120" s="16">
        <v>3</v>
      </c>
      <c r="F120" s="18"/>
      <c r="G120" s="15">
        <v>70800</v>
      </c>
      <c r="H120" s="15">
        <f>(E120*G120)</f>
        <v>212400</v>
      </c>
      <c r="J120" s="15">
        <v>74400</v>
      </c>
      <c r="K120" s="15">
        <f>(E120*J120)</f>
        <v>223200</v>
      </c>
      <c r="M120" s="15">
        <f>AVERAGE(G120,J120)</f>
        <v>72600</v>
      </c>
      <c r="N120" s="15">
        <f>(E120*M120)</f>
        <v>217800</v>
      </c>
    </row>
    <row r="121" spans="2:14" s="15" customFormat="1" x14ac:dyDescent="0.25">
      <c r="B121" s="16">
        <v>76</v>
      </c>
      <c r="C121" s="17" t="s">
        <v>112</v>
      </c>
      <c r="D121" s="16" t="s">
        <v>41</v>
      </c>
      <c r="E121" s="16">
        <v>1</v>
      </c>
      <c r="F121" s="18"/>
      <c r="G121" s="15">
        <v>18000</v>
      </c>
      <c r="H121" s="15">
        <f>(E121*G121)</f>
        <v>18000</v>
      </c>
      <c r="J121" s="15">
        <v>19000</v>
      </c>
      <c r="K121" s="15">
        <f>(E121*J121)</f>
        <v>19000</v>
      </c>
      <c r="M121" s="15">
        <f>AVERAGE(G121,J121)</f>
        <v>18500</v>
      </c>
      <c r="N121" s="15">
        <f>(E121*M121)</f>
        <v>18500</v>
      </c>
    </row>
    <row r="122" spans="2:14" s="15" customFormat="1" x14ac:dyDescent="0.25">
      <c r="B122" s="16">
        <v>77</v>
      </c>
      <c r="C122" s="17" t="s">
        <v>113</v>
      </c>
      <c r="D122" s="16" t="s">
        <v>41</v>
      </c>
      <c r="E122" s="16">
        <v>1</v>
      </c>
      <c r="F122" s="18"/>
      <c r="G122" s="15">
        <v>4800</v>
      </c>
      <c r="H122" s="15">
        <f>(E122*G122)</f>
        <v>4800</v>
      </c>
      <c r="J122" s="15">
        <v>5000</v>
      </c>
      <c r="K122" s="15">
        <f>(E122*J122)</f>
        <v>5000</v>
      </c>
      <c r="M122" s="15">
        <f>AVERAGE(G122,J122)</f>
        <v>4900</v>
      </c>
      <c r="N122" s="15">
        <f>(E122*M122)</f>
        <v>4900</v>
      </c>
    </row>
    <row r="123" spans="2:14" s="15" customFormat="1" x14ac:dyDescent="0.25">
      <c r="B123" s="16">
        <v>78</v>
      </c>
      <c r="C123" s="17" t="s">
        <v>114</v>
      </c>
      <c r="D123" s="16" t="s">
        <v>41</v>
      </c>
      <c r="E123" s="16">
        <v>1</v>
      </c>
      <c r="F123" s="18"/>
      <c r="G123" s="15">
        <v>18000</v>
      </c>
      <c r="H123" s="15">
        <f>(E123*G123)</f>
        <v>18000</v>
      </c>
      <c r="J123" s="15">
        <v>19000</v>
      </c>
      <c r="K123" s="15">
        <f>(E123*J123)</f>
        <v>19000</v>
      </c>
      <c r="M123" s="15">
        <f>AVERAGE(G123,J123)</f>
        <v>18500</v>
      </c>
      <c r="N123" s="15">
        <f>(E123*M123)</f>
        <v>18500</v>
      </c>
    </row>
    <row r="124" spans="2:14" s="15" customFormat="1" x14ac:dyDescent="0.25">
      <c r="B124" s="16">
        <v>79</v>
      </c>
      <c r="C124" s="17" t="s">
        <v>115</v>
      </c>
      <c r="D124" s="16" t="s">
        <v>25</v>
      </c>
      <c r="E124" s="16">
        <v>1</v>
      </c>
      <c r="F124" s="18"/>
      <c r="G124" s="15">
        <v>24000</v>
      </c>
      <c r="H124" s="15">
        <f>(E124*G124)</f>
        <v>24000</v>
      </c>
      <c r="J124" s="15">
        <v>25200</v>
      </c>
      <c r="K124" s="15">
        <f>(E124*J124)</f>
        <v>25200</v>
      </c>
      <c r="M124" s="15">
        <f>AVERAGE(G124,J124)</f>
        <v>24600</v>
      </c>
      <c r="N124" s="15">
        <f>(E124*M124)</f>
        <v>24600</v>
      </c>
    </row>
    <row r="125" spans="2:14" s="15" customFormat="1" x14ac:dyDescent="0.25">
      <c r="B125" s="16">
        <v>80</v>
      </c>
      <c r="C125" s="17" t="s">
        <v>288</v>
      </c>
      <c r="D125" s="16" t="s">
        <v>41</v>
      </c>
      <c r="E125" s="16">
        <v>3</v>
      </c>
      <c r="F125" s="18"/>
      <c r="G125" s="15">
        <v>4200</v>
      </c>
      <c r="H125" s="15">
        <f>(E125*G125)</f>
        <v>12600</v>
      </c>
      <c r="J125" s="15">
        <v>4400</v>
      </c>
      <c r="K125" s="15">
        <f>(E125*J125)</f>
        <v>13200</v>
      </c>
      <c r="M125" s="15">
        <f>AVERAGE(G125,J125)</f>
        <v>4300</v>
      </c>
      <c r="N125" s="15">
        <f>(E125*M125)</f>
        <v>12900</v>
      </c>
    </row>
    <row r="126" spans="2:14" s="15" customFormat="1" x14ac:dyDescent="0.25">
      <c r="B126" s="16">
        <v>81</v>
      </c>
      <c r="C126" s="17" t="s">
        <v>289</v>
      </c>
      <c r="D126" s="16" t="s">
        <v>45</v>
      </c>
      <c r="E126" s="16">
        <v>3</v>
      </c>
      <c r="F126" s="18"/>
      <c r="G126" s="15">
        <v>4800</v>
      </c>
      <c r="H126" s="15">
        <f>(E126*G126)</f>
        <v>14400</v>
      </c>
      <c r="J126" s="15">
        <v>5000</v>
      </c>
      <c r="K126" s="15">
        <f>(E126*J126)</f>
        <v>15000</v>
      </c>
      <c r="M126" s="15">
        <f>AVERAGE(G126,J126)</f>
        <v>4900</v>
      </c>
      <c r="N126" s="15">
        <f>(E126*M126)</f>
        <v>14700</v>
      </c>
    </row>
    <row r="127" spans="2:14" s="15" customFormat="1" x14ac:dyDescent="0.25">
      <c r="B127" s="16">
        <v>82</v>
      </c>
      <c r="C127" s="17" t="s">
        <v>290</v>
      </c>
      <c r="D127" s="16" t="s">
        <v>41</v>
      </c>
      <c r="E127" s="16">
        <v>1</v>
      </c>
      <c r="F127" s="18"/>
      <c r="G127" s="15">
        <v>6000</v>
      </c>
      <c r="H127" s="15">
        <f>(E127*G127)</f>
        <v>6000</v>
      </c>
      <c r="J127" s="15">
        <v>6400</v>
      </c>
      <c r="K127" s="15">
        <f>(E127*J127)</f>
        <v>6400</v>
      </c>
      <c r="M127" s="15">
        <f>AVERAGE(G127,J127)</f>
        <v>6200</v>
      </c>
      <c r="N127" s="15">
        <f>(E127*M127)</f>
        <v>6200</v>
      </c>
    </row>
    <row r="128" spans="2:14" s="15" customFormat="1" x14ac:dyDescent="0.25">
      <c r="B128" s="16">
        <v>83</v>
      </c>
      <c r="C128" s="17" t="s">
        <v>291</v>
      </c>
      <c r="D128" s="16" t="s">
        <v>41</v>
      </c>
      <c r="E128" s="16">
        <v>2</v>
      </c>
      <c r="F128" s="18"/>
      <c r="G128" s="15">
        <v>10800</v>
      </c>
      <c r="H128" s="15">
        <f>(E128*G128)</f>
        <v>21600</v>
      </c>
      <c r="J128" s="15">
        <v>11400</v>
      </c>
      <c r="K128" s="15">
        <f>(E128*J128)</f>
        <v>22800</v>
      </c>
      <c r="M128" s="15">
        <f>AVERAGE(G128,J128)</f>
        <v>11100</v>
      </c>
      <c r="N128" s="15">
        <f>(E128*M128)</f>
        <v>22200</v>
      </c>
    </row>
    <row r="129" spans="2:14" s="15" customFormat="1" x14ac:dyDescent="0.25">
      <c r="B129" s="16">
        <v>84</v>
      </c>
      <c r="C129" s="17" t="s">
        <v>116</v>
      </c>
      <c r="D129" s="16" t="s">
        <v>45</v>
      </c>
      <c r="E129" s="16">
        <v>10</v>
      </c>
      <c r="F129" s="18"/>
      <c r="G129" s="15">
        <v>8400</v>
      </c>
      <c r="H129" s="15">
        <f>(E129*G129)</f>
        <v>84000</v>
      </c>
      <c r="J129" s="15">
        <v>8800</v>
      </c>
      <c r="K129" s="15">
        <f>(E129*J129)</f>
        <v>88000</v>
      </c>
      <c r="M129" s="15">
        <f>AVERAGE(G129,J129)</f>
        <v>8600</v>
      </c>
      <c r="N129" s="15">
        <f>(E129*M129)</f>
        <v>86000</v>
      </c>
    </row>
    <row r="130" spans="2:14" s="15" customFormat="1" x14ac:dyDescent="0.25">
      <c r="B130" s="16">
        <v>85</v>
      </c>
      <c r="C130" s="17" t="s">
        <v>117</v>
      </c>
      <c r="D130" s="16" t="s">
        <v>41</v>
      </c>
      <c r="E130" s="16">
        <v>7</v>
      </c>
      <c r="F130" s="18"/>
      <c r="G130" s="15">
        <v>63600</v>
      </c>
      <c r="H130" s="15">
        <f>(E130*G130)</f>
        <v>445200</v>
      </c>
      <c r="J130" s="15">
        <v>66800</v>
      </c>
      <c r="K130" s="15">
        <f>(E130*J130)</f>
        <v>467600</v>
      </c>
      <c r="M130" s="15">
        <f>AVERAGE(G130,J130)</f>
        <v>65200</v>
      </c>
      <c r="N130" s="15">
        <f>(E130*M130)</f>
        <v>456400</v>
      </c>
    </row>
    <row r="131" spans="2:14" s="15" customFormat="1" x14ac:dyDescent="0.25">
      <c r="B131" s="16">
        <v>86</v>
      </c>
      <c r="C131" s="17" t="s">
        <v>118</v>
      </c>
      <c r="D131" s="16" t="s">
        <v>41</v>
      </c>
      <c r="E131" s="16">
        <v>3</v>
      </c>
      <c r="F131" s="18"/>
      <c r="G131" s="15">
        <v>20400</v>
      </c>
      <c r="H131" s="15">
        <f>(E131*G131)</f>
        <v>61200</v>
      </c>
      <c r="J131" s="15">
        <v>21400</v>
      </c>
      <c r="K131" s="15">
        <f>(E131*J131)</f>
        <v>64200</v>
      </c>
      <c r="M131" s="15">
        <f>AVERAGE(G131,J131)</f>
        <v>20900</v>
      </c>
      <c r="N131" s="15">
        <f>(E131*M131)</f>
        <v>62700</v>
      </c>
    </row>
    <row r="132" spans="2:14" s="15" customFormat="1" x14ac:dyDescent="0.25">
      <c r="B132" s="16">
        <v>87</v>
      </c>
      <c r="C132" s="17" t="s">
        <v>119</v>
      </c>
      <c r="D132" s="16" t="s">
        <v>41</v>
      </c>
      <c r="E132" s="16">
        <v>3</v>
      </c>
      <c r="F132" s="18"/>
      <c r="G132" s="15">
        <v>21600</v>
      </c>
      <c r="H132" s="15">
        <f>(E132*G132)</f>
        <v>64800</v>
      </c>
      <c r="J132" s="15">
        <v>22600</v>
      </c>
      <c r="K132" s="15">
        <f>(E132*J132)</f>
        <v>67800</v>
      </c>
      <c r="M132" s="15">
        <f>AVERAGE(G132,J132)</f>
        <v>22100</v>
      </c>
      <c r="N132" s="15">
        <f>(E132*M132)</f>
        <v>66300</v>
      </c>
    </row>
    <row r="133" spans="2:14" s="15" customFormat="1" x14ac:dyDescent="0.25">
      <c r="B133" s="16">
        <v>88</v>
      </c>
      <c r="C133" s="17" t="s">
        <v>292</v>
      </c>
      <c r="D133" s="16" t="s">
        <v>41</v>
      </c>
      <c r="E133" s="16">
        <v>7</v>
      </c>
      <c r="F133" s="18"/>
      <c r="G133" s="15">
        <v>6000</v>
      </c>
      <c r="H133" s="15">
        <f>(E133*G133)</f>
        <v>42000</v>
      </c>
      <c r="J133" s="15">
        <v>6400</v>
      </c>
      <c r="K133" s="15">
        <f>(E133*J133)</f>
        <v>44800</v>
      </c>
      <c r="M133" s="15">
        <f>AVERAGE(G133,J133)</f>
        <v>6200</v>
      </c>
      <c r="N133" s="15">
        <f>(E133*M133)</f>
        <v>43400</v>
      </c>
    </row>
    <row r="134" spans="2:14" s="15" customFormat="1" x14ac:dyDescent="0.25">
      <c r="B134" s="16">
        <v>89</v>
      </c>
      <c r="C134" s="17" t="s">
        <v>120</v>
      </c>
      <c r="D134" s="16" t="s">
        <v>41</v>
      </c>
      <c r="E134" s="16">
        <v>3</v>
      </c>
      <c r="F134" s="18"/>
      <c r="G134" s="15">
        <v>26400</v>
      </c>
      <c r="H134" s="15">
        <f>(E134*G134)</f>
        <v>79200</v>
      </c>
      <c r="J134" s="15">
        <v>27800</v>
      </c>
      <c r="K134" s="15">
        <f>(E134*J134)</f>
        <v>83400</v>
      </c>
      <c r="M134" s="15">
        <f>AVERAGE(G134,J134)</f>
        <v>27100</v>
      </c>
      <c r="N134" s="15">
        <f>(E134*M134)</f>
        <v>81300</v>
      </c>
    </row>
    <row r="135" spans="2:14" s="15" customFormat="1" x14ac:dyDescent="0.25">
      <c r="B135" s="16">
        <v>90</v>
      </c>
      <c r="C135" s="17" t="s">
        <v>121</v>
      </c>
      <c r="D135" s="16" t="s">
        <v>45</v>
      </c>
      <c r="E135" s="16">
        <v>1</v>
      </c>
      <c r="F135" s="18"/>
      <c r="G135" s="15">
        <v>30360</v>
      </c>
      <c r="H135" s="15">
        <f>(E135*G135)</f>
        <v>30360</v>
      </c>
      <c r="J135" s="15">
        <v>31800</v>
      </c>
      <c r="K135" s="15">
        <f>(E135*J135)</f>
        <v>31800</v>
      </c>
      <c r="M135" s="15">
        <f>AVERAGE(G135,J135)</f>
        <v>31080</v>
      </c>
      <c r="N135" s="15">
        <f>(E135*M135)</f>
        <v>31080</v>
      </c>
    </row>
    <row r="136" spans="2:14" s="15" customFormat="1" x14ac:dyDescent="0.25">
      <c r="B136" s="16">
        <v>91</v>
      </c>
      <c r="C136" s="17" t="s">
        <v>122</v>
      </c>
      <c r="D136" s="16" t="s">
        <v>45</v>
      </c>
      <c r="E136" s="16">
        <v>1</v>
      </c>
      <c r="F136" s="18"/>
      <c r="G136" s="15">
        <v>24000</v>
      </c>
      <c r="H136" s="15">
        <f>(E136*G136)</f>
        <v>24000</v>
      </c>
      <c r="J136" s="15">
        <v>25200</v>
      </c>
      <c r="K136" s="15">
        <f>(E136*J136)</f>
        <v>25200</v>
      </c>
      <c r="M136" s="15">
        <f>AVERAGE(G136,J136)</f>
        <v>24600</v>
      </c>
      <c r="N136" s="15">
        <f>(E136*M136)</f>
        <v>24600</v>
      </c>
    </row>
    <row r="137" spans="2:14" s="15" customFormat="1" x14ac:dyDescent="0.25">
      <c r="B137" s="16">
        <v>92</v>
      </c>
      <c r="C137" s="17" t="s">
        <v>123</v>
      </c>
      <c r="D137" s="16" t="s">
        <v>90</v>
      </c>
      <c r="E137" s="16">
        <v>1</v>
      </c>
      <c r="F137" s="18"/>
      <c r="G137" s="15">
        <v>180000</v>
      </c>
      <c r="H137" s="15">
        <f>(E137*G137)</f>
        <v>180000</v>
      </c>
      <c r="J137" s="15">
        <v>189000</v>
      </c>
      <c r="K137" s="15">
        <f>(E137*J137)</f>
        <v>189000</v>
      </c>
      <c r="M137" s="15">
        <f>AVERAGE(G137,J137)</f>
        <v>184500</v>
      </c>
      <c r="N137" s="15">
        <f>(E137*M137)</f>
        <v>184500</v>
      </c>
    </row>
    <row r="138" spans="2:14" s="15" customFormat="1" x14ac:dyDescent="0.25">
      <c r="B138" s="16">
        <v>93</v>
      </c>
      <c r="C138" s="17" t="s">
        <v>124</v>
      </c>
      <c r="D138" s="16" t="s">
        <v>41</v>
      </c>
      <c r="E138" s="16">
        <v>3</v>
      </c>
      <c r="F138" s="18"/>
      <c r="G138" s="15">
        <v>10200</v>
      </c>
      <c r="H138" s="15">
        <f>(E138*G138)</f>
        <v>30600</v>
      </c>
      <c r="J138" s="15">
        <v>10800</v>
      </c>
      <c r="K138" s="15">
        <f>(E138*J138)</f>
        <v>32400</v>
      </c>
      <c r="M138" s="15">
        <f>AVERAGE(G138,J138)</f>
        <v>10500</v>
      </c>
      <c r="N138" s="15">
        <f>(E138*M138)</f>
        <v>31500</v>
      </c>
    </row>
    <row r="139" spans="2:14" s="15" customFormat="1" x14ac:dyDescent="0.25">
      <c r="B139" s="16">
        <v>94</v>
      </c>
      <c r="C139" s="17" t="s">
        <v>125</v>
      </c>
      <c r="D139" s="16" t="s">
        <v>87</v>
      </c>
      <c r="E139" s="16">
        <v>1</v>
      </c>
      <c r="F139" s="18"/>
      <c r="G139" s="15">
        <v>60000</v>
      </c>
      <c r="H139" s="15">
        <f>(E139*G139)</f>
        <v>60000</v>
      </c>
      <c r="J139" s="15">
        <v>63000</v>
      </c>
      <c r="K139" s="15">
        <f>(E139*J139)</f>
        <v>63000</v>
      </c>
      <c r="M139" s="15">
        <f>AVERAGE(G139,J139)</f>
        <v>61500</v>
      </c>
      <c r="N139" s="15">
        <f>(E139*M139)</f>
        <v>61500</v>
      </c>
    </row>
    <row r="140" spans="2:14" s="15" customFormat="1" x14ac:dyDescent="0.25">
      <c r="B140" s="16">
        <v>95</v>
      </c>
      <c r="C140" s="17" t="s">
        <v>126</v>
      </c>
      <c r="D140" s="16" t="s">
        <v>45</v>
      </c>
      <c r="E140" s="16">
        <v>7</v>
      </c>
      <c r="F140" s="18"/>
      <c r="G140" s="15">
        <v>5400</v>
      </c>
      <c r="H140" s="15">
        <f>(E140*G140)</f>
        <v>37800</v>
      </c>
      <c r="J140" s="15">
        <v>5600</v>
      </c>
      <c r="K140" s="15">
        <f>(E140*J140)</f>
        <v>39200</v>
      </c>
      <c r="M140" s="15">
        <f>AVERAGE(G140,J140)</f>
        <v>5500</v>
      </c>
      <c r="N140" s="15">
        <f>(E140*M140)</f>
        <v>38500</v>
      </c>
    </row>
    <row r="141" spans="2:14" s="15" customFormat="1" x14ac:dyDescent="0.25">
      <c r="B141" s="16">
        <v>96</v>
      </c>
      <c r="C141" s="17" t="s">
        <v>127</v>
      </c>
      <c r="D141" s="16" t="s">
        <v>84</v>
      </c>
      <c r="E141" s="16">
        <v>2</v>
      </c>
      <c r="F141" s="18"/>
      <c r="G141" s="15">
        <v>38400</v>
      </c>
      <c r="H141" s="15">
        <f>(E141*G141)</f>
        <v>76800</v>
      </c>
      <c r="J141" s="15">
        <v>40400</v>
      </c>
      <c r="K141" s="15">
        <f>(E141*J141)</f>
        <v>80800</v>
      </c>
      <c r="M141" s="15">
        <f>AVERAGE(G141,J141)</f>
        <v>39400</v>
      </c>
      <c r="N141" s="15">
        <f>(E141*M141)</f>
        <v>78800</v>
      </c>
    </row>
    <row r="142" spans="2:14" s="15" customFormat="1" x14ac:dyDescent="0.25">
      <c r="B142" s="16">
        <v>97</v>
      </c>
      <c r="C142" s="17" t="s">
        <v>128</v>
      </c>
      <c r="D142" s="16" t="s">
        <v>45</v>
      </c>
      <c r="E142" s="16">
        <v>10</v>
      </c>
      <c r="F142" s="18"/>
      <c r="G142" s="15">
        <v>7200</v>
      </c>
      <c r="H142" s="15">
        <f>(E142*G142)</f>
        <v>72000</v>
      </c>
      <c r="J142" s="15">
        <v>7600</v>
      </c>
      <c r="K142" s="15">
        <f>(E142*J142)</f>
        <v>76000</v>
      </c>
      <c r="M142" s="15">
        <f>AVERAGE(G142,J142)</f>
        <v>7400</v>
      </c>
      <c r="N142" s="15">
        <f>(E142*M142)</f>
        <v>74000</v>
      </c>
    </row>
    <row r="143" spans="2:14" s="15" customFormat="1" x14ac:dyDescent="0.25">
      <c r="B143" s="16">
        <v>98</v>
      </c>
      <c r="C143" s="17" t="s">
        <v>129</v>
      </c>
      <c r="D143" s="16" t="s">
        <v>130</v>
      </c>
      <c r="E143" s="16">
        <v>1</v>
      </c>
      <c r="F143" s="18"/>
      <c r="G143" s="15">
        <v>192000</v>
      </c>
      <c r="H143" s="15">
        <f>(E143*G143)</f>
        <v>192000</v>
      </c>
      <c r="J143" s="15">
        <v>201600</v>
      </c>
      <c r="K143" s="15">
        <f>(E143*J143)</f>
        <v>201600</v>
      </c>
      <c r="M143" s="15">
        <f>AVERAGE(G143,J143)</f>
        <v>196800</v>
      </c>
      <c r="N143" s="15">
        <f>(E143*M143)</f>
        <v>196800</v>
      </c>
    </row>
    <row r="144" spans="2:14" s="15" customFormat="1" x14ac:dyDescent="0.25">
      <c r="B144" s="16">
        <v>99</v>
      </c>
      <c r="C144" s="17" t="s">
        <v>131</v>
      </c>
      <c r="D144" s="16" t="s">
        <v>41</v>
      </c>
      <c r="E144" s="16">
        <v>7</v>
      </c>
      <c r="F144" s="18"/>
      <c r="G144" s="15">
        <v>4200</v>
      </c>
      <c r="H144" s="15">
        <f>(E144*G144)</f>
        <v>29400</v>
      </c>
      <c r="J144" s="15">
        <v>4400</v>
      </c>
      <c r="K144" s="15">
        <f>(E144*J144)</f>
        <v>30800</v>
      </c>
      <c r="M144" s="15">
        <f>AVERAGE(G144,J144)</f>
        <v>4300</v>
      </c>
      <c r="N144" s="15">
        <f>(E144*M144)</f>
        <v>30100</v>
      </c>
    </row>
    <row r="145" spans="2:14" s="15" customFormat="1" x14ac:dyDescent="0.25">
      <c r="B145" s="16">
        <v>100</v>
      </c>
      <c r="C145" s="17" t="s">
        <v>132</v>
      </c>
      <c r="D145" s="16" t="s">
        <v>130</v>
      </c>
      <c r="E145" s="16">
        <v>1</v>
      </c>
      <c r="F145" s="18"/>
      <c r="G145" s="15">
        <v>180000</v>
      </c>
      <c r="H145" s="15">
        <f>(E145*G145)</f>
        <v>180000</v>
      </c>
      <c r="J145" s="15">
        <v>189000</v>
      </c>
      <c r="K145" s="15">
        <f>(E145*J145)</f>
        <v>189000</v>
      </c>
      <c r="M145" s="15">
        <f>AVERAGE(G145,J145)</f>
        <v>184500</v>
      </c>
      <c r="N145" s="15">
        <f>(E145*M145)</f>
        <v>184500</v>
      </c>
    </row>
    <row r="146" spans="2:14" s="15" customFormat="1" x14ac:dyDescent="0.25">
      <c r="B146" s="16">
        <v>101</v>
      </c>
      <c r="C146" s="17" t="s">
        <v>133</v>
      </c>
      <c r="D146" s="16" t="s">
        <v>90</v>
      </c>
      <c r="E146" s="16">
        <v>3</v>
      </c>
      <c r="F146" s="18"/>
      <c r="G146" s="15">
        <v>24000</v>
      </c>
      <c r="H146" s="15">
        <f>(E146*G146)</f>
        <v>72000</v>
      </c>
      <c r="J146" s="15">
        <v>25200</v>
      </c>
      <c r="K146" s="15">
        <f>(E146*J146)</f>
        <v>75600</v>
      </c>
      <c r="M146" s="15">
        <f>AVERAGE(G146,J146)</f>
        <v>24600</v>
      </c>
      <c r="N146" s="15">
        <f>(E146*M146)</f>
        <v>73800</v>
      </c>
    </row>
    <row r="147" spans="2:14" s="15" customFormat="1" x14ac:dyDescent="0.25">
      <c r="B147" s="16">
        <v>102</v>
      </c>
      <c r="C147" s="17" t="s">
        <v>134</v>
      </c>
      <c r="D147" s="16" t="s">
        <v>47</v>
      </c>
      <c r="E147" s="16">
        <v>7</v>
      </c>
      <c r="F147" s="18"/>
      <c r="G147" s="15">
        <v>20400</v>
      </c>
      <c r="H147" s="15">
        <f>(E147*G147)</f>
        <v>142800</v>
      </c>
      <c r="J147" s="15">
        <v>21400</v>
      </c>
      <c r="K147" s="15">
        <f>(E147*J147)</f>
        <v>149800</v>
      </c>
      <c r="M147" s="15">
        <f>AVERAGE(G147,J147)</f>
        <v>20900</v>
      </c>
      <c r="N147" s="15">
        <f>(E147*M147)</f>
        <v>146300</v>
      </c>
    </row>
    <row r="148" spans="2:14" s="15" customFormat="1" x14ac:dyDescent="0.25">
      <c r="B148" s="16">
        <v>103</v>
      </c>
      <c r="C148" s="17" t="s">
        <v>135</v>
      </c>
      <c r="D148" s="16" t="s">
        <v>41</v>
      </c>
      <c r="E148" s="16">
        <v>2</v>
      </c>
      <c r="F148" s="18"/>
      <c r="G148" s="15">
        <v>5400</v>
      </c>
      <c r="H148" s="15">
        <f>(E148*G148)</f>
        <v>10800</v>
      </c>
      <c r="J148" s="15">
        <v>5600</v>
      </c>
      <c r="K148" s="15">
        <f>(E148*J148)</f>
        <v>11200</v>
      </c>
      <c r="M148" s="15">
        <f>AVERAGE(G148,J148)</f>
        <v>5500</v>
      </c>
      <c r="N148" s="15">
        <f>(E148*M148)</f>
        <v>11000</v>
      </c>
    </row>
    <row r="149" spans="2:14" s="15" customFormat="1" x14ac:dyDescent="0.25">
      <c r="B149" s="16">
        <v>104</v>
      </c>
      <c r="C149" s="17" t="s">
        <v>136</v>
      </c>
      <c r="D149" s="16" t="s">
        <v>25</v>
      </c>
      <c r="E149" s="16">
        <v>2</v>
      </c>
      <c r="F149" s="18"/>
      <c r="G149" s="15">
        <v>4800</v>
      </c>
      <c r="H149" s="15">
        <f>(E149*G149)</f>
        <v>9600</v>
      </c>
      <c r="J149" s="15">
        <v>5000</v>
      </c>
      <c r="K149" s="15">
        <f>(E149*J149)</f>
        <v>10000</v>
      </c>
      <c r="M149" s="15">
        <f>AVERAGE(G149,J149)</f>
        <v>4900</v>
      </c>
      <c r="N149" s="15">
        <f>(E149*M149)</f>
        <v>9800</v>
      </c>
    </row>
    <row r="150" spans="2:14" s="15" customFormat="1" x14ac:dyDescent="0.25">
      <c r="B150" s="16">
        <v>105</v>
      </c>
      <c r="C150" s="17" t="s">
        <v>293</v>
      </c>
      <c r="D150" s="16" t="s">
        <v>41</v>
      </c>
      <c r="E150" s="16">
        <v>10</v>
      </c>
      <c r="F150" s="18"/>
      <c r="G150" s="15">
        <v>7800</v>
      </c>
      <c r="H150" s="15">
        <f>(E150*G150)</f>
        <v>78000</v>
      </c>
      <c r="J150" s="15">
        <v>8200</v>
      </c>
      <c r="K150" s="15">
        <f>(E150*J150)</f>
        <v>82000</v>
      </c>
      <c r="M150" s="15">
        <f>AVERAGE(G150,J150)</f>
        <v>8000</v>
      </c>
      <c r="N150" s="15">
        <f>(E150*M150)</f>
        <v>80000</v>
      </c>
    </row>
    <row r="151" spans="2:14" s="15" customFormat="1" x14ac:dyDescent="0.25">
      <c r="B151" s="16">
        <v>106</v>
      </c>
      <c r="C151" s="17" t="s">
        <v>137</v>
      </c>
      <c r="D151" s="16" t="s">
        <v>41</v>
      </c>
      <c r="E151" s="16">
        <v>7</v>
      </c>
      <c r="F151" s="18"/>
      <c r="G151" s="15">
        <v>9600</v>
      </c>
      <c r="H151" s="15">
        <f>(E151*G151)</f>
        <v>67200</v>
      </c>
      <c r="J151" s="15">
        <v>10000</v>
      </c>
      <c r="K151" s="15">
        <f>(E151*J151)</f>
        <v>70000</v>
      </c>
      <c r="M151" s="15">
        <f>AVERAGE(G151,J151)</f>
        <v>9800</v>
      </c>
      <c r="N151" s="15">
        <f>(E151*M151)</f>
        <v>68600</v>
      </c>
    </row>
    <row r="152" spans="2:14" s="15" customFormat="1" x14ac:dyDescent="0.25">
      <c r="B152" s="16">
        <v>107</v>
      </c>
      <c r="C152" s="17" t="s">
        <v>294</v>
      </c>
      <c r="D152" s="16" t="s">
        <v>138</v>
      </c>
      <c r="E152" s="16">
        <v>1</v>
      </c>
      <c r="F152" s="18"/>
      <c r="G152" s="15">
        <v>33000</v>
      </c>
      <c r="H152" s="15">
        <f>(E152*G152)</f>
        <v>33000</v>
      </c>
      <c r="J152" s="15">
        <v>34700</v>
      </c>
      <c r="K152" s="15">
        <f>(E152*J152)</f>
        <v>34700</v>
      </c>
      <c r="M152" s="15">
        <f>AVERAGE(G152,J152)</f>
        <v>33850</v>
      </c>
      <c r="N152" s="15">
        <f>(E152*M152)</f>
        <v>33850</v>
      </c>
    </row>
    <row r="153" spans="2:14" s="15" customFormat="1" x14ac:dyDescent="0.25">
      <c r="B153" s="16">
        <v>108</v>
      </c>
      <c r="C153" s="17" t="s">
        <v>295</v>
      </c>
      <c r="D153" s="16" t="s">
        <v>138</v>
      </c>
      <c r="E153" s="16">
        <v>1</v>
      </c>
      <c r="F153" s="18"/>
      <c r="G153" s="15">
        <v>60000</v>
      </c>
      <c r="H153" s="15">
        <f>(E153*G153)</f>
        <v>60000</v>
      </c>
      <c r="J153" s="15">
        <v>63000</v>
      </c>
      <c r="K153" s="15">
        <f>(E153*J153)</f>
        <v>63000</v>
      </c>
      <c r="M153" s="15">
        <f>AVERAGE(G153,J153)</f>
        <v>61500</v>
      </c>
      <c r="N153" s="15">
        <f>(E153*M153)</f>
        <v>61500</v>
      </c>
    </row>
    <row r="154" spans="2:14" s="15" customFormat="1" x14ac:dyDescent="0.25">
      <c r="B154" s="16">
        <v>109</v>
      </c>
      <c r="C154" s="17" t="s">
        <v>139</v>
      </c>
      <c r="D154" s="16" t="s">
        <v>47</v>
      </c>
      <c r="E154" s="16">
        <v>7</v>
      </c>
      <c r="F154" s="18"/>
      <c r="G154" s="15">
        <v>38400</v>
      </c>
      <c r="H154" s="15">
        <f>(E154*G154)</f>
        <v>268800</v>
      </c>
      <c r="J154" s="15">
        <v>40400</v>
      </c>
      <c r="K154" s="15">
        <f>(E154*J154)</f>
        <v>282800</v>
      </c>
      <c r="M154" s="15">
        <f>AVERAGE(G154,J154)</f>
        <v>39400</v>
      </c>
      <c r="N154" s="15">
        <f>(E154*M154)</f>
        <v>275800</v>
      </c>
    </row>
    <row r="155" spans="2:14" s="15" customFormat="1" x14ac:dyDescent="0.25">
      <c r="B155" s="16">
        <v>110</v>
      </c>
      <c r="C155" s="17" t="s">
        <v>140</v>
      </c>
      <c r="D155" s="16" t="s">
        <v>45</v>
      </c>
      <c r="E155" s="16">
        <v>1</v>
      </c>
      <c r="F155" s="18"/>
      <c r="G155" s="15">
        <v>20400</v>
      </c>
      <c r="H155" s="15">
        <f>(E155*G155)</f>
        <v>20400</v>
      </c>
      <c r="J155" s="15">
        <v>21400</v>
      </c>
      <c r="K155" s="15">
        <f>(E155*J155)</f>
        <v>21400</v>
      </c>
      <c r="M155" s="15">
        <f>AVERAGE(G155,J155)</f>
        <v>20900</v>
      </c>
      <c r="N155" s="15">
        <f>(E155*M155)</f>
        <v>20900</v>
      </c>
    </row>
    <row r="156" spans="2:14" s="15" customFormat="1" x14ac:dyDescent="0.25">
      <c r="B156" s="16">
        <v>111</v>
      </c>
      <c r="C156" s="17" t="s">
        <v>141</v>
      </c>
      <c r="D156" s="16" t="s">
        <v>41</v>
      </c>
      <c r="E156" s="16">
        <v>1</v>
      </c>
      <c r="F156" s="18"/>
      <c r="G156" s="15">
        <v>21600</v>
      </c>
      <c r="H156" s="15">
        <f>(E156*G156)</f>
        <v>21600</v>
      </c>
      <c r="J156" s="15">
        <v>22600</v>
      </c>
      <c r="K156" s="15">
        <f>(E156*J156)</f>
        <v>22600</v>
      </c>
      <c r="M156" s="15">
        <f>AVERAGE(G156,J156)</f>
        <v>22100</v>
      </c>
      <c r="N156" s="15">
        <f>(E156*M156)</f>
        <v>22100</v>
      </c>
    </row>
    <row r="157" spans="2:14" s="15" customFormat="1" x14ac:dyDescent="0.25">
      <c r="B157" s="16">
        <v>112</v>
      </c>
      <c r="C157" s="17" t="s">
        <v>142</v>
      </c>
      <c r="D157" s="16" t="s">
        <v>41</v>
      </c>
      <c r="E157" s="16">
        <v>2</v>
      </c>
      <c r="F157" s="18"/>
      <c r="G157" s="15">
        <v>144000</v>
      </c>
      <c r="H157" s="15">
        <f>(E157*G157)</f>
        <v>288000</v>
      </c>
      <c r="J157" s="15">
        <v>151200</v>
      </c>
      <c r="K157" s="15">
        <f>(E157*J157)</f>
        <v>302400</v>
      </c>
      <c r="M157" s="15">
        <f>AVERAGE(G157,J157)</f>
        <v>147600</v>
      </c>
      <c r="N157" s="15">
        <f>(E157*M157)</f>
        <v>295200</v>
      </c>
    </row>
    <row r="158" spans="2:14" s="15" customFormat="1" x14ac:dyDescent="0.25">
      <c r="B158" s="16">
        <v>113</v>
      </c>
      <c r="C158" s="17" t="s">
        <v>143</v>
      </c>
      <c r="D158" s="16" t="s">
        <v>25</v>
      </c>
      <c r="E158" s="16">
        <v>3</v>
      </c>
      <c r="F158" s="18"/>
      <c r="G158" s="15">
        <v>8400</v>
      </c>
      <c r="H158" s="15">
        <f>(E158*G158)</f>
        <v>25200</v>
      </c>
      <c r="J158" s="15">
        <v>8800</v>
      </c>
      <c r="K158" s="15">
        <f>(E158*J158)</f>
        <v>26400</v>
      </c>
      <c r="M158" s="15">
        <f>AVERAGE(G158,J158)</f>
        <v>8600</v>
      </c>
      <c r="N158" s="15">
        <f>(E158*M158)</f>
        <v>25800</v>
      </c>
    </row>
    <row r="159" spans="2:14" s="15" customFormat="1" x14ac:dyDescent="0.25">
      <c r="B159" s="16">
        <v>114</v>
      </c>
      <c r="C159" s="17" t="s">
        <v>144</v>
      </c>
      <c r="D159" s="16" t="s">
        <v>145</v>
      </c>
      <c r="E159" s="16">
        <v>2</v>
      </c>
      <c r="F159" s="18"/>
      <c r="G159" s="15">
        <v>78000</v>
      </c>
      <c r="H159" s="15">
        <f>(E159*G159)</f>
        <v>156000</v>
      </c>
      <c r="J159" s="15">
        <v>82000</v>
      </c>
      <c r="K159" s="15">
        <f>(E159*J159)</f>
        <v>164000</v>
      </c>
      <c r="M159" s="15">
        <f>AVERAGE(G159,J159)</f>
        <v>80000</v>
      </c>
      <c r="N159" s="15">
        <f>(E159*M159)</f>
        <v>160000</v>
      </c>
    </row>
    <row r="160" spans="2:14" s="15" customFormat="1" x14ac:dyDescent="0.25">
      <c r="B160" s="16">
        <v>115</v>
      </c>
      <c r="C160" s="17" t="s">
        <v>296</v>
      </c>
      <c r="D160" s="16" t="s">
        <v>145</v>
      </c>
      <c r="E160" s="16">
        <v>2</v>
      </c>
      <c r="F160" s="18"/>
      <c r="G160" s="15">
        <v>84000</v>
      </c>
      <c r="H160" s="15">
        <f>(E160*G160)</f>
        <v>168000</v>
      </c>
      <c r="J160" s="15">
        <v>88200</v>
      </c>
      <c r="K160" s="15">
        <f>(E160*J160)</f>
        <v>176400</v>
      </c>
      <c r="M160" s="15">
        <f>AVERAGE(G160,J160)</f>
        <v>86100</v>
      </c>
      <c r="N160" s="15">
        <f>(E160*M160)</f>
        <v>172200</v>
      </c>
    </row>
    <row r="161" spans="2:14" s="15" customFormat="1" x14ac:dyDescent="0.25">
      <c r="B161" s="16">
        <v>116</v>
      </c>
      <c r="C161" s="17" t="s">
        <v>146</v>
      </c>
      <c r="D161" s="16" t="s">
        <v>43</v>
      </c>
      <c r="E161" s="16">
        <v>3</v>
      </c>
      <c r="F161" s="18"/>
      <c r="G161" s="15">
        <v>12000</v>
      </c>
      <c r="H161" s="15">
        <f>(E161*G161)</f>
        <v>36000</v>
      </c>
      <c r="J161" s="15">
        <v>12600</v>
      </c>
      <c r="K161" s="15">
        <f>(E161*J161)</f>
        <v>37800</v>
      </c>
      <c r="M161" s="15">
        <f>AVERAGE(G161,J161)</f>
        <v>12300</v>
      </c>
      <c r="N161" s="15">
        <f>(E161*M161)</f>
        <v>36900</v>
      </c>
    </row>
    <row r="162" spans="2:14" s="15" customFormat="1" x14ac:dyDescent="0.25">
      <c r="B162" s="16">
        <v>117</v>
      </c>
      <c r="C162" s="17" t="s">
        <v>147</v>
      </c>
      <c r="D162" s="16" t="s">
        <v>43</v>
      </c>
      <c r="E162" s="16">
        <v>3</v>
      </c>
      <c r="F162" s="18"/>
      <c r="G162" s="15">
        <v>11880</v>
      </c>
      <c r="H162" s="15">
        <f>(E162*G162)</f>
        <v>35640</v>
      </c>
      <c r="J162" s="15">
        <v>12400</v>
      </c>
      <c r="K162" s="15">
        <f>(E162*J162)</f>
        <v>37200</v>
      </c>
      <c r="M162" s="15">
        <f>AVERAGE(G162,J162)</f>
        <v>12140</v>
      </c>
      <c r="N162" s="15">
        <f>(E162*M162)</f>
        <v>36420</v>
      </c>
    </row>
    <row r="163" spans="2:14" s="15" customFormat="1" x14ac:dyDescent="0.25">
      <c r="B163" s="16">
        <v>118</v>
      </c>
      <c r="C163" s="17" t="s">
        <v>148</v>
      </c>
      <c r="D163" s="16" t="s">
        <v>25</v>
      </c>
      <c r="E163" s="16">
        <v>2</v>
      </c>
      <c r="F163" s="18"/>
      <c r="G163" s="15">
        <v>36000</v>
      </c>
      <c r="H163" s="15">
        <f>(E163*G163)</f>
        <v>72000</v>
      </c>
      <c r="J163" s="15">
        <v>37800</v>
      </c>
      <c r="K163" s="15">
        <f>(E163*J163)</f>
        <v>75600</v>
      </c>
      <c r="M163" s="15">
        <f>AVERAGE(G163,J163)</f>
        <v>36900</v>
      </c>
      <c r="N163" s="15">
        <f>(E163*M163)</f>
        <v>73800</v>
      </c>
    </row>
    <row r="164" spans="2:14" s="15" customFormat="1" x14ac:dyDescent="0.25">
      <c r="B164" s="16">
        <v>119</v>
      </c>
      <c r="C164" s="17" t="s">
        <v>149</v>
      </c>
      <c r="D164" s="16" t="s">
        <v>25</v>
      </c>
      <c r="E164" s="16">
        <v>3</v>
      </c>
      <c r="F164" s="18"/>
      <c r="G164" s="15">
        <v>36000</v>
      </c>
      <c r="H164" s="15">
        <f>(E164*G164)</f>
        <v>108000</v>
      </c>
      <c r="J164" s="15">
        <v>37800</v>
      </c>
      <c r="K164" s="15">
        <f>(E164*J164)</f>
        <v>113400</v>
      </c>
      <c r="M164" s="15">
        <f>AVERAGE(G164,J164)</f>
        <v>36900</v>
      </c>
      <c r="N164" s="15">
        <f>(E164*M164)</f>
        <v>110700</v>
      </c>
    </row>
    <row r="165" spans="2:14" s="15" customFormat="1" x14ac:dyDescent="0.25">
      <c r="B165" s="16">
        <v>120</v>
      </c>
      <c r="C165" s="17" t="s">
        <v>297</v>
      </c>
      <c r="D165" s="16" t="s">
        <v>150</v>
      </c>
      <c r="E165" s="16">
        <v>2</v>
      </c>
      <c r="F165" s="18"/>
      <c r="G165" s="15">
        <v>3000</v>
      </c>
      <c r="H165" s="15">
        <f>(E165*G165)</f>
        <v>6000</v>
      </c>
      <c r="J165" s="15">
        <v>3200</v>
      </c>
      <c r="K165" s="15">
        <f>(E165*J165)</f>
        <v>6400</v>
      </c>
      <c r="M165" s="15">
        <f>AVERAGE(G165,J165)</f>
        <v>3100</v>
      </c>
      <c r="N165" s="15">
        <f>(E165*M165)</f>
        <v>6200</v>
      </c>
    </row>
    <row r="166" spans="2:14" s="15" customFormat="1" x14ac:dyDescent="0.25">
      <c r="B166" s="16">
        <v>121</v>
      </c>
      <c r="C166" s="17" t="s">
        <v>151</v>
      </c>
      <c r="D166" s="16" t="s">
        <v>41</v>
      </c>
      <c r="E166" s="16">
        <v>1</v>
      </c>
      <c r="F166" s="18"/>
      <c r="G166" s="15">
        <v>9120</v>
      </c>
      <c r="H166" s="15">
        <f>(E166*G166)</f>
        <v>9120</v>
      </c>
      <c r="J166" s="15">
        <v>9600</v>
      </c>
      <c r="K166" s="15">
        <f>(E166*J166)</f>
        <v>9600</v>
      </c>
      <c r="M166" s="15">
        <f>AVERAGE(G166,J166)</f>
        <v>9360</v>
      </c>
      <c r="N166" s="15">
        <f>(E166*M166)</f>
        <v>9360</v>
      </c>
    </row>
    <row r="167" spans="2:14" s="15" customFormat="1" x14ac:dyDescent="0.25">
      <c r="B167" s="16">
        <v>122</v>
      </c>
      <c r="C167" s="17" t="s">
        <v>152</v>
      </c>
      <c r="D167" s="16" t="s">
        <v>41</v>
      </c>
      <c r="E167" s="16">
        <v>1</v>
      </c>
      <c r="F167" s="18"/>
      <c r="G167" s="15">
        <v>8400</v>
      </c>
      <c r="H167" s="15">
        <f>(E167*G167)</f>
        <v>8400</v>
      </c>
      <c r="J167" s="15">
        <v>8800</v>
      </c>
      <c r="K167" s="15">
        <f>(E167*J167)</f>
        <v>8800</v>
      </c>
      <c r="M167" s="15">
        <f>AVERAGE(G167,J167)</f>
        <v>8600</v>
      </c>
      <c r="N167" s="15">
        <f>(E167*M167)</f>
        <v>8600</v>
      </c>
    </row>
    <row r="168" spans="2:14" s="15" customFormat="1" x14ac:dyDescent="0.25">
      <c r="B168" s="16">
        <v>123</v>
      </c>
      <c r="C168" s="17" t="s">
        <v>153</v>
      </c>
      <c r="D168" s="16" t="s">
        <v>56</v>
      </c>
      <c r="E168" s="16">
        <v>1</v>
      </c>
      <c r="F168" s="18"/>
      <c r="G168" s="15">
        <v>85200</v>
      </c>
      <c r="H168" s="15">
        <f>(E168*G168)</f>
        <v>85200</v>
      </c>
      <c r="J168" s="15">
        <v>89400</v>
      </c>
      <c r="K168" s="15">
        <f>(E168*J168)</f>
        <v>89400</v>
      </c>
      <c r="M168" s="15">
        <f>AVERAGE(G168,J168)</f>
        <v>87300</v>
      </c>
      <c r="N168" s="15">
        <f>(E168*M168)</f>
        <v>87300</v>
      </c>
    </row>
    <row r="169" spans="2:14" s="15" customFormat="1" x14ac:dyDescent="0.25">
      <c r="B169" s="16">
        <v>124</v>
      </c>
      <c r="C169" s="17" t="s">
        <v>154</v>
      </c>
      <c r="D169" s="16" t="s">
        <v>56</v>
      </c>
      <c r="E169" s="16">
        <v>1</v>
      </c>
      <c r="F169" s="18"/>
      <c r="G169" s="15">
        <v>74400</v>
      </c>
      <c r="H169" s="15">
        <f>(E169*G169)</f>
        <v>74400</v>
      </c>
      <c r="J169" s="15">
        <v>78200</v>
      </c>
      <c r="K169" s="15">
        <f>(E169*J169)</f>
        <v>78200</v>
      </c>
      <c r="M169" s="15">
        <f>AVERAGE(G169,J169)</f>
        <v>76300</v>
      </c>
      <c r="N169" s="15">
        <f>(E169*M169)</f>
        <v>76300</v>
      </c>
    </row>
    <row r="170" spans="2:14" s="15" customFormat="1" x14ac:dyDescent="0.25">
      <c r="B170" s="16">
        <v>125</v>
      </c>
      <c r="C170" s="17" t="s">
        <v>155</v>
      </c>
      <c r="D170" s="16" t="s">
        <v>56</v>
      </c>
      <c r="E170" s="16">
        <v>1</v>
      </c>
      <c r="F170" s="18"/>
      <c r="G170" s="15">
        <v>144000</v>
      </c>
      <c r="H170" s="15">
        <f>(E170*G170)</f>
        <v>144000</v>
      </c>
      <c r="J170" s="15">
        <v>151200</v>
      </c>
      <c r="K170" s="15">
        <f>(E170*J170)</f>
        <v>151200</v>
      </c>
      <c r="M170" s="15">
        <f>AVERAGE(G170,J170)</f>
        <v>147600</v>
      </c>
      <c r="N170" s="15">
        <f>(E170*M170)</f>
        <v>147600</v>
      </c>
    </row>
    <row r="171" spans="2:14" s="15" customFormat="1" x14ac:dyDescent="0.25">
      <c r="B171" s="16">
        <v>126</v>
      </c>
      <c r="C171" s="17" t="s">
        <v>156</v>
      </c>
      <c r="D171" s="16" t="s">
        <v>25</v>
      </c>
      <c r="E171" s="16">
        <v>3</v>
      </c>
      <c r="F171" s="18"/>
      <c r="G171" s="15">
        <v>2160</v>
      </c>
      <c r="H171" s="15">
        <f>(E171*G171)</f>
        <v>6480</v>
      </c>
      <c r="J171" s="15">
        <v>2200</v>
      </c>
      <c r="K171" s="15">
        <f>(E171*J171)</f>
        <v>6600</v>
      </c>
      <c r="M171" s="15">
        <f>AVERAGE(G171,J171)</f>
        <v>2180</v>
      </c>
      <c r="N171" s="15">
        <f>(E171*M171)</f>
        <v>6540</v>
      </c>
    </row>
    <row r="172" spans="2:14" s="15" customFormat="1" x14ac:dyDescent="0.25">
      <c r="B172" s="16">
        <v>127</v>
      </c>
      <c r="C172" s="17" t="s">
        <v>157</v>
      </c>
      <c r="D172" s="16" t="s">
        <v>25</v>
      </c>
      <c r="E172" s="16">
        <v>7</v>
      </c>
      <c r="F172" s="18"/>
      <c r="G172" s="15">
        <v>30240</v>
      </c>
      <c r="H172" s="15">
        <f>(E172*G172)</f>
        <v>211680</v>
      </c>
      <c r="J172" s="15">
        <v>31800</v>
      </c>
      <c r="K172" s="15">
        <f>(E172*J172)</f>
        <v>222600</v>
      </c>
      <c r="M172" s="15">
        <f>AVERAGE(G172,J172)</f>
        <v>31020</v>
      </c>
      <c r="N172" s="15">
        <f>(E172*M172)</f>
        <v>217140</v>
      </c>
    </row>
    <row r="173" spans="2:14" s="15" customFormat="1" x14ac:dyDescent="0.25">
      <c r="B173" s="16">
        <v>128</v>
      </c>
      <c r="C173" s="17" t="s">
        <v>158</v>
      </c>
      <c r="D173" s="16" t="s">
        <v>45</v>
      </c>
      <c r="E173" s="16">
        <v>1</v>
      </c>
      <c r="F173" s="18"/>
      <c r="G173" s="15">
        <v>29400</v>
      </c>
      <c r="H173" s="15">
        <f>(E173*G173)</f>
        <v>29400</v>
      </c>
      <c r="J173" s="15">
        <v>30800</v>
      </c>
      <c r="K173" s="15">
        <f>(E173*J173)</f>
        <v>30800</v>
      </c>
      <c r="M173" s="15">
        <f>AVERAGE(G173,J173)</f>
        <v>30100</v>
      </c>
      <c r="N173" s="15">
        <f>(E173*M173)</f>
        <v>30100</v>
      </c>
    </row>
    <row r="174" spans="2:14" s="15" customFormat="1" x14ac:dyDescent="0.25">
      <c r="B174" s="16">
        <v>129</v>
      </c>
      <c r="C174" s="17" t="s">
        <v>159</v>
      </c>
      <c r="D174" s="16" t="s">
        <v>57</v>
      </c>
      <c r="E174" s="16">
        <v>4</v>
      </c>
      <c r="F174" s="18"/>
      <c r="G174" s="15">
        <v>3840</v>
      </c>
      <c r="H174" s="15">
        <f>(E174*G174)</f>
        <v>15360</v>
      </c>
      <c r="J174" s="15">
        <v>4000</v>
      </c>
      <c r="K174" s="15">
        <f>(E174*J174)</f>
        <v>16000</v>
      </c>
      <c r="M174" s="15">
        <f>AVERAGE(G174,J174)</f>
        <v>3920</v>
      </c>
      <c r="N174" s="15">
        <f>(E174*M174)</f>
        <v>15680</v>
      </c>
    </row>
    <row r="175" spans="2:14" s="15" customFormat="1" x14ac:dyDescent="0.25">
      <c r="B175" s="16">
        <v>130</v>
      </c>
      <c r="C175" s="17" t="s">
        <v>160</v>
      </c>
      <c r="D175" s="16" t="s">
        <v>57</v>
      </c>
      <c r="E175" s="16">
        <v>4</v>
      </c>
      <c r="F175" s="18"/>
      <c r="G175" s="15">
        <v>3600</v>
      </c>
      <c r="H175" s="15">
        <f>(E175*G175)</f>
        <v>14400</v>
      </c>
      <c r="J175" s="15">
        <v>3800</v>
      </c>
      <c r="K175" s="15">
        <f>(E175*J175)</f>
        <v>15200</v>
      </c>
      <c r="M175" s="15">
        <f>AVERAGE(G175,J175)</f>
        <v>3700</v>
      </c>
      <c r="N175" s="15">
        <f>(E175*M175)</f>
        <v>14800</v>
      </c>
    </row>
    <row r="176" spans="2:14" s="15" customFormat="1" x14ac:dyDescent="0.25">
      <c r="B176" s="16">
        <v>131</v>
      </c>
      <c r="C176" s="17" t="s">
        <v>161</v>
      </c>
      <c r="D176" s="16" t="s">
        <v>57</v>
      </c>
      <c r="E176" s="16">
        <v>4</v>
      </c>
      <c r="F176" s="18"/>
      <c r="G176" s="15">
        <v>7320</v>
      </c>
      <c r="H176" s="15">
        <f>(E176*G176)</f>
        <v>29280</v>
      </c>
      <c r="J176" s="15">
        <v>7600</v>
      </c>
      <c r="K176" s="15">
        <f>(E176*J176)</f>
        <v>30400</v>
      </c>
      <c r="M176" s="15">
        <f>AVERAGE(G176,J176)</f>
        <v>7460</v>
      </c>
      <c r="N176" s="15">
        <f>(E176*M176)</f>
        <v>29840</v>
      </c>
    </row>
    <row r="177" spans="2:14" s="15" customFormat="1" x14ac:dyDescent="0.25">
      <c r="B177" s="16">
        <v>132</v>
      </c>
      <c r="C177" s="17" t="s">
        <v>298</v>
      </c>
      <c r="D177" s="16" t="s">
        <v>97</v>
      </c>
      <c r="E177" s="16">
        <v>3</v>
      </c>
      <c r="F177" s="18"/>
      <c r="G177" s="15">
        <v>7080</v>
      </c>
      <c r="H177" s="15">
        <f>(E177*G177)</f>
        <v>21240</v>
      </c>
      <c r="J177" s="15">
        <v>7400</v>
      </c>
      <c r="K177" s="15">
        <f>(E177*J177)</f>
        <v>22200</v>
      </c>
      <c r="M177" s="15">
        <f>AVERAGE(G177,J177)</f>
        <v>7240</v>
      </c>
      <c r="N177" s="15">
        <f>(E177*M177)</f>
        <v>21720</v>
      </c>
    </row>
    <row r="178" spans="2:14" s="15" customFormat="1" x14ac:dyDescent="0.25">
      <c r="B178" s="16">
        <v>133</v>
      </c>
      <c r="C178" s="17" t="s">
        <v>299</v>
      </c>
      <c r="D178" s="16" t="s">
        <v>162</v>
      </c>
      <c r="E178" s="16">
        <v>1</v>
      </c>
      <c r="F178" s="18"/>
      <c r="G178" s="15">
        <v>108000</v>
      </c>
      <c r="H178" s="15">
        <f>(E178*G178)</f>
        <v>108000</v>
      </c>
      <c r="J178" s="15">
        <v>113400</v>
      </c>
      <c r="K178" s="15">
        <f>(E178*J178)</f>
        <v>113400</v>
      </c>
      <c r="M178" s="15">
        <f>AVERAGE(G178,J178)</f>
        <v>110700</v>
      </c>
      <c r="N178" s="15">
        <f>(E178*M178)</f>
        <v>110700</v>
      </c>
    </row>
    <row r="179" spans="2:14" s="15" customFormat="1" x14ac:dyDescent="0.25">
      <c r="B179" s="16">
        <v>134</v>
      </c>
      <c r="C179" s="17" t="s">
        <v>163</v>
      </c>
      <c r="D179" s="16" t="s">
        <v>56</v>
      </c>
      <c r="E179" s="16">
        <v>1</v>
      </c>
      <c r="F179" s="18"/>
      <c r="G179" s="15">
        <v>144000</v>
      </c>
      <c r="H179" s="15">
        <f>(E179*G179)</f>
        <v>144000</v>
      </c>
      <c r="J179" s="15">
        <v>151200</v>
      </c>
      <c r="K179" s="15">
        <f>(E179*J179)</f>
        <v>151200</v>
      </c>
      <c r="M179" s="15">
        <f>AVERAGE(G179,J179)</f>
        <v>147600</v>
      </c>
      <c r="N179" s="15">
        <f>(E179*M179)</f>
        <v>147600</v>
      </c>
    </row>
    <row r="180" spans="2:14" s="15" customFormat="1" x14ac:dyDescent="0.25">
      <c r="B180" s="16">
        <v>135</v>
      </c>
      <c r="C180" s="17" t="s">
        <v>164</v>
      </c>
      <c r="D180" s="16" t="s">
        <v>165</v>
      </c>
      <c r="E180" s="16">
        <v>3</v>
      </c>
      <c r="F180" s="18"/>
      <c r="G180" s="15">
        <v>50400</v>
      </c>
      <c r="H180" s="15">
        <f>(E180*G180)</f>
        <v>151200</v>
      </c>
      <c r="J180" s="15">
        <v>53000</v>
      </c>
      <c r="K180" s="15">
        <f>(E180*J180)</f>
        <v>159000</v>
      </c>
      <c r="M180" s="15">
        <f>AVERAGE(G180,J180)</f>
        <v>51700</v>
      </c>
      <c r="N180" s="15">
        <f>(E180*M180)</f>
        <v>155100</v>
      </c>
    </row>
    <row r="181" spans="2:14" s="15" customFormat="1" x14ac:dyDescent="0.25">
      <c r="B181" s="16">
        <v>136</v>
      </c>
      <c r="C181" s="17" t="s">
        <v>166</v>
      </c>
      <c r="D181" s="16" t="s">
        <v>165</v>
      </c>
      <c r="E181" s="16">
        <v>3</v>
      </c>
      <c r="F181" s="18"/>
      <c r="G181" s="15">
        <v>50400</v>
      </c>
      <c r="H181" s="15">
        <f>(E181*G181)</f>
        <v>151200</v>
      </c>
      <c r="J181" s="15">
        <v>53000</v>
      </c>
      <c r="K181" s="15">
        <f>(E181*J181)</f>
        <v>159000</v>
      </c>
      <c r="M181" s="15">
        <f>AVERAGE(G181,J181)</f>
        <v>51700</v>
      </c>
      <c r="N181" s="15">
        <f>(E181*M181)</f>
        <v>155100</v>
      </c>
    </row>
    <row r="182" spans="2:14" s="15" customFormat="1" x14ac:dyDescent="0.25">
      <c r="B182" s="16">
        <v>137</v>
      </c>
      <c r="C182" s="17" t="s">
        <v>167</v>
      </c>
      <c r="D182" s="16" t="s">
        <v>165</v>
      </c>
      <c r="E182" s="16">
        <v>3</v>
      </c>
      <c r="F182" s="18"/>
      <c r="G182" s="15">
        <v>50400</v>
      </c>
      <c r="H182" s="15">
        <f>(E182*G182)</f>
        <v>151200</v>
      </c>
      <c r="J182" s="15">
        <v>53000</v>
      </c>
      <c r="K182" s="15">
        <f>(E182*J182)</f>
        <v>159000</v>
      </c>
      <c r="M182" s="15">
        <f>AVERAGE(G182,J182)</f>
        <v>51700</v>
      </c>
      <c r="N182" s="15">
        <f>(E182*M182)</f>
        <v>155100</v>
      </c>
    </row>
    <row r="183" spans="2:14" s="15" customFormat="1" x14ac:dyDescent="0.25">
      <c r="B183" s="16">
        <v>138</v>
      </c>
      <c r="C183" s="17" t="s">
        <v>168</v>
      </c>
      <c r="D183" s="16" t="s">
        <v>97</v>
      </c>
      <c r="E183" s="16">
        <v>5</v>
      </c>
      <c r="F183" s="18"/>
      <c r="G183" s="15">
        <v>49200</v>
      </c>
      <c r="H183" s="15">
        <f>(E183*G183)</f>
        <v>246000</v>
      </c>
      <c r="J183" s="15">
        <v>51600</v>
      </c>
      <c r="K183" s="15">
        <f>(E183*J183)</f>
        <v>258000</v>
      </c>
      <c r="M183" s="15">
        <f>AVERAGE(G183,J183)</f>
        <v>50400</v>
      </c>
      <c r="N183" s="15">
        <f>(E183*M183)</f>
        <v>252000</v>
      </c>
    </row>
    <row r="184" spans="2:14" s="15" customFormat="1" x14ac:dyDescent="0.25">
      <c r="B184" s="16">
        <v>139</v>
      </c>
      <c r="C184" s="17" t="s">
        <v>169</v>
      </c>
      <c r="D184" s="16" t="s">
        <v>41</v>
      </c>
      <c r="E184" s="16">
        <v>14</v>
      </c>
      <c r="F184" s="18"/>
      <c r="G184" s="15">
        <v>4200</v>
      </c>
      <c r="H184" s="15">
        <f>(E184*G184)</f>
        <v>58800</v>
      </c>
      <c r="J184" s="15">
        <v>4400</v>
      </c>
      <c r="K184" s="15">
        <f>(E184*J184)</f>
        <v>61600</v>
      </c>
      <c r="M184" s="15">
        <f>AVERAGE(G184,J184)</f>
        <v>4300</v>
      </c>
      <c r="N184" s="15">
        <f>(E184*M184)</f>
        <v>60200</v>
      </c>
    </row>
    <row r="185" spans="2:14" s="15" customFormat="1" x14ac:dyDescent="0.25">
      <c r="B185" s="16">
        <v>140</v>
      </c>
      <c r="C185" s="17" t="s">
        <v>300</v>
      </c>
      <c r="D185" s="16" t="s">
        <v>41</v>
      </c>
      <c r="E185" s="16">
        <v>3</v>
      </c>
      <c r="F185" s="18"/>
      <c r="G185" s="15">
        <v>6600</v>
      </c>
      <c r="H185" s="15">
        <f>(E185*G185)</f>
        <v>19800</v>
      </c>
      <c r="J185" s="15">
        <v>7000</v>
      </c>
      <c r="K185" s="15">
        <f>(E185*J185)</f>
        <v>21000</v>
      </c>
      <c r="M185" s="15">
        <f>AVERAGE(G185,J185)</f>
        <v>6800</v>
      </c>
      <c r="N185" s="15">
        <f>(E185*M185)</f>
        <v>20400</v>
      </c>
    </row>
    <row r="186" spans="2:14" s="15" customFormat="1" x14ac:dyDescent="0.25">
      <c r="B186" s="16">
        <v>141</v>
      </c>
      <c r="C186" s="17" t="s">
        <v>170</v>
      </c>
      <c r="D186" s="16" t="s">
        <v>45</v>
      </c>
      <c r="E186" s="16">
        <v>3</v>
      </c>
      <c r="F186" s="18"/>
      <c r="G186" s="15">
        <v>31200</v>
      </c>
      <c r="H186" s="15">
        <f>(E186*G186)</f>
        <v>93600</v>
      </c>
      <c r="J186" s="15">
        <v>32800</v>
      </c>
      <c r="K186" s="15">
        <f>(E186*J186)</f>
        <v>98400</v>
      </c>
      <c r="M186" s="15">
        <f>AVERAGE(G186,J186)</f>
        <v>32000</v>
      </c>
      <c r="N186" s="15">
        <f>(E186*M186)</f>
        <v>96000</v>
      </c>
    </row>
    <row r="187" spans="2:14" s="15" customFormat="1" x14ac:dyDescent="0.25">
      <c r="B187" s="16">
        <v>142</v>
      </c>
      <c r="C187" s="17" t="s">
        <v>171</v>
      </c>
      <c r="D187" s="16" t="s">
        <v>41</v>
      </c>
      <c r="E187" s="16">
        <v>1</v>
      </c>
      <c r="F187" s="18"/>
      <c r="G187" s="15">
        <v>25200</v>
      </c>
      <c r="H187" s="15">
        <f>(E187*G187)</f>
        <v>25200</v>
      </c>
      <c r="J187" s="15">
        <v>26400</v>
      </c>
      <c r="K187" s="15">
        <f>(E187*J187)</f>
        <v>26400</v>
      </c>
      <c r="M187" s="15">
        <f>AVERAGE(G187,J187)</f>
        <v>25800</v>
      </c>
      <c r="N187" s="15">
        <f>(E187*M187)</f>
        <v>25800</v>
      </c>
    </row>
    <row r="188" spans="2:14" s="15" customFormat="1" x14ac:dyDescent="0.25">
      <c r="B188" s="16">
        <v>143</v>
      </c>
      <c r="C188" s="17" t="s">
        <v>172</v>
      </c>
      <c r="D188" s="16" t="s">
        <v>41</v>
      </c>
      <c r="E188" s="16">
        <v>3</v>
      </c>
      <c r="F188" s="18"/>
      <c r="G188" s="15">
        <v>17400</v>
      </c>
      <c r="H188" s="15">
        <f>(E188*G188)</f>
        <v>52200</v>
      </c>
      <c r="J188" s="15">
        <v>18200</v>
      </c>
      <c r="K188" s="15">
        <f>(E188*J188)</f>
        <v>54600</v>
      </c>
      <c r="M188" s="15">
        <f>AVERAGE(G188,J188)</f>
        <v>17800</v>
      </c>
      <c r="N188" s="15">
        <f>(E188*M188)</f>
        <v>53400</v>
      </c>
    </row>
    <row r="189" spans="2:14" s="15" customFormat="1" x14ac:dyDescent="0.25">
      <c r="B189" s="16">
        <v>144</v>
      </c>
      <c r="C189" s="17" t="s">
        <v>173</v>
      </c>
      <c r="D189" s="16" t="s">
        <v>45</v>
      </c>
      <c r="E189" s="16">
        <v>1</v>
      </c>
      <c r="F189" s="18"/>
      <c r="G189" s="15">
        <v>25440</v>
      </c>
      <c r="H189" s="15">
        <f>(E189*G189)</f>
        <v>25440</v>
      </c>
      <c r="J189" s="15">
        <v>26800</v>
      </c>
      <c r="K189" s="15">
        <f>(E189*J189)</f>
        <v>26800</v>
      </c>
      <c r="M189" s="15">
        <f>AVERAGE(G189,J189)</f>
        <v>26120</v>
      </c>
      <c r="N189" s="15">
        <f>(E189*M189)</f>
        <v>26120</v>
      </c>
    </row>
    <row r="190" spans="2:14" s="15" customFormat="1" x14ac:dyDescent="0.25">
      <c r="B190" s="16">
        <v>145</v>
      </c>
      <c r="C190" s="17" t="s">
        <v>174</v>
      </c>
      <c r="D190" s="16" t="s">
        <v>56</v>
      </c>
      <c r="E190" s="16">
        <v>1</v>
      </c>
      <c r="F190" s="18"/>
      <c r="G190" s="15">
        <v>22800</v>
      </c>
      <c r="H190" s="15">
        <f>(E190*G190)</f>
        <v>22800</v>
      </c>
      <c r="J190" s="15">
        <v>24000</v>
      </c>
      <c r="K190" s="15">
        <f>(E190*J190)</f>
        <v>24000</v>
      </c>
      <c r="M190" s="15">
        <f>AVERAGE(G190,J190)</f>
        <v>23400</v>
      </c>
      <c r="N190" s="15">
        <f>(E190*M190)</f>
        <v>23400</v>
      </c>
    </row>
    <row r="191" spans="2:14" s="15" customFormat="1" x14ac:dyDescent="0.25">
      <c r="B191" s="16">
        <v>146</v>
      </c>
      <c r="C191" s="17" t="s">
        <v>175</v>
      </c>
      <c r="D191" s="16" t="s">
        <v>51</v>
      </c>
      <c r="E191" s="16">
        <v>1</v>
      </c>
      <c r="F191" s="18"/>
      <c r="G191" s="15">
        <v>99600</v>
      </c>
      <c r="H191" s="15">
        <f>(E191*G191)</f>
        <v>99600</v>
      </c>
      <c r="J191" s="15">
        <v>104600</v>
      </c>
      <c r="K191" s="15">
        <f>(E191*J191)</f>
        <v>104600</v>
      </c>
      <c r="M191" s="15">
        <f>AVERAGE(G191,J191)</f>
        <v>102100</v>
      </c>
      <c r="N191" s="15">
        <f>(E191*M191)</f>
        <v>102100</v>
      </c>
    </row>
    <row r="192" spans="2:14" s="15" customFormat="1" x14ac:dyDescent="0.25">
      <c r="B192" s="16">
        <v>147</v>
      </c>
      <c r="C192" s="17" t="s">
        <v>176</v>
      </c>
      <c r="D192" s="16" t="s">
        <v>56</v>
      </c>
      <c r="E192" s="16">
        <v>1</v>
      </c>
      <c r="F192" s="18"/>
      <c r="G192" s="15">
        <v>91200</v>
      </c>
      <c r="H192" s="15">
        <f>(E192*G192)</f>
        <v>91200</v>
      </c>
      <c r="J192" s="15">
        <v>95800</v>
      </c>
      <c r="K192" s="15">
        <f>(E192*J192)</f>
        <v>95800</v>
      </c>
      <c r="M192" s="15">
        <f>AVERAGE(G192,J192)</f>
        <v>93500</v>
      </c>
      <c r="N192" s="15">
        <f>(E192*M192)</f>
        <v>93500</v>
      </c>
    </row>
    <row r="193" spans="2:14" s="15" customFormat="1" x14ac:dyDescent="0.25">
      <c r="B193" s="16">
        <v>148</v>
      </c>
      <c r="C193" s="17" t="s">
        <v>177</v>
      </c>
      <c r="D193" s="16" t="s">
        <v>56</v>
      </c>
      <c r="E193" s="16">
        <v>1</v>
      </c>
      <c r="F193" s="18"/>
      <c r="G193" s="15">
        <v>85200</v>
      </c>
      <c r="H193" s="15">
        <f>(E193*G193)</f>
        <v>85200</v>
      </c>
      <c r="J193" s="15">
        <v>89400</v>
      </c>
      <c r="K193" s="15">
        <f>(E193*J193)</f>
        <v>89400</v>
      </c>
      <c r="M193" s="15">
        <f>AVERAGE(G193,J193)</f>
        <v>87300</v>
      </c>
      <c r="N193" s="15">
        <f>(E193*M193)</f>
        <v>87300</v>
      </c>
    </row>
    <row r="194" spans="2:14" s="15" customFormat="1" x14ac:dyDescent="0.25">
      <c r="B194" s="16">
        <v>149</v>
      </c>
      <c r="C194" s="17" t="s">
        <v>178</v>
      </c>
      <c r="D194" s="16" t="s">
        <v>56</v>
      </c>
      <c r="E194" s="16">
        <v>2</v>
      </c>
      <c r="F194" s="18"/>
      <c r="G194" s="15">
        <v>69600</v>
      </c>
      <c r="H194" s="15">
        <f>(E194*G194)</f>
        <v>139200</v>
      </c>
      <c r="J194" s="15">
        <v>73000</v>
      </c>
      <c r="K194" s="15">
        <f>(E194*J194)</f>
        <v>146000</v>
      </c>
      <c r="M194" s="15">
        <f>AVERAGE(G194,J194)</f>
        <v>71300</v>
      </c>
      <c r="N194" s="15">
        <f>(E194*M194)</f>
        <v>142600</v>
      </c>
    </row>
    <row r="195" spans="2:14" s="15" customFormat="1" x14ac:dyDescent="0.25">
      <c r="B195" s="16">
        <v>150</v>
      </c>
      <c r="C195" s="17" t="s">
        <v>179</v>
      </c>
      <c r="D195" s="16" t="s">
        <v>56</v>
      </c>
      <c r="E195" s="16">
        <v>1</v>
      </c>
      <c r="F195" s="18"/>
      <c r="G195" s="15">
        <v>22800</v>
      </c>
      <c r="H195" s="15">
        <f>(E195*G195)</f>
        <v>22800</v>
      </c>
      <c r="J195" s="15">
        <v>24000</v>
      </c>
      <c r="K195" s="15">
        <f>(E195*J195)</f>
        <v>24000</v>
      </c>
      <c r="M195" s="15">
        <f>AVERAGE(G195,J195)</f>
        <v>23400</v>
      </c>
      <c r="N195" s="15">
        <f>(E195*M195)</f>
        <v>23400</v>
      </c>
    </row>
    <row r="196" spans="2:14" s="15" customFormat="1" x14ac:dyDescent="0.25">
      <c r="B196" s="16">
        <v>151</v>
      </c>
      <c r="C196" s="17" t="s">
        <v>180</v>
      </c>
      <c r="D196" s="16" t="s">
        <v>56</v>
      </c>
      <c r="E196" s="16">
        <v>1</v>
      </c>
      <c r="F196" s="18"/>
      <c r="G196" s="15">
        <v>73800</v>
      </c>
      <c r="H196" s="15">
        <f>(E196*G196)</f>
        <v>73800</v>
      </c>
      <c r="J196" s="15">
        <v>77400</v>
      </c>
      <c r="K196" s="15">
        <f>(E196*J196)</f>
        <v>77400</v>
      </c>
      <c r="M196" s="15">
        <f>AVERAGE(G196,J196)</f>
        <v>75600</v>
      </c>
      <c r="N196" s="15">
        <f>(E196*M196)</f>
        <v>75600</v>
      </c>
    </row>
    <row r="197" spans="2:14" s="15" customFormat="1" x14ac:dyDescent="0.25">
      <c r="B197" s="16">
        <v>152</v>
      </c>
      <c r="C197" s="17" t="s">
        <v>301</v>
      </c>
      <c r="D197" s="16" t="s">
        <v>56</v>
      </c>
      <c r="E197" s="16">
        <v>1</v>
      </c>
      <c r="F197" s="18"/>
      <c r="G197" s="15">
        <v>230400</v>
      </c>
      <c r="H197" s="15">
        <f>(E197*G197)</f>
        <v>230400</v>
      </c>
      <c r="J197" s="15">
        <v>242000</v>
      </c>
      <c r="K197" s="15">
        <f>(E197*J197)</f>
        <v>242000</v>
      </c>
      <c r="M197" s="15">
        <f>AVERAGE(G197,J197)</f>
        <v>236200</v>
      </c>
      <c r="N197" s="15">
        <f>(E197*M197)</f>
        <v>236200</v>
      </c>
    </row>
    <row r="198" spans="2:14" s="15" customFormat="1" x14ac:dyDescent="0.25">
      <c r="B198" s="16">
        <v>153</v>
      </c>
      <c r="C198" s="17" t="s">
        <v>181</v>
      </c>
      <c r="D198" s="16" t="s">
        <v>56</v>
      </c>
      <c r="E198" s="16">
        <v>1</v>
      </c>
      <c r="F198" s="18"/>
      <c r="G198" s="15">
        <v>228000</v>
      </c>
      <c r="H198" s="15">
        <f>(E198*G198)</f>
        <v>228000</v>
      </c>
      <c r="J198" s="15">
        <v>239400</v>
      </c>
      <c r="K198" s="15">
        <f>(E198*J198)</f>
        <v>239400</v>
      </c>
      <c r="M198" s="15">
        <f>AVERAGE(G198,J198)</f>
        <v>233700</v>
      </c>
      <c r="N198" s="15">
        <f>(E198*M198)</f>
        <v>233700</v>
      </c>
    </row>
    <row r="199" spans="2:14" s="15" customFormat="1" x14ac:dyDescent="0.25">
      <c r="B199" s="16">
        <v>154</v>
      </c>
      <c r="C199" s="17" t="s">
        <v>182</v>
      </c>
      <c r="D199" s="16" t="s">
        <v>41</v>
      </c>
      <c r="E199" s="16">
        <v>3</v>
      </c>
      <c r="F199" s="18"/>
      <c r="G199" s="15">
        <v>1920</v>
      </c>
      <c r="H199" s="15">
        <f>(E199*G199)</f>
        <v>5760</v>
      </c>
      <c r="J199" s="15">
        <v>2000</v>
      </c>
      <c r="K199" s="15">
        <f>(E199*J199)</f>
        <v>6000</v>
      </c>
      <c r="M199" s="15">
        <f>AVERAGE(G199,J199)</f>
        <v>1960</v>
      </c>
      <c r="N199" s="15">
        <f>(E199*M199)</f>
        <v>5880</v>
      </c>
    </row>
    <row r="200" spans="2:14" s="15" customFormat="1" x14ac:dyDescent="0.25">
      <c r="B200" s="16">
        <v>155</v>
      </c>
      <c r="C200" s="17" t="s">
        <v>183</v>
      </c>
      <c r="D200" s="16" t="s">
        <v>45</v>
      </c>
      <c r="E200" s="16">
        <v>5</v>
      </c>
      <c r="F200" s="18"/>
      <c r="G200" s="15">
        <v>6240</v>
      </c>
      <c r="H200" s="15">
        <f>(E200*G200)</f>
        <v>31200</v>
      </c>
      <c r="J200" s="15">
        <v>6600</v>
      </c>
      <c r="K200" s="15">
        <f>(E200*J200)</f>
        <v>33000</v>
      </c>
      <c r="M200" s="15">
        <f>AVERAGE(G200,J200)</f>
        <v>6420</v>
      </c>
      <c r="N200" s="15">
        <f>(E200*M200)</f>
        <v>32100</v>
      </c>
    </row>
    <row r="201" spans="2:14" s="15" customFormat="1" x14ac:dyDescent="0.25">
      <c r="B201" s="16">
        <v>156</v>
      </c>
      <c r="C201" s="17" t="s">
        <v>184</v>
      </c>
      <c r="D201" s="16" t="s">
        <v>41</v>
      </c>
      <c r="E201" s="16">
        <v>3</v>
      </c>
      <c r="F201" s="18"/>
      <c r="G201" s="15">
        <v>8400</v>
      </c>
      <c r="H201" s="15">
        <f>(E201*G201)</f>
        <v>25200</v>
      </c>
      <c r="J201" s="15">
        <v>8800</v>
      </c>
      <c r="K201" s="15">
        <f>(E201*J201)</f>
        <v>26400</v>
      </c>
      <c r="M201" s="15">
        <f>AVERAGE(G201,J201)</f>
        <v>8600</v>
      </c>
      <c r="N201" s="15">
        <f>(E201*M201)</f>
        <v>25800</v>
      </c>
    </row>
    <row r="202" spans="2:14" s="15" customFormat="1" x14ac:dyDescent="0.25">
      <c r="B202" s="18"/>
      <c r="C202" s="19"/>
      <c r="D202" s="18"/>
      <c r="E202" s="18"/>
      <c r="F202" s="18"/>
      <c r="G202" s="20"/>
      <c r="H202" s="20"/>
      <c r="I202" s="20"/>
      <c r="J202" s="20"/>
      <c r="K202" s="20"/>
      <c r="L202" s="20"/>
      <c r="M202" s="20"/>
      <c r="N202" s="21">
        <f>SUM(N46:N201)</f>
        <v>19017890</v>
      </c>
    </row>
    <row r="203" spans="2:14" s="15" customFormat="1" x14ac:dyDescent="0.25">
      <c r="B203" s="18"/>
      <c r="C203" s="19"/>
      <c r="D203" s="18"/>
      <c r="E203" s="18"/>
      <c r="F203" s="18"/>
      <c r="G203" s="20"/>
      <c r="H203" s="20"/>
      <c r="I203" s="20"/>
      <c r="J203" s="20"/>
      <c r="K203" s="20"/>
      <c r="L203" s="20"/>
      <c r="M203" s="20"/>
      <c r="N203" s="20"/>
    </row>
    <row r="204" spans="2:14" s="15" customFormat="1" x14ac:dyDescent="0.25">
      <c r="B204" s="29" t="s">
        <v>254</v>
      </c>
      <c r="C204" s="19"/>
      <c r="D204" s="18"/>
      <c r="E204" s="18"/>
      <c r="F204" s="18"/>
      <c r="G204" s="20"/>
      <c r="H204" s="20"/>
      <c r="I204" s="20"/>
      <c r="J204" s="20"/>
      <c r="K204" s="20"/>
      <c r="L204" s="20"/>
      <c r="M204" s="20"/>
      <c r="N204" s="20"/>
    </row>
    <row r="205" spans="2:14" s="15" customFormat="1" x14ac:dyDescent="0.25">
      <c r="B205" s="1" t="s">
        <v>0</v>
      </c>
      <c r="C205" s="1" t="s">
        <v>1</v>
      </c>
      <c r="D205" s="1" t="s">
        <v>2</v>
      </c>
      <c r="E205" s="2" t="s">
        <v>3</v>
      </c>
      <c r="F205" s="18"/>
      <c r="G205" s="30" t="s">
        <v>251</v>
      </c>
      <c r="H205" s="30"/>
      <c r="I205" s="21"/>
      <c r="J205" s="30" t="s">
        <v>252</v>
      </c>
      <c r="K205" s="30"/>
      <c r="L205" s="21"/>
      <c r="M205" s="30" t="s">
        <v>4</v>
      </c>
      <c r="N205" s="30"/>
    </row>
    <row r="206" spans="2:14" s="15" customFormat="1" x14ac:dyDescent="0.25">
      <c r="B206" s="16">
        <v>1</v>
      </c>
      <c r="C206" s="17" t="s">
        <v>302</v>
      </c>
      <c r="D206" s="16" t="s">
        <v>190</v>
      </c>
      <c r="E206" s="16">
        <v>1</v>
      </c>
      <c r="F206" s="18"/>
      <c r="G206" s="15">
        <v>180000</v>
      </c>
      <c r="H206" s="15">
        <f>(E206*G206)</f>
        <v>180000</v>
      </c>
      <c r="J206" s="15">
        <v>189000</v>
      </c>
      <c r="K206" s="15">
        <f>(E206*J206)</f>
        <v>189000</v>
      </c>
      <c r="M206" s="15">
        <f>AVERAGE(G206,J206)</f>
        <v>184500</v>
      </c>
      <c r="N206" s="15">
        <f>(E206*M206)</f>
        <v>184500</v>
      </c>
    </row>
    <row r="207" spans="2:14" s="15" customFormat="1" x14ac:dyDescent="0.25">
      <c r="B207" s="16">
        <v>2</v>
      </c>
      <c r="C207" s="17" t="s">
        <v>199</v>
      </c>
      <c r="D207" s="16" t="s">
        <v>41</v>
      </c>
      <c r="E207" s="16">
        <v>3</v>
      </c>
      <c r="F207" s="18"/>
      <c r="G207" s="15">
        <v>12000</v>
      </c>
      <c r="H207" s="15">
        <f>(E207*G207)</f>
        <v>36000</v>
      </c>
      <c r="J207" s="15">
        <v>12600</v>
      </c>
      <c r="K207" s="15">
        <f>(E207*J207)</f>
        <v>37800</v>
      </c>
      <c r="M207" s="15">
        <f>AVERAGE(G207,J207)</f>
        <v>12300</v>
      </c>
      <c r="N207" s="15">
        <f>(E207*M207)</f>
        <v>36900</v>
      </c>
    </row>
    <row r="208" spans="2:14" s="15" customFormat="1" x14ac:dyDescent="0.25">
      <c r="B208" s="16">
        <v>3</v>
      </c>
      <c r="C208" s="17" t="s">
        <v>189</v>
      </c>
      <c r="D208" s="16" t="s">
        <v>47</v>
      </c>
      <c r="E208" s="16">
        <v>3</v>
      </c>
      <c r="F208" s="18"/>
      <c r="G208" s="15">
        <v>54000</v>
      </c>
      <c r="H208" s="15">
        <f>(E208*G208)</f>
        <v>162000</v>
      </c>
      <c r="J208" s="15">
        <v>56800</v>
      </c>
      <c r="K208" s="15">
        <f>(E208*J208)</f>
        <v>170400</v>
      </c>
      <c r="M208" s="15">
        <f>AVERAGE(G208,J208)</f>
        <v>55400</v>
      </c>
      <c r="N208" s="15">
        <f>(E208*M208)</f>
        <v>166200</v>
      </c>
    </row>
    <row r="209" spans="2:14" s="15" customFormat="1" x14ac:dyDescent="0.25">
      <c r="B209" s="16">
        <v>4</v>
      </c>
      <c r="C209" s="17" t="s">
        <v>188</v>
      </c>
      <c r="D209" s="16" t="s">
        <v>47</v>
      </c>
      <c r="E209" s="16">
        <v>3</v>
      </c>
      <c r="F209" s="18"/>
      <c r="G209" s="15">
        <v>25200</v>
      </c>
      <c r="H209" s="15">
        <f>(E209*G209)</f>
        <v>75600</v>
      </c>
      <c r="J209" s="15">
        <v>26400</v>
      </c>
      <c r="K209" s="15">
        <f>(E209*J209)</f>
        <v>79200</v>
      </c>
      <c r="M209" s="15">
        <f>AVERAGE(G209,J209)</f>
        <v>25800</v>
      </c>
      <c r="N209" s="15">
        <f>(E209*M209)</f>
        <v>77400</v>
      </c>
    </row>
    <row r="210" spans="2:14" s="15" customFormat="1" x14ac:dyDescent="0.25">
      <c r="B210" s="16">
        <v>5</v>
      </c>
      <c r="C210" s="17" t="s">
        <v>303</v>
      </c>
      <c r="D210" s="16" t="s">
        <v>47</v>
      </c>
      <c r="E210" s="16">
        <v>3</v>
      </c>
      <c r="F210" s="18"/>
      <c r="G210" s="15">
        <v>28800</v>
      </c>
      <c r="H210" s="15">
        <f>(E210*G210)</f>
        <v>86400</v>
      </c>
      <c r="J210" s="15">
        <v>30200</v>
      </c>
      <c r="K210" s="15">
        <f>(E210*J210)</f>
        <v>90600</v>
      </c>
      <c r="M210" s="15">
        <f>AVERAGE(G210,J210)</f>
        <v>29500</v>
      </c>
      <c r="N210" s="15">
        <f>(E210*M210)</f>
        <v>88500</v>
      </c>
    </row>
    <row r="211" spans="2:14" s="15" customFormat="1" x14ac:dyDescent="0.25">
      <c r="B211" s="16">
        <v>6</v>
      </c>
      <c r="C211" s="17" t="s">
        <v>304</v>
      </c>
      <c r="D211" s="16" t="s">
        <v>47</v>
      </c>
      <c r="E211" s="16">
        <v>3</v>
      </c>
      <c r="F211" s="18"/>
      <c r="G211" s="15">
        <v>37200</v>
      </c>
      <c r="H211" s="15">
        <f>(E211*G211)</f>
        <v>111600</v>
      </c>
      <c r="J211" s="15">
        <v>39000</v>
      </c>
      <c r="K211" s="15">
        <f>(E211*J211)</f>
        <v>117000</v>
      </c>
      <c r="M211" s="15">
        <f>AVERAGE(G211,J211)</f>
        <v>38100</v>
      </c>
      <c r="N211" s="15">
        <f>(E211*M211)</f>
        <v>114300</v>
      </c>
    </row>
    <row r="212" spans="2:14" s="15" customFormat="1" x14ac:dyDescent="0.25">
      <c r="B212" s="16">
        <v>7</v>
      </c>
      <c r="C212" s="17" t="s">
        <v>192</v>
      </c>
      <c r="D212" s="16" t="s">
        <v>138</v>
      </c>
      <c r="E212" s="16">
        <v>7</v>
      </c>
      <c r="F212" s="18"/>
      <c r="G212" s="15">
        <v>18000</v>
      </c>
      <c r="H212" s="15">
        <f>(E212*G212)</f>
        <v>126000</v>
      </c>
      <c r="J212" s="15">
        <v>19000</v>
      </c>
      <c r="K212" s="15">
        <f>(E212*J212)</f>
        <v>133000</v>
      </c>
      <c r="M212" s="15">
        <f>AVERAGE(G212,J212)</f>
        <v>18500</v>
      </c>
      <c r="N212" s="15">
        <f>(E212*M212)</f>
        <v>129500</v>
      </c>
    </row>
    <row r="213" spans="2:14" s="15" customFormat="1" x14ac:dyDescent="0.25">
      <c r="B213" s="16">
        <v>8</v>
      </c>
      <c r="C213" s="17" t="s">
        <v>305</v>
      </c>
      <c r="D213" s="16" t="s">
        <v>90</v>
      </c>
      <c r="E213" s="16">
        <v>2</v>
      </c>
      <c r="F213" s="18"/>
      <c r="G213" s="15">
        <v>56400</v>
      </c>
      <c r="H213" s="15">
        <f>(E213*G213)</f>
        <v>112800</v>
      </c>
      <c r="J213" s="15">
        <v>59200</v>
      </c>
      <c r="K213" s="15">
        <f>(E213*J213)</f>
        <v>118400</v>
      </c>
      <c r="M213" s="15">
        <f>AVERAGE(G213,J213)</f>
        <v>57800</v>
      </c>
      <c r="N213" s="15">
        <f>(E213*M213)</f>
        <v>115600</v>
      </c>
    </row>
    <row r="214" spans="2:14" s="15" customFormat="1" x14ac:dyDescent="0.25">
      <c r="B214" s="16">
        <v>9</v>
      </c>
      <c r="C214" s="17" t="s">
        <v>306</v>
      </c>
      <c r="D214" s="16" t="s">
        <v>47</v>
      </c>
      <c r="E214" s="16">
        <v>1</v>
      </c>
      <c r="F214" s="18"/>
      <c r="G214" s="15">
        <v>75600</v>
      </c>
      <c r="H214" s="15">
        <f>(E214*G214)</f>
        <v>75600</v>
      </c>
      <c r="J214" s="15">
        <v>79400</v>
      </c>
      <c r="K214" s="15">
        <f>(E214*J214)</f>
        <v>79400</v>
      </c>
      <c r="M214" s="15">
        <f>AVERAGE(G214,J214)</f>
        <v>77500</v>
      </c>
      <c r="N214" s="15">
        <f>(E214*M214)</f>
        <v>77500</v>
      </c>
    </row>
    <row r="215" spans="2:14" s="15" customFormat="1" x14ac:dyDescent="0.25">
      <c r="B215" s="16">
        <v>10</v>
      </c>
      <c r="C215" s="17" t="s">
        <v>194</v>
      </c>
      <c r="D215" s="16" t="s">
        <v>47</v>
      </c>
      <c r="E215" s="16">
        <v>1</v>
      </c>
      <c r="F215" s="18"/>
      <c r="G215" s="15">
        <v>336000</v>
      </c>
      <c r="H215" s="15">
        <f>(E215*G215)</f>
        <v>336000</v>
      </c>
      <c r="J215" s="15">
        <v>352800</v>
      </c>
      <c r="K215" s="15">
        <f>(E215*J215)</f>
        <v>352800</v>
      </c>
      <c r="M215" s="15">
        <f>AVERAGE(G215,J215)</f>
        <v>344400</v>
      </c>
      <c r="N215" s="15">
        <f>(E215*M215)</f>
        <v>344400</v>
      </c>
    </row>
    <row r="216" spans="2:14" s="15" customFormat="1" x14ac:dyDescent="0.25">
      <c r="B216" s="16">
        <v>11</v>
      </c>
      <c r="C216" s="17" t="s">
        <v>185</v>
      </c>
      <c r="D216" s="16" t="s">
        <v>47</v>
      </c>
      <c r="E216" s="16">
        <v>1</v>
      </c>
      <c r="F216" s="18"/>
      <c r="G216" s="15">
        <v>87600</v>
      </c>
      <c r="H216" s="15">
        <f>(E216*G216)</f>
        <v>87600</v>
      </c>
      <c r="J216" s="15">
        <v>92000</v>
      </c>
      <c r="K216" s="15">
        <f>(E216*J216)</f>
        <v>92000</v>
      </c>
      <c r="M216" s="15">
        <f>AVERAGE(G216,J216)</f>
        <v>89800</v>
      </c>
      <c r="N216" s="15">
        <f>(E216*M216)</f>
        <v>89800</v>
      </c>
    </row>
    <row r="217" spans="2:14" s="15" customFormat="1" x14ac:dyDescent="0.25">
      <c r="B217" s="16">
        <v>12</v>
      </c>
      <c r="C217" s="17" t="s">
        <v>307</v>
      </c>
      <c r="D217" s="16" t="s">
        <v>51</v>
      </c>
      <c r="E217" s="16">
        <v>1</v>
      </c>
      <c r="F217" s="18"/>
      <c r="G217" s="15">
        <v>208800</v>
      </c>
      <c r="H217" s="15">
        <f>(E217*G217)</f>
        <v>208800</v>
      </c>
      <c r="J217" s="15">
        <v>219200</v>
      </c>
      <c r="K217" s="15">
        <f>(E217*J217)</f>
        <v>219200</v>
      </c>
      <c r="M217" s="15">
        <f>AVERAGE(G217,J217)</f>
        <v>214000</v>
      </c>
      <c r="N217" s="15">
        <f>(E217*M217)</f>
        <v>214000</v>
      </c>
    </row>
    <row r="218" spans="2:14" s="15" customFormat="1" x14ac:dyDescent="0.25">
      <c r="B218" s="16">
        <v>13</v>
      </c>
      <c r="C218" s="17" t="s">
        <v>308</v>
      </c>
      <c r="D218" s="16" t="s">
        <v>191</v>
      </c>
      <c r="E218" s="16">
        <v>4</v>
      </c>
      <c r="F218" s="18"/>
      <c r="G218" s="15">
        <v>12000</v>
      </c>
      <c r="H218" s="15">
        <f>(E218*G218)</f>
        <v>48000</v>
      </c>
      <c r="J218" s="15">
        <v>12600</v>
      </c>
      <c r="K218" s="15">
        <f>(E218*J218)</f>
        <v>50400</v>
      </c>
      <c r="M218" s="15">
        <f>AVERAGE(G218,J218)</f>
        <v>12300</v>
      </c>
      <c r="N218" s="15">
        <f>(E218*M218)</f>
        <v>49200</v>
      </c>
    </row>
    <row r="219" spans="2:14" s="15" customFormat="1" x14ac:dyDescent="0.25">
      <c r="B219" s="16">
        <v>14</v>
      </c>
      <c r="C219" s="17" t="s">
        <v>196</v>
      </c>
      <c r="D219" s="16" t="s">
        <v>11</v>
      </c>
      <c r="E219" s="16">
        <v>1</v>
      </c>
      <c r="F219" s="18"/>
      <c r="G219" s="15">
        <v>32400</v>
      </c>
      <c r="H219" s="15">
        <f>(E219*G219)</f>
        <v>32400</v>
      </c>
      <c r="J219" s="15">
        <v>34000</v>
      </c>
      <c r="K219" s="15">
        <f>(E219*J219)</f>
        <v>34000</v>
      </c>
      <c r="M219" s="15">
        <f>AVERAGE(G219,J219)</f>
        <v>33200</v>
      </c>
      <c r="N219" s="15">
        <f>(E219*M219)</f>
        <v>33200</v>
      </c>
    </row>
    <row r="220" spans="2:14" s="15" customFormat="1" x14ac:dyDescent="0.25">
      <c r="B220" s="16">
        <v>15</v>
      </c>
      <c r="C220" s="17" t="s">
        <v>309</v>
      </c>
      <c r="D220" s="16" t="s">
        <v>51</v>
      </c>
      <c r="E220" s="16">
        <v>1</v>
      </c>
      <c r="F220" s="18"/>
      <c r="G220" s="15">
        <v>87600</v>
      </c>
      <c r="H220" s="15">
        <f>(E220*G220)</f>
        <v>87600</v>
      </c>
      <c r="J220" s="15">
        <v>92000</v>
      </c>
      <c r="K220" s="15">
        <f>(E220*J220)</f>
        <v>92000</v>
      </c>
      <c r="M220" s="15">
        <f>AVERAGE(G220,J220)</f>
        <v>89800</v>
      </c>
      <c r="N220" s="15">
        <f>(E220*M220)</f>
        <v>89800</v>
      </c>
    </row>
    <row r="221" spans="2:14" s="15" customFormat="1" x14ac:dyDescent="0.25">
      <c r="B221" s="16">
        <v>16</v>
      </c>
      <c r="C221" s="17" t="s">
        <v>193</v>
      </c>
      <c r="D221" s="16" t="s">
        <v>47</v>
      </c>
      <c r="E221" s="16">
        <v>1</v>
      </c>
      <c r="F221" s="18"/>
      <c r="G221" s="15">
        <v>49200</v>
      </c>
      <c r="H221" s="15">
        <f>(E221*G221)</f>
        <v>49200</v>
      </c>
      <c r="J221" s="15">
        <v>51600</v>
      </c>
      <c r="K221" s="15">
        <f>(E221*J221)</f>
        <v>51600</v>
      </c>
      <c r="M221" s="15">
        <f>AVERAGE(G221,J221)</f>
        <v>50400</v>
      </c>
      <c r="N221" s="15">
        <f>(E221*M221)</f>
        <v>50400</v>
      </c>
    </row>
    <row r="222" spans="2:14" s="15" customFormat="1" x14ac:dyDescent="0.25">
      <c r="B222" s="16">
        <v>17</v>
      </c>
      <c r="C222" s="17" t="s">
        <v>310</v>
      </c>
      <c r="D222" s="16" t="s">
        <v>47</v>
      </c>
      <c r="E222" s="16">
        <v>3</v>
      </c>
      <c r="F222" s="18"/>
      <c r="G222" s="15">
        <v>213600</v>
      </c>
      <c r="H222" s="15">
        <f>(E222*G222)</f>
        <v>640800</v>
      </c>
      <c r="J222" s="15">
        <v>224200</v>
      </c>
      <c r="K222" s="15">
        <f>(E222*J222)</f>
        <v>672600</v>
      </c>
      <c r="M222" s="15">
        <f>AVERAGE(G222,J222)</f>
        <v>218900</v>
      </c>
      <c r="N222" s="15">
        <f>(E222*M222)</f>
        <v>656700</v>
      </c>
    </row>
    <row r="223" spans="2:14" s="15" customFormat="1" x14ac:dyDescent="0.25">
      <c r="B223" s="16">
        <v>18</v>
      </c>
      <c r="C223" s="17" t="s">
        <v>197</v>
      </c>
      <c r="D223" s="16" t="s">
        <v>47</v>
      </c>
      <c r="E223" s="16">
        <v>5</v>
      </c>
      <c r="F223" s="18"/>
      <c r="G223" s="15">
        <v>26400</v>
      </c>
      <c r="H223" s="15">
        <f>(E223*G223)</f>
        <v>132000</v>
      </c>
      <c r="J223" s="15">
        <v>27800</v>
      </c>
      <c r="K223" s="15">
        <f>(E223*J223)</f>
        <v>139000</v>
      </c>
      <c r="M223" s="15">
        <f>AVERAGE(G223,J223)</f>
        <v>27100</v>
      </c>
      <c r="N223" s="15">
        <f>(E223*M223)</f>
        <v>135500</v>
      </c>
    </row>
    <row r="224" spans="2:14" s="15" customFormat="1" x14ac:dyDescent="0.25">
      <c r="B224" s="16">
        <v>19</v>
      </c>
      <c r="C224" s="17" t="s">
        <v>200</v>
      </c>
      <c r="D224" s="16" t="s">
        <v>90</v>
      </c>
      <c r="E224" s="16">
        <v>1</v>
      </c>
      <c r="F224" s="18"/>
      <c r="G224" s="15">
        <v>228000</v>
      </c>
      <c r="H224" s="15">
        <f>(E224*G224)</f>
        <v>228000</v>
      </c>
      <c r="J224" s="15">
        <v>239400</v>
      </c>
      <c r="K224" s="15">
        <f>(E224*J224)</f>
        <v>239400</v>
      </c>
      <c r="M224" s="15">
        <f>AVERAGE(G224,J224)</f>
        <v>233700</v>
      </c>
      <c r="N224" s="15">
        <f>(E224*M224)</f>
        <v>233700</v>
      </c>
    </row>
    <row r="225" spans="2:16" s="15" customFormat="1" x14ac:dyDescent="0.25">
      <c r="B225" s="16">
        <v>20</v>
      </c>
      <c r="C225" s="17" t="s">
        <v>311</v>
      </c>
      <c r="D225" s="16" t="s">
        <v>13</v>
      </c>
      <c r="E225" s="16">
        <v>1</v>
      </c>
      <c r="F225" s="18"/>
      <c r="G225" s="15">
        <v>182400</v>
      </c>
      <c r="H225" s="15">
        <f>(E225*G225)</f>
        <v>182400</v>
      </c>
      <c r="J225" s="15">
        <v>191600</v>
      </c>
      <c r="K225" s="15">
        <f>(E225*J225)</f>
        <v>191600</v>
      </c>
      <c r="M225" s="15">
        <f>AVERAGE(G225,J225)</f>
        <v>187000</v>
      </c>
      <c r="N225" s="15">
        <f>(E225*M225)</f>
        <v>187000</v>
      </c>
    </row>
    <row r="226" spans="2:16" s="15" customFormat="1" x14ac:dyDescent="0.25">
      <c r="B226" s="16">
        <v>21</v>
      </c>
      <c r="C226" s="17" t="s">
        <v>187</v>
      </c>
      <c r="D226" s="16" t="s">
        <v>47</v>
      </c>
      <c r="E226" s="16">
        <v>1</v>
      </c>
      <c r="F226" s="18"/>
      <c r="G226" s="15">
        <v>210000</v>
      </c>
      <c r="H226" s="15">
        <f>(E226*G226)</f>
        <v>210000</v>
      </c>
      <c r="J226" s="15">
        <v>220600</v>
      </c>
      <c r="K226" s="15">
        <f>(E226*J226)</f>
        <v>220600</v>
      </c>
      <c r="M226" s="15">
        <f>AVERAGE(G226,J226)</f>
        <v>215300</v>
      </c>
      <c r="N226" s="15">
        <f>(E226*M226)</f>
        <v>215300</v>
      </c>
    </row>
    <row r="227" spans="2:16" s="15" customFormat="1" x14ac:dyDescent="0.25">
      <c r="B227" s="16">
        <v>22</v>
      </c>
      <c r="C227" s="17" t="s">
        <v>312</v>
      </c>
      <c r="D227" s="16" t="s">
        <v>47</v>
      </c>
      <c r="E227" s="16">
        <v>3</v>
      </c>
      <c r="F227" s="18"/>
      <c r="G227" s="15">
        <v>56400</v>
      </c>
      <c r="H227" s="15">
        <f>(E227*G227)</f>
        <v>169200</v>
      </c>
      <c r="J227" s="15">
        <v>59200</v>
      </c>
      <c r="K227" s="15">
        <f>(E227*J227)</f>
        <v>177600</v>
      </c>
      <c r="M227" s="15">
        <f>AVERAGE(G227,J227)</f>
        <v>57800</v>
      </c>
      <c r="N227" s="15">
        <f>(E227*M227)</f>
        <v>173400</v>
      </c>
    </row>
    <row r="228" spans="2:16" s="15" customFormat="1" x14ac:dyDescent="0.25">
      <c r="B228" s="16">
        <v>23</v>
      </c>
      <c r="C228" s="17" t="s">
        <v>313</v>
      </c>
      <c r="D228" s="16" t="s">
        <v>13</v>
      </c>
      <c r="E228" s="16">
        <v>1</v>
      </c>
      <c r="F228" s="18"/>
      <c r="G228" s="15">
        <v>355200</v>
      </c>
      <c r="H228" s="15">
        <f>(E228*G228)</f>
        <v>355200</v>
      </c>
      <c r="J228" s="15">
        <v>373000</v>
      </c>
      <c r="K228" s="15">
        <f>(E228*J228)</f>
        <v>373000</v>
      </c>
      <c r="M228" s="15">
        <f>AVERAGE(G228,J228)</f>
        <v>364100</v>
      </c>
      <c r="N228" s="15">
        <f>(E228*M228)</f>
        <v>364100</v>
      </c>
    </row>
    <row r="229" spans="2:16" s="15" customFormat="1" x14ac:dyDescent="0.25">
      <c r="B229" s="16">
        <v>24</v>
      </c>
      <c r="C229" s="17" t="s">
        <v>186</v>
      </c>
      <c r="D229" s="16" t="s">
        <v>47</v>
      </c>
      <c r="E229" s="16">
        <v>8</v>
      </c>
      <c r="F229" s="18"/>
      <c r="G229" s="15">
        <v>21600</v>
      </c>
      <c r="H229" s="15">
        <f>(E229*G229)</f>
        <v>172800</v>
      </c>
      <c r="J229" s="15">
        <v>22600</v>
      </c>
      <c r="K229" s="15">
        <f>(E229*J229)</f>
        <v>180800</v>
      </c>
      <c r="M229" s="15">
        <f>AVERAGE(G229,J229)</f>
        <v>22100</v>
      </c>
      <c r="N229" s="15">
        <f>(E229*M229)</f>
        <v>176800</v>
      </c>
    </row>
    <row r="230" spans="2:16" s="15" customFormat="1" x14ac:dyDescent="0.25">
      <c r="B230" s="16">
        <v>25</v>
      </c>
      <c r="C230" s="17" t="s">
        <v>195</v>
      </c>
      <c r="D230" s="16" t="s">
        <v>47</v>
      </c>
      <c r="E230" s="16">
        <v>3</v>
      </c>
      <c r="F230" s="18"/>
      <c r="G230" s="15">
        <v>61800</v>
      </c>
      <c r="H230" s="15">
        <f>(E230*G230)</f>
        <v>185400</v>
      </c>
      <c r="J230" s="15">
        <v>64800</v>
      </c>
      <c r="K230" s="15">
        <f>(E230*J230)</f>
        <v>194400</v>
      </c>
      <c r="M230" s="15">
        <f>AVERAGE(G230,J230)</f>
        <v>63300</v>
      </c>
      <c r="N230" s="15">
        <f>(E230*M230)</f>
        <v>189900</v>
      </c>
    </row>
    <row r="231" spans="2:16" s="15" customFormat="1" x14ac:dyDescent="0.25">
      <c r="B231" s="16">
        <v>26</v>
      </c>
      <c r="C231" s="17" t="s">
        <v>198</v>
      </c>
      <c r="D231" s="16" t="s">
        <v>47</v>
      </c>
      <c r="E231" s="16">
        <v>2</v>
      </c>
      <c r="F231" s="18"/>
      <c r="G231" s="15">
        <v>28560</v>
      </c>
      <c r="H231" s="15">
        <f>(E231*G231)</f>
        <v>57120</v>
      </c>
      <c r="J231" s="15">
        <v>30000</v>
      </c>
      <c r="K231" s="15">
        <f>(E231*J231)</f>
        <v>60000</v>
      </c>
      <c r="M231" s="15">
        <f>AVERAGE(G231,J231)</f>
        <v>29280</v>
      </c>
      <c r="N231" s="15">
        <f>(E231*M231)</f>
        <v>58560</v>
      </c>
    </row>
    <row r="232" spans="2:16" s="15" customFormat="1" x14ac:dyDescent="0.25">
      <c r="B232" s="22"/>
      <c r="C232"/>
      <c r="D232" s="22"/>
      <c r="E232" s="22"/>
      <c r="F232" s="22"/>
      <c r="H232" s="14">
        <f>SUM(H43:H231)</f>
        <v>22704600</v>
      </c>
      <c r="K232" s="14">
        <f>SUM(K43:K231)</f>
        <v>23835500</v>
      </c>
      <c r="N232" s="14">
        <f>SUM(N206:N231)</f>
        <v>4252160</v>
      </c>
      <c r="P232" s="15">
        <v>23270050</v>
      </c>
    </row>
    <row r="234" spans="2:16" x14ac:dyDescent="0.25">
      <c r="B234" s="31" t="s">
        <v>255</v>
      </c>
      <c r="C234" s="31"/>
      <c r="D234" s="31"/>
      <c r="E234" s="31"/>
    </row>
    <row r="235" spans="2:16" x14ac:dyDescent="0.25">
      <c r="B235" s="1" t="s">
        <v>0</v>
      </c>
      <c r="C235" s="1" t="s">
        <v>1</v>
      </c>
      <c r="D235" s="1" t="s">
        <v>2</v>
      </c>
      <c r="E235" s="2" t="s">
        <v>3</v>
      </c>
      <c r="G235" s="13" t="s">
        <v>251</v>
      </c>
      <c r="H235" s="13"/>
    </row>
    <row r="236" spans="2:16" x14ac:dyDescent="0.25">
      <c r="B236" s="16">
        <v>1</v>
      </c>
      <c r="C236" s="17" t="s">
        <v>201</v>
      </c>
      <c r="D236" s="16" t="s">
        <v>232</v>
      </c>
      <c r="E236" s="16">
        <v>5</v>
      </c>
      <c r="G236" s="25">
        <v>168500</v>
      </c>
      <c r="H236" s="15">
        <f t="shared" ref="H236:H244" si="4">E236*G236</f>
        <v>842500</v>
      </c>
    </row>
    <row r="237" spans="2:16" x14ac:dyDescent="0.25">
      <c r="B237" s="16">
        <v>2</v>
      </c>
      <c r="C237" s="17" t="s">
        <v>203</v>
      </c>
      <c r="D237" s="16" t="s">
        <v>232</v>
      </c>
      <c r="E237" s="16">
        <v>15</v>
      </c>
      <c r="G237" s="25">
        <v>160450</v>
      </c>
      <c r="H237" s="15">
        <f t="shared" si="4"/>
        <v>2406750</v>
      </c>
    </row>
    <row r="238" spans="2:16" x14ac:dyDescent="0.25">
      <c r="B238" s="16">
        <v>3</v>
      </c>
      <c r="C238" s="17" t="s">
        <v>204</v>
      </c>
      <c r="D238" s="16" t="s">
        <v>232</v>
      </c>
      <c r="E238" s="16">
        <v>8</v>
      </c>
      <c r="G238" s="25">
        <v>190700</v>
      </c>
      <c r="H238" s="15">
        <f t="shared" si="4"/>
        <v>1525600</v>
      </c>
    </row>
    <row r="239" spans="2:16" x14ac:dyDescent="0.25">
      <c r="B239" s="16">
        <v>4</v>
      </c>
      <c r="C239" s="17" t="s">
        <v>205</v>
      </c>
      <c r="D239" s="16" t="s">
        <v>232</v>
      </c>
      <c r="E239" s="16">
        <v>12</v>
      </c>
      <c r="G239" s="25">
        <v>162400</v>
      </c>
      <c r="H239" s="15">
        <f t="shared" si="4"/>
        <v>1948800</v>
      </c>
    </row>
    <row r="240" spans="2:16" x14ac:dyDescent="0.25">
      <c r="B240" s="16">
        <v>5</v>
      </c>
      <c r="C240" s="17" t="s">
        <v>206</v>
      </c>
      <c r="D240" s="16" t="s">
        <v>232</v>
      </c>
      <c r="E240" s="16">
        <v>3</v>
      </c>
      <c r="G240" s="25">
        <v>137250</v>
      </c>
      <c r="H240" s="15">
        <f t="shared" si="4"/>
        <v>411750</v>
      </c>
    </row>
    <row r="241" spans="2:8" x14ac:dyDescent="0.25">
      <c r="B241" s="16">
        <v>6</v>
      </c>
      <c r="C241" s="17" t="s">
        <v>207</v>
      </c>
      <c r="D241" s="16" t="s">
        <v>202</v>
      </c>
      <c r="E241" s="16">
        <v>5</v>
      </c>
      <c r="G241" s="25">
        <v>475000</v>
      </c>
      <c r="H241" s="15">
        <f t="shared" si="4"/>
        <v>2375000</v>
      </c>
    </row>
    <row r="242" spans="2:8" x14ac:dyDescent="0.25">
      <c r="B242" s="16">
        <v>7</v>
      </c>
      <c r="C242" s="17" t="s">
        <v>208</v>
      </c>
      <c r="D242" s="16" t="s">
        <v>202</v>
      </c>
      <c r="E242" s="16">
        <v>10</v>
      </c>
      <c r="G242" s="25">
        <v>475000</v>
      </c>
      <c r="H242" s="15">
        <f t="shared" si="4"/>
        <v>4750000</v>
      </c>
    </row>
    <row r="243" spans="2:8" x14ac:dyDescent="0.25">
      <c r="B243" s="16">
        <v>8</v>
      </c>
      <c r="C243" s="17" t="s">
        <v>209</v>
      </c>
      <c r="D243" s="16" t="s">
        <v>202</v>
      </c>
      <c r="E243" s="16">
        <v>30</v>
      </c>
      <c r="G243" s="25">
        <v>28200</v>
      </c>
      <c r="H243" s="15">
        <f t="shared" si="4"/>
        <v>846000</v>
      </c>
    </row>
    <row r="244" spans="2:8" x14ac:dyDescent="0.25">
      <c r="B244" s="16">
        <v>9</v>
      </c>
      <c r="C244" s="17" t="s">
        <v>210</v>
      </c>
      <c r="D244" s="16" t="s">
        <v>202</v>
      </c>
      <c r="E244" s="16">
        <v>400</v>
      </c>
      <c r="G244" s="25">
        <v>6200</v>
      </c>
      <c r="H244" s="15">
        <f t="shared" si="4"/>
        <v>2480000</v>
      </c>
    </row>
    <row r="245" spans="2:8" x14ac:dyDescent="0.25">
      <c r="H245" s="14">
        <f>SUM(H236:H244)</f>
        <v>17586400</v>
      </c>
    </row>
    <row r="247" spans="2:8" x14ac:dyDescent="0.25">
      <c r="B247" s="31" t="s">
        <v>256</v>
      </c>
      <c r="C247" s="31"/>
      <c r="D247" s="31"/>
      <c r="E247" s="31"/>
    </row>
    <row r="248" spans="2:8" x14ac:dyDescent="0.25">
      <c r="B248" s="1" t="s">
        <v>0</v>
      </c>
      <c r="C248" s="1" t="s">
        <v>1</v>
      </c>
      <c r="D248" s="1" t="s">
        <v>2</v>
      </c>
      <c r="E248" s="2" t="s">
        <v>3</v>
      </c>
      <c r="G248" s="13" t="s">
        <v>251</v>
      </c>
      <c r="H248" s="13"/>
    </row>
    <row r="249" spans="2:8" x14ac:dyDescent="0.25">
      <c r="B249" s="16">
        <v>1</v>
      </c>
      <c r="C249" s="17" t="s">
        <v>211</v>
      </c>
      <c r="D249" s="16" t="s">
        <v>232</v>
      </c>
      <c r="E249" s="16">
        <v>9</v>
      </c>
      <c r="G249" s="25">
        <v>48000</v>
      </c>
      <c r="H249" s="15">
        <f>E249*G249</f>
        <v>432000</v>
      </c>
    </row>
    <row r="250" spans="2:8" x14ac:dyDescent="0.25">
      <c r="B250" s="16">
        <v>2</v>
      </c>
      <c r="C250" s="17" t="s">
        <v>212</v>
      </c>
      <c r="D250" s="16" t="s">
        <v>202</v>
      </c>
      <c r="E250" s="16">
        <v>5</v>
      </c>
      <c r="G250" s="25">
        <v>104600</v>
      </c>
      <c r="H250" s="15">
        <f t="shared" ref="H250:H266" si="5">E250*G250</f>
        <v>523000</v>
      </c>
    </row>
    <row r="251" spans="2:8" x14ac:dyDescent="0.25">
      <c r="B251" s="16">
        <v>3</v>
      </c>
      <c r="C251" s="17" t="s">
        <v>213</v>
      </c>
      <c r="D251" s="16" t="s">
        <v>202</v>
      </c>
      <c r="E251" s="16">
        <v>5</v>
      </c>
      <c r="G251" s="25">
        <v>430500</v>
      </c>
      <c r="H251" s="15">
        <f t="shared" si="5"/>
        <v>2152500</v>
      </c>
    </row>
    <row r="252" spans="2:8" x14ac:dyDescent="0.25">
      <c r="B252" s="16">
        <v>4</v>
      </c>
      <c r="C252" s="17" t="s">
        <v>214</v>
      </c>
      <c r="D252" s="16" t="s">
        <v>202</v>
      </c>
      <c r="E252" s="16">
        <v>5</v>
      </c>
      <c r="G252" s="25">
        <v>239900</v>
      </c>
      <c r="H252" s="15">
        <f t="shared" si="5"/>
        <v>1199500</v>
      </c>
    </row>
    <row r="253" spans="2:8" x14ac:dyDescent="0.25">
      <c r="B253" s="16">
        <v>5</v>
      </c>
      <c r="C253" s="17" t="s">
        <v>215</v>
      </c>
      <c r="D253" s="16" t="s">
        <v>316</v>
      </c>
      <c r="E253" s="16">
        <v>5</v>
      </c>
      <c r="G253" s="25">
        <v>43100</v>
      </c>
      <c r="H253" s="15">
        <f t="shared" si="5"/>
        <v>215500</v>
      </c>
    </row>
    <row r="254" spans="2:8" x14ac:dyDescent="0.25">
      <c r="B254" s="16">
        <v>6</v>
      </c>
      <c r="C254" s="17" t="s">
        <v>216</v>
      </c>
      <c r="D254" s="16" t="s">
        <v>316</v>
      </c>
      <c r="E254" s="16">
        <v>5</v>
      </c>
      <c r="G254" s="25">
        <v>57800</v>
      </c>
      <c r="H254" s="15">
        <f t="shared" si="5"/>
        <v>289000</v>
      </c>
    </row>
    <row r="255" spans="2:8" x14ac:dyDescent="0.25">
      <c r="B255" s="16">
        <v>7</v>
      </c>
      <c r="C255" s="17" t="s">
        <v>217</v>
      </c>
      <c r="D255" s="16" t="s">
        <v>202</v>
      </c>
      <c r="E255" s="16">
        <v>5</v>
      </c>
      <c r="G255" s="25">
        <v>25800</v>
      </c>
      <c r="H255" s="15">
        <f t="shared" si="5"/>
        <v>129000</v>
      </c>
    </row>
    <row r="256" spans="2:8" x14ac:dyDescent="0.25">
      <c r="B256" s="16">
        <v>8</v>
      </c>
      <c r="C256" s="17" t="s">
        <v>218</v>
      </c>
      <c r="D256" s="16" t="s">
        <v>202</v>
      </c>
      <c r="E256" s="16">
        <v>10</v>
      </c>
      <c r="G256" s="25">
        <v>36900</v>
      </c>
      <c r="H256" s="15">
        <f t="shared" si="5"/>
        <v>369000</v>
      </c>
    </row>
    <row r="257" spans="2:10" x14ac:dyDescent="0.25">
      <c r="B257" s="16">
        <v>9</v>
      </c>
      <c r="C257" s="17" t="s">
        <v>219</v>
      </c>
      <c r="D257" s="16" t="s">
        <v>202</v>
      </c>
      <c r="E257" s="16">
        <v>5</v>
      </c>
      <c r="G257" s="25">
        <v>108200</v>
      </c>
      <c r="H257" s="15">
        <f t="shared" si="5"/>
        <v>541000</v>
      </c>
    </row>
    <row r="258" spans="2:10" x14ac:dyDescent="0.25">
      <c r="B258" s="16">
        <v>10</v>
      </c>
      <c r="C258" s="17" t="s">
        <v>220</v>
      </c>
      <c r="D258" s="16" t="s">
        <v>202</v>
      </c>
      <c r="E258" s="16">
        <v>5</v>
      </c>
      <c r="G258" s="25">
        <v>72280</v>
      </c>
      <c r="H258" s="15">
        <f t="shared" si="5"/>
        <v>361400</v>
      </c>
    </row>
    <row r="259" spans="2:10" x14ac:dyDescent="0.25">
      <c r="B259" s="16">
        <v>11</v>
      </c>
      <c r="C259" s="17" t="s">
        <v>221</v>
      </c>
      <c r="D259" s="16" t="s">
        <v>202</v>
      </c>
      <c r="E259" s="16">
        <v>5</v>
      </c>
      <c r="G259" s="25">
        <v>76300</v>
      </c>
      <c r="H259" s="15">
        <f t="shared" si="5"/>
        <v>381500</v>
      </c>
    </row>
    <row r="260" spans="2:10" x14ac:dyDescent="0.25">
      <c r="B260" s="16">
        <v>12</v>
      </c>
      <c r="C260" s="17" t="s">
        <v>222</v>
      </c>
      <c r="D260" s="16" t="s">
        <v>239</v>
      </c>
      <c r="E260" s="16">
        <v>8</v>
      </c>
      <c r="G260" s="25">
        <v>8600</v>
      </c>
      <c r="H260" s="15">
        <f t="shared" si="5"/>
        <v>68800</v>
      </c>
    </row>
    <row r="261" spans="2:10" x14ac:dyDescent="0.25">
      <c r="B261" s="16">
        <v>13</v>
      </c>
      <c r="C261" s="17" t="s">
        <v>223</v>
      </c>
      <c r="D261" s="16" t="s">
        <v>239</v>
      </c>
      <c r="E261" s="16">
        <v>8</v>
      </c>
      <c r="G261" s="25">
        <v>7400</v>
      </c>
      <c r="H261" s="15">
        <f t="shared" si="5"/>
        <v>59200</v>
      </c>
    </row>
    <row r="262" spans="2:10" x14ac:dyDescent="0.25">
      <c r="B262" s="16">
        <v>14</v>
      </c>
      <c r="C262" s="17" t="s">
        <v>224</v>
      </c>
      <c r="D262" s="16" t="s">
        <v>239</v>
      </c>
      <c r="E262" s="16">
        <v>7</v>
      </c>
      <c r="G262" s="25">
        <v>12900</v>
      </c>
      <c r="H262" s="15">
        <f t="shared" si="5"/>
        <v>90300</v>
      </c>
    </row>
    <row r="263" spans="2:10" x14ac:dyDescent="0.25">
      <c r="B263" s="16">
        <v>15</v>
      </c>
      <c r="C263" s="17" t="s">
        <v>225</v>
      </c>
      <c r="D263" s="16" t="s">
        <v>239</v>
      </c>
      <c r="E263" s="16">
        <v>6</v>
      </c>
      <c r="G263" s="25">
        <v>22100</v>
      </c>
      <c r="H263" s="15">
        <f t="shared" si="5"/>
        <v>132600</v>
      </c>
    </row>
    <row r="264" spans="2:10" x14ac:dyDescent="0.25">
      <c r="B264" s="16">
        <v>16</v>
      </c>
      <c r="C264" s="17" t="s">
        <v>226</v>
      </c>
      <c r="D264" s="16" t="s">
        <v>239</v>
      </c>
      <c r="E264" s="16">
        <v>6</v>
      </c>
      <c r="G264" s="25">
        <v>111900</v>
      </c>
      <c r="H264" s="15">
        <f t="shared" si="5"/>
        <v>671400</v>
      </c>
    </row>
    <row r="265" spans="2:10" x14ac:dyDescent="0.25">
      <c r="B265" s="16">
        <v>17</v>
      </c>
      <c r="C265" s="17" t="s">
        <v>227</v>
      </c>
      <c r="D265" s="16" t="s">
        <v>239</v>
      </c>
      <c r="E265" s="16">
        <v>6</v>
      </c>
      <c r="G265" s="25">
        <v>22100</v>
      </c>
      <c r="H265" s="15">
        <f t="shared" si="5"/>
        <v>132600</v>
      </c>
    </row>
    <row r="266" spans="2:10" x14ac:dyDescent="0.25">
      <c r="B266" s="16">
        <v>18</v>
      </c>
      <c r="C266" s="17" t="s">
        <v>260</v>
      </c>
      <c r="D266" s="16" t="s">
        <v>202</v>
      </c>
      <c r="E266" s="16">
        <v>2</v>
      </c>
      <c r="G266" s="25">
        <v>40000</v>
      </c>
      <c r="H266" s="15">
        <f t="shared" si="5"/>
        <v>80000</v>
      </c>
    </row>
    <row r="267" spans="2:10" x14ac:dyDescent="0.25">
      <c r="H267" s="14">
        <f>SUM(H249:H266)</f>
        <v>7828300</v>
      </c>
      <c r="J267" s="15">
        <f>(H245+H267)</f>
        <v>25414700</v>
      </c>
    </row>
    <row r="269" spans="2:10" x14ac:dyDescent="0.25">
      <c r="B269" s="31" t="s">
        <v>257</v>
      </c>
      <c r="C269" s="31"/>
      <c r="D269" s="31"/>
      <c r="E269" s="31"/>
    </row>
    <row r="270" spans="2:10" x14ac:dyDescent="0.25">
      <c r="B270" s="1" t="s">
        <v>0</v>
      </c>
      <c r="C270" s="1" t="s">
        <v>1</v>
      </c>
      <c r="D270" s="1" t="s">
        <v>2</v>
      </c>
      <c r="E270" s="2" t="s">
        <v>3</v>
      </c>
      <c r="G270" s="13" t="s">
        <v>251</v>
      </c>
      <c r="H270" s="13"/>
    </row>
    <row r="271" spans="2:10" ht="16.5" x14ac:dyDescent="0.3">
      <c r="B271" s="16">
        <v>1</v>
      </c>
      <c r="C271" s="17" t="s">
        <v>228</v>
      </c>
      <c r="D271" s="16" t="s">
        <v>130</v>
      </c>
      <c r="E271" s="23">
        <v>6</v>
      </c>
      <c r="G271" s="25">
        <v>369000</v>
      </c>
      <c r="H271" s="25">
        <f t="shared" ref="H271:H288" si="6">E271*G271</f>
        <v>2214000</v>
      </c>
    </row>
    <row r="272" spans="2:10" x14ac:dyDescent="0.25">
      <c r="B272" s="16">
        <v>2</v>
      </c>
      <c r="C272" s="17" t="s">
        <v>229</v>
      </c>
      <c r="D272" s="16" t="s">
        <v>230</v>
      </c>
      <c r="E272" s="24">
        <v>5</v>
      </c>
      <c r="G272" s="25">
        <v>5500</v>
      </c>
      <c r="H272" s="25">
        <f t="shared" si="6"/>
        <v>27500</v>
      </c>
    </row>
    <row r="273" spans="2:8" x14ac:dyDescent="0.25">
      <c r="B273" s="16">
        <v>3</v>
      </c>
      <c r="C273" s="17" t="s">
        <v>231</v>
      </c>
      <c r="D273" s="16" t="s">
        <v>232</v>
      </c>
      <c r="E273" s="24">
        <v>2</v>
      </c>
      <c r="G273" s="25">
        <v>73800</v>
      </c>
      <c r="H273" s="25">
        <f t="shared" si="6"/>
        <v>147600</v>
      </c>
    </row>
    <row r="274" spans="2:8" x14ac:dyDescent="0.25">
      <c r="B274" s="16">
        <v>4</v>
      </c>
      <c r="C274" s="17" t="s">
        <v>211</v>
      </c>
      <c r="D274" s="16" t="s">
        <v>232</v>
      </c>
      <c r="E274" s="24">
        <v>3</v>
      </c>
      <c r="G274" s="25">
        <v>48000</v>
      </c>
      <c r="H274" s="25">
        <f t="shared" si="6"/>
        <v>144000</v>
      </c>
    </row>
    <row r="275" spans="2:8" x14ac:dyDescent="0.25">
      <c r="B275" s="16">
        <v>5</v>
      </c>
      <c r="C275" s="17" t="s">
        <v>215</v>
      </c>
      <c r="D275" s="16" t="s">
        <v>316</v>
      </c>
      <c r="E275" s="24">
        <v>2</v>
      </c>
      <c r="G275" s="25">
        <v>43100</v>
      </c>
      <c r="H275" s="25">
        <f t="shared" si="6"/>
        <v>86200</v>
      </c>
    </row>
    <row r="276" spans="2:8" x14ac:dyDescent="0.25">
      <c r="B276" s="16">
        <v>6</v>
      </c>
      <c r="C276" s="17" t="s">
        <v>216</v>
      </c>
      <c r="D276" s="16" t="s">
        <v>316</v>
      </c>
      <c r="E276" s="24">
        <v>2</v>
      </c>
      <c r="G276" s="25">
        <v>57800</v>
      </c>
      <c r="H276" s="25">
        <f t="shared" si="6"/>
        <v>115600</v>
      </c>
    </row>
    <row r="277" spans="2:8" x14ac:dyDescent="0.25">
      <c r="B277" s="16">
        <v>7</v>
      </c>
      <c r="C277" s="17" t="s">
        <v>214</v>
      </c>
      <c r="D277" s="16" t="s">
        <v>202</v>
      </c>
      <c r="E277" s="24">
        <v>2</v>
      </c>
      <c r="G277" s="25">
        <v>239900</v>
      </c>
      <c r="H277" s="25">
        <f t="shared" si="6"/>
        <v>479800</v>
      </c>
    </row>
    <row r="278" spans="2:8" x14ac:dyDescent="0.25">
      <c r="B278" s="16">
        <v>8</v>
      </c>
      <c r="C278" s="17" t="s">
        <v>217</v>
      </c>
      <c r="D278" s="16" t="s">
        <v>202</v>
      </c>
      <c r="E278" s="24">
        <v>5</v>
      </c>
      <c r="G278" s="25">
        <v>25800</v>
      </c>
      <c r="H278" s="25">
        <f t="shared" si="6"/>
        <v>129000</v>
      </c>
    </row>
    <row r="279" spans="2:8" x14ac:dyDescent="0.25">
      <c r="B279" s="16">
        <v>9</v>
      </c>
      <c r="C279" s="17" t="s">
        <v>219</v>
      </c>
      <c r="D279" s="16" t="s">
        <v>202</v>
      </c>
      <c r="E279" s="24">
        <v>4</v>
      </c>
      <c r="G279" s="25">
        <v>108200</v>
      </c>
      <c r="H279" s="25">
        <f t="shared" si="6"/>
        <v>432800</v>
      </c>
    </row>
    <row r="280" spans="2:8" x14ac:dyDescent="0.25">
      <c r="B280" s="16">
        <v>10</v>
      </c>
      <c r="C280" s="17" t="s">
        <v>220</v>
      </c>
      <c r="D280" s="16" t="s">
        <v>202</v>
      </c>
      <c r="E280" s="24">
        <v>4</v>
      </c>
      <c r="G280" s="25">
        <v>72280</v>
      </c>
      <c r="H280" s="25">
        <f t="shared" si="6"/>
        <v>289120</v>
      </c>
    </row>
    <row r="281" spans="2:8" x14ac:dyDescent="0.25">
      <c r="B281" s="16">
        <v>11</v>
      </c>
      <c r="C281" s="17" t="s">
        <v>233</v>
      </c>
      <c r="D281" s="16" t="s">
        <v>202</v>
      </c>
      <c r="E281" s="24">
        <v>4</v>
      </c>
      <c r="G281" s="25">
        <v>150100</v>
      </c>
      <c r="H281" s="25">
        <f t="shared" si="6"/>
        <v>600400</v>
      </c>
    </row>
    <row r="282" spans="2:8" x14ac:dyDescent="0.25">
      <c r="B282" s="16">
        <v>12</v>
      </c>
      <c r="C282" s="17" t="s">
        <v>234</v>
      </c>
      <c r="D282" s="16" t="s">
        <v>202</v>
      </c>
      <c r="E282" s="24">
        <v>4</v>
      </c>
      <c r="G282" s="25">
        <v>76300</v>
      </c>
      <c r="H282" s="25">
        <f t="shared" si="6"/>
        <v>305200</v>
      </c>
    </row>
    <row r="283" spans="2:8" x14ac:dyDescent="0.25">
      <c r="B283" s="16">
        <v>13</v>
      </c>
      <c r="C283" s="17" t="s">
        <v>235</v>
      </c>
      <c r="D283" s="16" t="s">
        <v>202</v>
      </c>
      <c r="E283" s="24">
        <v>4</v>
      </c>
      <c r="G283" s="25">
        <v>49200</v>
      </c>
      <c r="H283" s="25">
        <f t="shared" si="6"/>
        <v>196800</v>
      </c>
    </row>
    <row r="284" spans="2:8" x14ac:dyDescent="0.25">
      <c r="B284" s="16">
        <v>14</v>
      </c>
      <c r="C284" s="17" t="s">
        <v>236</v>
      </c>
      <c r="D284" s="16" t="s">
        <v>202</v>
      </c>
      <c r="E284" s="24">
        <v>4</v>
      </c>
      <c r="G284" s="25">
        <v>36900</v>
      </c>
      <c r="H284" s="25">
        <f t="shared" si="6"/>
        <v>147600</v>
      </c>
    </row>
    <row r="285" spans="2:8" x14ac:dyDescent="0.25">
      <c r="B285" s="16">
        <v>15</v>
      </c>
      <c r="C285" s="17" t="s">
        <v>237</v>
      </c>
      <c r="D285" s="16" t="s">
        <v>238</v>
      </c>
      <c r="E285" s="24">
        <v>1</v>
      </c>
      <c r="G285" s="25">
        <v>824100</v>
      </c>
      <c r="H285" s="25">
        <f t="shared" si="6"/>
        <v>824100</v>
      </c>
    </row>
    <row r="286" spans="2:8" x14ac:dyDescent="0.25">
      <c r="B286" s="16">
        <v>16</v>
      </c>
      <c r="C286" s="17" t="s">
        <v>222</v>
      </c>
      <c r="D286" s="16" t="s">
        <v>239</v>
      </c>
      <c r="E286" s="24">
        <v>5</v>
      </c>
      <c r="G286" s="25">
        <v>8600</v>
      </c>
      <c r="H286" s="25">
        <f t="shared" si="6"/>
        <v>43000</v>
      </c>
    </row>
    <row r="287" spans="2:8" x14ac:dyDescent="0.25">
      <c r="B287" s="16">
        <v>17</v>
      </c>
      <c r="C287" s="17" t="s">
        <v>225</v>
      </c>
      <c r="D287" s="16" t="s">
        <v>239</v>
      </c>
      <c r="E287" s="24">
        <v>5</v>
      </c>
      <c r="G287" s="25">
        <v>77500</v>
      </c>
      <c r="H287" s="25">
        <f t="shared" si="6"/>
        <v>387500</v>
      </c>
    </row>
    <row r="288" spans="2:8" x14ac:dyDescent="0.25">
      <c r="B288" s="16">
        <v>18</v>
      </c>
      <c r="C288" s="17" t="s">
        <v>240</v>
      </c>
      <c r="D288" s="16" t="s">
        <v>202</v>
      </c>
      <c r="E288" s="24">
        <v>200</v>
      </c>
      <c r="G288" s="25">
        <v>2720</v>
      </c>
      <c r="H288" s="25">
        <f t="shared" si="6"/>
        <v>544000</v>
      </c>
    </row>
    <row r="289" spans="2:8" x14ac:dyDescent="0.25">
      <c r="H289" s="26">
        <f>SUM(H271:H288)</f>
        <v>7114220</v>
      </c>
    </row>
    <row r="291" spans="2:8" x14ac:dyDescent="0.25">
      <c r="B291" s="31" t="s">
        <v>258</v>
      </c>
      <c r="C291" s="31"/>
      <c r="D291" s="31"/>
      <c r="E291" s="31"/>
    </row>
    <row r="292" spans="2:8" x14ac:dyDescent="0.25">
      <c r="B292" s="1" t="s">
        <v>0</v>
      </c>
      <c r="C292" s="1" t="s">
        <v>1</v>
      </c>
      <c r="D292" s="1" t="s">
        <v>2</v>
      </c>
      <c r="E292" s="2" t="s">
        <v>3</v>
      </c>
      <c r="G292" s="13" t="s">
        <v>251</v>
      </c>
      <c r="H292" s="13"/>
    </row>
    <row r="293" spans="2:8" x14ac:dyDescent="0.25">
      <c r="B293" s="16">
        <v>1</v>
      </c>
      <c r="C293" s="33" t="s">
        <v>250</v>
      </c>
      <c r="D293" s="16" t="s">
        <v>232</v>
      </c>
      <c r="E293" s="16">
        <v>6</v>
      </c>
      <c r="G293" s="15">
        <v>204800</v>
      </c>
      <c r="H293" s="15">
        <f>E293*G293</f>
        <v>1228800</v>
      </c>
    </row>
    <row r="294" spans="2:8" x14ac:dyDescent="0.25">
      <c r="B294" s="16">
        <v>2</v>
      </c>
      <c r="C294" s="33" t="s">
        <v>249</v>
      </c>
      <c r="D294" s="16" t="s">
        <v>232</v>
      </c>
      <c r="E294" s="16">
        <v>6</v>
      </c>
      <c r="G294" s="15">
        <v>240575</v>
      </c>
      <c r="H294" s="15">
        <f>E294*G294</f>
        <v>1443450</v>
      </c>
    </row>
    <row r="295" spans="2:8" x14ac:dyDescent="0.25">
      <c r="B295" s="32">
        <v>3</v>
      </c>
      <c r="C295" s="17" t="s">
        <v>241</v>
      </c>
      <c r="D295" s="16" t="s">
        <v>232</v>
      </c>
      <c r="E295" s="16">
        <v>4</v>
      </c>
      <c r="G295" s="25">
        <v>190700</v>
      </c>
      <c r="H295" s="15">
        <f>E295*G295</f>
        <v>762800</v>
      </c>
    </row>
    <row r="296" spans="2:8" x14ac:dyDescent="0.25">
      <c r="B296" s="32">
        <v>4</v>
      </c>
      <c r="C296" s="17" t="s">
        <v>242</v>
      </c>
      <c r="D296" s="16" t="s">
        <v>232</v>
      </c>
      <c r="E296" s="16">
        <v>12</v>
      </c>
      <c r="G296" s="25">
        <v>162400</v>
      </c>
      <c r="H296" s="15">
        <f>E296*G296</f>
        <v>1948800</v>
      </c>
    </row>
    <row r="297" spans="2:8" x14ac:dyDescent="0.25">
      <c r="B297" s="32">
        <v>5</v>
      </c>
      <c r="C297" s="17" t="s">
        <v>212</v>
      </c>
      <c r="D297" s="16" t="s">
        <v>202</v>
      </c>
      <c r="E297" s="16">
        <v>2</v>
      </c>
      <c r="G297" s="25">
        <v>104600</v>
      </c>
      <c r="H297" s="15">
        <f>E297*G297</f>
        <v>209200</v>
      </c>
    </row>
    <row r="298" spans="2:8" x14ac:dyDescent="0.25">
      <c r="B298" s="32">
        <v>6</v>
      </c>
      <c r="C298" s="17" t="s">
        <v>243</v>
      </c>
      <c r="D298" s="16" t="s">
        <v>202</v>
      </c>
      <c r="E298" s="16">
        <v>7</v>
      </c>
      <c r="G298" s="25">
        <v>49200</v>
      </c>
      <c r="H298" s="15">
        <f>E298*G298</f>
        <v>344400</v>
      </c>
    </row>
    <row r="299" spans="2:8" x14ac:dyDescent="0.25">
      <c r="B299" s="32">
        <v>7</v>
      </c>
      <c r="C299" s="17" t="s">
        <v>213</v>
      </c>
      <c r="D299" s="16" t="s">
        <v>202</v>
      </c>
      <c r="E299" s="16">
        <v>2</v>
      </c>
      <c r="G299" s="25">
        <v>430500</v>
      </c>
      <c r="H299" s="15">
        <f>E299*G299</f>
        <v>861000</v>
      </c>
    </row>
    <row r="300" spans="2:8" x14ac:dyDescent="0.25">
      <c r="B300" s="32">
        <v>8</v>
      </c>
      <c r="C300" s="17" t="s">
        <v>244</v>
      </c>
      <c r="D300" s="16" t="s">
        <v>202</v>
      </c>
      <c r="E300" s="16">
        <v>7</v>
      </c>
      <c r="G300" s="25">
        <v>49200</v>
      </c>
      <c r="H300" s="15">
        <f>E300*G300</f>
        <v>344400</v>
      </c>
    </row>
    <row r="301" spans="2:8" x14ac:dyDescent="0.25">
      <c r="B301" s="32">
        <v>9</v>
      </c>
      <c r="C301" s="17" t="s">
        <v>214</v>
      </c>
      <c r="D301" s="16" t="s">
        <v>202</v>
      </c>
      <c r="E301" s="16">
        <v>2</v>
      </c>
      <c r="G301" s="25">
        <v>239900</v>
      </c>
      <c r="H301" s="15">
        <f>E301*G301</f>
        <v>479800</v>
      </c>
    </row>
    <row r="302" spans="2:8" x14ac:dyDescent="0.25">
      <c r="B302" s="32">
        <v>10</v>
      </c>
      <c r="C302" s="17" t="s">
        <v>246</v>
      </c>
      <c r="D302" s="16" t="s">
        <v>316</v>
      </c>
      <c r="E302" s="16">
        <v>1</v>
      </c>
      <c r="G302" s="25">
        <v>43100</v>
      </c>
      <c r="H302" s="15">
        <f>E302*G302</f>
        <v>43100</v>
      </c>
    </row>
    <row r="303" spans="2:8" x14ac:dyDescent="0.25">
      <c r="B303" s="32">
        <v>11</v>
      </c>
      <c r="C303" s="17" t="s">
        <v>247</v>
      </c>
      <c r="D303" s="16" t="s">
        <v>316</v>
      </c>
      <c r="E303" s="16">
        <v>1</v>
      </c>
      <c r="G303" s="25">
        <v>57800</v>
      </c>
      <c r="H303" s="15">
        <f>E303*G303</f>
        <v>57800</v>
      </c>
    </row>
    <row r="304" spans="2:8" x14ac:dyDescent="0.25">
      <c r="B304" s="32">
        <v>12</v>
      </c>
      <c r="C304" s="33" t="s">
        <v>248</v>
      </c>
      <c r="D304" s="16" t="s">
        <v>202</v>
      </c>
      <c r="E304" s="34">
        <v>75700</v>
      </c>
      <c r="G304" s="15">
        <v>12</v>
      </c>
      <c r="H304" s="15">
        <f>E304*G304</f>
        <v>908400</v>
      </c>
    </row>
    <row r="305" spans="2:10" x14ac:dyDescent="0.25">
      <c r="B305" s="32">
        <v>13</v>
      </c>
      <c r="C305" s="17" t="s">
        <v>217</v>
      </c>
      <c r="D305" s="16" t="s">
        <v>202</v>
      </c>
      <c r="E305" s="16">
        <v>4</v>
      </c>
      <c r="G305" s="25">
        <v>25800</v>
      </c>
      <c r="H305" s="15">
        <f>E305*G305</f>
        <v>103200</v>
      </c>
    </row>
    <row r="306" spans="2:10" x14ac:dyDescent="0.25">
      <c r="B306" s="32">
        <v>14</v>
      </c>
      <c r="C306" s="17" t="s">
        <v>236</v>
      </c>
      <c r="D306" s="16" t="s">
        <v>202</v>
      </c>
      <c r="E306" s="16">
        <v>4</v>
      </c>
      <c r="G306" s="25">
        <v>36900</v>
      </c>
      <c r="H306" s="15">
        <f>E306*G306</f>
        <v>147600</v>
      </c>
    </row>
    <row r="307" spans="2:10" x14ac:dyDescent="0.25">
      <c r="B307" s="32">
        <v>15</v>
      </c>
      <c r="C307" s="17" t="s">
        <v>219</v>
      </c>
      <c r="D307" s="16" t="s">
        <v>202</v>
      </c>
      <c r="E307" s="16">
        <v>2</v>
      </c>
      <c r="G307" s="25">
        <v>108200</v>
      </c>
      <c r="H307" s="15">
        <f>E307*G307</f>
        <v>216400</v>
      </c>
    </row>
    <row r="308" spans="2:10" x14ac:dyDescent="0.25">
      <c r="B308" s="32">
        <v>16</v>
      </c>
      <c r="C308" s="17" t="s">
        <v>233</v>
      </c>
      <c r="D308" s="16" t="s">
        <v>202</v>
      </c>
      <c r="E308" s="16">
        <v>2</v>
      </c>
      <c r="G308" s="25">
        <v>150100</v>
      </c>
      <c r="H308" s="15">
        <f>E308*G308</f>
        <v>300200</v>
      </c>
    </row>
    <row r="309" spans="2:10" x14ac:dyDescent="0.25">
      <c r="B309" s="32">
        <v>17</v>
      </c>
      <c r="C309" s="17" t="s">
        <v>220</v>
      </c>
      <c r="D309" s="16" t="s">
        <v>202</v>
      </c>
      <c r="E309" s="16">
        <v>2</v>
      </c>
      <c r="G309" s="25">
        <v>72280</v>
      </c>
      <c r="H309" s="15">
        <f>E309*G309</f>
        <v>144560</v>
      </c>
    </row>
    <row r="310" spans="2:10" x14ac:dyDescent="0.25">
      <c r="B310" s="32">
        <v>18</v>
      </c>
      <c r="C310" s="17" t="s">
        <v>237</v>
      </c>
      <c r="D310" s="16" t="s">
        <v>238</v>
      </c>
      <c r="E310" s="16">
        <v>1</v>
      </c>
      <c r="G310" s="25">
        <v>824100</v>
      </c>
      <c r="H310" s="15">
        <f>E310*G310</f>
        <v>824100</v>
      </c>
    </row>
    <row r="311" spans="2:10" x14ac:dyDescent="0.25">
      <c r="B311" s="32">
        <v>19</v>
      </c>
      <c r="C311" s="17" t="s">
        <v>210</v>
      </c>
      <c r="D311" s="16" t="s">
        <v>202</v>
      </c>
      <c r="E311" s="16">
        <v>200</v>
      </c>
      <c r="G311" s="25">
        <v>6200</v>
      </c>
      <c r="H311" s="15">
        <f>E311*G311</f>
        <v>1240000</v>
      </c>
    </row>
    <row r="312" spans="2:10" x14ac:dyDescent="0.25">
      <c r="B312" s="32">
        <v>20</v>
      </c>
      <c r="C312" s="17" t="s">
        <v>234</v>
      </c>
      <c r="D312" s="16" t="s">
        <v>202</v>
      </c>
      <c r="E312" s="16">
        <v>2</v>
      </c>
      <c r="G312" s="25">
        <v>76300</v>
      </c>
      <c r="H312" s="15">
        <f>E312*G312</f>
        <v>152600</v>
      </c>
    </row>
    <row r="313" spans="2:10" x14ac:dyDescent="0.25">
      <c r="B313" s="32">
        <v>21</v>
      </c>
      <c r="C313" s="17" t="s">
        <v>235</v>
      </c>
      <c r="D313" s="16" t="s">
        <v>202</v>
      </c>
      <c r="E313" s="16">
        <v>4</v>
      </c>
      <c r="G313" s="25">
        <v>49200</v>
      </c>
      <c r="H313" s="15">
        <f>E313*G313</f>
        <v>196800</v>
      </c>
    </row>
    <row r="314" spans="2:10" x14ac:dyDescent="0.25">
      <c r="B314" s="32">
        <v>22</v>
      </c>
      <c r="C314" s="17" t="s">
        <v>245</v>
      </c>
      <c r="D314" s="16" t="s">
        <v>239</v>
      </c>
      <c r="E314" s="16">
        <v>10</v>
      </c>
      <c r="G314" s="25">
        <v>22100</v>
      </c>
      <c r="H314" s="15">
        <f>E314*G314</f>
        <v>221000</v>
      </c>
    </row>
    <row r="315" spans="2:10" x14ac:dyDescent="0.25">
      <c r="H315" s="27">
        <f>SUM(H293:H314)</f>
        <v>12178410</v>
      </c>
      <c r="J315" s="15">
        <f>(H289+H315)</f>
        <v>19292630</v>
      </c>
    </row>
    <row r="318" spans="2:10" x14ac:dyDescent="0.25">
      <c r="H318" s="15">
        <f>(N42+N202+N232+H245+H267+H289+H315)</f>
        <v>88796380</v>
      </c>
    </row>
  </sheetData>
  <sortState ref="B305:H326">
    <sortCondition ref="C305:C326"/>
  </sortState>
  <mergeCells count="13">
    <mergeCell ref="M205:N205"/>
    <mergeCell ref="G235:H235"/>
    <mergeCell ref="G292:H292"/>
    <mergeCell ref="G270:H270"/>
    <mergeCell ref="G248:H248"/>
    <mergeCell ref="G205:H205"/>
    <mergeCell ref="J205:K205"/>
    <mergeCell ref="G8:H8"/>
    <mergeCell ref="J8:K8"/>
    <mergeCell ref="M8:N8"/>
    <mergeCell ref="G45:H45"/>
    <mergeCell ref="J45:K45"/>
    <mergeCell ref="M45:N45"/>
  </mergeCells>
  <dataValidations count="1">
    <dataValidation allowBlank="1" showInputMessage="1" showErrorMessage="1" promptTitle="DESCRIPCIÓN DEL BIEN" prompt="Describa de manera clara el nombre del elemento que se esta solicitando y las caracteristicas del mismo si es necesario." sqref="C308"/>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dc:creator>
  <cp:lastModifiedBy>ALEX</cp:lastModifiedBy>
  <dcterms:created xsi:type="dcterms:W3CDTF">2024-10-27T23:37:20Z</dcterms:created>
  <dcterms:modified xsi:type="dcterms:W3CDTF">2024-10-28T02:15:01Z</dcterms:modified>
</cp:coreProperties>
</file>