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https://gobiernobogota-my.sharepoint.com/personal/leidy_blandon_gobiernobogota_gov_co/Documents/BARRIOS UNIDOS/3. OCTUBRE/MINIMA DE MUJERES/"/>
    </mc:Choice>
  </mc:AlternateContent>
  <xr:revisionPtr revIDLastSave="0" documentId="8_{7808E7E0-0E24-49A3-9E97-C45D1D60DC30}" xr6:coauthVersionLast="47" xr6:coauthVersionMax="47" xr10:uidLastSave="{00000000-0000-0000-0000-000000000000}"/>
  <bookViews>
    <workbookView xWindow="-108" yWindow="-108" windowWidth="23256" windowHeight="13896" xr2:uid="{00000000-000D-0000-FFFF-FFFF00000000}"/>
  </bookViews>
  <sheets>
    <sheet name="Estructura de costos" sheetId="3" r:id="rId1"/>
  </sheets>
  <definedNames>
    <definedName name="_xlnm._FilterDatabase" localSheetId="0" hidden="1">'Estructura de costos'!$A$4:$L$4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3" l="1"/>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5" i="3"/>
  <c r="I49" i="3"/>
  <c r="I51" i="3"/>
  <c r="I5" i="3"/>
  <c r="K64" i="3" l="1"/>
  <c r="I52" i="3"/>
  <c r="I53" i="3"/>
  <c r="I54" i="3"/>
  <c r="I55" i="3"/>
  <c r="I41" i="3"/>
  <c r="I32" i="3" l="1"/>
  <c r="I7" i="3" l="1"/>
  <c r="I8" i="3"/>
  <c r="I9" i="3"/>
  <c r="I10" i="3"/>
  <c r="I11" i="3"/>
  <c r="I12" i="3"/>
  <c r="I13" i="3"/>
  <c r="I14" i="3"/>
  <c r="I15" i="3"/>
  <c r="I16" i="3"/>
  <c r="I17" i="3"/>
  <c r="I18" i="3"/>
  <c r="I19" i="3"/>
  <c r="I20" i="3"/>
  <c r="I21" i="3"/>
  <c r="I22" i="3"/>
  <c r="I23" i="3"/>
  <c r="I24" i="3"/>
  <c r="I25" i="3"/>
  <c r="I26" i="3"/>
  <c r="I27" i="3"/>
  <c r="I28" i="3"/>
  <c r="I29" i="3"/>
  <c r="I30" i="3"/>
  <c r="I31" i="3"/>
  <c r="I33" i="3"/>
  <c r="I34" i="3"/>
  <c r="I35" i="3"/>
  <c r="I36" i="3"/>
  <c r="I37" i="3"/>
  <c r="I38" i="3"/>
  <c r="I39" i="3"/>
  <c r="I40" i="3"/>
  <c r="I42" i="3"/>
  <c r="I43" i="3"/>
  <c r="I44" i="3"/>
  <c r="I45" i="3"/>
  <c r="I46" i="3"/>
  <c r="I47" i="3"/>
  <c r="I48" i="3"/>
  <c r="I50" i="3"/>
  <c r="I56" i="3"/>
  <c r="I57" i="3"/>
  <c r="I58" i="3"/>
  <c r="I59" i="3"/>
  <c r="I60" i="3"/>
  <c r="I61" i="3"/>
  <c r="I62" i="3"/>
  <c r="I63" i="3"/>
  <c r="I6" i="3"/>
  <c r="I64" i="3" l="1"/>
</calcChain>
</file>

<file path=xl/sharedStrings.xml><?xml version="1.0" encoding="utf-8"?>
<sst xmlns="http://schemas.openxmlformats.org/spreadsheetml/2006/main" count="313" uniqueCount="145">
  <si>
    <t>FORMATO DE OFERTA ECONÓMICA</t>
  </si>
  <si>
    <t xml:space="preserve">OBJETO: PRESTAR EL SERVICIO PARA EL DESARROLLO DE LA CONMEMORACIÓN DEL DÍA INTERNACIONAL DE LA NO VIOLENCIA CONTRA LAS MUJERES Y EL DÍA CONTRA EL FEMINICIDIO EN LA LOCALIDAD DE BARRIOS UNIDOS.   </t>
  </si>
  <si>
    <t>OFERTA ECONÓMICA</t>
  </si>
  <si>
    <t>No.</t>
  </si>
  <si>
    <t>META</t>
  </si>
  <si>
    <t>COMPONENTES</t>
  </si>
  <si>
    <t>BIENES / O SERVICIO</t>
  </si>
  <si>
    <t>ESPECIFICACIÓN TÉCNICA</t>
  </si>
  <si>
    <t>UNIDAD</t>
  </si>
  <si>
    <t>CANTIDAD</t>
  </si>
  <si>
    <t>VALOR DE REFERENCIA CON IVA</t>
  </si>
  <si>
    <t>VALOR TOTAL REFERENCIA INCLUIDO IVA ESTABLECIDO POR LA ENTIDAD, QUE NO PODRAN SUPERAR LOS PROPONENTES EN SU OFERTA</t>
  </si>
  <si>
    <t>VALOR OFERTADO CON IVA</t>
  </si>
  <si>
    <t>VALOR TOTAL OFERTADO INCLUIDO IVA</t>
  </si>
  <si>
    <t>OBSERVACIÓN</t>
  </si>
  <si>
    <t>Vincular personas en acciones para la prevención del feminicidio y la violencia contra la mujer.</t>
  </si>
  <si>
    <t>Talento humano</t>
  </si>
  <si>
    <t>COORDINADOR LOGÍSTICO GENERAL DEL PROCESO CONTRACTUAL</t>
  </si>
  <si>
    <t>Una persona con título  técnica o tecnológica en áreas administrativas y/o de gestión de proyectos y/o contables, de conformidad con los núcleos básicos del conocimiento del SNIES. 
Experiencia de treinta y cinco (35) meses en proyectos de mujeres y/o género y/o prevención de violencias asociados con componentes asociados en el proyecto.</t>
  </si>
  <si>
    <t>Mes</t>
  </si>
  <si>
    <t>Muralismo</t>
  </si>
  <si>
    <t>ARTISTA MURALISTA</t>
  </si>
  <si>
    <t>Una persona con título de formación técnica o tecnológica en diseño gráfico y/o artes gráficas y/o afines y experiencia de 72 meses en artes y muralismo tipo grafiti. Además, acreditar experiencia en acciones dirigidas a mujer y equidad de género con organizaciones de mujeres o espacios de participación de mujeres mediante un certificado o un pequeño informe de no más de una página con material fotográfico.</t>
  </si>
  <si>
    <t>Jornada</t>
  </si>
  <si>
    <t>AEROSOL PROFESIONAL</t>
  </si>
  <si>
    <t>Spray de pintura de acabado mate.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 rapidez de secado sin olvidar, el respeto al usuario y al medio ambiente.  CARACTERÍSTICAS (Baja presión - Secado muy rápido - Buen endurecimiento - Flexibilidad excelente - Gran resistencia al rayado una vez polimerizada la película - No contiene plomo ni otros metales pesados - Buen poder de cubrición - Durabilidad del color - Facilidad de aplicación y repintado - Buen comportamiento en la intemperie - Muy buena resistencia a los rayos U.V.</t>
  </si>
  <si>
    <t xml:space="preserve">Unidad </t>
  </si>
  <si>
    <t>BOQUILLA TRAZO EXTRA DELGADO </t>
  </si>
  <si>
    <t>Boquilla trazo extrafino. Trazo Extra-delgado Entre 0.4 -1.5cm </t>
  </si>
  <si>
    <t>BOQUILLA TRAZO DELGADO </t>
  </si>
  <si>
    <t>Boquilla trazo fino. Trazo delgado entre 0.6 – 2 cm </t>
  </si>
  <si>
    <t>BOQUILLA TRAZO EXTRA ANCHO</t>
  </si>
  <si>
    <t>Boquilla trazo ancho. Trazo Extra-Ancho 3.54 – 9 cm </t>
  </si>
  <si>
    <t>REFRIGERIO TIPO 2</t>
  </si>
  <si>
    <t xml:space="preserve">Un sólido: un sándwich de jamón y queso, jugo o avena en caja, fruta (manzana, pera, durazno, banano, mandarina, o ciruela) y dulce de chocolate. Que cumpla con las normas de Bioseguridad - Empacado. Incluido el transporte en la localidad. </t>
  </si>
  <si>
    <t>GUANTE NITRILO TALLA 8</t>
  </si>
  <si>
    <t>Guante de Nitrilo calibre 8, longitud de 13 pulgadas. Talla 8</t>
  </si>
  <si>
    <t>Par</t>
  </si>
  <si>
    <t>GUANTE NITRILO TALLA 9</t>
  </si>
  <si>
    <t>Guante de Nitrilo calibre 8, longitud de 13 pulgadas. Talla 9</t>
  </si>
  <si>
    <t>TRANSPORTE EN LA CIUDAD DE BOGOTÁ D.C.</t>
  </si>
  <si>
    <t>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</si>
  <si>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Servicios completos (ida y vuelta)</t>
  </si>
  <si>
    <t>PINTURA TIPO 1</t>
  </si>
  <si>
    <t>Cuñete plástico de 5 galones. Pintura formulada con terpolímero acrílico de última generación, diluible con agua, de acabado mate, Recomendada para proteger y decorar fachadas y muros en obras nuevas.
Nota: Nota: Estos objetos en dado caso de sobrar alguna pintura quedarán en custodia de la Oficina de Desarrollo Social de la Alcaldía de Barrios Unidos</t>
  </si>
  <si>
    <t xml:space="preserve">TIZA </t>
  </si>
  <si>
    <t xml:space="preserve">Tiza caja x36 colores no tóxico y sin polvo   </t>
  </si>
  <si>
    <t>Caja</t>
  </si>
  <si>
    <t>CINTA (METRO)</t>
  </si>
  <si>
    <t>Cinta métrica st-0-30-497 5 m.  Longitud: 5 m Peso: 0.186 kg. Dimensiones: 74 x 71 x 40 mm.</t>
  </si>
  <si>
    <t xml:space="preserve">PINCELES </t>
  </si>
  <si>
    <t xml:space="preserve">Juego Pincel Artístico X7 Pintura Acrílico Oleo, con puntas redondas abanico planas. mango en plástico largo de 16cm. </t>
  </si>
  <si>
    <t xml:space="preserve">Kit </t>
  </si>
  <si>
    <t>BROCHA 1/2 PULGADA</t>
  </si>
  <si>
    <t xml:space="preserve">Brocha de 1/2 pulgada con mango de plastico y cerdas 100% naturales. Con perforación en la punta que permite su fácil almacenamiento. </t>
  </si>
  <si>
    <t xml:space="preserve">BROCHA 1 PULGADA </t>
  </si>
  <si>
    <t xml:space="preserve">Brocha de 1 pulgada con mango de plastico y cerdas 100% naturales. Con perforación en la punta que permite su fácil almacenamiento. </t>
  </si>
  <si>
    <t>BROCHA 1 1/2 PULGADAS</t>
  </si>
  <si>
    <t xml:space="preserve">Brocha de 1 1/2 pulgadas, con mango de plastico y cerdas 100% naturales. Con perforación en la punta que permite su fácil almacenamiento. </t>
  </si>
  <si>
    <t>BROCHA 2 PULGADAS</t>
  </si>
  <si>
    <t xml:space="preserve">Brocha de 2 pulgadas, con mango de plastico y cerdas 100% naturales. Con perforación en la punta que permite su fácil almacenamiento. </t>
  </si>
  <si>
    <t>BROCHA 3 PULGADAS</t>
  </si>
  <si>
    <t>Brocha Gruesa 3" (7.6 cm), mango plástico y/o madera, refuerzo metálico.</t>
  </si>
  <si>
    <t>BROCHA 4 PULGADAS</t>
  </si>
  <si>
    <t xml:space="preserve">Brocha de 4 pulgadas con mango de madera y cerdas 100% naturales. Con perforación en la punta que permite su fácil almacenamiento. </t>
  </si>
  <si>
    <t>BROCHA 5 PULGADAS</t>
  </si>
  <si>
    <t xml:space="preserve">Brocha de 5 pulgadas con mango de madera y cerdas 100% naturales. Con perforación en la punta que permite su fácil almacenamiento. </t>
  </si>
  <si>
    <t>RODILLO 1 1/2 PULGADA</t>
  </si>
  <si>
    <t>Rodillo profesional felpa ovejera para acabados finos, recomendado para usar con pinturas de esmalte, epóxicas, vinilos, intercambiable fino 1 1/2"
Nota: Estos objetos quedarán en custodia de la Oficina de Desarrollo Social de la Alcaldía de Barrios Unidos</t>
  </si>
  <si>
    <t>RODILLO 3 PULGADAS</t>
  </si>
  <si>
    <t>Rodillo profesional felpa ovejera para acabados finos, recomendado para usar con pinturas de esmalte, epóxicas, vinilos, intercambiable fino 3"
Nota: Estos objetos quedarán en custodia de la Oficina de Desarrollo Social de la Alcaldía de Barrios Unidos</t>
  </si>
  <si>
    <t>RODILLO 6 PULGADAS</t>
  </si>
  <si>
    <t>Rodillo profesional felpa ovejera para acabados finos, recomendado para usar con pinturas de esmalte, epóxicas, vinilos, intercambiable fino 6"
Nota: Estos objetos quedarán en custodia de la Oficina de Desarrollo Social de la Alcaldía de Barrios Unidos</t>
  </si>
  <si>
    <t>RODILLO 9 PULGADAS</t>
  </si>
  <si>
    <t>Rodillo profesional felpa ovejera para acabados finos, recomendado para usar con pinturas de esmalte, epóxicas, vinilos, intercambiable fino 9"
Nota: Estos objetos quedarán en custodia de la Oficina de Desarrollo Social de la Alcaldía de Barrios Unidos</t>
  </si>
  <si>
    <t>EXTENSOR DE RODILLO</t>
  </si>
  <si>
    <t>Extensor telescópico de 2 metros en hierro y aluminio es el ideal para pintar esos lugares altos con facilidad y ahorrando tiempo. Ancho 2cm espesor 22mm</t>
  </si>
  <si>
    <t>BANDEJA PARA RODILLO</t>
  </si>
  <si>
    <t>Bandeja para rodillo. Apto para aplicar pinturas (esmaltes, vinilos) alta durabilidad en su uso. Resistente a los solventes.</t>
  </si>
  <si>
    <t>LIJA # 80</t>
  </si>
  <si>
    <t xml:space="preserve">Lija de agua con papel #80 grano basto, resistente a la humedad, lijado en seco sobre madera, elimina la corrosión acumulada.  Medida: 23 cm de ancho x 28 cm de alto aproximadamente  </t>
  </si>
  <si>
    <t>LIJA # 600</t>
  </si>
  <si>
    <t xml:space="preserve">Lija de agua con papel #600 grano fino, resistente a la humedad, lijado en seco sobre madera, elimina la corrosión acumulada.  Medida: 23 cm de ancho x 28 cm de alto aproximadamente  </t>
  </si>
  <si>
    <t>MASCARILLA DE RESPIRACIÓN</t>
  </si>
  <si>
    <t>Una mascarilla de respiración, un par de cartuchos orgánicos, dos prefiltros, un par de retenedores de filtro. Este respirador está aprobado por el gobierno por el Instituto Nacional de Seguridad y Salud Ocupacional (NIOSH) como un respirador de clase N95 y está diseñado para lugares de trabajo, usos y aplicaciones regulados.</t>
  </si>
  <si>
    <t>ESPATULA 6 PULGADAS</t>
  </si>
  <si>
    <t>Espátula con mango plástico, diseño ergonómico para cómodo y fácil agarre, con una perforación que permite su práctico almacenamiento.  6"</t>
  </si>
  <si>
    <t>ESPATULA 2 PULGADAS</t>
  </si>
  <si>
    <t>Espátula con mango plástico, diseño ergonómico para cómodo y fácil agarre, con una perforación que permite su práctico almacenamiento.  2"</t>
  </si>
  <si>
    <t xml:space="preserve">BALDE PLÁSTICO 10 LITROS </t>
  </si>
  <si>
    <t>Balde 10 litros, con pico y manija plástica. Producto multiusos y liviano, incluye manija para transporte cómodamente.</t>
  </si>
  <si>
    <t>Jornada de exposición</t>
  </si>
  <si>
    <t>ANIMADOR/A DE EVENTOS  </t>
  </si>
  <si>
    <t>Servicio Animador de eventos: bachiller con experiencia de más de tres años en animación de eventos. Servicio por 6 horas diurnas (con identificación y uniforme). Incluye implementación de la actividad para el montaje y desmontaje</t>
  </si>
  <si>
    <t>PRESENTACIÓN ARTÍSTICA  DE MÚSICA</t>
  </si>
  <si>
    <t xml:space="preserve">Orquesta Musical de mínimo 4 integrantes y/o músicos en vivo y por lo menos 4 instrumentos para eventos varios en la localidad. Diversidad de géneros musicales. (Incluido Transporte, Instrumentos) por Hora de Presentación en distintos momentos del evento. El grupo musical debe ser de la localidad de Barrios Unidos
Nota, la Orquesta Musical debe contar con diversidad poblacional de la localidad (géneros urbanos, folclóricos y tradicionales), los cuales cuenten con sus implementos para presentación.   Deben tener un proceso comunitario en la localidad y procesos en enfoque de género   </t>
  </si>
  <si>
    <t>Presentaciòn </t>
  </si>
  <si>
    <t>PRESENTACIÓN ARTÍSTICA  CULTURAL</t>
  </si>
  <si>
    <t>Agrupación Teatral o artística de mínimo 6 personas de carácter profesional que maneje diferentes técnicas con una puesta en escena entre 45 - 60 minutos. El grupo artístico o teatral debe ser de la localidad de Barrios Unidos
Nota: La agrupación teatral y artística debe ser con enfoque o modalidad cultural festiva (comparsa, circo, papayera, danza, teatro), los cuales cuenten con sus implementos para presentación. Deben tener un proceso comunitario en la localidad y con procesos en enfoque de género</t>
  </si>
  <si>
    <t>AGUA EN BOTELLA SIN GAS</t>
  </si>
  <si>
    <t>330 ml marca reconocida</t>
  </si>
  <si>
    <t>Un sólido: un sándwich de jamón y queso, jugo o avena en caja, fruta (manzana, pera, durazno, banano, mandarina, o ciruela) y dulce de chocolate. Que cumpla con las normas de Bioseguridad - Empacado, incluye transporte en la localidad.</t>
  </si>
  <si>
    <t>CARPA 12X6</t>
  </si>
  <si>
    <t>Alquiler Carpa estructural lona 100% impermeable; resistente a la intemperie tipo kiosco de 12x6 mts, Lona alta densidad, alto calibre con microfibras internas para mayor duración calibre 700 a 530 fibras con techo blanco con laterales. debe tener extintor multiproposito 20 libras.</t>
  </si>
  <si>
    <t>Unidades</t>
  </si>
  <si>
    <t>MESAS</t>
  </si>
  <si>
    <t>Alquiler de mesas plásticas 4 puestos para adultos</t>
  </si>
  <si>
    <t>Unidad</t>
  </si>
  <si>
    <t>SILLAS</t>
  </si>
  <si>
    <t>Alquiler de sillas plásticas con brazos para adultos</t>
  </si>
  <si>
    <t>PLANTA ELÉCTRICA 100 KVA</t>
  </si>
  <si>
    <t>Alquiler de Planta Eléctrica de 100 KVA (transporte, parcial de corriente 10 metros, trifásica, tierra y neutro, operario), e insonorizada. (1 jornada)</t>
  </si>
  <si>
    <t>SONIDO GRANDE</t>
  </si>
  <si>
    <t>Sonido line array 8000 px colgado del trus 25000 vatios se compone de: (2) consola de 40 canales digital, (1) rack de procesos para el frente y monitores digitales, (8) medios altos de 1780 vatios c/u de 136 db de presión sonora, (4) sub bajos de 2000 vatios c/u, (8) monitores de piso, (2) side fill a tres vías, (1) racks de amplificadores, (1) kit de micrófonos de acuerdo a los requerimientos, (32) bases de micrófonos, (1) central eléctrica para las conexiones del equipo, (1) unidad de cd profesional denom doble 1 usb</t>
  </si>
  <si>
    <t xml:space="preserve">PLAN DE CONTINGENCIA
</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</si>
  <si>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</si>
  <si>
    <t>CAMISETA BLANCA</t>
  </si>
  <si>
    <t>Camiseta en algodón cuello redondo, color blanco para estampar</t>
  </si>
  <si>
    <t>GLOBAL DE SERIGRAFÍA</t>
  </si>
  <si>
    <t>Este global se compone de: Set de 2 marcos de serigrafía: 17 x 22cm y 22 x 30cm, 2 tintas textil Para Serigrafía/screen - Plastisol - 420 Gr color negro, 2 tintas textil Para Serigrafía/screen - Plastisol - 420 Gr color morado, rasqueta de serigrafía con mango de madera de 13,7 pulgadas, rollo de cinta de enmascarar 48 mm x 40 Metros.</t>
  </si>
  <si>
    <t>VALOR NO OFERTABLE</t>
  </si>
  <si>
    <t>PAPEL KRAFT</t>
  </si>
  <si>
    <t>Rollo papel kratf 60 gramos, 230 METROS</t>
  </si>
  <si>
    <t>MARCADOR PERMANENTE</t>
  </si>
  <si>
    <t>Caja de10 marcadores punta gruesa - Colores Surtidos</t>
  </si>
  <si>
    <t>KIT DE PINTURA ACRÍLICA</t>
  </si>
  <si>
    <t xml:space="preserve">Kit de pintura acrílica compuesto por 6 tarros de 60ml cada uno, de colores variados </t>
  </si>
  <si>
    <t>PINCELES </t>
  </si>
  <si>
    <t>Kit de pinceles x 12, de diferentes pulgadas, con cerdas suaves y mango de madera. </t>
  </si>
  <si>
    <t>Jornada itinerante</t>
  </si>
  <si>
    <t xml:space="preserve">VOLANTES - VIOLENTÓMETRO </t>
  </si>
  <si>
    <t>Volantes impresos en Papel Bond. Tamaño 1/2 de carta a cuatro (4) tintas, acabado brillante, impreso a 1 cara</t>
  </si>
  <si>
    <t>VOLANTES - ACOSÓMETRO</t>
  </si>
  <si>
    <t>VOLANTES - RUTA DE ATENCIÓN A MUJERES VÍCTIMAS DE VIOLENCIA</t>
  </si>
  <si>
    <t>AGENDA ECOLÓGICA CON SEPARADORES</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</si>
  <si>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t>
  </si>
  <si>
    <t>Evento 4 de diciembre</t>
  </si>
  <si>
    <t xml:space="preserve">CRISPETAS PARA EVENTOS </t>
  </si>
  <si>
    <t>Alquiler de  servicio de crispetas para eventos, que incluya bolsa ecológica o cono de crispetas, operaria uniformada, con una capacidad para mínimo de 50 personas. Esto en el marco del cine foro que se realizará para el 4 de diciembre.</t>
  </si>
  <si>
    <t>BOLSA PLEGABLE DE ALGODÓN CON ASAS LARGAS</t>
  </si>
  <si>
    <t>Bolsa Ecológica Plana en Tela 100% reciclable y biodegradable con mangos largos, Color Beige Medidas 42,0 x 38,0 x 0,2 cm, estampado a una tinta. Máximo marcaje 280mm x 280 mm</t>
  </si>
  <si>
    <t>PAÑOLETA</t>
  </si>
  <si>
    <t xml:space="preserve">Pañoleta en satín de 40x40cm Sublimadas o estampadas en DTF con estampado relacionado a la no violencia y prevención de feminicidios </t>
  </si>
  <si>
    <t>VALOR TOTAL DE REFERENCIA INCLUIDO IVA, ESTABLECIDO POR LA ENTIDAD, QUE NO PODRAN SUPERAR LOS PROPONENTES EN SU OFERTA</t>
  </si>
  <si>
    <t>VALOR 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</si>
</sst>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 #,##0"/>
  </numFmts>
  <fonts count="9" x14ac:knownFonts="1">
    <font>
      <sz val="11"/>
      <color theme="1"/>
      <name val="Calibri"/>
      <family val="2"/>
      <scheme val="minor"/>
    </font>
    <font>
      <sz val="11"/>
      <color theme="1"/>
      <name val="Calibri"/>
      <family val="2"/>
      <scheme val="minor"/>
    </font>
    <font>
      <sz val="12"/>
      <name val="Garamond"/>
      <family val="1"/>
    </font>
    <font>
      <b/>
      <sz val="12"/>
      <name val="Garamond"/>
      <family val="1"/>
    </font>
    <font>
      <sz val="11"/>
      <color rgb="FF000000"/>
      <name val="Garamond"/>
      <family val="1"/>
    </font>
    <font>
      <b/>
      <sz val="11"/>
      <color theme="1"/>
      <name val="Calibri"/>
      <family val="2"/>
      <scheme val="minor"/>
    </font>
    <font>
      <b/>
      <sz val="10"/>
      <color rgb="FF000000"/>
      <name val="Garamond"/>
      <family val="1"/>
    </font>
    <font>
      <sz val="12"/>
      <color rgb="FF000000"/>
      <name val="Garamond"/>
      <family val="1"/>
    </font>
    <font>
      <b/>
      <sz val="12"/>
      <color theme="1"/>
      <name val="Garamond"/>
      <family val="1"/>
    </font>
  </fonts>
  <fills count="7">
    <fill>
      <patternFill patternType="none"/>
    </fill>
    <fill>
      <patternFill patternType="gray125"/>
    </fill>
    <fill>
      <patternFill patternType="solid">
        <fgColor rgb="FFFFFFFF"/>
        <bgColor rgb="FFFFFFFF"/>
      </patternFill>
    </fill>
    <fill>
      <patternFill patternType="solid">
        <fgColor rgb="FFBFBFBF"/>
        <bgColor rgb="FFEFEFEF"/>
      </patternFill>
    </fill>
    <fill>
      <patternFill patternType="solid">
        <fgColor rgb="FFBFBFBF"/>
        <bgColor rgb="FF000000"/>
      </patternFill>
    </fill>
    <fill>
      <patternFill patternType="solid">
        <fgColor theme="0"/>
        <bgColor indexed="64"/>
      </patternFill>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23">
    <xf numFmtId="0" fontId="0" fillId="0" borderId="0" xfId="0"/>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6"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5" borderId="1" xfId="0" applyFont="1" applyFill="1" applyBorder="1" applyAlignment="1">
      <alignment vertical="center" wrapText="1"/>
    </xf>
    <xf numFmtId="0" fontId="2"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7" fillId="5" borderId="2" xfId="0" applyFont="1" applyFill="1" applyBorder="1" applyAlignment="1">
      <alignment wrapText="1"/>
    </xf>
    <xf numFmtId="6" fontId="2" fillId="5" borderId="1" xfId="0" applyNumberFormat="1" applyFont="1" applyFill="1" applyBorder="1" applyAlignment="1">
      <alignment horizontal="center" vertical="center" wrapText="1"/>
    </xf>
    <xf numFmtId="164" fontId="5" fillId="5" borderId="1" xfId="0" applyNumberFormat="1" applyFont="1" applyFill="1" applyBorder="1" applyAlignment="1">
      <alignment horizontal="center" vertical="center"/>
    </xf>
    <xf numFmtId="0" fontId="0" fillId="0" borderId="1" xfId="0" applyBorder="1" applyAlignment="1">
      <alignment horizontal="center"/>
    </xf>
    <xf numFmtId="0" fontId="0" fillId="6" borderId="1" xfId="0" applyFill="1" applyBorder="1" applyAlignment="1">
      <alignment horizontal="center" vertical="center"/>
    </xf>
    <xf numFmtId="0" fontId="3"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1" xfId="0" applyFont="1" applyFill="1" applyBorder="1" applyAlignment="1">
      <alignment vertical="center" wrapText="1"/>
    </xf>
    <xf numFmtId="6" fontId="2" fillId="6" borderId="1" xfId="0" applyNumberFormat="1" applyFont="1" applyFill="1" applyBorder="1" applyAlignment="1">
      <alignment horizontal="center" vertical="center" wrapText="1"/>
    </xf>
    <xf numFmtId="6" fontId="3"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8" fillId="0" borderId="1" xfId="0" applyFont="1" applyBorder="1" applyAlignment="1">
      <alignment horizontal="center" vertical="center"/>
    </xf>
  </cellXfs>
  <cellStyles count="3">
    <cellStyle name="Normal" xfId="0" builtinId="0"/>
    <cellStyle name="Normal 2 2" xfId="1" xr:uid="{00000000-0005-0000-0000-000002000000}"/>
    <cellStyle name="Normal 6" xfId="2" xr:uid="{00000000-0005-0000-0000-000003000000}"/>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744CA-3AD7-471F-AF28-2A7DE94CC15E}">
  <dimension ref="A2:L65"/>
  <sheetViews>
    <sheetView tabSelected="1" topLeftCell="E1" zoomScale="70" zoomScaleNormal="70" workbookViewId="0">
      <selection activeCell="J21" sqref="J21"/>
    </sheetView>
  </sheetViews>
  <sheetFormatPr baseColWidth="10" defaultColWidth="11.44140625" defaultRowHeight="14.4" x14ac:dyDescent="0.3"/>
  <cols>
    <col min="2" max="2" width="48.109375" customWidth="1"/>
    <col min="3" max="3" width="19.6640625" customWidth="1"/>
    <col min="4" max="4" width="29.44140625" customWidth="1"/>
    <col min="5" max="5" width="79" customWidth="1"/>
    <col min="7" max="7" width="15" customWidth="1"/>
    <col min="8" max="8" width="27.5546875" customWidth="1"/>
    <col min="9" max="9" width="35.33203125" customWidth="1"/>
    <col min="10" max="10" width="22.6640625" bestFit="1" customWidth="1"/>
    <col min="11" max="11" width="26" bestFit="1" customWidth="1"/>
    <col min="12" max="12" width="28.33203125" customWidth="1"/>
  </cols>
  <sheetData>
    <row r="2" spans="1:12" ht="15.6" customHeight="1" x14ac:dyDescent="0.3">
      <c r="A2" s="21" t="s">
        <v>0</v>
      </c>
      <c r="B2" s="21"/>
      <c r="C2" s="21"/>
      <c r="D2" s="21"/>
      <c r="E2" s="21"/>
      <c r="F2" s="21"/>
      <c r="G2" s="21"/>
      <c r="H2" s="21"/>
      <c r="I2" s="21"/>
      <c r="J2" s="21"/>
      <c r="K2" s="21"/>
      <c r="L2" s="21"/>
    </row>
    <row r="3" spans="1:12" ht="57.6" customHeight="1" x14ac:dyDescent="0.3">
      <c r="A3" s="21" t="s">
        <v>1</v>
      </c>
      <c r="B3" s="21"/>
      <c r="C3" s="21"/>
      <c r="D3" s="21"/>
      <c r="E3" s="21"/>
      <c r="F3" s="21"/>
      <c r="G3" s="21"/>
      <c r="H3" s="21"/>
      <c r="I3" s="21"/>
      <c r="J3" s="22" t="s">
        <v>2</v>
      </c>
      <c r="K3" s="22"/>
      <c r="L3" s="22"/>
    </row>
    <row r="4" spans="1:12" ht="66" x14ac:dyDescent="0.3">
      <c r="A4" s="1" t="s">
        <v>3</v>
      </c>
      <c r="B4" s="1" t="s">
        <v>4</v>
      </c>
      <c r="C4" s="1" t="s">
        <v>5</v>
      </c>
      <c r="D4" s="2" t="s">
        <v>6</v>
      </c>
      <c r="E4" s="1" t="s">
        <v>7</v>
      </c>
      <c r="F4" s="3" t="s">
        <v>8</v>
      </c>
      <c r="G4" s="3" t="s">
        <v>9</v>
      </c>
      <c r="H4" s="3" t="s">
        <v>10</v>
      </c>
      <c r="I4" s="3" t="s">
        <v>11</v>
      </c>
      <c r="J4" s="3" t="s">
        <v>12</v>
      </c>
      <c r="K4" s="3" t="s">
        <v>13</v>
      </c>
      <c r="L4" s="3" t="s">
        <v>14</v>
      </c>
    </row>
    <row r="5" spans="1:12" ht="100.5" customHeight="1" x14ac:dyDescent="0.3">
      <c r="A5" s="5">
        <v>1</v>
      </c>
      <c r="B5" s="7" t="s">
        <v>15</v>
      </c>
      <c r="C5" s="7" t="s">
        <v>16</v>
      </c>
      <c r="D5" s="8" t="s">
        <v>17</v>
      </c>
      <c r="E5" s="9" t="s">
        <v>18</v>
      </c>
      <c r="F5" s="8" t="s">
        <v>19</v>
      </c>
      <c r="G5" s="8">
        <v>2</v>
      </c>
      <c r="H5" s="10">
        <v>3381000</v>
      </c>
      <c r="I5" s="10">
        <f>G5*H5</f>
        <v>6762000</v>
      </c>
      <c r="J5" s="10"/>
      <c r="K5" s="10">
        <f>G5*J5</f>
        <v>0</v>
      </c>
      <c r="L5" s="12"/>
    </row>
    <row r="6" spans="1:12" ht="72" x14ac:dyDescent="0.3">
      <c r="A6" s="5">
        <v>2</v>
      </c>
      <c r="B6" s="7" t="s">
        <v>15</v>
      </c>
      <c r="C6" s="7" t="s">
        <v>20</v>
      </c>
      <c r="D6" s="8" t="s">
        <v>21</v>
      </c>
      <c r="E6" s="6" t="s">
        <v>22</v>
      </c>
      <c r="F6" s="8" t="s">
        <v>23</v>
      </c>
      <c r="G6" s="8">
        <v>2</v>
      </c>
      <c r="H6" s="10">
        <v>152300</v>
      </c>
      <c r="I6" s="10">
        <f t="shared" ref="I6:I35" si="0">G6*H6</f>
        <v>304600</v>
      </c>
      <c r="J6" s="10"/>
      <c r="K6" s="10">
        <f t="shared" ref="K6:K63" si="1">G6*J6</f>
        <v>0</v>
      </c>
      <c r="L6" s="12"/>
    </row>
    <row r="7" spans="1:12" ht="144" x14ac:dyDescent="0.3">
      <c r="A7" s="5">
        <v>3</v>
      </c>
      <c r="B7" s="7" t="s">
        <v>15</v>
      </c>
      <c r="C7" s="7" t="s">
        <v>20</v>
      </c>
      <c r="D7" s="8" t="s">
        <v>24</v>
      </c>
      <c r="E7" s="6" t="s">
        <v>25</v>
      </c>
      <c r="F7" s="8" t="s">
        <v>26</v>
      </c>
      <c r="G7" s="8">
        <v>40</v>
      </c>
      <c r="H7" s="10">
        <v>37450</v>
      </c>
      <c r="I7" s="10">
        <f t="shared" si="0"/>
        <v>1498000</v>
      </c>
      <c r="J7" s="10"/>
      <c r="K7" s="10">
        <f t="shared" si="1"/>
        <v>0</v>
      </c>
      <c r="L7" s="12"/>
    </row>
    <row r="8" spans="1:12" ht="31.2" x14ac:dyDescent="0.3">
      <c r="A8" s="5">
        <v>4</v>
      </c>
      <c r="B8" s="7" t="s">
        <v>15</v>
      </c>
      <c r="C8" s="7" t="s">
        <v>20</v>
      </c>
      <c r="D8" s="8" t="s">
        <v>27</v>
      </c>
      <c r="E8" s="6" t="s">
        <v>28</v>
      </c>
      <c r="F8" s="8" t="s">
        <v>26</v>
      </c>
      <c r="G8" s="8">
        <v>15</v>
      </c>
      <c r="H8" s="10">
        <v>1600</v>
      </c>
      <c r="I8" s="10">
        <f t="shared" si="0"/>
        <v>24000</v>
      </c>
      <c r="J8" s="10"/>
      <c r="K8" s="10">
        <f t="shared" si="1"/>
        <v>0</v>
      </c>
      <c r="L8" s="12"/>
    </row>
    <row r="9" spans="1:12" ht="31.2" x14ac:dyDescent="0.3">
      <c r="A9" s="5">
        <v>5</v>
      </c>
      <c r="B9" s="7" t="s">
        <v>15</v>
      </c>
      <c r="C9" s="7" t="s">
        <v>20</v>
      </c>
      <c r="D9" s="8" t="s">
        <v>29</v>
      </c>
      <c r="E9" s="6" t="s">
        <v>30</v>
      </c>
      <c r="F9" s="8" t="s">
        <v>26</v>
      </c>
      <c r="G9" s="8">
        <v>15</v>
      </c>
      <c r="H9" s="10">
        <v>1600</v>
      </c>
      <c r="I9" s="10">
        <f t="shared" si="0"/>
        <v>24000</v>
      </c>
      <c r="J9" s="10"/>
      <c r="K9" s="10">
        <f t="shared" si="1"/>
        <v>0</v>
      </c>
      <c r="L9" s="12"/>
    </row>
    <row r="10" spans="1:12" ht="31.2" x14ac:dyDescent="0.3">
      <c r="A10" s="5">
        <v>6</v>
      </c>
      <c r="B10" s="7" t="s">
        <v>15</v>
      </c>
      <c r="C10" s="7" t="s">
        <v>20</v>
      </c>
      <c r="D10" s="8" t="s">
        <v>31</v>
      </c>
      <c r="E10" s="6" t="s">
        <v>32</v>
      </c>
      <c r="F10" s="8" t="s">
        <v>26</v>
      </c>
      <c r="G10" s="8">
        <v>15</v>
      </c>
      <c r="H10" s="10">
        <v>1650</v>
      </c>
      <c r="I10" s="10">
        <f t="shared" si="0"/>
        <v>24750</v>
      </c>
      <c r="J10" s="10"/>
      <c r="K10" s="10">
        <f t="shared" si="1"/>
        <v>0</v>
      </c>
      <c r="L10" s="12"/>
    </row>
    <row r="11" spans="1:12" ht="43.2" x14ac:dyDescent="0.3">
      <c r="A11" s="5">
        <v>7</v>
      </c>
      <c r="B11" s="7" t="s">
        <v>15</v>
      </c>
      <c r="C11" s="7" t="s">
        <v>20</v>
      </c>
      <c r="D11" s="8" t="s">
        <v>33</v>
      </c>
      <c r="E11" s="6" t="s">
        <v>34</v>
      </c>
      <c r="F11" s="8" t="s">
        <v>26</v>
      </c>
      <c r="G11" s="8">
        <v>20</v>
      </c>
      <c r="H11" s="10">
        <v>11400</v>
      </c>
      <c r="I11" s="10">
        <f t="shared" si="0"/>
        <v>228000</v>
      </c>
      <c r="J11" s="10"/>
      <c r="K11" s="10">
        <f t="shared" si="1"/>
        <v>0</v>
      </c>
      <c r="L11" s="12"/>
    </row>
    <row r="12" spans="1:12" ht="31.2" x14ac:dyDescent="0.3">
      <c r="A12" s="5">
        <v>8</v>
      </c>
      <c r="B12" s="7" t="s">
        <v>15</v>
      </c>
      <c r="C12" s="7" t="s">
        <v>20</v>
      </c>
      <c r="D12" s="8" t="s">
        <v>35</v>
      </c>
      <c r="E12" s="6" t="s">
        <v>36</v>
      </c>
      <c r="F12" s="8" t="s">
        <v>37</v>
      </c>
      <c r="G12" s="8">
        <v>2</v>
      </c>
      <c r="H12" s="10">
        <v>17992.8</v>
      </c>
      <c r="I12" s="10">
        <f t="shared" si="0"/>
        <v>35985.599999999999</v>
      </c>
      <c r="J12" s="10"/>
      <c r="K12" s="10">
        <f t="shared" si="1"/>
        <v>0</v>
      </c>
      <c r="L12" s="12"/>
    </row>
    <row r="13" spans="1:12" ht="42.6" customHeight="1" x14ac:dyDescent="0.3">
      <c r="A13" s="5">
        <v>9</v>
      </c>
      <c r="B13" s="7" t="s">
        <v>15</v>
      </c>
      <c r="C13" s="7" t="s">
        <v>20</v>
      </c>
      <c r="D13" s="8" t="s">
        <v>38</v>
      </c>
      <c r="E13" s="6" t="s">
        <v>39</v>
      </c>
      <c r="F13" s="8" t="s">
        <v>37</v>
      </c>
      <c r="G13" s="8">
        <v>1</v>
      </c>
      <c r="H13" s="10">
        <v>17992.8</v>
      </c>
      <c r="I13" s="10">
        <f t="shared" si="0"/>
        <v>17992.8</v>
      </c>
      <c r="J13" s="10"/>
      <c r="K13" s="10">
        <f t="shared" si="1"/>
        <v>0</v>
      </c>
      <c r="L13" s="12"/>
    </row>
    <row r="14" spans="1:12" ht="57.6" x14ac:dyDescent="0.3">
      <c r="A14" s="5">
        <v>10</v>
      </c>
      <c r="B14" s="7" t="s">
        <v>15</v>
      </c>
      <c r="C14" s="7" t="s">
        <v>20</v>
      </c>
      <c r="D14" s="8" t="s">
        <v>40</v>
      </c>
      <c r="E14" s="6" t="s">
        <v>41</v>
      </c>
      <c r="F14" s="8" t="s">
        <v>42</v>
      </c>
      <c r="G14" s="8">
        <v>1</v>
      </c>
      <c r="H14" s="10">
        <v>740000</v>
      </c>
      <c r="I14" s="10">
        <f t="shared" si="0"/>
        <v>740000</v>
      </c>
      <c r="J14" s="10"/>
      <c r="K14" s="10">
        <f t="shared" si="1"/>
        <v>0</v>
      </c>
      <c r="L14" s="12"/>
    </row>
    <row r="15" spans="1:12" ht="86.4" x14ac:dyDescent="0.3">
      <c r="A15" s="5">
        <v>11</v>
      </c>
      <c r="B15" s="7" t="s">
        <v>15</v>
      </c>
      <c r="C15" s="7" t="s">
        <v>20</v>
      </c>
      <c r="D15" s="8" t="s">
        <v>43</v>
      </c>
      <c r="E15" s="6" t="s">
        <v>44</v>
      </c>
      <c r="F15" s="8" t="s">
        <v>26</v>
      </c>
      <c r="G15" s="8">
        <v>1</v>
      </c>
      <c r="H15" s="10">
        <v>255100</v>
      </c>
      <c r="I15" s="10">
        <f t="shared" si="0"/>
        <v>255100</v>
      </c>
      <c r="J15" s="10"/>
      <c r="K15" s="10">
        <f t="shared" si="1"/>
        <v>0</v>
      </c>
      <c r="L15" s="12"/>
    </row>
    <row r="16" spans="1:12" ht="31.2" x14ac:dyDescent="0.3">
      <c r="A16" s="5">
        <v>12</v>
      </c>
      <c r="B16" s="7" t="s">
        <v>15</v>
      </c>
      <c r="C16" s="7" t="s">
        <v>20</v>
      </c>
      <c r="D16" s="8" t="s">
        <v>45</v>
      </c>
      <c r="E16" s="6" t="s">
        <v>46</v>
      </c>
      <c r="F16" s="8" t="s">
        <v>47</v>
      </c>
      <c r="G16" s="8">
        <v>1</v>
      </c>
      <c r="H16" s="10">
        <v>112900</v>
      </c>
      <c r="I16" s="10">
        <f t="shared" si="0"/>
        <v>112900</v>
      </c>
      <c r="J16" s="10"/>
      <c r="K16" s="10">
        <f t="shared" si="1"/>
        <v>0</v>
      </c>
      <c r="L16" s="12"/>
    </row>
    <row r="17" spans="1:12" ht="31.2" x14ac:dyDescent="0.3">
      <c r="A17" s="5">
        <v>13</v>
      </c>
      <c r="B17" s="7" t="s">
        <v>15</v>
      </c>
      <c r="C17" s="7" t="s">
        <v>20</v>
      </c>
      <c r="D17" s="8" t="s">
        <v>48</v>
      </c>
      <c r="E17" s="6" t="s">
        <v>49</v>
      </c>
      <c r="F17" s="8" t="s">
        <v>26</v>
      </c>
      <c r="G17" s="8">
        <v>1</v>
      </c>
      <c r="H17" s="10">
        <v>177550</v>
      </c>
      <c r="I17" s="10">
        <f t="shared" si="0"/>
        <v>177550</v>
      </c>
      <c r="J17" s="10"/>
      <c r="K17" s="10">
        <f t="shared" si="1"/>
        <v>0</v>
      </c>
      <c r="L17" s="12"/>
    </row>
    <row r="18" spans="1:12" ht="31.2" x14ac:dyDescent="0.3">
      <c r="A18" s="5">
        <v>14</v>
      </c>
      <c r="B18" s="7" t="s">
        <v>15</v>
      </c>
      <c r="C18" s="7" t="s">
        <v>20</v>
      </c>
      <c r="D18" s="8" t="s">
        <v>50</v>
      </c>
      <c r="E18" s="6" t="s">
        <v>51</v>
      </c>
      <c r="F18" s="8" t="s">
        <v>52</v>
      </c>
      <c r="G18" s="8">
        <v>1</v>
      </c>
      <c r="H18" s="11">
        <v>13150</v>
      </c>
      <c r="I18" s="10">
        <f t="shared" si="0"/>
        <v>13150</v>
      </c>
      <c r="J18" s="10"/>
      <c r="K18" s="10">
        <f t="shared" si="1"/>
        <v>0</v>
      </c>
      <c r="L18" s="12"/>
    </row>
    <row r="19" spans="1:12" ht="31.2" x14ac:dyDescent="0.3">
      <c r="A19" s="5">
        <v>15</v>
      </c>
      <c r="B19" s="7" t="s">
        <v>15</v>
      </c>
      <c r="C19" s="7" t="s">
        <v>20</v>
      </c>
      <c r="D19" s="8" t="s">
        <v>53</v>
      </c>
      <c r="E19" s="6" t="s">
        <v>54</v>
      </c>
      <c r="F19" s="8" t="s">
        <v>26</v>
      </c>
      <c r="G19" s="8">
        <v>1</v>
      </c>
      <c r="H19" s="10">
        <v>3200</v>
      </c>
      <c r="I19" s="10">
        <f t="shared" si="0"/>
        <v>3200</v>
      </c>
      <c r="J19" s="10"/>
      <c r="K19" s="10">
        <f t="shared" si="1"/>
        <v>0</v>
      </c>
      <c r="L19" s="12"/>
    </row>
    <row r="20" spans="1:12" ht="31.2" x14ac:dyDescent="0.3">
      <c r="A20" s="5">
        <v>16</v>
      </c>
      <c r="B20" s="7" t="s">
        <v>15</v>
      </c>
      <c r="C20" s="7" t="s">
        <v>20</v>
      </c>
      <c r="D20" s="8" t="s">
        <v>55</v>
      </c>
      <c r="E20" s="6" t="s">
        <v>56</v>
      </c>
      <c r="F20" s="8" t="s">
        <v>26</v>
      </c>
      <c r="G20" s="8">
        <v>1</v>
      </c>
      <c r="H20" s="10">
        <v>5400</v>
      </c>
      <c r="I20" s="10">
        <f t="shared" si="0"/>
        <v>5400</v>
      </c>
      <c r="J20" s="10"/>
      <c r="K20" s="10">
        <f t="shared" si="1"/>
        <v>0</v>
      </c>
      <c r="L20" s="12"/>
    </row>
    <row r="21" spans="1:12" ht="31.2" x14ac:dyDescent="0.3">
      <c r="A21" s="5">
        <v>17</v>
      </c>
      <c r="B21" s="7" t="s">
        <v>15</v>
      </c>
      <c r="C21" s="7" t="s">
        <v>20</v>
      </c>
      <c r="D21" s="8" t="s">
        <v>57</v>
      </c>
      <c r="E21" s="6" t="s">
        <v>58</v>
      </c>
      <c r="F21" s="8" t="s">
        <v>26</v>
      </c>
      <c r="G21" s="8">
        <v>1</v>
      </c>
      <c r="H21" s="10">
        <v>9200</v>
      </c>
      <c r="I21" s="10">
        <f t="shared" si="0"/>
        <v>9200</v>
      </c>
      <c r="J21" s="10"/>
      <c r="K21" s="10">
        <f t="shared" si="1"/>
        <v>0</v>
      </c>
      <c r="L21" s="12"/>
    </row>
    <row r="22" spans="1:12" ht="31.2" x14ac:dyDescent="0.3">
      <c r="A22" s="5">
        <v>18</v>
      </c>
      <c r="B22" s="7" t="s">
        <v>15</v>
      </c>
      <c r="C22" s="7" t="s">
        <v>20</v>
      </c>
      <c r="D22" s="8" t="s">
        <v>59</v>
      </c>
      <c r="E22" s="6" t="s">
        <v>60</v>
      </c>
      <c r="F22" s="8" t="s">
        <v>26</v>
      </c>
      <c r="G22" s="8">
        <v>1</v>
      </c>
      <c r="H22" s="10">
        <v>7900</v>
      </c>
      <c r="I22" s="10">
        <f t="shared" si="0"/>
        <v>7900</v>
      </c>
      <c r="J22" s="10"/>
      <c r="K22" s="10">
        <f t="shared" si="1"/>
        <v>0</v>
      </c>
      <c r="L22" s="12"/>
    </row>
    <row r="23" spans="1:12" ht="31.2" x14ac:dyDescent="0.3">
      <c r="A23" s="5">
        <v>19</v>
      </c>
      <c r="B23" s="7" t="s">
        <v>15</v>
      </c>
      <c r="C23" s="7" t="s">
        <v>20</v>
      </c>
      <c r="D23" s="8" t="s">
        <v>61</v>
      </c>
      <c r="E23" s="6" t="s">
        <v>62</v>
      </c>
      <c r="F23" s="8" t="s">
        <v>26</v>
      </c>
      <c r="G23" s="8">
        <v>1</v>
      </c>
      <c r="H23" s="10">
        <v>12250</v>
      </c>
      <c r="I23" s="10">
        <f t="shared" si="0"/>
        <v>12250</v>
      </c>
      <c r="J23" s="10"/>
      <c r="K23" s="10">
        <f t="shared" si="1"/>
        <v>0</v>
      </c>
      <c r="L23" s="12"/>
    </row>
    <row r="24" spans="1:12" ht="31.2" x14ac:dyDescent="0.3">
      <c r="A24" s="5">
        <v>20</v>
      </c>
      <c r="B24" s="7" t="s">
        <v>15</v>
      </c>
      <c r="C24" s="7" t="s">
        <v>20</v>
      </c>
      <c r="D24" s="8" t="s">
        <v>63</v>
      </c>
      <c r="E24" s="6" t="s">
        <v>64</v>
      </c>
      <c r="F24" s="8" t="s">
        <v>26</v>
      </c>
      <c r="G24" s="8">
        <v>1</v>
      </c>
      <c r="H24" s="10">
        <v>31900</v>
      </c>
      <c r="I24" s="10">
        <f t="shared" si="0"/>
        <v>31900</v>
      </c>
      <c r="J24" s="10"/>
      <c r="K24" s="10">
        <f t="shared" si="1"/>
        <v>0</v>
      </c>
      <c r="L24" s="12"/>
    </row>
    <row r="25" spans="1:12" ht="31.2" x14ac:dyDescent="0.3">
      <c r="A25" s="5">
        <v>21</v>
      </c>
      <c r="B25" s="7" t="s">
        <v>15</v>
      </c>
      <c r="C25" s="7" t="s">
        <v>20</v>
      </c>
      <c r="D25" s="8" t="s">
        <v>65</v>
      </c>
      <c r="E25" s="6" t="s">
        <v>66</v>
      </c>
      <c r="F25" s="8" t="s">
        <v>26</v>
      </c>
      <c r="G25" s="8">
        <v>1</v>
      </c>
      <c r="H25" s="10">
        <v>40350</v>
      </c>
      <c r="I25" s="10">
        <f t="shared" si="0"/>
        <v>40350</v>
      </c>
      <c r="J25" s="10"/>
      <c r="K25" s="10">
        <f t="shared" si="1"/>
        <v>0</v>
      </c>
      <c r="L25" s="12"/>
    </row>
    <row r="26" spans="1:12" ht="72" x14ac:dyDescent="0.3">
      <c r="A26" s="5">
        <v>22</v>
      </c>
      <c r="B26" s="7" t="s">
        <v>15</v>
      </c>
      <c r="C26" s="7" t="s">
        <v>20</v>
      </c>
      <c r="D26" s="8" t="s">
        <v>67</v>
      </c>
      <c r="E26" s="6" t="s">
        <v>68</v>
      </c>
      <c r="F26" s="8" t="s">
        <v>26</v>
      </c>
      <c r="G26" s="8">
        <v>1</v>
      </c>
      <c r="H26" s="10">
        <v>12500</v>
      </c>
      <c r="I26" s="10">
        <f t="shared" si="0"/>
        <v>12500</v>
      </c>
      <c r="J26" s="10"/>
      <c r="K26" s="10">
        <f t="shared" si="1"/>
        <v>0</v>
      </c>
      <c r="L26" s="12"/>
    </row>
    <row r="27" spans="1:12" ht="72" x14ac:dyDescent="0.3">
      <c r="A27" s="5">
        <v>23</v>
      </c>
      <c r="B27" s="7" t="s">
        <v>15</v>
      </c>
      <c r="C27" s="7" t="s">
        <v>20</v>
      </c>
      <c r="D27" s="8" t="s">
        <v>69</v>
      </c>
      <c r="E27" s="6" t="s">
        <v>70</v>
      </c>
      <c r="F27" s="8" t="s">
        <v>26</v>
      </c>
      <c r="G27" s="8">
        <v>1</v>
      </c>
      <c r="H27" s="10">
        <v>7250</v>
      </c>
      <c r="I27" s="10">
        <f t="shared" si="0"/>
        <v>7250</v>
      </c>
      <c r="J27" s="10"/>
      <c r="K27" s="10">
        <f t="shared" si="1"/>
        <v>0</v>
      </c>
      <c r="L27" s="12"/>
    </row>
    <row r="28" spans="1:12" ht="72" x14ac:dyDescent="0.3">
      <c r="A28" s="5">
        <v>24</v>
      </c>
      <c r="B28" s="7" t="s">
        <v>15</v>
      </c>
      <c r="C28" s="7" t="s">
        <v>20</v>
      </c>
      <c r="D28" s="8" t="s">
        <v>71</v>
      </c>
      <c r="E28" s="6" t="s">
        <v>72</v>
      </c>
      <c r="F28" s="8" t="s">
        <v>26</v>
      </c>
      <c r="G28" s="8">
        <v>1</v>
      </c>
      <c r="H28" s="10">
        <v>8450</v>
      </c>
      <c r="I28" s="10">
        <f t="shared" si="0"/>
        <v>8450</v>
      </c>
      <c r="J28" s="10"/>
      <c r="K28" s="10">
        <f t="shared" si="1"/>
        <v>0</v>
      </c>
      <c r="L28" s="12"/>
    </row>
    <row r="29" spans="1:12" ht="72" x14ac:dyDescent="0.3">
      <c r="A29" s="5">
        <v>25</v>
      </c>
      <c r="B29" s="7" t="s">
        <v>15</v>
      </c>
      <c r="C29" s="7" t="s">
        <v>20</v>
      </c>
      <c r="D29" s="8" t="s">
        <v>73</v>
      </c>
      <c r="E29" s="6" t="s">
        <v>74</v>
      </c>
      <c r="F29" s="8" t="s">
        <v>26</v>
      </c>
      <c r="G29" s="8">
        <v>1</v>
      </c>
      <c r="H29" s="10">
        <v>18150</v>
      </c>
      <c r="I29" s="10">
        <f t="shared" si="0"/>
        <v>18150</v>
      </c>
      <c r="J29" s="10"/>
      <c r="K29" s="10">
        <f t="shared" si="1"/>
        <v>0</v>
      </c>
      <c r="L29" s="12"/>
    </row>
    <row r="30" spans="1:12" ht="31.2" x14ac:dyDescent="0.3">
      <c r="A30" s="5">
        <v>26</v>
      </c>
      <c r="B30" s="7" t="s">
        <v>15</v>
      </c>
      <c r="C30" s="7" t="s">
        <v>20</v>
      </c>
      <c r="D30" s="8" t="s">
        <v>75</v>
      </c>
      <c r="E30" s="6" t="s">
        <v>76</v>
      </c>
      <c r="F30" s="8" t="s">
        <v>26</v>
      </c>
      <c r="G30" s="8">
        <v>1</v>
      </c>
      <c r="H30" s="10">
        <v>63000</v>
      </c>
      <c r="I30" s="10">
        <f t="shared" si="0"/>
        <v>63000</v>
      </c>
      <c r="J30" s="10"/>
      <c r="K30" s="10">
        <f t="shared" si="1"/>
        <v>0</v>
      </c>
      <c r="L30" s="12"/>
    </row>
    <row r="31" spans="1:12" ht="31.2" x14ac:dyDescent="0.3">
      <c r="A31" s="5">
        <v>27</v>
      </c>
      <c r="B31" s="7" t="s">
        <v>15</v>
      </c>
      <c r="C31" s="7" t="s">
        <v>20</v>
      </c>
      <c r="D31" s="8" t="s">
        <v>77</v>
      </c>
      <c r="E31" s="6" t="s">
        <v>78</v>
      </c>
      <c r="F31" s="8" t="s">
        <v>26</v>
      </c>
      <c r="G31" s="8">
        <v>1</v>
      </c>
      <c r="H31" s="10">
        <v>19300</v>
      </c>
      <c r="I31" s="10">
        <f t="shared" si="0"/>
        <v>19300</v>
      </c>
      <c r="J31" s="10"/>
      <c r="K31" s="10">
        <f t="shared" si="1"/>
        <v>0</v>
      </c>
      <c r="L31" s="12"/>
    </row>
    <row r="32" spans="1:12" ht="31.2" x14ac:dyDescent="0.3">
      <c r="A32" s="5">
        <v>28</v>
      </c>
      <c r="B32" s="7" t="s">
        <v>15</v>
      </c>
      <c r="C32" s="7" t="s">
        <v>20</v>
      </c>
      <c r="D32" s="8" t="s">
        <v>79</v>
      </c>
      <c r="E32" s="6" t="s">
        <v>80</v>
      </c>
      <c r="F32" s="8" t="s">
        <v>26</v>
      </c>
      <c r="G32" s="8">
        <v>3</v>
      </c>
      <c r="H32" s="10">
        <v>3100</v>
      </c>
      <c r="I32" s="10">
        <f t="shared" si="0"/>
        <v>9300</v>
      </c>
      <c r="J32" s="10"/>
      <c r="K32" s="10">
        <f t="shared" si="1"/>
        <v>0</v>
      </c>
      <c r="L32" s="12"/>
    </row>
    <row r="33" spans="1:12" ht="31.2" x14ac:dyDescent="0.3">
      <c r="A33" s="5">
        <v>29</v>
      </c>
      <c r="B33" s="7" t="s">
        <v>15</v>
      </c>
      <c r="C33" s="7" t="s">
        <v>20</v>
      </c>
      <c r="D33" s="8" t="s">
        <v>81</v>
      </c>
      <c r="E33" s="6" t="s">
        <v>82</v>
      </c>
      <c r="F33" s="8" t="s">
        <v>26</v>
      </c>
      <c r="G33" s="8">
        <v>3</v>
      </c>
      <c r="H33" s="10">
        <v>3050</v>
      </c>
      <c r="I33" s="10">
        <f t="shared" si="0"/>
        <v>9150</v>
      </c>
      <c r="J33" s="10"/>
      <c r="K33" s="10">
        <f t="shared" si="1"/>
        <v>0</v>
      </c>
      <c r="L33" s="12"/>
    </row>
    <row r="34" spans="1:12" ht="57.6" x14ac:dyDescent="0.3">
      <c r="A34" s="5">
        <v>30</v>
      </c>
      <c r="B34" s="7" t="s">
        <v>15</v>
      </c>
      <c r="C34" s="7" t="s">
        <v>20</v>
      </c>
      <c r="D34" s="8" t="s">
        <v>83</v>
      </c>
      <c r="E34" s="6" t="s">
        <v>84</v>
      </c>
      <c r="F34" s="8" t="s">
        <v>26</v>
      </c>
      <c r="G34" s="8">
        <v>2</v>
      </c>
      <c r="H34" s="10">
        <v>56900</v>
      </c>
      <c r="I34" s="10">
        <f t="shared" si="0"/>
        <v>113800</v>
      </c>
      <c r="J34" s="10"/>
      <c r="K34" s="10">
        <f t="shared" si="1"/>
        <v>0</v>
      </c>
      <c r="L34" s="12"/>
    </row>
    <row r="35" spans="1:12" ht="31.2" x14ac:dyDescent="0.3">
      <c r="A35" s="5">
        <v>31</v>
      </c>
      <c r="B35" s="7" t="s">
        <v>15</v>
      </c>
      <c r="C35" s="7" t="s">
        <v>20</v>
      </c>
      <c r="D35" s="8" t="s">
        <v>85</v>
      </c>
      <c r="E35" s="6" t="s">
        <v>86</v>
      </c>
      <c r="F35" s="8" t="s">
        <v>26</v>
      </c>
      <c r="G35" s="8">
        <v>1</v>
      </c>
      <c r="H35" s="10">
        <v>14850</v>
      </c>
      <c r="I35" s="10">
        <f t="shared" si="0"/>
        <v>14850</v>
      </c>
      <c r="J35" s="10"/>
      <c r="K35" s="10">
        <f t="shared" si="1"/>
        <v>0</v>
      </c>
      <c r="L35" s="12"/>
    </row>
    <row r="36" spans="1:12" ht="31.2" x14ac:dyDescent="0.3">
      <c r="A36" s="5">
        <v>32</v>
      </c>
      <c r="B36" s="7" t="s">
        <v>15</v>
      </c>
      <c r="C36" s="7" t="s">
        <v>20</v>
      </c>
      <c r="D36" s="8" t="s">
        <v>87</v>
      </c>
      <c r="E36" s="6" t="s">
        <v>88</v>
      </c>
      <c r="F36" s="8" t="s">
        <v>26</v>
      </c>
      <c r="G36" s="8">
        <v>1</v>
      </c>
      <c r="H36" s="10">
        <v>15000</v>
      </c>
      <c r="I36" s="10">
        <f t="shared" ref="I36:I62" si="2">G36*H36</f>
        <v>15000</v>
      </c>
      <c r="J36" s="10"/>
      <c r="K36" s="10">
        <f t="shared" si="1"/>
        <v>0</v>
      </c>
      <c r="L36" s="12"/>
    </row>
    <row r="37" spans="1:12" ht="31.2" x14ac:dyDescent="0.3">
      <c r="A37" s="5">
        <v>33</v>
      </c>
      <c r="B37" s="7" t="s">
        <v>15</v>
      </c>
      <c r="C37" s="7" t="s">
        <v>20</v>
      </c>
      <c r="D37" s="8" t="s">
        <v>89</v>
      </c>
      <c r="E37" s="6" t="s">
        <v>90</v>
      </c>
      <c r="F37" s="8" t="s">
        <v>26</v>
      </c>
      <c r="G37" s="8">
        <v>1</v>
      </c>
      <c r="H37" s="10">
        <v>21000</v>
      </c>
      <c r="I37" s="10">
        <f t="shared" si="2"/>
        <v>21000</v>
      </c>
      <c r="J37" s="10"/>
      <c r="K37" s="10">
        <f t="shared" si="1"/>
        <v>0</v>
      </c>
      <c r="L37" s="12"/>
    </row>
    <row r="38" spans="1:12" ht="43.2" x14ac:dyDescent="0.3">
      <c r="A38" s="5">
        <v>34</v>
      </c>
      <c r="B38" s="7" t="s">
        <v>15</v>
      </c>
      <c r="C38" s="7" t="s">
        <v>91</v>
      </c>
      <c r="D38" s="8" t="s">
        <v>92</v>
      </c>
      <c r="E38" s="6" t="s">
        <v>93</v>
      </c>
      <c r="F38" s="8" t="s">
        <v>23</v>
      </c>
      <c r="G38" s="8">
        <v>1</v>
      </c>
      <c r="H38" s="10">
        <v>82850</v>
      </c>
      <c r="I38" s="10">
        <f t="shared" si="2"/>
        <v>82850</v>
      </c>
      <c r="J38" s="10"/>
      <c r="K38" s="10">
        <f t="shared" si="1"/>
        <v>0</v>
      </c>
      <c r="L38" s="12"/>
    </row>
    <row r="39" spans="1:12" ht="115.2" x14ac:dyDescent="0.3">
      <c r="A39" s="5">
        <v>35</v>
      </c>
      <c r="B39" s="7" t="s">
        <v>15</v>
      </c>
      <c r="C39" s="7" t="s">
        <v>91</v>
      </c>
      <c r="D39" s="8" t="s">
        <v>94</v>
      </c>
      <c r="E39" s="6" t="s">
        <v>95</v>
      </c>
      <c r="F39" s="8" t="s">
        <v>96</v>
      </c>
      <c r="G39" s="8">
        <v>1</v>
      </c>
      <c r="H39" s="10">
        <v>2582300</v>
      </c>
      <c r="I39" s="10">
        <f t="shared" si="2"/>
        <v>2582300</v>
      </c>
      <c r="J39" s="10"/>
      <c r="K39" s="10">
        <f t="shared" si="1"/>
        <v>0</v>
      </c>
      <c r="L39" s="12"/>
    </row>
    <row r="40" spans="1:12" ht="115.2" x14ac:dyDescent="0.3">
      <c r="A40" s="5">
        <v>36</v>
      </c>
      <c r="B40" s="7" t="s">
        <v>15</v>
      </c>
      <c r="C40" s="7" t="s">
        <v>91</v>
      </c>
      <c r="D40" s="8" t="s">
        <v>97</v>
      </c>
      <c r="E40" s="6" t="s">
        <v>98</v>
      </c>
      <c r="F40" s="8" t="s">
        <v>96</v>
      </c>
      <c r="G40" s="8">
        <v>1</v>
      </c>
      <c r="H40" s="10">
        <v>2637850</v>
      </c>
      <c r="I40" s="10">
        <f t="shared" si="2"/>
        <v>2637850</v>
      </c>
      <c r="J40" s="10"/>
      <c r="K40" s="10">
        <f t="shared" si="1"/>
        <v>0</v>
      </c>
      <c r="L40" s="12"/>
    </row>
    <row r="41" spans="1:12" ht="31.2" x14ac:dyDescent="0.3">
      <c r="A41" s="5">
        <v>37</v>
      </c>
      <c r="B41" s="7" t="s">
        <v>15</v>
      </c>
      <c r="C41" s="7" t="s">
        <v>91</v>
      </c>
      <c r="D41" s="8" t="s">
        <v>99</v>
      </c>
      <c r="E41" s="6" t="s">
        <v>100</v>
      </c>
      <c r="F41" s="8" t="s">
        <v>26</v>
      </c>
      <c r="G41" s="8">
        <v>100</v>
      </c>
      <c r="H41" s="10">
        <v>1450</v>
      </c>
      <c r="I41" s="10">
        <f t="shared" si="2"/>
        <v>145000</v>
      </c>
      <c r="J41" s="10"/>
      <c r="K41" s="10">
        <f t="shared" si="1"/>
        <v>0</v>
      </c>
      <c r="L41" s="12"/>
    </row>
    <row r="42" spans="1:12" ht="43.2" x14ac:dyDescent="0.3">
      <c r="A42" s="5">
        <v>38</v>
      </c>
      <c r="B42" s="7" t="s">
        <v>15</v>
      </c>
      <c r="C42" s="7" t="s">
        <v>91</v>
      </c>
      <c r="D42" s="8" t="s">
        <v>33</v>
      </c>
      <c r="E42" s="6" t="s">
        <v>101</v>
      </c>
      <c r="F42" s="8" t="s">
        <v>26</v>
      </c>
      <c r="G42" s="8">
        <v>100</v>
      </c>
      <c r="H42" s="10">
        <v>11400</v>
      </c>
      <c r="I42" s="10">
        <f t="shared" si="2"/>
        <v>1140000</v>
      </c>
      <c r="J42" s="10"/>
      <c r="K42" s="10">
        <f t="shared" si="1"/>
        <v>0</v>
      </c>
      <c r="L42" s="12"/>
    </row>
    <row r="43" spans="1:12" ht="57.6" x14ac:dyDescent="0.3">
      <c r="A43" s="5">
        <v>39</v>
      </c>
      <c r="B43" s="7" t="s">
        <v>15</v>
      </c>
      <c r="C43" s="7" t="s">
        <v>91</v>
      </c>
      <c r="D43" s="8" t="s">
        <v>83</v>
      </c>
      <c r="E43" s="6" t="s">
        <v>84</v>
      </c>
      <c r="F43" s="8" t="s">
        <v>26</v>
      </c>
      <c r="G43" s="8">
        <v>2</v>
      </c>
      <c r="H43" s="10">
        <v>56900</v>
      </c>
      <c r="I43" s="10">
        <f t="shared" si="2"/>
        <v>113800</v>
      </c>
      <c r="J43" s="10"/>
      <c r="K43" s="10">
        <f t="shared" si="1"/>
        <v>0</v>
      </c>
      <c r="L43" s="12"/>
    </row>
    <row r="44" spans="1:12" ht="43.2" x14ac:dyDescent="0.3">
      <c r="A44" s="5">
        <v>40</v>
      </c>
      <c r="B44" s="7" t="s">
        <v>15</v>
      </c>
      <c r="C44" s="7" t="s">
        <v>91</v>
      </c>
      <c r="D44" s="8" t="s">
        <v>102</v>
      </c>
      <c r="E44" s="6" t="s">
        <v>103</v>
      </c>
      <c r="F44" s="8" t="s">
        <v>104</v>
      </c>
      <c r="G44" s="8">
        <v>3</v>
      </c>
      <c r="H44" s="10">
        <v>1525200</v>
      </c>
      <c r="I44" s="10">
        <f t="shared" si="2"/>
        <v>4575600</v>
      </c>
      <c r="J44" s="10"/>
      <c r="K44" s="10">
        <f t="shared" si="1"/>
        <v>0</v>
      </c>
      <c r="L44" s="12"/>
    </row>
    <row r="45" spans="1:12" ht="31.2" x14ac:dyDescent="0.3">
      <c r="A45" s="5">
        <v>41</v>
      </c>
      <c r="B45" s="7" t="s">
        <v>15</v>
      </c>
      <c r="C45" s="7" t="s">
        <v>91</v>
      </c>
      <c r="D45" s="8" t="s">
        <v>105</v>
      </c>
      <c r="E45" s="6" t="s">
        <v>106</v>
      </c>
      <c r="F45" s="8" t="s">
        <v>107</v>
      </c>
      <c r="G45" s="8">
        <v>40</v>
      </c>
      <c r="H45" s="10">
        <v>18600</v>
      </c>
      <c r="I45" s="10">
        <f t="shared" si="2"/>
        <v>744000</v>
      </c>
      <c r="J45" s="10"/>
      <c r="K45" s="10">
        <f t="shared" si="1"/>
        <v>0</v>
      </c>
      <c r="L45" s="12"/>
    </row>
    <row r="46" spans="1:12" ht="31.2" x14ac:dyDescent="0.3">
      <c r="A46" s="5">
        <v>42</v>
      </c>
      <c r="B46" s="7" t="s">
        <v>15</v>
      </c>
      <c r="C46" s="7" t="s">
        <v>91</v>
      </c>
      <c r="D46" s="8" t="s">
        <v>108</v>
      </c>
      <c r="E46" s="6" t="s">
        <v>109</v>
      </c>
      <c r="F46" s="8" t="s">
        <v>107</v>
      </c>
      <c r="G46" s="8">
        <v>100</v>
      </c>
      <c r="H46" s="10">
        <v>4600</v>
      </c>
      <c r="I46" s="10">
        <f t="shared" si="2"/>
        <v>460000</v>
      </c>
      <c r="J46" s="10"/>
      <c r="K46" s="10">
        <f t="shared" si="1"/>
        <v>0</v>
      </c>
      <c r="L46" s="12"/>
    </row>
    <row r="47" spans="1:12" ht="31.2" x14ac:dyDescent="0.3">
      <c r="A47" s="5">
        <v>43</v>
      </c>
      <c r="B47" s="7" t="s">
        <v>15</v>
      </c>
      <c r="C47" s="7" t="s">
        <v>91</v>
      </c>
      <c r="D47" s="8" t="s">
        <v>110</v>
      </c>
      <c r="E47" s="6" t="s">
        <v>111</v>
      </c>
      <c r="F47" s="8" t="s">
        <v>107</v>
      </c>
      <c r="G47" s="8">
        <v>1</v>
      </c>
      <c r="H47" s="10">
        <v>2377650</v>
      </c>
      <c r="I47" s="10">
        <f t="shared" si="2"/>
        <v>2377650</v>
      </c>
      <c r="J47" s="10"/>
      <c r="K47" s="10">
        <f t="shared" si="1"/>
        <v>0</v>
      </c>
      <c r="L47" s="12"/>
    </row>
    <row r="48" spans="1:12" ht="86.4" x14ac:dyDescent="0.3">
      <c r="A48" s="5">
        <v>44</v>
      </c>
      <c r="B48" s="7" t="s">
        <v>15</v>
      </c>
      <c r="C48" s="7" t="s">
        <v>91</v>
      </c>
      <c r="D48" s="8" t="s">
        <v>112</v>
      </c>
      <c r="E48" s="6" t="s">
        <v>113</v>
      </c>
      <c r="F48" s="8" t="s">
        <v>23</v>
      </c>
      <c r="G48" s="8">
        <v>1</v>
      </c>
      <c r="H48" s="10">
        <v>4621200</v>
      </c>
      <c r="I48" s="10">
        <f t="shared" si="2"/>
        <v>4621200</v>
      </c>
      <c r="J48" s="10"/>
      <c r="K48" s="10">
        <f t="shared" si="1"/>
        <v>0</v>
      </c>
      <c r="L48" s="12"/>
    </row>
    <row r="49" spans="1:12" ht="115.2" x14ac:dyDescent="0.3">
      <c r="A49" s="5">
        <v>45</v>
      </c>
      <c r="B49" s="7" t="s">
        <v>15</v>
      </c>
      <c r="C49" s="7" t="s">
        <v>91</v>
      </c>
      <c r="D49" s="8" t="s">
        <v>114</v>
      </c>
      <c r="E49" s="6" t="s">
        <v>115</v>
      </c>
      <c r="F49" s="8" t="s">
        <v>23</v>
      </c>
      <c r="G49" s="8">
        <v>1</v>
      </c>
      <c r="H49" s="10">
        <v>1745350</v>
      </c>
      <c r="I49" s="10">
        <f>G49*H49</f>
        <v>1745350</v>
      </c>
      <c r="J49" s="10"/>
      <c r="K49" s="10">
        <f t="shared" si="1"/>
        <v>0</v>
      </c>
      <c r="L49" s="12"/>
    </row>
    <row r="50" spans="1:12" ht="31.2" x14ac:dyDescent="0.3">
      <c r="A50" s="5">
        <v>46</v>
      </c>
      <c r="B50" s="7" t="s">
        <v>15</v>
      </c>
      <c r="C50" s="7" t="s">
        <v>91</v>
      </c>
      <c r="D50" s="8" t="s">
        <v>116</v>
      </c>
      <c r="E50" s="6" t="s">
        <v>117</v>
      </c>
      <c r="F50" s="8" t="s">
        <v>107</v>
      </c>
      <c r="G50" s="8">
        <v>50</v>
      </c>
      <c r="H50" s="10">
        <v>19350</v>
      </c>
      <c r="I50" s="10">
        <f t="shared" si="2"/>
        <v>967500</v>
      </c>
      <c r="J50" s="10"/>
      <c r="K50" s="10">
        <f t="shared" si="1"/>
        <v>0</v>
      </c>
      <c r="L50" s="12"/>
    </row>
    <row r="51" spans="1:12" ht="57.6" x14ac:dyDescent="0.3">
      <c r="A51" s="14">
        <v>47</v>
      </c>
      <c r="B51" s="15" t="s">
        <v>15</v>
      </c>
      <c r="C51" s="15" t="s">
        <v>91</v>
      </c>
      <c r="D51" s="16" t="s">
        <v>118</v>
      </c>
      <c r="E51" s="17" t="s">
        <v>119</v>
      </c>
      <c r="F51" s="16" t="s">
        <v>52</v>
      </c>
      <c r="G51" s="16">
        <v>1</v>
      </c>
      <c r="H51" s="18">
        <v>300000</v>
      </c>
      <c r="I51" s="18">
        <f>G51*H51</f>
        <v>300000</v>
      </c>
      <c r="J51" s="18">
        <v>300000</v>
      </c>
      <c r="K51" s="10">
        <f t="shared" si="1"/>
        <v>300000</v>
      </c>
      <c r="L51" s="13" t="s">
        <v>120</v>
      </c>
    </row>
    <row r="52" spans="1:12" ht="31.2" x14ac:dyDescent="0.3">
      <c r="A52" s="5">
        <v>48</v>
      </c>
      <c r="B52" s="7" t="s">
        <v>15</v>
      </c>
      <c r="C52" s="7" t="s">
        <v>91</v>
      </c>
      <c r="D52" s="8" t="s">
        <v>121</v>
      </c>
      <c r="E52" s="6" t="s">
        <v>122</v>
      </c>
      <c r="F52" s="8" t="s">
        <v>107</v>
      </c>
      <c r="G52" s="8">
        <v>1</v>
      </c>
      <c r="H52" s="10">
        <v>53250</v>
      </c>
      <c r="I52" s="10">
        <f t="shared" si="2"/>
        <v>53250</v>
      </c>
      <c r="J52" s="10"/>
      <c r="K52" s="10">
        <f t="shared" si="1"/>
        <v>0</v>
      </c>
      <c r="L52" s="12"/>
    </row>
    <row r="53" spans="1:12" ht="31.2" x14ac:dyDescent="0.3">
      <c r="A53" s="5">
        <v>49</v>
      </c>
      <c r="B53" s="7" t="s">
        <v>15</v>
      </c>
      <c r="C53" s="7" t="s">
        <v>91</v>
      </c>
      <c r="D53" s="8" t="s">
        <v>123</v>
      </c>
      <c r="E53" s="6" t="s">
        <v>124</v>
      </c>
      <c r="F53" s="8" t="s">
        <v>47</v>
      </c>
      <c r="G53" s="8">
        <v>2</v>
      </c>
      <c r="H53" s="10">
        <v>11950</v>
      </c>
      <c r="I53" s="10">
        <f t="shared" si="2"/>
        <v>23900</v>
      </c>
      <c r="J53" s="10"/>
      <c r="K53" s="10">
        <f t="shared" si="1"/>
        <v>0</v>
      </c>
      <c r="L53" s="12"/>
    </row>
    <row r="54" spans="1:12" ht="31.2" x14ac:dyDescent="0.3">
      <c r="A54" s="5">
        <v>50</v>
      </c>
      <c r="B54" s="7" t="s">
        <v>15</v>
      </c>
      <c r="C54" s="7" t="s">
        <v>91</v>
      </c>
      <c r="D54" s="8" t="s">
        <v>125</v>
      </c>
      <c r="E54" s="6" t="s">
        <v>126</v>
      </c>
      <c r="F54" s="8" t="s">
        <v>107</v>
      </c>
      <c r="G54" s="8">
        <v>4</v>
      </c>
      <c r="H54" s="10">
        <v>19084</v>
      </c>
      <c r="I54" s="10">
        <f t="shared" si="2"/>
        <v>76336</v>
      </c>
      <c r="J54" s="10"/>
      <c r="K54" s="10">
        <f t="shared" si="1"/>
        <v>0</v>
      </c>
      <c r="L54" s="12"/>
    </row>
    <row r="55" spans="1:12" ht="31.2" x14ac:dyDescent="0.3">
      <c r="A55" s="5">
        <v>51</v>
      </c>
      <c r="B55" s="7" t="s">
        <v>15</v>
      </c>
      <c r="C55" s="7" t="s">
        <v>91</v>
      </c>
      <c r="D55" s="8" t="s">
        <v>127</v>
      </c>
      <c r="E55" s="6" t="s">
        <v>128</v>
      </c>
      <c r="F55" s="8" t="s">
        <v>107</v>
      </c>
      <c r="G55" s="8">
        <v>2</v>
      </c>
      <c r="H55" s="10">
        <v>27841</v>
      </c>
      <c r="I55" s="10">
        <f t="shared" si="2"/>
        <v>55682</v>
      </c>
      <c r="J55" s="10"/>
      <c r="K55" s="10">
        <f t="shared" si="1"/>
        <v>0</v>
      </c>
      <c r="L55" s="12"/>
    </row>
    <row r="56" spans="1:12" ht="31.2" x14ac:dyDescent="0.3">
      <c r="A56" s="5">
        <v>52</v>
      </c>
      <c r="B56" s="7" t="s">
        <v>15</v>
      </c>
      <c r="C56" s="7" t="s">
        <v>129</v>
      </c>
      <c r="D56" s="8" t="s">
        <v>130</v>
      </c>
      <c r="E56" s="6" t="s">
        <v>131</v>
      </c>
      <c r="F56" s="8" t="s">
        <v>107</v>
      </c>
      <c r="G56" s="8">
        <v>40</v>
      </c>
      <c r="H56" s="10">
        <v>1950</v>
      </c>
      <c r="I56" s="10">
        <f t="shared" si="2"/>
        <v>78000</v>
      </c>
      <c r="J56" s="10"/>
      <c r="K56" s="10">
        <f t="shared" si="1"/>
        <v>0</v>
      </c>
      <c r="L56" s="12"/>
    </row>
    <row r="57" spans="1:12" ht="31.2" x14ac:dyDescent="0.3">
      <c r="A57" s="5">
        <v>53</v>
      </c>
      <c r="B57" s="7" t="s">
        <v>15</v>
      </c>
      <c r="C57" s="7" t="s">
        <v>129</v>
      </c>
      <c r="D57" s="8" t="s">
        <v>132</v>
      </c>
      <c r="E57" s="6" t="s">
        <v>131</v>
      </c>
      <c r="F57" s="8" t="s">
        <v>107</v>
      </c>
      <c r="G57" s="8">
        <v>40</v>
      </c>
      <c r="H57" s="10">
        <v>1950</v>
      </c>
      <c r="I57" s="10">
        <f t="shared" si="2"/>
        <v>78000</v>
      </c>
      <c r="J57" s="10"/>
      <c r="K57" s="10">
        <f t="shared" si="1"/>
        <v>0</v>
      </c>
      <c r="L57" s="12"/>
    </row>
    <row r="58" spans="1:12" ht="43.2" x14ac:dyDescent="0.3">
      <c r="A58" s="5">
        <v>54</v>
      </c>
      <c r="B58" s="7" t="s">
        <v>15</v>
      </c>
      <c r="C58" s="7" t="s">
        <v>129</v>
      </c>
      <c r="D58" s="8" t="s">
        <v>133</v>
      </c>
      <c r="E58" s="6" t="s">
        <v>131</v>
      </c>
      <c r="F58" s="8" t="s">
        <v>107</v>
      </c>
      <c r="G58" s="8">
        <v>40</v>
      </c>
      <c r="H58" s="10">
        <v>1950</v>
      </c>
      <c r="I58" s="10">
        <f t="shared" si="2"/>
        <v>78000</v>
      </c>
      <c r="J58" s="10"/>
      <c r="K58" s="10">
        <f t="shared" si="1"/>
        <v>0</v>
      </c>
      <c r="L58" s="12"/>
    </row>
    <row r="59" spans="1:12" ht="57.6" x14ac:dyDescent="0.3">
      <c r="A59" s="5">
        <v>55</v>
      </c>
      <c r="B59" s="7" t="s">
        <v>15</v>
      </c>
      <c r="C59" s="7" t="s">
        <v>129</v>
      </c>
      <c r="D59" s="8" t="s">
        <v>134</v>
      </c>
      <c r="E59" s="6" t="s">
        <v>135</v>
      </c>
      <c r="F59" s="8" t="s">
        <v>107</v>
      </c>
      <c r="G59" s="8">
        <v>40</v>
      </c>
      <c r="H59" s="10">
        <v>35350</v>
      </c>
      <c r="I59" s="10">
        <f t="shared" si="2"/>
        <v>1414000</v>
      </c>
      <c r="J59" s="10"/>
      <c r="K59" s="10">
        <f t="shared" si="1"/>
        <v>0</v>
      </c>
      <c r="L59" s="12"/>
    </row>
    <row r="60" spans="1:12" ht="43.2" x14ac:dyDescent="0.3">
      <c r="A60" s="5">
        <v>56</v>
      </c>
      <c r="B60" s="7" t="s">
        <v>15</v>
      </c>
      <c r="C60" s="7" t="s">
        <v>136</v>
      </c>
      <c r="D60" s="8" t="s">
        <v>137</v>
      </c>
      <c r="E60" s="6" t="s">
        <v>138</v>
      </c>
      <c r="F60" s="8" t="s">
        <v>26</v>
      </c>
      <c r="G60" s="8">
        <v>1</v>
      </c>
      <c r="H60" s="10">
        <v>386750</v>
      </c>
      <c r="I60" s="10">
        <f t="shared" si="2"/>
        <v>386750</v>
      </c>
      <c r="J60" s="10"/>
      <c r="K60" s="10">
        <f t="shared" si="1"/>
        <v>0</v>
      </c>
      <c r="L60" s="12"/>
    </row>
    <row r="61" spans="1:12" ht="31.2" x14ac:dyDescent="0.3">
      <c r="A61" s="5">
        <v>57</v>
      </c>
      <c r="B61" s="7" t="s">
        <v>15</v>
      </c>
      <c r="C61" s="7" t="s">
        <v>136</v>
      </c>
      <c r="D61" s="8" t="s">
        <v>99</v>
      </c>
      <c r="E61" s="6" t="s">
        <v>100</v>
      </c>
      <c r="F61" s="8" t="s">
        <v>107</v>
      </c>
      <c r="G61" s="8">
        <v>50</v>
      </c>
      <c r="H61" s="10">
        <v>1450</v>
      </c>
      <c r="I61" s="10">
        <f t="shared" si="2"/>
        <v>72500</v>
      </c>
      <c r="J61" s="10"/>
      <c r="K61" s="10">
        <f t="shared" si="1"/>
        <v>0</v>
      </c>
      <c r="L61" s="12"/>
    </row>
    <row r="62" spans="1:12" ht="43.2" x14ac:dyDescent="0.3">
      <c r="A62" s="5">
        <v>58</v>
      </c>
      <c r="B62" s="7" t="s">
        <v>15</v>
      </c>
      <c r="C62" s="7" t="s">
        <v>136</v>
      </c>
      <c r="D62" s="8" t="s">
        <v>139</v>
      </c>
      <c r="E62" s="6" t="s">
        <v>140</v>
      </c>
      <c r="F62" s="8" t="s">
        <v>107</v>
      </c>
      <c r="G62" s="8">
        <v>40</v>
      </c>
      <c r="H62" s="10">
        <v>5350</v>
      </c>
      <c r="I62" s="10">
        <f t="shared" si="2"/>
        <v>214000</v>
      </c>
      <c r="J62" s="10"/>
      <c r="K62" s="10">
        <f t="shared" si="1"/>
        <v>0</v>
      </c>
      <c r="L62" s="12"/>
    </row>
    <row r="63" spans="1:12" ht="31.2" x14ac:dyDescent="0.3">
      <c r="A63" s="5">
        <v>59</v>
      </c>
      <c r="B63" s="7" t="s">
        <v>15</v>
      </c>
      <c r="C63" s="7" t="s">
        <v>136</v>
      </c>
      <c r="D63" s="8" t="s">
        <v>141</v>
      </c>
      <c r="E63" s="6" t="s">
        <v>142</v>
      </c>
      <c r="F63" s="8" t="s">
        <v>107</v>
      </c>
      <c r="G63" s="8">
        <v>40</v>
      </c>
      <c r="H63" s="10">
        <v>15450</v>
      </c>
      <c r="I63" s="10">
        <f t="shared" ref="I63" si="3">G63*H63</f>
        <v>618000</v>
      </c>
      <c r="J63" s="10"/>
      <c r="K63" s="10">
        <f t="shared" si="1"/>
        <v>0</v>
      </c>
      <c r="L63" s="12"/>
    </row>
    <row r="64" spans="1:12" ht="15.6" x14ac:dyDescent="0.3">
      <c r="I64" s="4">
        <f>SUM(I5:I63)</f>
        <v>36281496.399999999</v>
      </c>
      <c r="K64" s="19">
        <f>SUM(K5:K63)</f>
        <v>300000</v>
      </c>
    </row>
    <row r="65" spans="9:11" ht="57.6" x14ac:dyDescent="0.3">
      <c r="I65" s="20" t="s">
        <v>143</v>
      </c>
      <c r="K65" s="20" t="s">
        <v>144</v>
      </c>
    </row>
  </sheetData>
  <autoFilter ref="A4:L4" xr:uid="{486744CA-3AD7-471F-AF28-2A7DE94CC15E}"/>
  <mergeCells count="3">
    <mergeCell ref="A3:I3"/>
    <mergeCell ref="J3:L3"/>
    <mergeCell ref="A2:L2"/>
  </mergeCells>
  <conditionalFormatting sqref="K5:K63">
    <cfRule type="cellIs" dxfId="2" priority="1" operator="equal">
      <formula>I5</formula>
    </cfRule>
  </conditionalFormatting>
  <conditionalFormatting sqref="K5:K64">
    <cfRule type="cellIs" dxfId="1" priority="2" operator="lessThan">
      <formula>I5</formula>
    </cfRule>
    <cfRule type="cellIs" dxfId="0" priority="3" operator="greaterThan">
      <formula>I5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Estructura de costos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MUÑOZ MUÑOZ</dc:creator>
  <cp:keywords/>
  <dc:description/>
  <cp:lastModifiedBy>Leidy Blandon</cp:lastModifiedBy>
  <cp:revision/>
  <dcterms:created xsi:type="dcterms:W3CDTF">2024-05-05T10:31:27Z</dcterms:created>
  <dcterms:modified xsi:type="dcterms:W3CDTF">2024-10-28T23:42:47Z</dcterms:modified>
  <cp:category/>
  <cp:contentStatus/>
</cp:coreProperties>
</file>