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Usuario\Desktop\ALCALDIA\PROCESOS\MINIMA CUANTIA\S. DE SALUD\MIC-062-2024-MATERNIDAD\CONTRATO\"/>
    </mc:Choice>
  </mc:AlternateContent>
  <xr:revisionPtr revIDLastSave="0" documentId="13_ncr:1_{8460CD8E-4682-4772-9258-2C3E1084FB5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J16" i="1"/>
  <c r="J17" i="1"/>
  <c r="J18" i="1"/>
  <c r="J19" i="1"/>
  <c r="J20" i="1"/>
  <c r="J21" i="1"/>
  <c r="J22" i="1"/>
  <c r="J23" i="1"/>
  <c r="J24" i="1"/>
  <c r="J25" i="1"/>
  <c r="J26" i="1"/>
  <c r="J27" i="1"/>
  <c r="J15" i="1"/>
  <c r="I15" i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G16" i="1"/>
  <c r="G17" i="1"/>
  <c r="G18" i="1"/>
  <c r="G19" i="1"/>
  <c r="G20" i="1"/>
  <c r="G21" i="1"/>
  <c r="G22" i="1"/>
  <c r="G23" i="1"/>
  <c r="G24" i="1"/>
  <c r="G25" i="1"/>
  <c r="G26" i="1"/>
  <c r="G27" i="1"/>
  <c r="G15" i="1"/>
  <c r="G28" i="1" l="1"/>
</calcChain>
</file>

<file path=xl/sharedStrings.xml><?xml version="1.0" encoding="utf-8"?>
<sst xmlns="http://schemas.openxmlformats.org/spreadsheetml/2006/main" count="43" uniqueCount="31">
  <si>
    <t>NOMBRE EMPRESA*</t>
  </si>
  <si>
    <t>NIT*</t>
  </si>
  <si>
    <t>Señores:</t>
  </si>
  <si>
    <t>ÍTEM</t>
  </si>
  <si>
    <t>DESCRIPCIÓN</t>
  </si>
  <si>
    <t>CANTIDAD</t>
  </si>
  <si>
    <t xml:space="preserve">VALOR UNITARIO </t>
  </si>
  <si>
    <t>VALOR TOTAL UNITARIO</t>
  </si>
  <si>
    <t>ALCALDIA MUNICIPAL DE PUERTO ASIS</t>
  </si>
  <si>
    <t>VALOR TOTAL OFERTA</t>
  </si>
  <si>
    <t>NOTAS:</t>
  </si>
  <si>
    <t>EL VALOR DE LA OFERTA INCLUYE VALOR DEL IVA Y DEMÁS IMPUESTOS A QUE HAYA LUGAR</t>
  </si>
  <si>
    <t>VER CONDICIONES TECNICAS AGREGADAS EN LOS DOCUMENTOS DEL PROCESO</t>
  </si>
  <si>
    <t>UNIDAD DE MEDIDA</t>
  </si>
  <si>
    <t>UNIDAD</t>
  </si>
  <si>
    <t xml:space="preserve">Cartillas sobre cuidados de la materna de alto riesgo </t>
  </si>
  <si>
    <t xml:space="preserve">Cartilla sobre métodos anticonceptivos para adolescentes </t>
  </si>
  <si>
    <t>Cuñas Radiales 30 segundos</t>
  </si>
  <si>
    <t xml:space="preserve">Perifoneo por día, recorridos completos por barrios de  zona urbana del municipio. </t>
  </si>
  <si>
    <t xml:space="preserve">Perifoneo por día, recorridos completos por veredas de  zona rural  del municipio. </t>
  </si>
  <si>
    <t xml:space="preserve">folletos sobre prevención de embarazos en adolescentes y proyecto de vida </t>
  </si>
  <si>
    <t xml:space="preserve">Pendones  80 X 100 alusivos a la salud sexual y reproductiva </t>
  </si>
  <si>
    <t xml:space="preserve">Programa Radial sobre prevención de embarazo en adolescentes y maternas de alto riesgo </t>
  </si>
  <si>
    <t xml:space="preserve">Póster 50 x 34 prevención del embarazo en adolescentes  </t>
  </si>
  <si>
    <t xml:space="preserve">Volantes sobre la importancia del control prenatal </t>
  </si>
  <si>
    <t>Infografías</t>
  </si>
  <si>
    <t xml:space="preserve">Refrigerios </t>
  </si>
  <si>
    <t xml:space="preserve">Hidratación </t>
  </si>
  <si>
    <t>Prestación de servicios para realizar acciones de promoción y prevención sobre embarazo en adolescentes y maternas de alto riesgos a través de estrategias IEC de salud en el municipio Puerto Asís para el fortalecimiento de la  gobernanza en salud pública y vigilancia epidemiológica, vigencia 2024, en cumplimiento a la ley 715 de 2001 articulo 44, numeral 44.3 en el municipio de puerto asís, putumayo</t>
  </si>
  <si>
    <t>Puerto Asís, 28 de octubre de 2024</t>
  </si>
  <si>
    <t>VERIFICACIÓN ARITMETICA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</si>
</sst>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6" fontId="6" fillId="3" borderId="1" xfId="0" applyNumberFormat="1" applyFont="1" applyFill="1" applyBorder="1" applyAlignment="1">
      <alignment horizontal="center" vertical="center"/>
    </xf>
    <xf numFmtId="1" fontId="6" fillId="4" borderId="1" xfId="1" applyNumberFormat="1" applyFont="1" applyFill="1" applyBorder="1" applyAlignment="1">
      <alignment horizontal="left" vertical="center" wrapText="1"/>
    </xf>
    <xf numFmtId="6" fontId="4" fillId="0" borderId="2" xfId="0" applyNumberFormat="1" applyFont="1" applyBorder="1"/>
    <xf numFmtId="0" fontId="2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6" fontId="2" fillId="0" borderId="1" xfId="0" applyNumberFormat="1" applyFont="1" applyBorder="1"/>
    <xf numFmtId="6" fontId="2" fillId="5" borderId="1" xfId="0" applyNumberFormat="1" applyFont="1" applyFill="1" applyBorder="1"/>
    <xf numFmtId="0" fontId="2" fillId="5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31"/>
  <sheetViews>
    <sheetView tabSelected="1" zoomScale="89" zoomScaleNormal="89" workbookViewId="0">
      <selection activeCell="H12" sqref="H12"/>
    </sheetView>
  </sheetViews>
  <sheetFormatPr baseColWidth="10" defaultColWidth="11.42578125" defaultRowHeight="14.25" x14ac:dyDescent="0.2"/>
  <cols>
    <col min="1" max="1" width="8.140625" style="1" customWidth="1"/>
    <col min="2" max="2" width="11.42578125" style="1"/>
    <col min="3" max="3" width="53.5703125" style="1" customWidth="1"/>
    <col min="4" max="4" width="19.28515625" style="1" customWidth="1"/>
    <col min="5" max="5" width="12.42578125" style="1" customWidth="1"/>
    <col min="6" max="6" width="11.42578125" style="1"/>
    <col min="7" max="7" width="15.7109375" style="1" customWidth="1"/>
    <col min="8" max="9" width="11.42578125" style="1"/>
    <col min="10" max="10" width="13.140625" style="1" bestFit="1" customWidth="1"/>
    <col min="11" max="16384" width="11.42578125" style="1"/>
  </cols>
  <sheetData>
    <row r="3" spans="2:10" x14ac:dyDescent="0.2">
      <c r="B3" s="1" t="s">
        <v>0</v>
      </c>
    </row>
    <row r="4" spans="2:10" x14ac:dyDescent="0.2">
      <c r="B4" s="1" t="s">
        <v>1</v>
      </c>
    </row>
    <row r="7" spans="2:10" x14ac:dyDescent="0.2">
      <c r="B7" s="1" t="s">
        <v>29</v>
      </c>
    </row>
    <row r="9" spans="2:10" x14ac:dyDescent="0.2">
      <c r="B9" s="1" t="s">
        <v>2</v>
      </c>
    </row>
    <row r="10" spans="2:10" ht="15" x14ac:dyDescent="0.25">
      <c r="B10" s="2" t="s">
        <v>8</v>
      </c>
    </row>
    <row r="12" spans="2:10" ht="64.5" customHeight="1" x14ac:dyDescent="0.2">
      <c r="B12" s="13" t="s">
        <v>28</v>
      </c>
      <c r="C12" s="13"/>
      <c r="D12" s="13"/>
      <c r="E12" s="13"/>
      <c r="F12" s="13"/>
      <c r="G12" s="13"/>
    </row>
    <row r="14" spans="2:10" ht="25.5" x14ac:dyDescent="0.2">
      <c r="B14" s="5" t="s">
        <v>3</v>
      </c>
      <c r="C14" s="5" t="s">
        <v>4</v>
      </c>
      <c r="D14" s="6" t="s">
        <v>13</v>
      </c>
      <c r="E14" s="6" t="s">
        <v>5</v>
      </c>
      <c r="F14" s="6" t="s">
        <v>6</v>
      </c>
      <c r="G14" s="6" t="s">
        <v>7</v>
      </c>
      <c r="H14" s="18" t="s">
        <v>30</v>
      </c>
      <c r="I14" s="18"/>
      <c r="J14" s="18"/>
    </row>
    <row r="15" spans="2:10" ht="46.5" customHeight="1" x14ac:dyDescent="0.2">
      <c r="B15" s="7">
        <v>1</v>
      </c>
      <c r="C15" s="3" t="s">
        <v>15</v>
      </c>
      <c r="D15" s="8" t="s">
        <v>14</v>
      </c>
      <c r="E15" s="9">
        <v>150</v>
      </c>
      <c r="F15" s="10">
        <v>35000</v>
      </c>
      <c r="G15" s="10">
        <f>+F15*E15</f>
        <v>5250000</v>
      </c>
      <c r="H15" s="15">
        <f>G15/E15</f>
        <v>35000</v>
      </c>
      <c r="I15" s="16">
        <f>ROUND(H15,2)</f>
        <v>35000</v>
      </c>
      <c r="J15" s="16">
        <f>I15*E15</f>
        <v>5250000</v>
      </c>
    </row>
    <row r="16" spans="2:10" ht="46.5" customHeight="1" x14ac:dyDescent="0.2">
      <c r="B16" s="7">
        <v>2</v>
      </c>
      <c r="C16" s="3" t="s">
        <v>16</v>
      </c>
      <c r="D16" s="8" t="s">
        <v>14</v>
      </c>
      <c r="E16" s="9">
        <v>200</v>
      </c>
      <c r="F16" s="10">
        <v>35000</v>
      </c>
      <c r="G16" s="10">
        <f t="shared" ref="G16:G27" si="0">+F16*E16</f>
        <v>7000000</v>
      </c>
      <c r="H16" s="15">
        <f t="shared" ref="H16:H27" si="1">G16/E16</f>
        <v>35000</v>
      </c>
      <c r="I16" s="16">
        <f t="shared" ref="I16:I27" si="2">ROUND(H16,2)</f>
        <v>35000</v>
      </c>
      <c r="J16" s="16">
        <f t="shared" ref="J16:J27" si="3">I16*E16</f>
        <v>7000000</v>
      </c>
    </row>
    <row r="17" spans="1:10" ht="46.5" customHeight="1" x14ac:dyDescent="0.2">
      <c r="B17" s="7">
        <v>3</v>
      </c>
      <c r="C17" s="3" t="s">
        <v>17</v>
      </c>
      <c r="D17" s="8" t="s">
        <v>14</v>
      </c>
      <c r="E17" s="9">
        <v>15</v>
      </c>
      <c r="F17" s="10">
        <v>30000</v>
      </c>
      <c r="G17" s="10">
        <f t="shared" si="0"/>
        <v>450000</v>
      </c>
      <c r="H17" s="15">
        <f t="shared" si="1"/>
        <v>30000</v>
      </c>
      <c r="I17" s="16">
        <f t="shared" si="2"/>
        <v>30000</v>
      </c>
      <c r="J17" s="16">
        <f t="shared" si="3"/>
        <v>450000</v>
      </c>
    </row>
    <row r="18" spans="1:10" ht="46.5" customHeight="1" x14ac:dyDescent="0.2">
      <c r="B18" s="7">
        <v>4</v>
      </c>
      <c r="C18" s="3" t="s">
        <v>18</v>
      </c>
      <c r="D18" s="8" t="s">
        <v>14</v>
      </c>
      <c r="E18" s="9">
        <v>15</v>
      </c>
      <c r="F18" s="10">
        <v>55000</v>
      </c>
      <c r="G18" s="10">
        <f t="shared" si="0"/>
        <v>825000</v>
      </c>
      <c r="H18" s="15">
        <f t="shared" si="1"/>
        <v>55000</v>
      </c>
      <c r="I18" s="16">
        <f t="shared" si="2"/>
        <v>55000</v>
      </c>
      <c r="J18" s="16">
        <f t="shared" si="3"/>
        <v>825000</v>
      </c>
    </row>
    <row r="19" spans="1:10" ht="46.5" customHeight="1" x14ac:dyDescent="0.2">
      <c r="B19" s="7">
        <v>5</v>
      </c>
      <c r="C19" s="3" t="s">
        <v>19</v>
      </c>
      <c r="D19" s="8" t="s">
        <v>14</v>
      </c>
      <c r="E19" s="9">
        <v>50</v>
      </c>
      <c r="F19" s="10">
        <v>60000</v>
      </c>
      <c r="G19" s="10">
        <f t="shared" si="0"/>
        <v>3000000</v>
      </c>
      <c r="H19" s="15">
        <f t="shared" si="1"/>
        <v>60000</v>
      </c>
      <c r="I19" s="16">
        <f t="shared" si="2"/>
        <v>60000</v>
      </c>
      <c r="J19" s="16">
        <f t="shared" si="3"/>
        <v>3000000</v>
      </c>
    </row>
    <row r="20" spans="1:10" ht="46.5" customHeight="1" x14ac:dyDescent="0.2">
      <c r="B20" s="7">
        <v>6</v>
      </c>
      <c r="C20" s="3" t="s">
        <v>20</v>
      </c>
      <c r="D20" s="8" t="s">
        <v>14</v>
      </c>
      <c r="E20" s="9">
        <v>900</v>
      </c>
      <c r="F20" s="10">
        <v>6000</v>
      </c>
      <c r="G20" s="10">
        <f t="shared" si="0"/>
        <v>5400000</v>
      </c>
      <c r="H20" s="15">
        <f t="shared" si="1"/>
        <v>6000</v>
      </c>
      <c r="I20" s="16">
        <f t="shared" si="2"/>
        <v>6000</v>
      </c>
      <c r="J20" s="16">
        <f t="shared" si="3"/>
        <v>5400000</v>
      </c>
    </row>
    <row r="21" spans="1:10" ht="46.5" customHeight="1" x14ac:dyDescent="0.2">
      <c r="B21" s="7">
        <v>7</v>
      </c>
      <c r="C21" s="3" t="s">
        <v>21</v>
      </c>
      <c r="D21" s="8" t="s">
        <v>14</v>
      </c>
      <c r="E21" s="9">
        <v>5</v>
      </c>
      <c r="F21" s="10">
        <v>118000</v>
      </c>
      <c r="G21" s="10">
        <f t="shared" si="0"/>
        <v>590000</v>
      </c>
      <c r="H21" s="15">
        <f t="shared" si="1"/>
        <v>118000</v>
      </c>
      <c r="I21" s="16">
        <f t="shared" si="2"/>
        <v>118000</v>
      </c>
      <c r="J21" s="16">
        <f t="shared" si="3"/>
        <v>590000</v>
      </c>
    </row>
    <row r="22" spans="1:10" ht="46.5" customHeight="1" x14ac:dyDescent="0.2">
      <c r="B22" s="7">
        <v>8</v>
      </c>
      <c r="C22" s="3" t="s">
        <v>22</v>
      </c>
      <c r="D22" s="8" t="s">
        <v>14</v>
      </c>
      <c r="E22" s="9">
        <v>4</v>
      </c>
      <c r="F22" s="10">
        <v>300000</v>
      </c>
      <c r="G22" s="10">
        <f t="shared" si="0"/>
        <v>1200000</v>
      </c>
      <c r="H22" s="15">
        <f t="shared" si="1"/>
        <v>300000</v>
      </c>
      <c r="I22" s="16">
        <f t="shared" si="2"/>
        <v>300000</v>
      </c>
      <c r="J22" s="16">
        <f t="shared" si="3"/>
        <v>1200000</v>
      </c>
    </row>
    <row r="23" spans="1:10" ht="46.5" customHeight="1" x14ac:dyDescent="0.2">
      <c r="B23" s="7">
        <v>9</v>
      </c>
      <c r="C23" s="3" t="s">
        <v>23</v>
      </c>
      <c r="D23" s="8" t="s">
        <v>14</v>
      </c>
      <c r="E23" s="9">
        <v>200</v>
      </c>
      <c r="F23" s="10">
        <v>6600</v>
      </c>
      <c r="G23" s="10">
        <f t="shared" si="0"/>
        <v>1320000</v>
      </c>
      <c r="H23" s="15">
        <f t="shared" si="1"/>
        <v>6600</v>
      </c>
      <c r="I23" s="16">
        <f t="shared" si="2"/>
        <v>6600</v>
      </c>
      <c r="J23" s="16">
        <f t="shared" si="3"/>
        <v>1320000</v>
      </c>
    </row>
    <row r="24" spans="1:10" ht="46.5" customHeight="1" x14ac:dyDescent="0.2">
      <c r="B24" s="7">
        <v>10</v>
      </c>
      <c r="C24" s="3" t="s">
        <v>24</v>
      </c>
      <c r="D24" s="8" t="s">
        <v>14</v>
      </c>
      <c r="E24" s="9">
        <v>900</v>
      </c>
      <c r="F24" s="10">
        <v>2000</v>
      </c>
      <c r="G24" s="10">
        <f t="shared" si="0"/>
        <v>1800000</v>
      </c>
      <c r="H24" s="15">
        <f t="shared" si="1"/>
        <v>2000</v>
      </c>
      <c r="I24" s="16">
        <f t="shared" si="2"/>
        <v>2000</v>
      </c>
      <c r="J24" s="16">
        <f t="shared" si="3"/>
        <v>1800000</v>
      </c>
    </row>
    <row r="25" spans="1:10" ht="46.5" customHeight="1" x14ac:dyDescent="0.2">
      <c r="B25" s="7">
        <v>11</v>
      </c>
      <c r="C25" s="3" t="s">
        <v>25</v>
      </c>
      <c r="D25" s="8" t="s">
        <v>14</v>
      </c>
      <c r="E25" s="9">
        <v>30</v>
      </c>
      <c r="F25" s="10">
        <v>30000</v>
      </c>
      <c r="G25" s="10">
        <f t="shared" si="0"/>
        <v>900000</v>
      </c>
      <c r="H25" s="15">
        <f t="shared" si="1"/>
        <v>30000</v>
      </c>
      <c r="I25" s="16">
        <f t="shared" si="2"/>
        <v>30000</v>
      </c>
      <c r="J25" s="16">
        <f t="shared" si="3"/>
        <v>900000</v>
      </c>
    </row>
    <row r="26" spans="1:10" ht="46.5" customHeight="1" x14ac:dyDescent="0.2">
      <c r="B26" s="7">
        <v>12</v>
      </c>
      <c r="C26" s="11" t="s">
        <v>26</v>
      </c>
      <c r="D26" s="8" t="s">
        <v>14</v>
      </c>
      <c r="E26" s="9">
        <v>190</v>
      </c>
      <c r="F26" s="10">
        <v>7500</v>
      </c>
      <c r="G26" s="10">
        <f t="shared" si="0"/>
        <v>1425000</v>
      </c>
      <c r="H26" s="15">
        <f t="shared" si="1"/>
        <v>7500</v>
      </c>
      <c r="I26" s="16">
        <f t="shared" si="2"/>
        <v>7500</v>
      </c>
      <c r="J26" s="16">
        <f t="shared" si="3"/>
        <v>1425000</v>
      </c>
    </row>
    <row r="27" spans="1:10" ht="46.5" customHeight="1" x14ac:dyDescent="0.2">
      <c r="B27" s="7">
        <v>13</v>
      </c>
      <c r="C27" s="4" t="s">
        <v>27</v>
      </c>
      <c r="D27" s="8" t="s">
        <v>14</v>
      </c>
      <c r="E27" s="9">
        <v>200</v>
      </c>
      <c r="F27" s="10">
        <v>600</v>
      </c>
      <c r="G27" s="10">
        <f t="shared" si="0"/>
        <v>120000</v>
      </c>
      <c r="H27" s="15">
        <f t="shared" si="1"/>
        <v>600</v>
      </c>
      <c r="I27" s="16">
        <f t="shared" si="2"/>
        <v>600</v>
      </c>
      <c r="J27" s="16">
        <f t="shared" si="3"/>
        <v>120000</v>
      </c>
    </row>
    <row r="28" spans="1:10" x14ac:dyDescent="0.2">
      <c r="B28" s="14" t="s">
        <v>9</v>
      </c>
      <c r="C28" s="14"/>
      <c r="D28" s="14"/>
      <c r="E28" s="14"/>
      <c r="F28" s="14"/>
      <c r="G28" s="12">
        <f>SUM(G15:G27)</f>
        <v>29280000</v>
      </c>
      <c r="J28" s="17">
        <f>SUM(J15:J27)</f>
        <v>29280000</v>
      </c>
    </row>
    <row r="30" spans="1:10" ht="15" x14ac:dyDescent="0.25">
      <c r="A30" s="2" t="s">
        <v>10</v>
      </c>
      <c r="B30" s="1" t="s">
        <v>11</v>
      </c>
    </row>
    <row r="31" spans="1:10" x14ac:dyDescent="0.2">
      <c r="B31" s="1" t="s">
        <v>12</v>
      </c>
    </row>
  </sheetData>
  <mergeCells count="3">
    <mergeCell ref="B12:G12"/>
    <mergeCell ref="B28:F28"/>
    <mergeCell ref="H14:J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JulioCastillo</dc:creator>
  <cp:lastModifiedBy>Usuario</cp:lastModifiedBy>
  <dcterms:created xsi:type="dcterms:W3CDTF">2024-02-20T01:09:22Z</dcterms:created>
  <dcterms:modified xsi:type="dcterms:W3CDTF">2024-11-01T17:48:41Z</dcterms:modified>
</cp:coreProperties>
</file>