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ETAB\Desktop\CONTRATOS\ICBF REGIONAL BOGOTA DORALIS\"/>
    </mc:Choice>
  </mc:AlternateContent>
  <bookViews>
    <workbookView xWindow="360" yWindow="210" windowWidth="16815" windowHeight="11400" activeTab="1"/>
  </bookViews>
  <sheets>
    <sheet name="INFORMACIÓN EMPRESA" sheetId="3" r:id="rId1"/>
    <sheet name="PROPUESTA ECONOMICA" sheetId="2" r:id="rId2"/>
  </sheets>
  <externalReferences>
    <externalReference r:id="rId3"/>
    <externalReference r:id="rId4"/>
    <externalReference r:id="rId5"/>
    <externalReference r:id="rId6"/>
  </externalReferences>
  <definedNames>
    <definedName name="_xlnm._FilterDatabase" localSheetId="0" hidden="1">'INFORMACIÓN EMPRESA'!#REF!</definedName>
    <definedName name="_Hlk63879630" localSheetId="0">'INFORMACIÓN EMPRESA'!#REF!</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1">'PROPUESTA ECONOMICA'!$B$1:$I$71</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2" i="2" l="1"/>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21" i="2"/>
  <c r="H26" i="2" l="1"/>
  <c r="H27" i="2"/>
  <c r="H28" i="2"/>
  <c r="H22" i="2"/>
  <c r="H23" i="2"/>
  <c r="H24" i="2"/>
  <c r="H25"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21" i="2"/>
  <c r="AL24" i="3"/>
  <c r="AL22" i="3"/>
  <c r="AL20" i="3"/>
  <c r="AL18" i="3"/>
  <c r="H66" i="2" l="1"/>
</calcChain>
</file>

<file path=xl/sharedStrings.xml><?xml version="1.0" encoding="utf-8"?>
<sst xmlns="http://schemas.openxmlformats.org/spreadsheetml/2006/main" count="126" uniqueCount="118">
  <si>
    <t>PROCESO
ADQUISICIÓN DE BIENES Y SERVICIOS</t>
  </si>
  <si>
    <t>CLASIFICACIÓN DE LA INFORMACIÓN 
PÚBLICA</t>
  </si>
  <si>
    <t>Instrucciones para el diligenciamiento del formato de cotización</t>
  </si>
  <si>
    <t>La presente cotización:</t>
  </si>
  <si>
    <t>LOS DATOS PROPORCIONADOS SERÁN TRATADOS DE ACUERDO A LA POLÍTICA DE TRATAMIENTO DE DATOS PERSONALES DEL ICBF Y A LA LEY 1581 DE 2012</t>
  </si>
  <si>
    <t>Objeto</t>
  </si>
  <si>
    <t>Empresa</t>
  </si>
  <si>
    <t>Fecha</t>
  </si>
  <si>
    <t>Contacto</t>
  </si>
  <si>
    <t>E-mail</t>
  </si>
  <si>
    <t>Dirección</t>
  </si>
  <si>
    <t>Móvil</t>
  </si>
  <si>
    <t>Teléfono</t>
  </si>
  <si>
    <t>Tiempo estimado de ejecución (en meses)</t>
  </si>
  <si>
    <t>Precio total IVA incluido</t>
  </si>
  <si>
    <r>
      <t xml:space="preserve">• Por favor diligenciar solo las celdas en AMARILLO.
• Revisar todos los requerimientos que se exponen en el documento "Ficha de Condiciones Técnicas Escenciales para la Prestación del Servicio" (FCT) y Anexos; y formular su cotización en concordancia con este, garantizando que los bienes y/o servicios ofrecidos cumplan en su totalidad con las especificaciones técnicas descritas en la FCT.
</t>
    </r>
    <r>
      <rPr>
        <sz val="11"/>
        <rFont val="Arial"/>
        <family val="2"/>
      </rPr>
      <t>• El precio de la cotización deber ser expresado en PESOS COLOMBIANOS.
• Los precios deberán apr</t>
    </r>
    <r>
      <rPr>
        <sz val="11"/>
        <color theme="1"/>
        <rFont val="Arial"/>
        <family val="2"/>
      </rPr>
      <t>oximarse por exceso o por defecto al entero más cercano así: (i) si es igual o superior a 50 centavos, se aproxima al entero siguiente; (ii) si es inferior a 50 centavos se baja al entero anterior.
• No modificar, agregar o quitar ningún ítem o sub-ítem.</t>
    </r>
  </si>
  <si>
    <t>Recarga tipo ABC 5 lb</t>
  </si>
  <si>
    <t>Recarga tipo ABC 10 lb</t>
  </si>
  <si>
    <t>Recarga tipo ABC 20 lb</t>
  </si>
  <si>
    <t>Recarga tipo ABC 30 lb</t>
  </si>
  <si>
    <t>Recarga tipo Agente Limpio 3700 gr</t>
  </si>
  <si>
    <t>Recarga tipo CO2 15 lb</t>
  </si>
  <si>
    <t>Recarga tipo Químico Seco 10 lb</t>
  </si>
  <si>
    <t>Prueba hidrostática para extintor tipo ABC 5 lb</t>
  </si>
  <si>
    <t>Prueba hidrostática para extintor tipo ABC 10 lb</t>
  </si>
  <si>
    <t>Prueba hidrostática para extintor tipo ABC 20 lb</t>
  </si>
  <si>
    <t>Prueba hidrostática para extintor tipo ABC 30 lb</t>
  </si>
  <si>
    <t>Prueba hidrostática para extintor tipo BC 10 lb</t>
  </si>
  <si>
    <t>Prueba hidrostática para extintor tipo Agente Limpio 3700 gr</t>
  </si>
  <si>
    <t>Suministro y cambio de manómetro, vástago o empaques.</t>
  </si>
  <si>
    <t>Suministro e instalación de válvula para extintor tipo ABC 5 lb</t>
  </si>
  <si>
    <t>Suministro e instalación de válvula para extintor tipo ABC 10 lb</t>
  </si>
  <si>
    <t>Suministro e instalación de válvula para extintor tipo ABC 20 lb</t>
  </si>
  <si>
    <t>Suministro e instalación de válvula para extintor tipo ABC 30 lb</t>
  </si>
  <si>
    <t>Suministro e instalación de válvula para extintor tipo BC 10 lb</t>
  </si>
  <si>
    <t>Suministro e instalación de boquilla o corneta tipo ABC 10 lb</t>
  </si>
  <si>
    <t>Suministro e instalación de boquilla o corneta tipo ABC 20 lb</t>
  </si>
  <si>
    <t>Suministro e instalación de boquilla o corneta tipo ABC 30 lb</t>
  </si>
  <si>
    <t>Suministro e instalación de boquilla o corneta tipo Agente limpio de 3700 gr</t>
  </si>
  <si>
    <t>Suministro e instalación manguera tipo Agente Limpio 3700 gr</t>
  </si>
  <si>
    <t>Cambio de pintura para extintor tipo Químico Seco de 5 lb</t>
  </si>
  <si>
    <t>Pintura para extintor tipo Químico Seco de 5 lb</t>
  </si>
  <si>
    <t>Pintura para extintor tipo ABC de 5 lb</t>
  </si>
  <si>
    <t>Pintura para extintor tipo ABC de 10 lb</t>
  </si>
  <si>
    <t>Pintura para extintor tipo ABC de 20 lb</t>
  </si>
  <si>
    <t>Pintura para extintor tipo ABC de 30 lb</t>
  </si>
  <si>
    <t>Pintura para extintor tipo Agente Limpio de 3700 gr</t>
  </si>
  <si>
    <t>Pintura para extintor tipo BC de 10 lb</t>
  </si>
  <si>
    <t>Suministro e instalación de palanca de descarga para extintor tipo ABC de 5lb</t>
  </si>
  <si>
    <t>Suministro e instalación de palanca de descarga para extintor tipo ABC de 10lb</t>
  </si>
  <si>
    <t>Suministro e instalación de palanca de descarga para extintor tipo ABC de 20lb</t>
  </si>
  <si>
    <t>Suministro e instalación de palanca de descarga para extintor tipo ABC de 30lb</t>
  </si>
  <si>
    <t>Suministro e instalación de palanca de descarga para extintor tipo Agente Limpio 3700 gr</t>
  </si>
  <si>
    <t>Revisión de extintor tipo Agente Limpio 3700 gr</t>
  </si>
  <si>
    <t>Cantidad</t>
  </si>
  <si>
    <t>Total Cotización</t>
  </si>
  <si>
    <t>Prestar el servicio de revisión, mantenimiento preventivo y correctivo, pintura y recarga de   extintores de la Regional Bogotá</t>
  </si>
  <si>
    <t xml:space="preserve">SERVICIO </t>
  </si>
  <si>
    <t xml:space="preserve">Empresa-Nit -Dirección </t>
  </si>
  <si>
    <t>ITEM</t>
  </si>
  <si>
    <r>
      <t xml:space="preserve">República de Colombia
Instituto Colombiano de Bienestar Familiar
Cecilia de la Fuente de Lleras 
</t>
    </r>
    <r>
      <rPr>
        <sz val="11"/>
        <rFont val="Arial"/>
        <family val="2"/>
      </rPr>
      <t>Regional Bogotá
Grupo Administrativo</t>
    </r>
  </si>
  <si>
    <t>PROCESO ADQUISICION DE BIENES Y SERVICIOS</t>
  </si>
  <si>
    <t>FICHA DE IDENTIFICACIÓN DE PROVEEDORES</t>
  </si>
  <si>
    <t>1. INFORMACIÓN GENERAL</t>
  </si>
  <si>
    <t>1.1 IDENTIFICACIÓN</t>
  </si>
  <si>
    <t>Personas 
naturales</t>
  </si>
  <si>
    <t>Nombre Comercial de la persona natural</t>
  </si>
  <si>
    <t>¿La persona natural es mujer?</t>
  </si>
  <si>
    <t>Cédula</t>
  </si>
  <si>
    <t>Personas Jurídicas</t>
  </si>
  <si>
    <t>Razón Social de la persona jurídica</t>
  </si>
  <si>
    <t>CARGO:</t>
  </si>
  <si>
    <t xml:space="preserve">Asociación                                   </t>
  </si>
  <si>
    <t>Cooperativa</t>
  </si>
  <si>
    <t>NIT con dígito de verificación</t>
  </si>
  <si>
    <t>DIRECCIÓN:</t>
  </si>
  <si>
    <t>Telefonia fija</t>
  </si>
  <si>
    <t>Ciudad</t>
  </si>
  <si>
    <t>Pagina Web</t>
  </si>
  <si>
    <t>Sector de la economía al que pertenece</t>
  </si>
  <si>
    <t>Subsector al que pertenece</t>
  </si>
  <si>
    <t>2. Encuesta sobre población con características especiales para la inclusión en el sistema de compras públicas (Dec.1860/21)</t>
  </si>
  <si>
    <r>
      <t>2.1. Condiciones para ser considerados como</t>
    </r>
    <r>
      <rPr>
        <b/>
        <sz val="8"/>
        <color theme="1"/>
        <rFont val="Arial"/>
        <family val="2"/>
      </rPr>
      <t xml:space="preserve"> </t>
    </r>
    <r>
      <rPr>
        <b/>
        <sz val="9"/>
        <color theme="1"/>
        <rFont val="Arial"/>
        <family val="2"/>
      </rPr>
      <t>emprendimientos o empresas de mujeres</t>
    </r>
    <r>
      <rPr>
        <sz val="9"/>
        <color theme="1"/>
        <rFont val="Arial"/>
        <family val="2"/>
      </rPr>
      <t xml:space="preserve"> </t>
    </r>
    <r>
      <rPr>
        <sz val="8"/>
        <color theme="1"/>
        <rFont val="Arial"/>
        <family val="2"/>
      </rPr>
      <t>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</si>
  <si>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</si>
  <si>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b/>
        <u/>
        <sz val="8"/>
        <color theme="1"/>
        <rFont val="Arial"/>
        <family val="2"/>
      </rPr>
      <t>persona jurídica</t>
    </r>
    <r>
      <rPr>
        <sz val="8"/>
        <color theme="1"/>
        <rFont val="Arial"/>
        <family val="2"/>
      </rPr>
      <t xml:space="preserve"> pertenecen a mujeres y los derechos de propiedad han pertenecido a estas durante al menos el último año anterior a la fecha de cierre del Proceso de Selección? </t>
    </r>
  </si>
  <si>
    <r>
      <t xml:space="preserve">¿Por lo menos el cincuenta por ciento (50%) de los empleos del nivel directivo de la persona jurídica son ejercidos por mujeres y estas han estado vinculadas laboralmente a la </t>
    </r>
    <r>
      <rPr>
        <b/>
        <u/>
        <sz val="8"/>
        <color theme="1"/>
        <rFont val="Arial"/>
        <family val="2"/>
      </rPr>
      <t>empresa</t>
    </r>
    <r>
      <rPr>
        <sz val="8"/>
        <color theme="1"/>
        <rFont val="Arial"/>
        <family val="2"/>
      </rPr>
      <t xml:space="preserve"> durante al menos el último año anterior a la fecha de cierre del Proceso de Selección en el mismo cargo u otro del mismo nivel?</t>
    </r>
  </si>
  <si>
    <r>
      <t xml:space="preserve">En los casos en los que la </t>
    </r>
    <r>
      <rPr>
        <b/>
        <u/>
        <sz val="8"/>
        <color theme="1"/>
        <rFont val="Arial"/>
        <family val="2"/>
      </rPr>
      <t>persona natural</t>
    </r>
    <r>
      <rPr>
        <b/>
        <sz val="8"/>
        <color theme="1"/>
        <rFont val="Arial"/>
        <family val="2"/>
      </rPr>
      <t xml:space="preserve"> </t>
    </r>
    <r>
      <rPr>
        <sz val="8"/>
        <color theme="1"/>
        <rFont val="Arial"/>
        <family val="2"/>
      </rPr>
      <t>es mujer: ¿ha ejercido actividades comerciales a través de un establecimiento de comercio durante al menos el último año anterior a la fecha de cierre del proceso de selección?</t>
    </r>
  </si>
  <si>
    <r>
      <t xml:space="preserve">Para las </t>
    </r>
    <r>
      <rPr>
        <b/>
        <u/>
        <sz val="8"/>
        <color theme="1"/>
        <rFont val="Arial"/>
        <family val="2"/>
      </rPr>
      <t>asociaciones y cooperativas</t>
    </r>
    <r>
      <rPr>
        <b/>
        <sz val="8"/>
        <color theme="1"/>
        <rFont val="Arial"/>
        <family val="2"/>
      </rPr>
      <t>:</t>
    </r>
    <r>
      <rPr>
        <sz val="8"/>
        <color theme="1"/>
        <rFont val="Arial"/>
        <family val="2"/>
      </rPr>
      <t>¿Más del cincuenta por ciento (50%) de los asociados son mujeres y la participación les ha correspondido a estas durante al menos el último año anterior a la fecha de cierre del Proceso de Selección?</t>
    </r>
  </si>
  <si>
    <r>
      <t xml:space="preserve">2.2. Fomento a la ejecución de contratos estatales por parte de </t>
    </r>
    <r>
      <rPr>
        <b/>
        <sz val="9"/>
        <color theme="1"/>
        <rFont val="Arial"/>
        <family val="2"/>
      </rPr>
      <t>población en pobreza extrema, desplazados por la violencia, personas en proceso de reintegración o reincorporación y sujetos de especial protección constitucional</t>
    </r>
    <r>
      <rPr>
        <b/>
        <sz val="8"/>
        <color theme="1"/>
        <rFont val="Arial"/>
        <family val="2"/>
      </rPr>
      <t xml:space="preserve"> </t>
    </r>
    <r>
      <rPr>
        <sz val="8"/>
        <color theme="1"/>
        <rFont val="Arial"/>
        <family val="2"/>
      </rPr>
      <t>(Art. 2.2.1.2.4.2.16. del Dec.1860/21):</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</si>
  <si>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</si>
  <si>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Nota 1: El tamaño empresarial se determinará de acuerdo con el CIIU principal, la correspondencia de sectores establecida en el Art. 3 de la Resol. 2225/19 de MinCIT, los ingresos de actividades ordinarias en UVT y los rangos de tamaños empresariales definidos en el Art.1 de la mencionada resolución.
Nota 2: Para las empresas inspeccionadas, vigiladas o controladas por la SuperSociedades o para aquellas que cuenten con RUP, la información consignada en este numeral será validada con la reportada en la página web de dicha superintendencia o en el RUES, respectivamente. Si se evidencian diferencias en los valores consignados en este formato y los reportados a la SuperSociedades o en el RUES se tomará como referencia la información de la SuperSociedades o del RUES, respectivamente. 
Nota 3: En el concepto expedido por la Superintendencia de Sociedades a solicitud del ICBF (radicado  No. 2017-01-34119 del 28 de junio de 2017), se informa que dicha superintendencia homologó la cuenta "Gastos de Intereses" con la de "Costos financieros" en la información reportada en su página web, por la implementación de las NIIF. Por lo tanto se requiere que se reporte esta última cuenta.</t>
  </si>
  <si>
    <t>VALOR UNITARIO</t>
  </si>
  <si>
    <t>IVA</t>
  </si>
  <si>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t>
    </r>
    <r>
      <rPr>
        <sz val="10"/>
        <rFont val="Arial"/>
        <family val="2"/>
      </rPr>
      <t xml:space="preserve">star </t>
    </r>
    <r>
      <rPr>
        <b/>
        <sz val="10"/>
        <rFont val="Arial"/>
        <family val="2"/>
      </rPr>
      <t>inscritas en el RUP</t>
    </r>
    <r>
      <rPr>
        <sz val="10"/>
        <rFont val="Arial"/>
        <family val="2"/>
      </rPr>
      <t>, salvo las excepciones previstas de forma taxativa en la ley (Artículo 2.2.1.1.1.5.1 del Drecreto 1082 de 2015). Se aclara que esta inscripción no se requiere para remitir cotiz</t>
    </r>
    <r>
      <rPr>
        <sz val="10"/>
        <color theme="1"/>
        <rFont val="Arial"/>
        <family val="2"/>
      </rPr>
      <t>ación durante el estudio de</t>
    </r>
    <r>
      <rPr>
        <sz val="10"/>
        <rFont val="Arial"/>
        <family val="2"/>
      </rPr>
      <t xml:space="preserve"> sector.</t>
    </r>
  </si>
  <si>
    <t>Recarga tipo CO2 5 lb</t>
  </si>
  <si>
    <t>Recarga tipo CO2 10 lb</t>
  </si>
  <si>
    <t>Recarga tipo CO2 20 lb</t>
  </si>
  <si>
    <t>Suministro e instalación de manguera para extintor tipo BC 10 lb</t>
  </si>
  <si>
    <t>Suministro e instalación de manguera para extintor tipo ABC 20 lb</t>
  </si>
  <si>
    <t>Suministro e instalación de manguera para extintor tipo ABC 30 lb</t>
  </si>
  <si>
    <r>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t>
    </r>
    <r>
      <rPr>
        <sz val="10"/>
        <rFont val="Arial"/>
        <family val="2"/>
      </rPr>
      <t xml:space="preserve">icio y contrato correspondiente, y los costos de las pólizas.
</t>
    </r>
    <r>
      <rPr>
        <sz val="10"/>
        <color theme="1"/>
        <rFont val="Arial"/>
        <family val="2"/>
      </rPr>
      <t>•  Esta cotización es de referencia en valores unitarios, en servicios y recargas, las cuales se efectuaran de conformidad a los requerimientos solicitados por el supervisor del contrato, teniendo en cuenta el inventario.             
 • Por corresponder a un contrato de monto agotable, a precios fijos unitarios, el contrato será suscrito por el valor del presupuesto asigna</t>
    </r>
    <r>
      <rPr>
        <sz val="10"/>
        <rFont val="Arial"/>
        <family val="2"/>
      </rPr>
      <t>do.</t>
    </r>
  </si>
  <si>
    <t>Elaboro: Doralice Pinzón Aguirre - Grupo Administrativo</t>
  </si>
  <si>
    <r>
      <t>Notas:</t>
    </r>
    <r>
      <rPr>
        <b/>
        <sz val="11"/>
        <rFont val="Arial"/>
        <family val="2"/>
      </rPr>
      <t xml:space="preserve">
</t>
    </r>
    <r>
      <rPr>
        <b/>
        <sz val="11"/>
        <color rgb="FFFF0000"/>
        <rFont val="Arial"/>
        <family val="2"/>
      </rP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 </t>
    </r>
    <r>
      <rPr>
        <sz val="11"/>
        <color theme="1"/>
        <rFont val="Arial"/>
        <family val="2"/>
      </rPr>
      <t xml:space="preserve">Asignar precio sin incluir el IVA en las celdas de la columna “Precio antes del IVA”
</t>
    </r>
    <r>
      <rPr>
        <b/>
        <sz val="11"/>
        <color rgb="FFFF0000"/>
        <rFont val="Arial"/>
        <family val="2"/>
      </rPr>
      <t xml:space="preserve">3) </t>
    </r>
    <r>
      <rPr>
        <sz val="11"/>
        <color theme="1"/>
        <rFont val="Arial"/>
        <family val="2"/>
      </rPr>
      <t xml:space="preserve">Escribir los valores en la casilla “Precio antes de IVA” sin puntos ni comas o cualquier otro carácter especial.  
</t>
    </r>
    <r>
      <rPr>
        <b/>
        <sz val="11"/>
        <color rgb="FFFF0000"/>
        <rFont val="Arial"/>
        <family val="2"/>
      </rPr>
      <t>4)</t>
    </r>
    <r>
      <rPr>
        <sz val="11"/>
        <color theme="1"/>
        <rFont val="Arial"/>
        <family val="2"/>
      </rPr>
      <t xml:space="preserve"> Los valores de referencia en la casilla “Precio antes de IVA” deben ser registrados.
</t>
    </r>
    <r>
      <rPr>
        <b/>
        <sz val="11"/>
        <color rgb="FFFF0000"/>
        <rFont val="Arial"/>
        <family val="2"/>
      </rPr>
      <t>5)</t>
    </r>
    <r>
      <rPr>
        <sz val="11"/>
        <color theme="1"/>
        <rFont val="Arial"/>
        <family val="2"/>
      </rPr>
      <t xml:space="preserve"> El costo de Realizar el Mantenimiento preventivo y correctivo, pintura si es necesaria y recarga de los extintores propiedad del ICBF Regional Bogotá.
</t>
    </r>
    <r>
      <rPr>
        <b/>
        <sz val="11"/>
        <color rgb="FFFF0000"/>
        <rFont val="Arial"/>
        <family val="2"/>
      </rPr>
      <t xml:space="preserve">6) </t>
    </r>
    <r>
      <rPr>
        <sz val="11"/>
        <rFont val="Arial"/>
        <family val="2"/>
      </rPr>
      <t>El contrato a realizar es a monto agotable.</t>
    </r>
  </si>
  <si>
    <t>Suministro e instalación de manguera para extintor tipo ABC 10 lb</t>
  </si>
  <si>
    <t xml:space="preserve">ANEXO PROPUESTA ECONÓMICA </t>
  </si>
  <si>
    <t>RODOLFO BARBOSA BARBOSA</t>
  </si>
  <si>
    <t>NO</t>
  </si>
  <si>
    <t>CUERPO OFICIAL DE PREVENCION DE EMERGENCIAS</t>
  </si>
  <si>
    <t>PRIVADA</t>
  </si>
  <si>
    <t>91181267-6</t>
  </si>
  <si>
    <t>AVENIDA CALLE 3 # 70-83</t>
  </si>
  <si>
    <t>BOGOTA D.C.</t>
  </si>
  <si>
    <t>INDUSTRIAL</t>
  </si>
  <si>
    <t>SALUD</t>
  </si>
  <si>
    <t xml:space="preserve">SI </t>
  </si>
  <si>
    <t>CUERPO OFICIAL DE PREVENCION DE EMERGENCIAS - NIT: 91181267-6 - AVENIDA CALLE 3 # 70-83</t>
  </si>
  <si>
    <t>310-3465279</t>
  </si>
  <si>
    <t>BRIGADANACIONALDEBOMBEROSLTDA@GMAIL.COM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</si>
</sst>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1" formatCode="_-* #,##0_-;\-* #,##0_-;_-* &quot;-&quot;_-;_-@_-"/>
    <numFmt numFmtId="164" formatCode="[$-240A]d&quot; de &quot;mmmm&quot; de &quot;yyyy;@"/>
    <numFmt numFmtId="165" formatCode="&quot;$&quot;\ #,##0"/>
  </numFmts>
  <fonts count="32">
    <font>
      <sz val="11"/>
      <color theme="1"/>
      <name val="Calibri"/>
      <family val="2"/>
      <scheme val="minor"/>
    </font>
    <font>
      <sz val="11"/>
      <color theme="1"/>
      <name val="Calibri"/>
      <family val="2"/>
      <scheme val="minor"/>
    </font>
    <font>
      <sz val="10"/>
      <color theme="1"/>
      <name val="Arial"/>
      <family val="2"/>
    </font>
    <font>
      <b/>
      <sz val="8"/>
      <color theme="1"/>
      <name val="Arial"/>
      <family val="2"/>
    </font>
    <font>
      <b/>
      <sz val="10"/>
      <color theme="1"/>
      <name val="Arial"/>
      <family val="2"/>
    </font>
    <font>
      <sz val="8"/>
      <color theme="1"/>
      <name val="Arial"/>
      <family val="2"/>
    </font>
    <font>
      <sz val="10"/>
      <name val="Arial"/>
      <family val="2"/>
    </font>
    <font>
      <sz val="10"/>
      <color theme="1"/>
      <name val="Zurich BT"/>
      <family val="2"/>
    </font>
    <font>
      <sz val="11"/>
      <color theme="1"/>
      <name val="Arial"/>
      <family val="2"/>
    </font>
    <font>
      <b/>
      <sz val="11"/>
      <color theme="1"/>
      <name val="Arial"/>
      <family val="2"/>
    </font>
    <font>
      <sz val="11"/>
      <name val="Arial"/>
      <family val="2"/>
    </font>
    <font>
      <b/>
      <sz val="11"/>
      <color rgb="FFFF0000"/>
      <name val="Arial"/>
      <family val="2"/>
    </font>
    <font>
      <sz val="10"/>
      <name val="Zurich BT"/>
    </font>
    <font>
      <sz val="11"/>
      <color rgb="FF000000"/>
      <name val="Arial"/>
      <family val="2"/>
    </font>
    <font>
      <b/>
      <sz val="11"/>
      <name val="Arial"/>
      <family val="2"/>
    </font>
    <font>
      <sz val="8"/>
      <name val="Calibri"/>
      <family val="2"/>
      <scheme val="minor"/>
    </font>
    <font>
      <sz val="9"/>
      <color theme="1"/>
      <name val="Calibri"/>
      <family val="2"/>
      <scheme val="minor"/>
    </font>
    <font>
      <b/>
      <sz val="11"/>
      <color theme="1"/>
      <name val="Calibri"/>
      <family val="2"/>
      <scheme val="minor"/>
    </font>
    <font>
      <sz val="11"/>
      <color rgb="FFFF0000"/>
      <name val="Calibri"/>
      <family val="2"/>
      <scheme val="minor"/>
    </font>
    <font>
      <sz val="10"/>
      <color indexed="8"/>
      <name val="MS Sans Serif"/>
      <family val="2"/>
    </font>
    <font>
      <b/>
      <sz val="6"/>
      <color theme="1"/>
      <name val="Arial"/>
      <family val="2"/>
    </font>
    <font>
      <sz val="6"/>
      <color theme="1"/>
      <name val="Arial"/>
      <family val="2"/>
    </font>
    <font>
      <sz val="8"/>
      <color rgb="FF000000"/>
      <name val="Arial"/>
      <family val="2"/>
    </font>
    <font>
      <sz val="6"/>
      <color rgb="FF000000"/>
      <name val="Arial"/>
      <family val="2"/>
    </font>
    <font>
      <b/>
      <sz val="9"/>
      <color theme="1"/>
      <name val="Arial"/>
      <family val="2"/>
    </font>
    <font>
      <sz val="9"/>
      <color theme="1"/>
      <name val="Arial"/>
      <family val="2"/>
    </font>
    <font>
      <b/>
      <u/>
      <sz val="8"/>
      <color theme="1"/>
      <name val="Arial"/>
      <family val="2"/>
    </font>
    <font>
      <sz val="11"/>
      <color rgb="FF000000"/>
      <name val="Calibri"/>
      <family val="2"/>
      <scheme val="minor"/>
    </font>
    <font>
      <sz val="11"/>
      <name val="Calibri"/>
      <family val="2"/>
      <scheme val="minor"/>
    </font>
    <font>
      <b/>
      <sz val="12"/>
      <color theme="1"/>
      <name val="Calibri"/>
      <family val="2"/>
      <scheme val="minor"/>
    </font>
    <font>
      <b/>
      <sz val="10"/>
      <name val="Arial"/>
      <family val="2"/>
    </font>
    <font>
      <u/>
      <sz val="11"/>
      <color theme="1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
      <patternFill patternType="solid">
        <fgColor theme="0"/>
        <bgColor indexed="64"/>
      </patternFill>
    </fill>
  </fills>
  <borders count="21">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auto="1"/>
      </left>
      <right style="thin">
        <color auto="1"/>
      </right>
      <top style="thin">
        <color theme="0" tint="-0.499984740745262"/>
      </top>
      <bottom/>
      <diagonal/>
    </border>
  </borders>
  <cellStyleXfs count="11">
    <xf numFmtId="0" fontId="0" fillId="0" borderId="0"/>
    <xf numFmtId="41" fontId="1" fillId="0" borderId="0" applyFont="0" applyFill="0" applyBorder="0" applyAlignment="0" applyProtection="0"/>
    <xf numFmtId="0" fontId="7" fillId="0" borderId="0"/>
    <xf numFmtId="0" fontId="1" fillId="0" borderId="0"/>
    <xf numFmtId="42" fontId="1" fillId="0" borderId="0" applyFont="0" applyFill="0" applyBorder="0" applyAlignment="0" applyProtection="0"/>
    <xf numFmtId="0" fontId="6" fillId="0" borderId="0"/>
    <xf numFmtId="0" fontId="8" fillId="0" borderId="0"/>
    <xf numFmtId="0" fontId="12" fillId="0" borderId="0"/>
    <xf numFmtId="9" fontId="12" fillId="0" borderId="0" applyFont="0" applyFill="0" applyBorder="0" applyAlignment="0" applyProtection="0"/>
    <xf numFmtId="0" fontId="19" fillId="0" borderId="0"/>
    <xf numFmtId="0" fontId="31" fillId="0" borderId="0" applyNumberFormat="0" applyFill="0" applyBorder="0" applyAlignment="0" applyProtection="0"/>
  </cellStyleXfs>
  <cellXfs count="163">
    <xf numFmtId="0" fontId="0" fillId="0" borderId="0" xfId="0"/>
    <xf numFmtId="0" fontId="0" fillId="0" borderId="0" xfId="0" applyProtection="1">
      <protection locked="0"/>
    </xf>
    <xf numFmtId="0" fontId="4" fillId="0" borderId="0" xfId="0" applyFont="1" applyAlignment="1" applyProtection="1">
      <alignment horizontal="center" vertical="center" wrapText="1"/>
      <protection locked="0"/>
    </xf>
    <xf numFmtId="0" fontId="2" fillId="0" borderId="0" xfId="2" applyFont="1" applyAlignment="1" applyProtection="1">
      <alignment horizontal="center" vertical="center" wrapText="1"/>
      <protection locked="0"/>
    </xf>
    <xf numFmtId="0" fontId="2" fillId="0" borderId="0" xfId="2" applyFont="1" applyAlignment="1" applyProtection="1">
      <alignment vertical="center" wrapText="1"/>
      <protection locked="0"/>
    </xf>
    <xf numFmtId="0" fontId="0" fillId="0" borderId="0" xfId="0" applyProtection="1">
      <protection hidden="1"/>
    </xf>
    <xf numFmtId="0" fontId="2" fillId="0" borderId="0" xfId="0" applyFont="1" applyAlignment="1" applyProtection="1">
      <alignment vertical="center" wrapText="1"/>
      <protection hidden="1"/>
    </xf>
    <xf numFmtId="0" fontId="8" fillId="0" borderId="3" xfId="0" applyFont="1" applyBorder="1" applyAlignment="1" applyProtection="1">
      <alignment vertical="center" wrapText="1"/>
      <protection hidden="1"/>
    </xf>
    <xf numFmtId="0" fontId="13" fillId="0" borderId="3" xfId="0" applyFont="1" applyBorder="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4" fillId="0" borderId="0" xfId="0" applyFont="1" applyAlignment="1" applyProtection="1">
      <alignment horizontal="left" vertical="center" wrapText="1"/>
      <protection locked="0"/>
    </xf>
    <xf numFmtId="0" fontId="0" fillId="0" borderId="0" xfId="0" applyAlignment="1" applyProtection="1">
      <alignment horizontal="left"/>
      <protection locked="0"/>
    </xf>
    <xf numFmtId="0" fontId="4" fillId="4" borderId="8" xfId="2" applyFont="1" applyFill="1" applyBorder="1" applyAlignment="1" applyProtection="1">
      <alignment horizontal="left" vertical="center" wrapText="1"/>
      <protection hidden="1"/>
    </xf>
    <xf numFmtId="0" fontId="8" fillId="3" borderId="8" xfId="0" applyFont="1" applyFill="1" applyBorder="1" applyAlignment="1" applyProtection="1">
      <alignment horizontal="center" vertical="center" wrapText="1"/>
      <protection locked="0"/>
    </xf>
    <xf numFmtId="0" fontId="13" fillId="0" borderId="0" xfId="0" applyFont="1" applyAlignment="1">
      <alignment vertical="center"/>
    </xf>
    <xf numFmtId="0" fontId="8" fillId="0" borderId="9" xfId="0" applyFont="1" applyBorder="1" applyAlignment="1" applyProtection="1">
      <alignment vertical="center" wrapText="1"/>
      <protection hidden="1"/>
    </xf>
    <xf numFmtId="0" fontId="16" fillId="0" borderId="0" xfId="0" applyFont="1" applyAlignment="1" applyProtection="1">
      <alignment horizontal="left"/>
      <protection locked="0"/>
    </xf>
    <xf numFmtId="165" fontId="8" fillId="0" borderId="3" xfId="0" applyNumberFormat="1" applyFont="1" applyBorder="1" applyAlignment="1" applyProtection="1">
      <alignment horizontal="center" vertical="center" wrapText="1"/>
      <protection hidden="1"/>
    </xf>
    <xf numFmtId="0" fontId="13" fillId="0" borderId="0" xfId="0" applyFont="1" applyAlignment="1">
      <alignment vertical="center" wrapText="1"/>
    </xf>
    <xf numFmtId="0" fontId="8" fillId="3" borderId="8" xfId="0" applyFont="1" applyFill="1" applyBorder="1" applyAlignment="1" applyProtection="1">
      <alignment vertical="center" wrapText="1"/>
      <protection locked="0"/>
    </xf>
    <xf numFmtId="0" fontId="17" fillId="0" borderId="0" xfId="0" applyFont="1" applyAlignment="1" applyProtection="1">
      <alignment vertical="center"/>
      <protection locked="0"/>
    </xf>
    <xf numFmtId="0" fontId="17" fillId="0" borderId="0" xfId="0" applyFont="1" applyProtection="1">
      <protection locked="0"/>
    </xf>
    <xf numFmtId="0" fontId="18" fillId="0" borderId="0" xfId="0" applyFont="1" applyProtection="1">
      <protection locked="0"/>
    </xf>
    <xf numFmtId="0" fontId="0" fillId="0" borderId="3" xfId="0" applyBorder="1" applyAlignment="1" applyProtection="1">
      <alignment horizontal="center" vertical="center" wrapText="1"/>
      <protection hidden="1"/>
    </xf>
    <xf numFmtId="0" fontId="8" fillId="0" borderId="0" xfId="0" applyFont="1"/>
    <xf numFmtId="0" fontId="8" fillId="0" borderId="0" xfId="0" applyFont="1" applyAlignment="1">
      <alignment wrapText="1"/>
    </xf>
    <xf numFmtId="0" fontId="8" fillId="0" borderId="0" xfId="0" applyFont="1" applyAlignment="1">
      <alignment vertical="center"/>
    </xf>
    <xf numFmtId="0" fontId="10"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3" fillId="2" borderId="18" xfId="0" applyFont="1" applyFill="1" applyBorder="1" applyAlignment="1">
      <alignment horizontal="left" vertical="center"/>
    </xf>
    <xf numFmtId="0" fontId="20" fillId="2" borderId="18" xfId="0" applyFont="1" applyFill="1" applyBorder="1" applyAlignment="1">
      <alignment horizontal="left" vertical="center"/>
    </xf>
    <xf numFmtId="0" fontId="20" fillId="3" borderId="19" xfId="0" applyFont="1" applyFill="1" applyBorder="1" applyAlignment="1">
      <alignment horizontal="center" vertical="center"/>
    </xf>
    <xf numFmtId="0" fontId="5" fillId="0" borderId="3" xfId="0" applyFont="1" applyBorder="1" applyAlignment="1">
      <alignment horizontal="center" vertical="center"/>
    </xf>
    <xf numFmtId="0" fontId="5" fillId="0" borderId="3" xfId="0" applyFont="1" applyBorder="1"/>
    <xf numFmtId="0" fontId="21" fillId="3" borderId="3" xfId="0" applyFont="1" applyFill="1" applyBorder="1" applyProtection="1">
      <protection locked="0"/>
    </xf>
    <xf numFmtId="0" fontId="22" fillId="0" borderId="3" xfId="0" applyFont="1" applyBorder="1" applyAlignment="1">
      <alignment horizontal="center" vertical="center" wrapText="1"/>
    </xf>
    <xf numFmtId="0" fontId="22" fillId="0" borderId="15" xfId="0" applyFont="1" applyBorder="1" applyAlignment="1">
      <alignment horizontal="center" vertical="center" wrapText="1"/>
    </xf>
    <xf numFmtId="0" fontId="5" fillId="0" borderId="9" xfId="0" applyFont="1" applyBorder="1"/>
    <xf numFmtId="3" fontId="21" fillId="3" borderId="15" xfId="0" applyNumberFormat="1" applyFont="1" applyFill="1" applyBorder="1" applyAlignment="1" applyProtection="1">
      <alignment horizontal="center" vertical="center"/>
      <protection locked="0"/>
    </xf>
    <xf numFmtId="0" fontId="23" fillId="3" borderId="20" xfId="0" applyFont="1" applyFill="1" applyBorder="1" applyAlignment="1">
      <alignment horizontal="left" vertical="center" wrapText="1"/>
    </xf>
    <xf numFmtId="0" fontId="21" fillId="3" borderId="19" xfId="0" applyFont="1" applyFill="1" applyBorder="1" applyProtection="1">
      <protection locked="0"/>
    </xf>
    <xf numFmtId="0" fontId="5" fillId="3" borderId="3" xfId="0" applyFont="1" applyFill="1" applyBorder="1" applyAlignment="1">
      <alignment horizontal="center" vertical="center"/>
    </xf>
    <xf numFmtId="0" fontId="21" fillId="0" borderId="0" xfId="0" applyFont="1"/>
    <xf numFmtId="165" fontId="0" fillId="0" borderId="12" xfId="0" applyNumberFormat="1" applyBorder="1" applyAlignment="1" applyProtection="1">
      <alignment horizontal="right"/>
      <protection hidden="1"/>
    </xf>
    <xf numFmtId="165" fontId="0" fillId="0" borderId="11" xfId="0" applyNumberFormat="1" applyBorder="1" applyAlignment="1" applyProtection="1">
      <alignment horizontal="right"/>
      <protection hidden="1"/>
    </xf>
    <xf numFmtId="0" fontId="27" fillId="0" borderId="12" xfId="0" applyFont="1" applyBorder="1" applyAlignment="1">
      <alignment horizontal="center" vertical="center"/>
    </xf>
    <xf numFmtId="0" fontId="27" fillId="0" borderId="12"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9" xfId="0" applyFont="1" applyBorder="1" applyAlignment="1">
      <alignment horizontal="center" vertical="center"/>
    </xf>
    <xf numFmtId="0" fontId="28" fillId="0" borderId="12" xfId="0" applyFont="1" applyBorder="1" applyAlignment="1">
      <alignment horizontal="center" vertical="center"/>
    </xf>
    <xf numFmtId="0" fontId="31" fillId="3" borderId="8" xfId="10" applyFill="1" applyBorder="1" applyAlignment="1" applyProtection="1">
      <alignment vertical="center" wrapText="1"/>
      <protection locked="0"/>
    </xf>
    <xf numFmtId="0" fontId="5" fillId="5" borderId="3" xfId="0" applyFont="1" applyFill="1" applyBorder="1" applyAlignment="1">
      <alignment horizontal="left" vertical="center" wrapText="1"/>
    </xf>
    <xf numFmtId="0" fontId="3" fillId="0" borderId="15" xfId="0" applyFont="1" applyBorder="1" applyAlignment="1">
      <alignment horizontal="center" vertical="center"/>
    </xf>
    <xf numFmtId="0" fontId="3" fillId="0" borderId="10" xfId="0" applyFont="1" applyBorder="1" applyAlignment="1">
      <alignment horizontal="center"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center" vertical="center"/>
    </xf>
    <xf numFmtId="0" fontId="3" fillId="5" borderId="3" xfId="0" applyFont="1" applyFill="1" applyBorder="1" applyAlignment="1">
      <alignment horizontal="left" vertical="center" wrapText="1"/>
    </xf>
    <xf numFmtId="0" fontId="3" fillId="0" borderId="14" xfId="0" applyFont="1" applyBorder="1" applyAlignment="1">
      <alignment horizontal="center" vertical="center"/>
    </xf>
    <xf numFmtId="0" fontId="5" fillId="0" borderId="16"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13" xfId="0" applyFont="1" applyBorder="1" applyAlignment="1">
      <alignment horizontal="left" vertical="center" wrapText="1"/>
    </xf>
    <xf numFmtId="0" fontId="5" fillId="0" borderId="12" xfId="0" applyFont="1" applyBorder="1" applyAlignment="1">
      <alignment horizontal="left" vertical="center" wrapText="1"/>
    </xf>
    <xf numFmtId="0" fontId="5" fillId="3" borderId="15"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10" xfId="0" applyFont="1" applyFill="1" applyBorder="1" applyAlignment="1">
      <alignment horizontal="center" vertical="center"/>
    </xf>
    <xf numFmtId="0" fontId="3" fillId="5" borderId="3" xfId="0" applyFont="1" applyFill="1" applyBorder="1" applyAlignment="1">
      <alignment horizontal="left" vertical="center"/>
    </xf>
    <xf numFmtId="0" fontId="5" fillId="0" borderId="15" xfId="0" applyFont="1" applyBorder="1" applyAlignment="1">
      <alignment horizontal="center" vertical="center"/>
    </xf>
    <xf numFmtId="0" fontId="5" fillId="0" borderId="3" xfId="0" applyFont="1" applyBorder="1" applyAlignment="1">
      <alignment horizontal="left"/>
    </xf>
    <xf numFmtId="3" fontId="21" fillId="3" borderId="1" xfId="0" applyNumberFormat="1" applyFont="1" applyFill="1" applyBorder="1" applyAlignment="1" applyProtection="1">
      <alignment horizontal="center" vertical="center"/>
      <protection locked="0"/>
    </xf>
    <xf numFmtId="3" fontId="21" fillId="3" borderId="2" xfId="0" applyNumberFormat="1" applyFont="1" applyFill="1" applyBorder="1" applyAlignment="1" applyProtection="1">
      <alignment horizontal="center" vertical="center"/>
      <protection locked="0"/>
    </xf>
    <xf numFmtId="3" fontId="21" fillId="3" borderId="16" xfId="0" applyNumberFormat="1" applyFont="1" applyFill="1" applyBorder="1" applyAlignment="1" applyProtection="1">
      <alignment horizontal="center" vertical="center"/>
      <protection locked="0"/>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3" xfId="0" applyFont="1" applyFill="1" applyBorder="1" applyAlignment="1">
      <alignment horizontal="center" vertical="center"/>
    </xf>
    <xf numFmtId="0" fontId="3" fillId="2" borderId="3" xfId="0" applyFont="1" applyFill="1" applyBorder="1" applyAlignment="1">
      <alignment horizontal="left" vertical="center"/>
    </xf>
    <xf numFmtId="0" fontId="8" fillId="0" borderId="8" xfId="0" applyFont="1" applyBorder="1" applyAlignment="1">
      <alignment horizontal="center" vertical="center" wrapText="1"/>
    </xf>
    <xf numFmtId="0" fontId="3" fillId="2" borderId="17" xfId="0" applyFont="1" applyFill="1" applyBorder="1" applyAlignment="1">
      <alignment horizontal="left" vertical="center"/>
    </xf>
    <xf numFmtId="0" fontId="3" fillId="2" borderId="18" xfId="0" applyFont="1" applyFill="1" applyBorder="1" applyAlignment="1">
      <alignment horizontal="left" vertical="center"/>
    </xf>
    <xf numFmtId="0" fontId="5" fillId="0" borderId="7" xfId="0" applyFont="1" applyBorder="1" applyAlignment="1">
      <alignment horizontal="left"/>
    </xf>
    <xf numFmtId="0" fontId="5" fillId="0" borderId="9" xfId="0" applyFont="1" applyBorder="1" applyAlignment="1">
      <alignment horizontal="left"/>
    </xf>
    <xf numFmtId="3" fontId="21" fillId="3" borderId="7" xfId="0" applyNumberFormat="1" applyFont="1" applyFill="1" applyBorder="1" applyAlignment="1" applyProtection="1">
      <alignment horizontal="center" vertical="center"/>
      <protection locked="0"/>
    </xf>
    <xf numFmtId="3" fontId="21" fillId="3" borderId="8" xfId="0" applyNumberFormat="1" applyFont="1" applyFill="1" applyBorder="1" applyAlignment="1" applyProtection="1">
      <alignment horizontal="center" vertical="center"/>
      <protection locked="0"/>
    </xf>
    <xf numFmtId="3" fontId="21" fillId="3" borderId="9" xfId="0" applyNumberFormat="1" applyFont="1" applyFill="1" applyBorder="1" applyAlignment="1" applyProtection="1">
      <alignment horizontal="center" vertical="center"/>
      <protection locked="0"/>
    </xf>
    <xf numFmtId="165" fontId="9" fillId="0" borderId="8" xfId="0" applyNumberFormat="1" applyFont="1" applyBorder="1" applyAlignment="1" applyProtection="1">
      <alignment horizontal="center" vertical="center" wrapText="1"/>
      <protection hidden="1"/>
    </xf>
    <xf numFmtId="165" fontId="9" fillId="0" borderId="9" xfId="0" applyNumberFormat="1" applyFont="1" applyBorder="1" applyAlignment="1" applyProtection="1">
      <alignment horizontal="center" vertical="center" wrapText="1"/>
      <protection hidden="1"/>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16" fillId="0" borderId="2" xfId="0" applyFont="1" applyBorder="1" applyAlignment="1" applyProtection="1">
      <alignment horizontal="left"/>
      <protection locked="0"/>
    </xf>
    <xf numFmtId="0" fontId="14" fillId="0" borderId="1" xfId="0" applyFont="1" applyBorder="1" applyAlignment="1" applyProtection="1">
      <alignment horizontal="center" vertical="center" wrapText="1"/>
      <protection hidden="1"/>
    </xf>
    <xf numFmtId="0" fontId="14" fillId="0" borderId="2" xfId="0" applyFont="1" applyBorder="1" applyAlignment="1" applyProtection="1">
      <alignment horizontal="center" vertical="center" wrapText="1"/>
      <protection hidden="1"/>
    </xf>
    <xf numFmtId="0" fontId="14" fillId="0" borderId="16" xfId="0" applyFont="1" applyBorder="1" applyAlignment="1" applyProtection="1">
      <alignment horizontal="center" vertical="center" wrapText="1"/>
      <protection hidden="1"/>
    </xf>
    <xf numFmtId="0" fontId="14" fillId="0" borderId="4" xfId="0" applyFont="1" applyBorder="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14" fillId="0" borderId="13" xfId="0" applyFont="1" applyBorder="1" applyAlignment="1" applyProtection="1">
      <alignment horizontal="center" vertical="center" wrapText="1"/>
      <protection hidden="1"/>
    </xf>
    <xf numFmtId="0" fontId="14" fillId="0" borderId="5" xfId="0" applyFont="1" applyBorder="1" applyAlignment="1" applyProtection="1">
      <alignment horizontal="center" vertical="center" wrapText="1"/>
      <protection hidden="1"/>
    </xf>
    <xf numFmtId="0" fontId="14" fillId="0" borderId="6" xfId="0" applyFont="1" applyBorder="1" applyAlignment="1" applyProtection="1">
      <alignment horizontal="center" vertical="center" wrapText="1"/>
      <protection hidden="1"/>
    </xf>
    <xf numFmtId="0" fontId="14" fillId="0" borderId="12" xfId="0" applyFont="1" applyBorder="1" applyAlignment="1" applyProtection="1">
      <alignment horizontal="center" vertical="center" wrapText="1"/>
      <protection hidden="1"/>
    </xf>
    <xf numFmtId="0" fontId="3" fillId="0" borderId="15"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3" fillId="0" borderId="10" xfId="0" applyFont="1" applyBorder="1" applyAlignment="1" applyProtection="1">
      <alignment horizontal="center" vertical="center" wrapText="1"/>
      <protection hidden="1"/>
    </xf>
    <xf numFmtId="0" fontId="8" fillId="3" borderId="7" xfId="0" applyFont="1" applyFill="1" applyBorder="1" applyAlignment="1" applyProtection="1">
      <alignment horizontal="left" vertical="center" wrapText="1"/>
      <protection locked="0"/>
    </xf>
    <xf numFmtId="0" fontId="8" fillId="3" borderId="9" xfId="0" applyFont="1" applyFill="1" applyBorder="1" applyAlignment="1" applyProtection="1">
      <alignment horizontal="left" vertical="center" wrapText="1"/>
      <protection locked="0"/>
    </xf>
    <xf numFmtId="0" fontId="8" fillId="3" borderId="7"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hidden="1"/>
    </xf>
    <xf numFmtId="0" fontId="8" fillId="0" borderId="9" xfId="0" applyFont="1" applyBorder="1" applyAlignment="1" applyProtection="1">
      <alignment horizontal="center" vertical="center" wrapText="1"/>
      <protection hidden="1"/>
    </xf>
    <xf numFmtId="0" fontId="28" fillId="0" borderId="7" xfId="9" applyFont="1" applyBorder="1" applyAlignment="1">
      <alignment horizontal="left" vertical="center" wrapText="1"/>
    </xf>
    <xf numFmtId="0" fontId="28" fillId="0" borderId="9" xfId="9" applyFont="1" applyBorder="1" applyAlignment="1">
      <alignment horizontal="left" vertical="center" wrapText="1"/>
    </xf>
    <xf numFmtId="0" fontId="9" fillId="2" borderId="7" xfId="0" applyFont="1" applyFill="1" applyBorder="1" applyAlignment="1" applyProtection="1">
      <alignment horizontal="center" vertical="center" wrapText="1"/>
      <protection hidden="1"/>
    </xf>
    <xf numFmtId="0" fontId="9" fillId="2" borderId="8" xfId="0" applyFont="1" applyFill="1" applyBorder="1" applyAlignment="1" applyProtection="1">
      <alignment horizontal="center" vertical="center" wrapText="1"/>
      <protection hidden="1"/>
    </xf>
    <xf numFmtId="0" fontId="9" fillId="2" borderId="9" xfId="0" applyFont="1" applyFill="1" applyBorder="1" applyAlignment="1" applyProtection="1">
      <alignment horizontal="center" vertical="center" wrapText="1"/>
      <protection hidden="1"/>
    </xf>
    <xf numFmtId="0" fontId="8" fillId="0" borderId="7" xfId="0" applyFont="1" applyBorder="1" applyAlignment="1" applyProtection="1">
      <alignment horizontal="left" vertical="center" wrapText="1"/>
      <protection hidden="1"/>
    </xf>
    <xf numFmtId="0" fontId="8" fillId="0" borderId="8" xfId="0" applyFont="1" applyBorder="1" applyAlignment="1" applyProtection="1">
      <alignment horizontal="left" vertical="center" wrapText="1"/>
      <protection hidden="1"/>
    </xf>
    <xf numFmtId="0" fontId="8" fillId="0" borderId="9" xfId="0" applyFont="1" applyBorder="1" applyAlignment="1" applyProtection="1">
      <alignment horizontal="left" vertical="center" wrapText="1"/>
      <protection hidden="1"/>
    </xf>
    <xf numFmtId="0" fontId="9" fillId="0" borderId="7" xfId="0" applyFont="1" applyBorder="1" applyAlignment="1" applyProtection="1">
      <alignment vertical="center" wrapText="1"/>
      <protection hidden="1"/>
    </xf>
    <xf numFmtId="0" fontId="9" fillId="0" borderId="8" xfId="0" applyFont="1" applyBorder="1" applyAlignment="1" applyProtection="1">
      <alignment vertical="center" wrapText="1"/>
      <protection hidden="1"/>
    </xf>
    <xf numFmtId="0" fontId="9" fillId="0" borderId="9" xfId="0" applyFont="1" applyBorder="1" applyAlignment="1" applyProtection="1">
      <alignment vertical="center" wrapText="1"/>
      <protection hidden="1"/>
    </xf>
    <xf numFmtId="0" fontId="4" fillId="4" borderId="7" xfId="2" applyFont="1" applyFill="1" applyBorder="1" applyAlignment="1" applyProtection="1">
      <alignment horizontal="left" vertical="center" wrapText="1"/>
      <protection hidden="1"/>
    </xf>
    <xf numFmtId="0" fontId="4" fillId="4" borderId="8" xfId="2" applyFont="1" applyFill="1" applyBorder="1" applyAlignment="1" applyProtection="1">
      <alignment horizontal="left" vertical="center" wrapText="1"/>
      <protection hidden="1"/>
    </xf>
    <xf numFmtId="1" fontId="8" fillId="4" borderId="7" xfId="2" applyNumberFormat="1" applyFont="1" applyFill="1" applyBorder="1" applyAlignment="1" applyProtection="1">
      <alignment horizontal="center" vertical="center" wrapText="1"/>
      <protection hidden="1"/>
    </xf>
    <xf numFmtId="1" fontId="8" fillId="4" borderId="9" xfId="2" applyNumberFormat="1" applyFont="1" applyFill="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9" fillId="0" borderId="7" xfId="0" applyFont="1" applyBorder="1" applyAlignment="1" applyProtection="1">
      <alignment horizontal="center" vertical="center" wrapText="1"/>
      <protection hidden="1"/>
    </xf>
    <xf numFmtId="0" fontId="9" fillId="0" borderId="9" xfId="0" applyFont="1" applyBorder="1" applyAlignment="1" applyProtection="1">
      <alignment horizontal="center" vertical="center" wrapText="1"/>
      <protection hidden="1"/>
    </xf>
    <xf numFmtId="0" fontId="0" fillId="0" borderId="7" xfId="0" applyBorder="1" applyAlignment="1">
      <alignment horizontal="left" wrapText="1"/>
    </xf>
    <xf numFmtId="0" fontId="0" fillId="0" borderId="8" xfId="0" applyBorder="1" applyAlignment="1">
      <alignment horizontal="left" wrapText="1"/>
    </xf>
    <xf numFmtId="14" fontId="8" fillId="3" borderId="7" xfId="0" applyNumberFormat="1" applyFont="1" applyFill="1" applyBorder="1" applyAlignment="1" applyProtection="1">
      <alignment horizontal="left" vertical="center" wrapText="1"/>
      <protection locked="0"/>
    </xf>
    <xf numFmtId="0" fontId="13" fillId="0" borderId="7" xfId="0" applyFont="1" applyBorder="1" applyAlignment="1" applyProtection="1">
      <alignment horizontal="center" vertical="center" wrapText="1"/>
      <protection hidden="1"/>
    </xf>
    <xf numFmtId="0" fontId="13" fillId="0" borderId="8" xfId="0" applyFont="1" applyBorder="1" applyAlignment="1" applyProtection="1">
      <alignment horizontal="center" vertical="center" wrapText="1"/>
      <protection hidden="1"/>
    </xf>
    <xf numFmtId="0" fontId="13" fillId="0" borderId="9" xfId="0" applyFont="1" applyBorder="1" applyAlignment="1" applyProtection="1">
      <alignment horizontal="center" vertical="center" wrapText="1"/>
      <protection hidden="1"/>
    </xf>
    <xf numFmtId="164" fontId="10" fillId="3" borderId="7" xfId="0" applyNumberFormat="1" applyFont="1" applyFill="1" applyBorder="1" applyAlignment="1" applyProtection="1">
      <alignment horizontal="center" vertical="center" wrapText="1"/>
      <protection locked="0"/>
    </xf>
    <xf numFmtId="164" fontId="10" fillId="3" borderId="8" xfId="0" applyNumberFormat="1" applyFont="1" applyFill="1" applyBorder="1" applyAlignment="1" applyProtection="1">
      <alignment horizontal="center" vertical="center" wrapText="1"/>
      <protection locked="0"/>
    </xf>
    <xf numFmtId="0" fontId="4" fillId="0" borderId="7" xfId="0" applyFont="1" applyBorder="1" applyAlignment="1" applyProtection="1">
      <alignment horizontal="left" vertical="center" wrapText="1"/>
      <protection hidden="1"/>
    </xf>
    <xf numFmtId="0" fontId="4" fillId="0" borderId="8" xfId="0" applyFont="1" applyBorder="1" applyAlignment="1" applyProtection="1">
      <alignment horizontal="left" vertical="center" wrapText="1"/>
      <protection hidden="1"/>
    </xf>
    <xf numFmtId="0" fontId="4" fillId="0" borderId="9" xfId="0" applyFont="1" applyBorder="1" applyAlignment="1" applyProtection="1">
      <alignment horizontal="left" vertical="center" wrapText="1"/>
      <protection hidden="1"/>
    </xf>
    <xf numFmtId="0" fontId="2" fillId="0" borderId="7" xfId="0" applyFont="1" applyBorder="1" applyAlignment="1" applyProtection="1">
      <alignment horizontal="left" vertical="center" wrapText="1"/>
      <protection hidden="1"/>
    </xf>
    <xf numFmtId="0" fontId="2" fillId="0" borderId="8" xfId="0" applyFont="1" applyBorder="1" applyAlignment="1" applyProtection="1">
      <alignment horizontal="left" vertical="center" wrapText="1"/>
      <protection hidden="1"/>
    </xf>
    <xf numFmtId="0" fontId="2" fillId="0" borderId="9" xfId="0" applyFont="1" applyBorder="1" applyAlignment="1" applyProtection="1">
      <alignment horizontal="left" vertical="center" wrapText="1"/>
      <protection hidden="1"/>
    </xf>
    <xf numFmtId="0" fontId="2" fillId="0" borderId="7" xfId="0" applyFont="1" applyBorder="1" applyAlignment="1" applyProtection="1">
      <alignment horizontal="justify" vertical="center" wrapText="1"/>
      <protection hidden="1"/>
    </xf>
    <xf numFmtId="0" fontId="2" fillId="0" borderId="8" xfId="0" applyFont="1" applyBorder="1" applyAlignment="1" applyProtection="1">
      <alignment horizontal="justify" vertical="center" wrapText="1"/>
      <protection hidden="1"/>
    </xf>
    <xf numFmtId="0" fontId="2" fillId="0" borderId="9" xfId="0" applyFont="1" applyBorder="1" applyAlignment="1" applyProtection="1">
      <alignment horizontal="justify" vertical="center" wrapText="1"/>
      <protection hidden="1"/>
    </xf>
    <xf numFmtId="0" fontId="2" fillId="0" borderId="7" xfId="0"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9" xfId="0" applyFont="1" applyBorder="1" applyAlignment="1" applyProtection="1">
      <alignment horizontal="center" vertical="center" wrapText="1"/>
      <protection hidden="1"/>
    </xf>
    <xf numFmtId="0" fontId="28" fillId="0" borderId="9" xfId="0" applyFont="1" applyBorder="1" applyAlignment="1">
      <alignment horizontal="center" vertical="center"/>
    </xf>
    <xf numFmtId="0" fontId="29" fillId="4" borderId="3" xfId="2" applyFont="1" applyFill="1" applyBorder="1" applyAlignment="1" applyProtection="1">
      <alignment horizontal="center" vertical="center" wrapText="1"/>
      <protection hidden="1"/>
    </xf>
    <xf numFmtId="0" fontId="2" fillId="0" borderId="2" xfId="2" applyFont="1" applyBorder="1" applyAlignment="1" applyProtection="1">
      <alignment vertical="center" wrapText="1"/>
      <protection locked="0"/>
    </xf>
    <xf numFmtId="0" fontId="0" fillId="0" borderId="10" xfId="0" applyBorder="1" applyAlignment="1" applyProtection="1">
      <alignment horizontal="center" vertical="center" wrapText="1"/>
      <protection hidden="1"/>
    </xf>
    <xf numFmtId="0" fontId="28" fillId="0" borderId="5" xfId="9" applyFont="1" applyBorder="1" applyAlignment="1">
      <alignment horizontal="left" vertical="center" wrapText="1"/>
    </xf>
    <xf numFmtId="0" fontId="28" fillId="0" borderId="12" xfId="9" applyFont="1" applyBorder="1" applyAlignment="1">
      <alignment horizontal="left" vertical="center" wrapText="1"/>
    </xf>
    <xf numFmtId="0" fontId="29" fillId="0" borderId="3" xfId="0" applyFont="1" applyBorder="1" applyAlignment="1" applyProtection="1">
      <alignment horizontal="center" vertical="center"/>
      <protection hidden="1"/>
    </xf>
    <xf numFmtId="0" fontId="29" fillId="4" borderId="3" xfId="0" applyFont="1" applyFill="1" applyBorder="1" applyAlignment="1" applyProtection="1">
      <alignment horizontal="center" vertical="center" wrapText="1"/>
      <protection hidden="1"/>
    </xf>
    <xf numFmtId="0" fontId="29" fillId="4" borderId="3" xfId="0" applyFont="1" applyFill="1" applyBorder="1" applyAlignment="1" applyProtection="1">
      <alignment horizontal="center" vertical="center" wrapText="1"/>
      <protection hidden="1"/>
    </xf>
    <xf numFmtId="9" fontId="29" fillId="4" borderId="3" xfId="0" applyNumberFormat="1" applyFont="1" applyFill="1" applyBorder="1" applyAlignment="1" applyProtection="1">
      <alignment horizontal="center" vertical="center" wrapText="1"/>
      <protection hidden="1"/>
    </xf>
  </cellXfs>
  <cellStyles count="11">
    <cellStyle name="Hipervínculo" xfId="10" builtinId="8"/>
    <cellStyle name="Millares [0] 2" xfId="1"/>
    <cellStyle name="Moneda [0] 2" xfId="4"/>
    <cellStyle name="Normal" xfId="0" builtinId="0"/>
    <cellStyle name="Normal 2" xfId="3"/>
    <cellStyle name="Normal 2 2" xfId="5"/>
    <cellStyle name="Normal 2 3" xfId="6"/>
    <cellStyle name="Normal 4" xfId="7"/>
    <cellStyle name="Normal 8" xfId="2"/>
    <cellStyle name="Normal_precios 2001-2 y 2002-1" xfId="9"/>
    <cellStyle name="Porcentual 5" xfId="8"/>
  </cellStyles>
  <dxfs count="0"/>
  <tableStyles count="0" defaultTableStyle="TableStyleMedium2" defaultPivotStyle="PivotStyleLight16"/>
  <colors>
    <mruColors>
      <color rgb="FFFF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295276</xdr:colOff>
      <xdr:row>1</xdr:row>
      <xdr:rowOff>85725</xdr:rowOff>
    </xdr:from>
    <xdr:to>
      <xdr:col>1</xdr:col>
      <xdr:colOff>847726</xdr:colOff>
      <xdr:row>1</xdr:row>
      <xdr:rowOff>741687</xdr:rowOff>
    </xdr:to>
    <xdr:pic>
      <xdr:nvPicPr>
        <xdr:cNvPr id="2" name="45 Imagen" descr="LOGO-ICBF">
          <a:extLst>
            <a:ext uri="{FF2B5EF4-FFF2-40B4-BE49-F238E27FC236}">
              <a16:creationId xmlns:a16="http://schemas.microsoft.com/office/drawing/2014/main" id="{26DE37A7-33CE-449A-9CEF-E254DA27B61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26796" y="291465"/>
          <a:ext cx="552450" cy="6559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60959</xdr:colOff>
      <xdr:row>1</xdr:row>
      <xdr:rowOff>102870</xdr:rowOff>
    </xdr:from>
    <xdr:to>
      <xdr:col>2</xdr:col>
      <xdr:colOff>698202</xdr:colOff>
      <xdr:row>3</xdr:row>
      <xdr:rowOff>289560</xdr:rowOff>
    </xdr:to>
    <xdr:pic>
      <xdr:nvPicPr>
        <xdr:cNvPr id="2" name="45 Imagen" descr="LOGO-ICBF">
          <a:extLst>
            <a:ext uri="{FF2B5EF4-FFF2-40B4-BE49-F238E27FC236}">
              <a16:creationId xmlns:a16="http://schemas.microsoft.com/office/drawing/2014/main" id="{875FFB28-264D-4329-B12D-73796FA1B85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39139" y="285750"/>
          <a:ext cx="637243" cy="56007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row r="8">
          <cell r="C8">
            <v>18</v>
          </cell>
        </row>
      </sheetData>
      <sheetData sheetId="34">
        <row r="1">
          <cell r="E1">
            <v>3300</v>
          </cell>
        </row>
      </sheetData>
      <sheetData sheetId="35">
        <row r="24">
          <cell r="B24" t="str">
            <v>INVERSIONES</v>
          </cell>
        </row>
      </sheetData>
      <sheetData sheetId="36">
        <row r="314">
          <cell r="C314" t="str">
            <v>Centro de cómputo</v>
          </cell>
        </row>
      </sheetData>
      <sheetData sheetId="37">
        <row r="7">
          <cell r="D7" t="str">
            <v>DD - Director III (16 - DIII) - 197,99</v>
          </cell>
        </row>
      </sheetData>
      <sheetData sheetId="38">
        <row r="1">
          <cell r="E1">
            <v>3300</v>
          </cell>
        </row>
      </sheetData>
      <sheetData sheetId="39">
        <row r="1">
          <cell r="E1">
            <v>3300</v>
          </cell>
        </row>
      </sheetData>
      <sheetData sheetId="40"/>
      <sheetData sheetId="41"/>
      <sheetData sheetId="42"/>
      <sheetData sheetId="43">
        <row r="24">
          <cell r="B24" t="str">
            <v>INVERSIONES</v>
          </cell>
        </row>
      </sheetData>
      <sheetData sheetId="44"/>
      <sheetData sheetId="45">
        <row r="7">
          <cell r="D7" t="str">
            <v>DD - Director III (16 - DIII) - 197,99</v>
          </cell>
        </row>
      </sheetData>
      <sheetData sheetId="46">
        <row r="13">
          <cell r="B13" t="str">
            <v>ESPAÑA</v>
          </cell>
        </row>
      </sheetData>
      <sheetData sheetId="47"/>
      <sheetData sheetId="48">
        <row r="8">
          <cell r="C8">
            <v>18</v>
          </cell>
        </row>
      </sheetData>
      <sheetData sheetId="49">
        <row r="7">
          <cell r="D7" t="str">
            <v>DD - Director III (16 - DIII) - 197,99</v>
          </cell>
        </row>
      </sheetData>
      <sheetData sheetId="50">
        <row r="6">
          <cell r="B6" t="str">
            <v>2013ENERO</v>
          </cell>
        </row>
      </sheetData>
      <sheetData sheetId="51">
        <row r="13">
          <cell r="B13" t="str">
            <v>ESPAÑA</v>
          </cell>
        </row>
      </sheetData>
      <sheetData sheetId="52">
        <row r="8">
          <cell r="C8">
            <v>18</v>
          </cell>
        </row>
      </sheetData>
      <sheetData sheetId="53">
        <row r="1">
          <cell r="E1">
            <v>3300</v>
          </cell>
        </row>
      </sheetData>
      <sheetData sheetId="54">
        <row r="24">
          <cell r="B24" t="str">
            <v>INVERSIONES</v>
          </cell>
        </row>
      </sheetData>
      <sheetData sheetId="55">
        <row r="314">
          <cell r="C314" t="str">
            <v>Centro de cómputo</v>
          </cell>
        </row>
      </sheetData>
      <sheetData sheetId="56">
        <row r="7">
          <cell r="D7" t="str">
            <v>DD - Director III (16 - DIII) - 197,99</v>
          </cell>
        </row>
      </sheetData>
      <sheetData sheetId="57">
        <row r="1">
          <cell r="E1">
            <v>3300</v>
          </cell>
        </row>
      </sheetData>
      <sheetData sheetId="58">
        <row r="1">
          <cell r="E1">
            <v>3300</v>
          </cell>
        </row>
      </sheetData>
      <sheetData sheetId="59"/>
      <sheetData sheetId="60"/>
      <sheetData sheetId="61"/>
      <sheetData sheetId="62">
        <row r="24">
          <cell r="B24" t="str">
            <v>INVERSIONES</v>
          </cell>
        </row>
      </sheetData>
      <sheetData sheetId="63"/>
      <sheetData sheetId="64">
        <row r="7">
          <cell r="D7" t="str">
            <v>DD - Director III (16 - DIII) - 197,99</v>
          </cell>
        </row>
      </sheetData>
      <sheetData sheetId="65">
        <row r="13">
          <cell r="B13" t="str">
            <v>ESPAÑA</v>
          </cell>
        </row>
      </sheetData>
      <sheetData sheetId="66"/>
      <sheetData sheetId="67">
        <row r="8">
          <cell r="C8">
            <v>18</v>
          </cell>
        </row>
      </sheetData>
      <sheetData sheetId="68">
        <row r="7">
          <cell r="D7" t="str">
            <v>DD - Director III (16 - DIII) - 197,99</v>
          </cell>
        </row>
      </sheetData>
      <sheetData sheetId="69">
        <row r="6">
          <cell r="B6" t="str">
            <v>2013ENERO</v>
          </cell>
        </row>
      </sheetData>
      <sheetData sheetId="70">
        <row r="13">
          <cell r="B13" t="str">
            <v>ESPAÑA</v>
          </cell>
        </row>
      </sheetData>
      <sheetData sheetId="71">
        <row r="8">
          <cell r="C8">
            <v>18</v>
          </cell>
        </row>
      </sheetData>
      <sheetData sheetId="72">
        <row r="1">
          <cell r="E1">
            <v>3300</v>
          </cell>
        </row>
      </sheetData>
      <sheetData sheetId="73">
        <row r="24">
          <cell r="B24" t="str">
            <v>INVERSIONES</v>
          </cell>
        </row>
      </sheetData>
      <sheetData sheetId="74">
        <row r="314">
          <cell r="C314" t="str">
            <v>Centro de cómputo</v>
          </cell>
        </row>
      </sheetData>
      <sheetData sheetId="75">
        <row r="7">
          <cell r="D7" t="str">
            <v>DD - Director III (16 - DIII) - 197,99</v>
          </cell>
        </row>
      </sheetData>
      <sheetData sheetId="76">
        <row r="1">
          <cell r="E1">
            <v>3300</v>
          </cell>
        </row>
      </sheetData>
      <sheetData sheetId="77">
        <row r="1">
          <cell r="E1">
            <v>3300</v>
          </cell>
        </row>
      </sheetData>
      <sheetData sheetId="78">
        <row r="314">
          <cell r="C314" t="str">
            <v>Centro de cómputo</v>
          </cell>
        </row>
      </sheetData>
      <sheetData sheetId="79">
        <row r="7">
          <cell r="D7" t="str">
            <v>DD - Director III (16 - DIII) - 197,99</v>
          </cell>
        </row>
      </sheetData>
      <sheetData sheetId="80">
        <row r="1">
          <cell r="E1">
            <v>3300</v>
          </cell>
        </row>
      </sheetData>
      <sheetData sheetId="81">
        <row r="1">
          <cell r="E1">
            <v>3300</v>
          </cell>
        </row>
      </sheetData>
      <sheetData sheetId="82"/>
      <sheetData sheetId="83">
        <row r="7">
          <cell r="D7" t="str">
            <v>DD - Director III (16 - DIII) - 197,99</v>
          </cell>
        </row>
      </sheetData>
      <sheetData sheetId="84">
        <row r="13">
          <cell r="B13" t="str">
            <v>ESPAÑA</v>
          </cell>
        </row>
      </sheetData>
      <sheetData sheetId="85">
        <row r="24">
          <cell r="B24" t="str">
            <v>INVERSIONES</v>
          </cell>
        </row>
      </sheetData>
      <sheetData sheetId="86">
        <row r="8">
          <cell r="C8">
            <v>18</v>
          </cell>
        </row>
      </sheetData>
      <sheetData sheetId="87">
        <row r="7">
          <cell r="D7" t="str">
            <v>DD - Director III (16 - DIII) - 197,99</v>
          </cell>
        </row>
      </sheetData>
      <sheetData sheetId="88">
        <row r="6">
          <cell r="B6" t="str">
            <v>2013ENERO</v>
          </cell>
        </row>
      </sheetData>
      <sheetData sheetId="89">
        <row r="13">
          <cell r="B13" t="str">
            <v>ESPAÑA</v>
          </cell>
        </row>
      </sheetData>
      <sheetData sheetId="90">
        <row r="8">
          <cell r="C8">
            <v>18</v>
          </cell>
        </row>
      </sheetData>
      <sheetData sheetId="91">
        <row r="1">
          <cell r="E1">
            <v>3300</v>
          </cell>
        </row>
      </sheetData>
      <sheetData sheetId="92">
        <row r="6">
          <cell r="B6" t="str">
            <v>2013ENERO</v>
          </cell>
        </row>
      </sheetData>
      <sheetData sheetId="93">
        <row r="13">
          <cell r="B13" t="str">
            <v>ESPAÑA</v>
          </cell>
        </row>
      </sheetData>
      <sheetData sheetId="94">
        <row r="7">
          <cell r="D7" t="str">
            <v>DD - Director III (16 - DIII) - 197,99</v>
          </cell>
        </row>
      </sheetData>
      <sheetData sheetId="95">
        <row r="1">
          <cell r="E1">
            <v>3300</v>
          </cell>
        </row>
      </sheetData>
      <sheetData sheetId="96">
        <row r="1">
          <cell r="E1">
            <v>3300</v>
          </cell>
        </row>
      </sheetData>
      <sheetData sheetId="97">
        <row r="314">
          <cell r="C314" t="str">
            <v>Centro de cómputo</v>
          </cell>
        </row>
      </sheetData>
      <sheetData sheetId="98">
        <row r="7">
          <cell r="D7" t="str">
            <v>DD - Director III (16 - DIII) - 197,99</v>
          </cell>
        </row>
      </sheetData>
      <sheetData sheetId="99">
        <row r="1">
          <cell r="E1">
            <v>3300</v>
          </cell>
        </row>
      </sheetData>
      <sheetData sheetId="100">
        <row r="1">
          <cell r="E1">
            <v>3300</v>
          </cell>
        </row>
      </sheetData>
      <sheetData sheetId="101"/>
      <sheetData sheetId="102">
        <row r="7">
          <cell r="D7" t="str">
            <v>DD - Director III (16 - DIII) - 197,99</v>
          </cell>
        </row>
      </sheetData>
      <sheetData sheetId="103">
        <row r="13">
          <cell r="B13" t="str">
            <v>ESPAÑA</v>
          </cell>
        </row>
      </sheetData>
      <sheetData sheetId="104">
        <row r="24">
          <cell r="B24" t="str">
            <v>INVERSIONES</v>
          </cell>
        </row>
      </sheetData>
      <sheetData sheetId="105">
        <row r="8">
          <cell r="C8">
            <v>18</v>
          </cell>
        </row>
      </sheetData>
      <sheetData sheetId="106">
        <row r="7">
          <cell r="D7" t="str">
            <v>DD - Director III (16 - DIII) - 197,99</v>
          </cell>
        </row>
      </sheetData>
      <sheetData sheetId="107">
        <row r="6">
          <cell r="B6" t="str">
            <v>2013ENERO</v>
          </cell>
        </row>
      </sheetData>
      <sheetData sheetId="108">
        <row r="13">
          <cell r="B13" t="str">
            <v>ESPAÑA</v>
          </cell>
        </row>
      </sheetData>
      <sheetData sheetId="109">
        <row r="8">
          <cell r="C8">
            <v>18</v>
          </cell>
        </row>
      </sheetData>
      <sheetData sheetId="110">
        <row r="7">
          <cell r="D7" t="str">
            <v>DD - Director III (16 - DIII) - 197,99</v>
          </cell>
        </row>
      </sheetData>
      <sheetData sheetId="111">
        <row r="6">
          <cell r="B6" t="str">
            <v>2013ENERO</v>
          </cell>
        </row>
      </sheetData>
      <sheetData sheetId="112">
        <row r="13">
          <cell r="B13" t="str">
            <v>ESPAÑA</v>
          </cell>
        </row>
      </sheetData>
      <sheetData sheetId="113">
        <row r="8">
          <cell r="C8">
            <v>18</v>
          </cell>
        </row>
      </sheetData>
      <sheetData sheetId="114">
        <row r="1">
          <cell r="E1">
            <v>3300</v>
          </cell>
        </row>
      </sheetData>
      <sheetData sheetId="115">
        <row r="24">
          <cell r="B24" t="str">
            <v>INVERSIONES</v>
          </cell>
        </row>
      </sheetData>
      <sheetData sheetId="116">
        <row r="314">
          <cell r="C314" t="str">
            <v>Centro de cómputo</v>
          </cell>
        </row>
      </sheetData>
      <sheetData sheetId="117">
        <row r="7">
          <cell r="D7" t="str">
            <v>DD - Director III (16 - DIII) - 197,99</v>
          </cell>
        </row>
      </sheetData>
      <sheetData sheetId="118">
        <row r="1">
          <cell r="E1">
            <v>3300</v>
          </cell>
        </row>
      </sheetData>
      <sheetData sheetId="119">
        <row r="1">
          <cell r="E1">
            <v>3300</v>
          </cell>
        </row>
      </sheetData>
      <sheetData sheetId="120"/>
      <sheetData sheetId="121"/>
      <sheetData sheetId="122"/>
      <sheetData sheetId="123">
        <row r="24">
          <cell r="B24" t="str">
            <v>INVERSIONES</v>
          </cell>
        </row>
      </sheetData>
      <sheetData sheetId="124"/>
      <sheetData sheetId="125">
        <row r="7">
          <cell r="D7" t="str">
            <v>DD - Director III (16 - DIII) - 197,99</v>
          </cell>
        </row>
      </sheetData>
      <sheetData sheetId="126">
        <row r="13">
          <cell r="B13" t="str">
            <v>ESPAÑA</v>
          </cell>
        </row>
      </sheetData>
      <sheetData sheetId="127"/>
      <sheetData sheetId="128">
        <row r="8">
          <cell r="C8">
            <v>18</v>
          </cell>
        </row>
      </sheetData>
      <sheetData sheetId="129">
        <row r="7">
          <cell r="D7" t="str">
            <v>DD - Director III (16 - DIII) - 197,99</v>
          </cell>
        </row>
      </sheetData>
      <sheetData sheetId="130">
        <row r="6">
          <cell r="B6" t="str">
            <v>2013ENERO</v>
          </cell>
        </row>
      </sheetData>
      <sheetData sheetId="131">
        <row r="13">
          <cell r="B13" t="str">
            <v>ESPAÑA</v>
          </cell>
        </row>
      </sheetData>
      <sheetData sheetId="132">
        <row r="8">
          <cell r="C8">
            <v>18</v>
          </cell>
        </row>
      </sheetData>
      <sheetData sheetId="133">
        <row r="1">
          <cell r="E1">
            <v>3300</v>
          </cell>
        </row>
      </sheetData>
      <sheetData sheetId="134">
        <row r="24">
          <cell r="B24" t="str">
            <v>INVERSIONES</v>
          </cell>
        </row>
      </sheetData>
      <sheetData sheetId="135">
        <row r="314">
          <cell r="C314" t="str">
            <v>Centro de cómputo</v>
          </cell>
        </row>
      </sheetData>
      <sheetData sheetId="136">
        <row r="7">
          <cell r="D7" t="str">
            <v>DD - Director III (16 - DIII) - 197,99</v>
          </cell>
        </row>
      </sheetData>
      <sheetData sheetId="137">
        <row r="1">
          <cell r="E1">
            <v>3300</v>
          </cell>
        </row>
      </sheetData>
      <sheetData sheetId="138">
        <row r="1">
          <cell r="E1">
            <v>3300</v>
          </cell>
        </row>
      </sheetData>
      <sheetData sheetId="139"/>
      <sheetData sheetId="140"/>
      <sheetData sheetId="141"/>
      <sheetData sheetId="142">
        <row r="24">
          <cell r="B24" t="str">
            <v>INVERSIONES</v>
          </cell>
        </row>
      </sheetData>
      <sheetData sheetId="143"/>
      <sheetData sheetId="144">
        <row r="7">
          <cell r="D7" t="str">
            <v>DD - Director III (16 - DIII) - 197,99</v>
          </cell>
        </row>
      </sheetData>
      <sheetData sheetId="145">
        <row r="13">
          <cell r="B13" t="str">
            <v>ESPAÑA</v>
          </cell>
        </row>
      </sheetData>
      <sheetData sheetId="146"/>
      <sheetData sheetId="147">
        <row r="8">
          <cell r="C8">
            <v>18</v>
          </cell>
        </row>
      </sheetData>
      <sheetData sheetId="148">
        <row r="7">
          <cell r="D7" t="str">
            <v>DD - Director III (16 - DIII) - 197,99</v>
          </cell>
        </row>
      </sheetData>
      <sheetData sheetId="149">
        <row r="6">
          <cell r="B6" t="str">
            <v>2013ENERO</v>
          </cell>
        </row>
      </sheetData>
      <sheetData sheetId="150">
        <row r="13">
          <cell r="B13" t="str">
            <v>ESPAÑA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INFO GENERAL Y FINANCIERA"/>
      <sheetName val="INFO EXPERIENCIA"/>
      <sheetName val="INFO DE PRODUCTOS"/>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BRIGADANACIONALDEBOMBEROSLTD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sheetPr>
  <dimension ref="A1:AL249"/>
  <sheetViews>
    <sheetView showGridLines="0" zoomScale="110" zoomScaleNormal="110" zoomScaleSheetLayoutView="100" workbookViewId="0">
      <selection activeCell="B31" sqref="B31:H31"/>
    </sheetView>
  </sheetViews>
  <sheetFormatPr baseColWidth="10" defaultColWidth="0" defaultRowHeight="0" customHeight="1" zeroHeight="1"/>
  <cols>
    <col min="1" max="1" width="10.7109375" style="24" customWidth="1"/>
    <col min="2" max="2" width="22.7109375" style="24" customWidth="1"/>
    <col min="3" max="3" width="18.42578125" style="24" customWidth="1"/>
    <col min="4" max="4" width="8.7109375" style="24" customWidth="1"/>
    <col min="5" max="6" width="15.42578125" style="24" customWidth="1"/>
    <col min="7" max="7" width="39.42578125" style="24" customWidth="1"/>
    <col min="8" max="8" width="37.85546875" style="24" customWidth="1"/>
    <col min="9" max="9" width="24.42578125" style="24" customWidth="1"/>
    <col min="10" max="13" width="0" style="24" hidden="1" customWidth="1"/>
    <col min="14" max="16384" width="11.42578125" style="24" hidden="1"/>
  </cols>
  <sheetData>
    <row r="1" spans="1:8" ht="16.149999999999999" customHeight="1">
      <c r="B1" s="25" t="s">
        <v>60</v>
      </c>
    </row>
    <row r="2" spans="1:8" s="26" customFormat="1" ht="71.25" customHeight="1">
      <c r="B2" s="27"/>
      <c r="C2" s="28"/>
      <c r="D2" s="81" t="s">
        <v>61</v>
      </c>
      <c r="E2" s="81"/>
      <c r="F2" s="81"/>
      <c r="G2" s="81"/>
      <c r="H2" s="29" t="s">
        <v>1</v>
      </c>
    </row>
    <row r="3" spans="1:8" ht="13.15" customHeight="1"/>
    <row r="4" spans="1:8" ht="14.25">
      <c r="B4" s="82" t="s">
        <v>62</v>
      </c>
      <c r="C4" s="83"/>
      <c r="D4" s="83"/>
      <c r="E4" s="83"/>
      <c r="F4" s="31"/>
      <c r="G4" s="30"/>
      <c r="H4" s="32"/>
    </row>
    <row r="5" spans="1:8" ht="14.25">
      <c r="B5" s="80" t="s">
        <v>63</v>
      </c>
      <c r="C5" s="80"/>
      <c r="D5" s="80"/>
      <c r="E5" s="80"/>
      <c r="F5" s="80"/>
      <c r="G5" s="80"/>
      <c r="H5" s="80"/>
    </row>
    <row r="6" spans="1:8" ht="14.25">
      <c r="B6" s="80" t="s">
        <v>64</v>
      </c>
      <c r="C6" s="80"/>
      <c r="D6" s="80"/>
      <c r="E6" s="80"/>
      <c r="F6" s="80"/>
      <c r="G6" s="80"/>
      <c r="H6" s="80"/>
    </row>
    <row r="7" spans="1:8" ht="15.75" customHeight="1">
      <c r="B7" s="59" t="s">
        <v>65</v>
      </c>
      <c r="C7" s="72" t="s">
        <v>66</v>
      </c>
      <c r="D7" s="72"/>
      <c r="E7" s="72"/>
      <c r="F7" s="84" t="s">
        <v>67</v>
      </c>
      <c r="G7" s="85"/>
      <c r="H7" s="34" t="s">
        <v>68</v>
      </c>
    </row>
    <row r="8" spans="1:8" ht="18.75" customHeight="1">
      <c r="B8" s="59"/>
      <c r="C8" s="86" t="s">
        <v>105</v>
      </c>
      <c r="D8" s="87"/>
      <c r="E8" s="88"/>
      <c r="F8" s="86" t="s">
        <v>106</v>
      </c>
      <c r="G8" s="88"/>
      <c r="H8" s="35">
        <v>91181267</v>
      </c>
    </row>
    <row r="9" spans="1:8" ht="18.75" customHeight="1">
      <c r="B9" s="59" t="s">
        <v>69</v>
      </c>
      <c r="C9" s="72" t="s">
        <v>70</v>
      </c>
      <c r="D9" s="72" t="s">
        <v>71</v>
      </c>
      <c r="E9" s="72"/>
      <c r="F9" s="36" t="s">
        <v>72</v>
      </c>
      <c r="G9" s="37" t="s">
        <v>73</v>
      </c>
      <c r="H9" s="38" t="s">
        <v>74</v>
      </c>
    </row>
    <row r="10" spans="1:8" ht="28.5" customHeight="1">
      <c r="B10" s="71"/>
      <c r="C10" s="73" t="s">
        <v>107</v>
      </c>
      <c r="D10" s="74" t="s">
        <v>75</v>
      </c>
      <c r="E10" s="75"/>
      <c r="F10" s="39" t="s">
        <v>108</v>
      </c>
      <c r="G10" s="40" t="s">
        <v>106</v>
      </c>
      <c r="H10" s="41" t="s">
        <v>109</v>
      </c>
    </row>
    <row r="11" spans="1:8" ht="30" customHeight="1">
      <c r="B11" s="59" t="s">
        <v>10</v>
      </c>
      <c r="C11" s="59"/>
      <c r="D11" s="59"/>
      <c r="E11" s="59"/>
      <c r="F11" s="59" t="s">
        <v>76</v>
      </c>
      <c r="G11" s="59"/>
      <c r="H11" s="33" t="s">
        <v>77</v>
      </c>
    </row>
    <row r="12" spans="1:8" ht="24.75" customHeight="1">
      <c r="B12" s="76" t="s">
        <v>110</v>
      </c>
      <c r="C12" s="77"/>
      <c r="D12" s="77"/>
      <c r="E12" s="78"/>
      <c r="F12" s="79"/>
      <c r="G12" s="79"/>
      <c r="H12" s="42" t="s">
        <v>111</v>
      </c>
    </row>
    <row r="13" spans="1:8" ht="24.75" customHeight="1">
      <c r="B13" s="59" t="s">
        <v>78</v>
      </c>
      <c r="C13" s="59"/>
      <c r="D13" s="59"/>
      <c r="E13" s="59"/>
      <c r="F13" s="59" t="s">
        <v>79</v>
      </c>
      <c r="G13" s="59"/>
      <c r="H13" s="33" t="s">
        <v>80</v>
      </c>
    </row>
    <row r="14" spans="1:8" ht="24.75" customHeight="1">
      <c r="B14" s="76"/>
      <c r="C14" s="77"/>
      <c r="D14" s="77"/>
      <c r="E14" s="78"/>
      <c r="F14" s="79" t="s">
        <v>112</v>
      </c>
      <c r="G14" s="79"/>
      <c r="H14" s="42" t="s">
        <v>113</v>
      </c>
    </row>
    <row r="15" spans="1:8" ht="24.75" customHeight="1">
      <c r="B15" s="80" t="s">
        <v>81</v>
      </c>
      <c r="C15" s="80"/>
      <c r="D15" s="80"/>
      <c r="E15" s="80"/>
      <c r="F15" s="80"/>
      <c r="G15" s="80"/>
      <c r="H15" s="80"/>
    </row>
    <row r="16" spans="1:8" s="26" customFormat="1" ht="24.75" customHeight="1">
      <c r="A16" s="24"/>
      <c r="B16" s="70" t="s">
        <v>82</v>
      </c>
      <c r="C16" s="70"/>
      <c r="D16" s="70"/>
      <c r="E16" s="70"/>
      <c r="F16" s="70"/>
      <c r="G16" s="70"/>
      <c r="H16" s="70"/>
    </row>
    <row r="17" spans="1:38" s="26" customFormat="1" ht="38.25" customHeight="1">
      <c r="A17" s="24"/>
      <c r="B17" s="60" t="s">
        <v>83</v>
      </c>
      <c r="C17" s="60"/>
      <c r="D17" s="60"/>
      <c r="E17" s="60"/>
      <c r="F17" s="60"/>
      <c r="G17" s="60"/>
      <c r="H17" s="60"/>
    </row>
    <row r="18" spans="1:38" s="26" customFormat="1" ht="24.75" customHeight="1">
      <c r="A18" s="24"/>
      <c r="B18" s="53">
        <v>1</v>
      </c>
      <c r="C18" s="55" t="s">
        <v>84</v>
      </c>
      <c r="D18" s="56"/>
      <c r="E18" s="56"/>
      <c r="F18" s="56"/>
      <c r="G18" s="56"/>
      <c r="H18" s="59" t="s">
        <v>106</v>
      </c>
      <c r="AL18" s="26" t="str">
        <f>IF(ISBLANK($J$10)=ISBLANK($J$12),"",(IF(ISBLANK($J$10),"Por favor responder SI/NO a la pregunta","No aplica")))</f>
        <v/>
      </c>
    </row>
    <row r="19" spans="1:38" s="26" customFormat="1" ht="24.75" customHeight="1">
      <c r="A19" s="24"/>
      <c r="B19" s="54"/>
      <c r="C19" s="57"/>
      <c r="D19" s="58"/>
      <c r="E19" s="58"/>
      <c r="F19" s="58"/>
      <c r="G19" s="58"/>
      <c r="H19" s="59"/>
    </row>
    <row r="20" spans="1:38" s="26" customFormat="1" ht="24.75" customHeight="1">
      <c r="A20" s="24"/>
      <c r="B20" s="53">
        <v>2</v>
      </c>
      <c r="C20" s="55" t="s">
        <v>85</v>
      </c>
      <c r="D20" s="56"/>
      <c r="E20" s="56"/>
      <c r="F20" s="56"/>
      <c r="G20" s="56"/>
      <c r="H20" s="59" t="s">
        <v>114</v>
      </c>
      <c r="AL20" s="26" t="str">
        <f>IF(ISBLANK($J$10)=ISBLANK($J$12),"",(IF(ISBLANK($J$10),"Por favor responder SI/NO a la pregunta","No aplica")))</f>
        <v/>
      </c>
    </row>
    <row r="21" spans="1:38" s="26" customFormat="1" ht="24.75" customHeight="1">
      <c r="A21" s="24"/>
      <c r="B21" s="54"/>
      <c r="C21" s="57"/>
      <c r="D21" s="58"/>
      <c r="E21" s="58"/>
      <c r="F21" s="58"/>
      <c r="G21" s="58"/>
      <c r="H21" s="59"/>
    </row>
    <row r="22" spans="1:38" s="26" customFormat="1" ht="24.75" customHeight="1">
      <c r="A22" s="24"/>
      <c r="B22" s="53">
        <v>3</v>
      </c>
      <c r="C22" s="55" t="s">
        <v>86</v>
      </c>
      <c r="D22" s="56"/>
      <c r="E22" s="56"/>
      <c r="F22" s="56"/>
      <c r="G22" s="56"/>
      <c r="H22" s="59" t="s">
        <v>106</v>
      </c>
      <c r="AL22" s="26" t="str">
        <f>IF(ISBLANK($J$10)=ISBLANK($J$12),"",(IF(ISBLANK($J$10),"No aplica",(IF(ISBLANK($AG$10),"Por favor indicar si la persona natural es mujer (Celda AG10)",IF(AF$10="NO","No aplica",IF($AG$10="SI"," Por favor responder SI/NO a la pregunta","No aplica")))))))</f>
        <v/>
      </c>
    </row>
    <row r="23" spans="1:38" s="26" customFormat="1" ht="24.75" customHeight="1">
      <c r="A23" s="24"/>
      <c r="B23" s="54"/>
      <c r="C23" s="57"/>
      <c r="D23" s="58"/>
      <c r="E23" s="58"/>
      <c r="F23" s="58"/>
      <c r="G23" s="58"/>
      <c r="H23" s="59"/>
    </row>
    <row r="24" spans="1:38" s="26" customFormat="1" ht="24.75" customHeight="1">
      <c r="A24" s="24"/>
      <c r="B24" s="53">
        <v>4</v>
      </c>
      <c r="C24" s="55" t="s">
        <v>87</v>
      </c>
      <c r="D24" s="56"/>
      <c r="E24" s="56"/>
      <c r="F24" s="56"/>
      <c r="G24" s="56"/>
      <c r="H24" s="59" t="s">
        <v>106</v>
      </c>
      <c r="AL24" s="26" t="str">
        <f>IF(ISBLANK($J$10)=ISBLANK($J$12),"",IF(ISBLANK($J$12),"No aplica",IF(AND(ISBLANK($AG$12),ISBLANK($AJ$12)),"Por favor indicar si la persona jurídica es Asociación o Cooperativa (Celdas AG12 y AJ12)",IF(OR($AG$12="Si",$AJ$12="Si"),"Por favor responder SI/NO a la pregunta","No aplica"))))</f>
        <v/>
      </c>
    </row>
    <row r="25" spans="1:38" s="26" customFormat="1" ht="24.75" customHeight="1">
      <c r="A25" s="24"/>
      <c r="B25" s="54"/>
      <c r="C25" s="57"/>
      <c r="D25" s="58"/>
      <c r="E25" s="58"/>
      <c r="F25" s="58"/>
      <c r="G25" s="58"/>
      <c r="H25" s="59"/>
    </row>
    <row r="26" spans="1:38" s="26" customFormat="1" ht="39" customHeight="1">
      <c r="A26" s="24"/>
      <c r="B26" s="60" t="s">
        <v>88</v>
      </c>
      <c r="C26" s="60"/>
      <c r="D26" s="60"/>
      <c r="E26" s="60"/>
      <c r="F26" s="60"/>
      <c r="G26" s="60"/>
      <c r="H26" s="60"/>
    </row>
    <row r="27" spans="1:38" s="26" customFormat="1" ht="24.75" customHeight="1">
      <c r="A27" s="24"/>
      <c r="B27" s="53">
        <v>1</v>
      </c>
      <c r="C27" s="55" t="s">
        <v>89</v>
      </c>
      <c r="D27" s="56"/>
      <c r="E27" s="56"/>
      <c r="F27" s="56"/>
      <c r="G27" s="62"/>
      <c r="H27" s="67" t="s">
        <v>114</v>
      </c>
    </row>
    <row r="28" spans="1:38" s="26" customFormat="1" ht="24.75" customHeight="1">
      <c r="A28" s="24"/>
      <c r="B28" s="61"/>
      <c r="C28" s="63"/>
      <c r="D28" s="64"/>
      <c r="E28" s="64"/>
      <c r="F28" s="64"/>
      <c r="G28" s="65"/>
      <c r="H28" s="68"/>
    </row>
    <row r="29" spans="1:38" s="26" customFormat="1" ht="24.75" customHeight="1">
      <c r="A29" s="24"/>
      <c r="B29" s="54"/>
      <c r="C29" s="57"/>
      <c r="D29" s="58"/>
      <c r="E29" s="58"/>
      <c r="F29" s="58"/>
      <c r="G29" s="66"/>
      <c r="H29" s="69"/>
    </row>
    <row r="30" spans="1:38" s="26" customFormat="1" ht="129.75" customHeight="1">
      <c r="A30" s="24"/>
      <c r="B30" s="52" t="s">
        <v>90</v>
      </c>
      <c r="C30" s="52"/>
      <c r="D30" s="52"/>
      <c r="E30" s="52"/>
      <c r="F30" s="52"/>
      <c r="G30" s="52"/>
      <c r="H30" s="52"/>
    </row>
    <row r="31" spans="1:38" s="26" customFormat="1" ht="86.45" customHeight="1">
      <c r="A31" s="24"/>
      <c r="B31" s="52" t="s">
        <v>4</v>
      </c>
      <c r="C31" s="52"/>
      <c r="D31" s="52"/>
      <c r="E31" s="52"/>
      <c r="F31" s="52"/>
      <c r="G31" s="52"/>
      <c r="H31" s="52"/>
    </row>
    <row r="32" spans="1:38" ht="21.75" customHeight="1">
      <c r="B32" s="43"/>
      <c r="C32" s="43"/>
      <c r="D32" s="43"/>
      <c r="E32" s="43"/>
      <c r="F32" s="43"/>
      <c r="G32" s="43"/>
      <c r="H32" s="43"/>
      <c r="I32" s="43"/>
    </row>
    <row r="33" spans="2:9" ht="21.75" customHeight="1">
      <c r="B33" s="43"/>
      <c r="C33" s="43"/>
      <c r="D33" s="43"/>
      <c r="E33" s="43"/>
      <c r="F33" s="43"/>
      <c r="G33" s="43"/>
      <c r="H33" s="43"/>
      <c r="I33" s="43"/>
    </row>
    <row r="34" spans="2:9" ht="21.75" customHeight="1">
      <c r="B34" s="43"/>
      <c r="C34" s="43"/>
      <c r="D34" s="43"/>
      <c r="E34" s="43"/>
      <c r="F34" s="43"/>
      <c r="G34" s="43"/>
      <c r="H34" s="43"/>
      <c r="I34" s="43"/>
    </row>
    <row r="35" spans="2:9" ht="21.75" customHeight="1">
      <c r="B35" s="43"/>
      <c r="C35" s="43"/>
      <c r="D35" s="43"/>
      <c r="E35" s="43"/>
      <c r="F35" s="43"/>
      <c r="G35" s="43"/>
      <c r="H35" s="43"/>
      <c r="I35" s="43"/>
    </row>
    <row r="36" spans="2:9" ht="21.75" customHeight="1">
      <c r="B36" s="43"/>
      <c r="C36" s="43"/>
      <c r="D36" s="43"/>
      <c r="E36" s="43"/>
      <c r="F36" s="43"/>
      <c r="G36" s="43"/>
      <c r="H36" s="43"/>
      <c r="I36" s="43"/>
    </row>
    <row r="37" spans="2:9" ht="21.75" customHeight="1">
      <c r="B37" s="43"/>
      <c r="C37" s="43"/>
      <c r="D37" s="43"/>
      <c r="E37" s="43"/>
      <c r="F37" s="43"/>
      <c r="G37" s="43"/>
      <c r="H37" s="43"/>
      <c r="I37" s="43"/>
    </row>
    <row r="38" spans="2:9" ht="21.75" customHeight="1">
      <c r="B38" s="43"/>
      <c r="C38" s="43"/>
      <c r="D38" s="43"/>
      <c r="E38" s="43"/>
      <c r="F38" s="43"/>
      <c r="G38" s="43"/>
      <c r="H38" s="43"/>
      <c r="I38" s="43"/>
    </row>
    <row r="39" spans="2:9" ht="21.75" customHeight="1">
      <c r="B39" s="43"/>
      <c r="C39" s="43"/>
      <c r="D39" s="43"/>
      <c r="E39" s="43"/>
      <c r="F39" s="43"/>
      <c r="G39" s="43"/>
      <c r="H39" s="43"/>
      <c r="I39" s="43"/>
    </row>
    <row r="40" spans="2:9" ht="21.75" customHeight="1">
      <c r="B40" s="43"/>
      <c r="C40" s="43"/>
      <c r="D40" s="43"/>
      <c r="E40" s="43"/>
      <c r="F40" s="43"/>
      <c r="G40" s="43"/>
      <c r="H40" s="43"/>
      <c r="I40" s="43"/>
    </row>
    <row r="41" spans="2:9" ht="21.75" customHeight="1">
      <c r="B41" s="43"/>
      <c r="C41" s="43"/>
      <c r="D41" s="43"/>
      <c r="E41" s="43"/>
      <c r="F41" s="43"/>
      <c r="G41" s="43"/>
      <c r="H41" s="43"/>
      <c r="I41" s="43"/>
    </row>
    <row r="42" spans="2:9" ht="21.75" customHeight="1">
      <c r="B42" s="43"/>
      <c r="C42" s="43"/>
      <c r="D42" s="43"/>
      <c r="E42" s="43"/>
      <c r="F42" s="43"/>
      <c r="G42" s="43"/>
      <c r="H42" s="43"/>
      <c r="I42" s="43"/>
    </row>
    <row r="43" spans="2:9" ht="21.75" customHeight="1">
      <c r="B43" s="43"/>
      <c r="C43" s="43"/>
      <c r="D43" s="43"/>
      <c r="E43" s="43"/>
      <c r="F43" s="43"/>
      <c r="G43" s="43"/>
      <c r="H43" s="43"/>
      <c r="I43" s="43"/>
    </row>
    <row r="44" spans="2:9" ht="21.75" customHeight="1">
      <c r="B44" s="43"/>
      <c r="C44" s="43"/>
      <c r="D44" s="43"/>
      <c r="E44" s="43"/>
      <c r="F44" s="43"/>
      <c r="G44" s="43"/>
      <c r="H44" s="43"/>
      <c r="I44" s="43"/>
    </row>
    <row r="45" spans="2:9" ht="21.75" customHeight="1">
      <c r="B45" s="43"/>
      <c r="C45" s="43"/>
      <c r="D45" s="43"/>
      <c r="E45" s="43"/>
      <c r="F45" s="43"/>
      <c r="G45" s="43"/>
      <c r="H45" s="43"/>
      <c r="I45" s="43"/>
    </row>
    <row r="46" spans="2:9" ht="21.75" customHeight="1">
      <c r="B46" s="43"/>
      <c r="C46" s="43"/>
      <c r="D46" s="43"/>
      <c r="E46" s="43"/>
      <c r="F46" s="43"/>
      <c r="G46" s="43"/>
      <c r="H46" s="43"/>
      <c r="I46" s="43"/>
    </row>
    <row r="47" spans="2:9" ht="21.75" customHeight="1">
      <c r="B47" s="43"/>
      <c r="C47" s="43"/>
      <c r="D47" s="43"/>
      <c r="E47" s="43"/>
      <c r="F47" s="43"/>
      <c r="G47" s="43"/>
      <c r="H47" s="43"/>
      <c r="I47" s="43"/>
    </row>
    <row r="48" spans="2:9" ht="21.75" customHeight="1">
      <c r="B48" s="43"/>
      <c r="C48" s="43"/>
      <c r="D48" s="43"/>
      <c r="E48" s="43"/>
      <c r="F48" s="43"/>
      <c r="G48" s="43"/>
      <c r="H48" s="43"/>
      <c r="I48" s="43"/>
    </row>
    <row r="49" spans="2:9" ht="21.75" customHeight="1">
      <c r="B49" s="43"/>
      <c r="C49" s="43"/>
      <c r="D49" s="43"/>
      <c r="E49" s="43"/>
      <c r="F49" s="43"/>
      <c r="G49" s="43"/>
      <c r="H49" s="43"/>
      <c r="I49" s="43"/>
    </row>
    <row r="50" spans="2:9" ht="21.75" customHeight="1">
      <c r="B50" s="43"/>
      <c r="C50" s="43"/>
      <c r="D50" s="43"/>
      <c r="E50" s="43"/>
      <c r="F50" s="43"/>
      <c r="G50" s="43"/>
      <c r="H50" s="43"/>
      <c r="I50" s="43"/>
    </row>
    <row r="51" spans="2:9" ht="21.75" customHeight="1">
      <c r="B51" s="43"/>
      <c r="C51" s="43"/>
      <c r="D51" s="43"/>
      <c r="E51" s="43"/>
      <c r="F51" s="43"/>
      <c r="G51" s="43"/>
      <c r="H51" s="43"/>
      <c r="I51" s="43"/>
    </row>
    <row r="52" spans="2:9" ht="21.75" customHeight="1">
      <c r="B52" s="43"/>
      <c r="C52" s="43"/>
      <c r="D52" s="43"/>
      <c r="E52" s="43"/>
      <c r="F52" s="43"/>
      <c r="G52" s="43"/>
      <c r="H52" s="43"/>
      <c r="I52" s="43"/>
    </row>
    <row r="53" spans="2:9" ht="21.75" customHeight="1">
      <c r="B53" s="43"/>
      <c r="C53" s="43"/>
      <c r="D53" s="43"/>
      <c r="E53" s="43"/>
      <c r="F53" s="43"/>
      <c r="G53" s="43"/>
      <c r="H53" s="43"/>
      <c r="I53" s="43"/>
    </row>
    <row r="54" spans="2:9" ht="14.25" customHeight="1">
      <c r="B54" s="43"/>
      <c r="C54" s="43"/>
      <c r="D54" s="43"/>
      <c r="E54" s="43"/>
      <c r="F54" s="43"/>
      <c r="G54" s="43"/>
      <c r="H54" s="43"/>
      <c r="I54" s="43"/>
    </row>
    <row r="55" spans="2:9" ht="19.5" customHeight="1">
      <c r="B55" s="43"/>
      <c r="C55" s="43"/>
      <c r="D55" s="43"/>
      <c r="E55" s="43"/>
      <c r="F55" s="43"/>
      <c r="G55" s="43"/>
      <c r="H55" s="43"/>
      <c r="I55" s="43"/>
    </row>
    <row r="56" spans="2:9" ht="9.75" customHeight="1">
      <c r="B56" s="43"/>
      <c r="C56" s="43"/>
      <c r="D56" s="43"/>
      <c r="E56" s="43"/>
      <c r="F56" s="43"/>
      <c r="G56" s="43"/>
      <c r="H56" s="43"/>
      <c r="I56" s="43"/>
    </row>
    <row r="57" spans="2:9" ht="9.75" customHeight="1">
      <c r="B57" s="43"/>
      <c r="C57" s="43"/>
      <c r="D57" s="43"/>
      <c r="E57" s="43"/>
      <c r="F57" s="43"/>
      <c r="G57" s="43"/>
      <c r="H57" s="43"/>
      <c r="I57" s="43"/>
    </row>
    <row r="58" spans="2:9" ht="80.25" customHeight="1">
      <c r="B58" s="43"/>
      <c r="C58" s="43"/>
      <c r="D58" s="43"/>
      <c r="E58" s="43"/>
      <c r="F58" s="43"/>
      <c r="G58" s="43"/>
      <c r="H58" s="43"/>
      <c r="I58" s="43"/>
    </row>
    <row r="59" spans="2:9" ht="14.25" customHeight="1">
      <c r="B59" s="43"/>
      <c r="C59" s="43"/>
      <c r="D59" s="43"/>
      <c r="E59" s="43"/>
      <c r="F59" s="43"/>
      <c r="G59" s="43"/>
      <c r="H59" s="43"/>
      <c r="I59" s="43"/>
    </row>
    <row r="60" spans="2:9" ht="14.25" customHeight="1">
      <c r="B60" s="43"/>
      <c r="C60" s="43"/>
      <c r="D60" s="43"/>
      <c r="E60" s="43"/>
      <c r="F60" s="43"/>
      <c r="G60" s="43"/>
      <c r="H60" s="43"/>
      <c r="I60" s="43"/>
    </row>
    <row r="61" spans="2:9" ht="14.25" customHeight="1">
      <c r="B61" s="43"/>
      <c r="C61" s="43"/>
      <c r="D61" s="43"/>
      <c r="E61" s="43"/>
      <c r="F61" s="43"/>
      <c r="G61" s="43"/>
      <c r="H61" s="43"/>
      <c r="I61" s="43"/>
    </row>
    <row r="62" spans="2:9" ht="14.25" customHeight="1">
      <c r="B62" s="43"/>
      <c r="C62" s="43"/>
      <c r="D62" s="43"/>
      <c r="E62" s="43"/>
      <c r="F62" s="43"/>
      <c r="G62" s="43"/>
      <c r="H62" s="43"/>
      <c r="I62" s="43"/>
    </row>
    <row r="63" spans="2:9" ht="14.25" customHeight="1">
      <c r="B63" s="43"/>
      <c r="C63" s="43"/>
      <c r="D63" s="43"/>
      <c r="E63" s="43"/>
      <c r="F63" s="43"/>
      <c r="G63" s="43"/>
      <c r="H63" s="43"/>
      <c r="I63" s="43"/>
    </row>
    <row r="64" spans="2:9" ht="14.25" customHeight="1">
      <c r="B64" s="43"/>
      <c r="C64" s="43"/>
      <c r="D64" s="43"/>
      <c r="E64" s="43"/>
      <c r="F64" s="43"/>
      <c r="G64" s="43"/>
      <c r="H64" s="43"/>
      <c r="I64" s="43"/>
    </row>
    <row r="65" spans="2:9" ht="14.25" customHeight="1">
      <c r="B65" s="43"/>
      <c r="C65" s="43"/>
      <c r="D65" s="43"/>
      <c r="E65" s="43"/>
      <c r="F65" s="43"/>
      <c r="G65" s="43"/>
      <c r="H65" s="43"/>
      <c r="I65" s="43"/>
    </row>
    <row r="66" spans="2:9" ht="14.25" customHeight="1">
      <c r="B66" s="43"/>
      <c r="C66" s="43"/>
      <c r="D66" s="43"/>
      <c r="E66" s="43"/>
      <c r="F66" s="43"/>
      <c r="G66" s="43"/>
      <c r="H66" s="43"/>
      <c r="I66" s="43"/>
    </row>
    <row r="67" spans="2:9" ht="14.25" customHeight="1">
      <c r="B67" s="43"/>
      <c r="C67" s="43"/>
      <c r="D67" s="43"/>
      <c r="E67" s="43"/>
      <c r="F67" s="43"/>
      <c r="G67" s="43"/>
      <c r="H67" s="43"/>
      <c r="I67" s="43"/>
    </row>
    <row r="68" spans="2:9" ht="14.25" customHeight="1">
      <c r="B68" s="43"/>
      <c r="C68" s="43"/>
      <c r="D68" s="43"/>
      <c r="E68" s="43"/>
      <c r="F68" s="43"/>
      <c r="G68" s="43"/>
      <c r="H68" s="43"/>
      <c r="I68" s="43"/>
    </row>
    <row r="69" spans="2:9" ht="14.25" customHeight="1">
      <c r="B69" s="43"/>
      <c r="C69" s="43"/>
      <c r="D69" s="43"/>
      <c r="E69" s="43"/>
      <c r="F69" s="43"/>
      <c r="G69" s="43"/>
      <c r="H69" s="43"/>
      <c r="I69" s="43"/>
    </row>
    <row r="70" spans="2:9" ht="14.25" customHeight="1">
      <c r="B70" s="43"/>
      <c r="C70" s="43"/>
      <c r="D70" s="43"/>
      <c r="E70" s="43"/>
      <c r="F70" s="43"/>
      <c r="G70" s="43"/>
      <c r="H70" s="43"/>
      <c r="I70" s="43"/>
    </row>
    <row r="71" spans="2:9" ht="14.25" customHeight="1">
      <c r="B71" s="43"/>
      <c r="C71" s="43"/>
      <c r="D71" s="43"/>
      <c r="E71" s="43"/>
      <c r="F71" s="43"/>
      <c r="G71" s="43"/>
      <c r="H71" s="43"/>
      <c r="I71" s="43"/>
    </row>
    <row r="72" spans="2:9" ht="14.25" customHeight="1">
      <c r="B72" s="43"/>
      <c r="C72" s="43"/>
      <c r="D72" s="43"/>
      <c r="E72" s="43"/>
      <c r="F72" s="43"/>
      <c r="G72" s="43"/>
      <c r="H72" s="43"/>
      <c r="I72" s="43"/>
    </row>
    <row r="73" spans="2:9" ht="14.25" customHeight="1">
      <c r="B73" s="43"/>
      <c r="C73" s="43"/>
      <c r="D73" s="43"/>
      <c r="E73" s="43"/>
      <c r="F73" s="43"/>
      <c r="G73" s="43"/>
      <c r="H73" s="43"/>
      <c r="I73" s="43"/>
    </row>
    <row r="74" spans="2:9" ht="14.25" customHeight="1">
      <c r="B74" s="43"/>
      <c r="C74" s="43"/>
      <c r="D74" s="43"/>
      <c r="E74" s="43"/>
      <c r="F74" s="43"/>
      <c r="G74" s="43"/>
      <c r="H74" s="43"/>
      <c r="I74" s="43"/>
    </row>
    <row r="75" spans="2:9" ht="14.25" customHeight="1">
      <c r="B75" s="43"/>
      <c r="C75" s="43"/>
      <c r="D75" s="43"/>
      <c r="E75" s="43"/>
      <c r="F75" s="43"/>
      <c r="G75" s="43"/>
      <c r="H75" s="43"/>
      <c r="I75" s="43"/>
    </row>
    <row r="76" spans="2:9" ht="14.25" customHeight="1">
      <c r="B76" s="43"/>
      <c r="C76" s="43"/>
      <c r="D76" s="43"/>
      <c r="E76" s="43"/>
      <c r="F76" s="43"/>
      <c r="G76" s="43"/>
      <c r="H76" s="43"/>
      <c r="I76" s="43"/>
    </row>
    <row r="77" spans="2:9" ht="14.25" customHeight="1">
      <c r="B77" s="43"/>
      <c r="C77" s="43"/>
      <c r="D77" s="43"/>
      <c r="E77" s="43"/>
      <c r="F77" s="43"/>
      <c r="G77" s="43"/>
      <c r="H77" s="43"/>
      <c r="I77" s="43"/>
    </row>
    <row r="78" spans="2:9" ht="14.25" customHeight="1">
      <c r="B78" s="43"/>
      <c r="C78" s="43"/>
      <c r="D78" s="43"/>
      <c r="E78" s="43"/>
      <c r="F78" s="43"/>
      <c r="G78" s="43"/>
      <c r="H78" s="43"/>
      <c r="I78" s="43"/>
    </row>
    <row r="79" spans="2:9" ht="14.25" customHeight="1">
      <c r="B79" s="43"/>
      <c r="C79" s="43"/>
      <c r="D79" s="43"/>
      <c r="E79" s="43"/>
      <c r="F79" s="43"/>
      <c r="G79" s="43"/>
      <c r="H79" s="43"/>
      <c r="I79" s="43"/>
    </row>
    <row r="80" spans="2:9" ht="14.25" customHeight="1">
      <c r="B80" s="43"/>
      <c r="C80" s="43"/>
      <c r="D80" s="43"/>
      <c r="E80" s="43"/>
      <c r="F80" s="43"/>
      <c r="G80" s="43"/>
      <c r="H80" s="43"/>
      <c r="I80" s="43"/>
    </row>
    <row r="81" spans="2:9" ht="14.25" customHeight="1">
      <c r="B81" s="43"/>
      <c r="C81" s="43"/>
      <c r="D81" s="43"/>
      <c r="E81" s="43"/>
      <c r="F81" s="43"/>
      <c r="G81" s="43"/>
      <c r="H81" s="43"/>
      <c r="I81" s="43"/>
    </row>
    <row r="82" spans="2:9" ht="14.25" customHeight="1">
      <c r="B82" s="43"/>
      <c r="C82" s="43"/>
      <c r="D82" s="43"/>
      <c r="E82" s="43"/>
      <c r="F82" s="43"/>
      <c r="G82" s="43"/>
      <c r="H82" s="43"/>
      <c r="I82" s="43"/>
    </row>
    <row r="83" spans="2:9" ht="14.25" customHeight="1">
      <c r="B83" s="43"/>
      <c r="C83" s="43"/>
      <c r="D83" s="43"/>
      <c r="E83" s="43"/>
      <c r="F83" s="43"/>
      <c r="G83" s="43"/>
      <c r="H83" s="43"/>
      <c r="I83" s="43"/>
    </row>
    <row r="84" spans="2:9" ht="14.25" customHeight="1">
      <c r="B84" s="43"/>
      <c r="C84" s="43"/>
      <c r="D84" s="43"/>
      <c r="E84" s="43"/>
      <c r="F84" s="43"/>
      <c r="G84" s="43"/>
      <c r="H84" s="43"/>
      <c r="I84" s="43"/>
    </row>
    <row r="85" spans="2:9" ht="14.25" customHeight="1">
      <c r="B85" s="43"/>
      <c r="C85" s="43"/>
      <c r="D85" s="43"/>
      <c r="E85" s="43"/>
      <c r="F85" s="43"/>
      <c r="G85" s="43"/>
      <c r="H85" s="43"/>
      <c r="I85" s="43"/>
    </row>
    <row r="86" spans="2:9" ht="14.25" customHeight="1">
      <c r="B86" s="43"/>
      <c r="C86" s="43"/>
      <c r="D86" s="43"/>
      <c r="E86" s="43"/>
      <c r="F86" s="43"/>
      <c r="G86" s="43"/>
      <c r="H86" s="43"/>
      <c r="I86" s="43"/>
    </row>
    <row r="87" spans="2:9" ht="14.25" customHeight="1">
      <c r="B87" s="43"/>
      <c r="C87" s="43"/>
      <c r="D87" s="43"/>
      <c r="E87" s="43"/>
      <c r="F87" s="43"/>
      <c r="G87" s="43"/>
      <c r="H87" s="43"/>
      <c r="I87" s="43"/>
    </row>
    <row r="88" spans="2:9" ht="14.25" customHeight="1">
      <c r="B88" s="43"/>
      <c r="C88" s="43"/>
      <c r="D88" s="43"/>
      <c r="E88" s="43"/>
      <c r="F88" s="43"/>
      <c r="G88" s="43"/>
      <c r="H88" s="43"/>
      <c r="I88" s="43"/>
    </row>
    <row r="89" spans="2:9" ht="14.25" customHeight="1">
      <c r="B89" s="43"/>
      <c r="C89" s="43"/>
      <c r="D89" s="43"/>
      <c r="E89" s="43"/>
      <c r="F89" s="43"/>
      <c r="G89" s="43"/>
      <c r="H89" s="43"/>
      <c r="I89" s="43"/>
    </row>
    <row r="90" spans="2:9" ht="14.25" customHeight="1">
      <c r="B90" s="43"/>
      <c r="C90" s="43"/>
      <c r="D90" s="43"/>
      <c r="E90" s="43"/>
      <c r="F90" s="43"/>
      <c r="G90" s="43"/>
      <c r="H90" s="43"/>
      <c r="I90" s="43"/>
    </row>
    <row r="91" spans="2:9" ht="14.25" customHeight="1">
      <c r="B91" s="43"/>
      <c r="C91" s="43"/>
      <c r="D91" s="43"/>
      <c r="E91" s="43"/>
      <c r="F91" s="43"/>
      <c r="G91" s="43"/>
      <c r="H91" s="43"/>
      <c r="I91" s="43"/>
    </row>
    <row r="92" spans="2:9" ht="14.25" customHeight="1">
      <c r="B92" s="43"/>
      <c r="C92" s="43"/>
      <c r="D92" s="43"/>
      <c r="E92" s="43"/>
      <c r="F92" s="43"/>
      <c r="G92" s="43"/>
      <c r="H92" s="43"/>
      <c r="I92" s="43"/>
    </row>
    <row r="93" spans="2:9" ht="14.25" customHeight="1">
      <c r="B93" s="43"/>
      <c r="C93" s="43"/>
      <c r="D93" s="43"/>
      <c r="E93" s="43"/>
      <c r="F93" s="43"/>
      <c r="G93" s="43"/>
      <c r="H93" s="43"/>
      <c r="I93" s="43"/>
    </row>
    <row r="94" spans="2:9" ht="14.25" customHeight="1">
      <c r="B94" s="43"/>
      <c r="C94" s="43"/>
      <c r="D94" s="43"/>
      <c r="E94" s="43"/>
      <c r="F94" s="43"/>
      <c r="G94" s="43"/>
      <c r="H94" s="43"/>
      <c r="I94" s="43"/>
    </row>
    <row r="95" spans="2:9" ht="14.25" customHeight="1">
      <c r="B95" s="43"/>
      <c r="C95" s="43"/>
      <c r="D95" s="43"/>
      <c r="E95" s="43"/>
      <c r="F95" s="43"/>
      <c r="G95" s="43"/>
      <c r="H95" s="43"/>
      <c r="I95" s="43"/>
    </row>
    <row r="96" spans="2:9" ht="14.25" customHeight="1">
      <c r="B96" s="43"/>
      <c r="C96" s="43"/>
      <c r="D96" s="43"/>
      <c r="E96" s="43"/>
      <c r="F96" s="43"/>
      <c r="G96" s="43"/>
      <c r="H96" s="43"/>
      <c r="I96" s="43"/>
    </row>
    <row r="97" spans="2:9" ht="14.25" customHeight="1">
      <c r="B97" s="43"/>
      <c r="C97" s="43"/>
      <c r="D97" s="43"/>
      <c r="E97" s="43"/>
      <c r="F97" s="43"/>
      <c r="G97" s="43"/>
      <c r="H97" s="43"/>
      <c r="I97" s="43"/>
    </row>
    <row r="98" spans="2:9" ht="14.25" customHeight="1">
      <c r="B98" s="43"/>
      <c r="C98" s="43"/>
      <c r="D98" s="43"/>
      <c r="E98" s="43"/>
      <c r="F98" s="43"/>
      <c r="G98" s="43"/>
      <c r="H98" s="43"/>
      <c r="I98" s="43"/>
    </row>
    <row r="99" spans="2:9" ht="14.25" customHeight="1">
      <c r="B99" s="43"/>
      <c r="C99" s="43"/>
      <c r="D99" s="43"/>
      <c r="E99" s="43"/>
      <c r="F99" s="43"/>
      <c r="G99" s="43"/>
      <c r="H99" s="43"/>
      <c r="I99" s="43"/>
    </row>
    <row r="100" spans="2:9" ht="14.25" customHeight="1">
      <c r="B100" s="43"/>
      <c r="C100" s="43"/>
      <c r="D100" s="43"/>
      <c r="E100" s="43"/>
      <c r="F100" s="43"/>
      <c r="G100" s="43"/>
      <c r="H100" s="43"/>
      <c r="I100" s="43"/>
    </row>
    <row r="101" spans="2:9" ht="14.25" customHeight="1">
      <c r="B101" s="43"/>
      <c r="C101" s="43"/>
      <c r="D101" s="43"/>
      <c r="E101" s="43"/>
      <c r="F101" s="43"/>
      <c r="G101" s="43"/>
      <c r="H101" s="43"/>
      <c r="I101" s="43"/>
    </row>
    <row r="102" spans="2:9" ht="14.25" customHeight="1">
      <c r="B102" s="43"/>
      <c r="C102" s="43"/>
      <c r="D102" s="43"/>
      <c r="E102" s="43"/>
      <c r="F102" s="43"/>
      <c r="G102" s="43"/>
      <c r="H102" s="43"/>
      <c r="I102" s="43"/>
    </row>
    <row r="103" spans="2:9" ht="14.25" customHeight="1">
      <c r="B103" s="43"/>
      <c r="C103" s="43"/>
      <c r="D103" s="43"/>
      <c r="E103" s="43"/>
      <c r="F103" s="43"/>
      <c r="G103" s="43"/>
      <c r="H103" s="43"/>
      <c r="I103" s="43"/>
    </row>
    <row r="104" spans="2:9" ht="14.25" customHeight="1">
      <c r="B104" s="43"/>
      <c r="C104" s="43"/>
      <c r="D104" s="43"/>
      <c r="E104" s="43"/>
      <c r="F104" s="43"/>
      <c r="G104" s="43"/>
      <c r="H104" s="43"/>
      <c r="I104" s="43"/>
    </row>
    <row r="105" spans="2:9" ht="14.25" customHeight="1">
      <c r="B105" s="43"/>
      <c r="C105" s="43"/>
      <c r="D105" s="43"/>
      <c r="E105" s="43"/>
      <c r="F105" s="43"/>
      <c r="G105" s="43"/>
      <c r="H105" s="43"/>
      <c r="I105" s="43"/>
    </row>
    <row r="106" spans="2:9" ht="14.25" customHeight="1">
      <c r="B106" s="43"/>
      <c r="C106" s="43"/>
      <c r="D106" s="43"/>
      <c r="E106" s="43"/>
      <c r="F106" s="43"/>
      <c r="G106" s="43"/>
      <c r="H106" s="43"/>
      <c r="I106" s="43"/>
    </row>
    <row r="107" spans="2:9" ht="14.25" customHeight="1">
      <c r="B107" s="43"/>
      <c r="C107" s="43"/>
      <c r="D107" s="43"/>
      <c r="E107" s="43"/>
      <c r="F107" s="43"/>
      <c r="G107" s="43"/>
      <c r="H107" s="43"/>
      <c r="I107" s="43"/>
    </row>
    <row r="108" spans="2:9" ht="14.25" customHeight="1">
      <c r="B108" s="43"/>
      <c r="C108" s="43"/>
      <c r="D108" s="43"/>
      <c r="E108" s="43"/>
      <c r="F108" s="43"/>
      <c r="G108" s="43"/>
      <c r="H108" s="43"/>
      <c r="I108" s="43"/>
    </row>
    <row r="109" spans="2:9" ht="14.25" customHeight="1">
      <c r="B109" s="43"/>
      <c r="C109" s="43"/>
      <c r="D109" s="43"/>
      <c r="E109" s="43"/>
      <c r="F109" s="43"/>
      <c r="G109" s="43"/>
      <c r="H109" s="43"/>
      <c r="I109" s="43"/>
    </row>
    <row r="110" spans="2:9" ht="14.25" customHeight="1">
      <c r="B110" s="43"/>
      <c r="C110" s="43"/>
      <c r="D110" s="43"/>
      <c r="E110" s="43"/>
      <c r="F110" s="43"/>
      <c r="G110" s="43"/>
      <c r="H110" s="43"/>
      <c r="I110" s="43"/>
    </row>
    <row r="111" spans="2:9" ht="14.25" customHeight="1">
      <c r="B111" s="43"/>
      <c r="C111" s="43"/>
      <c r="D111" s="43"/>
      <c r="E111" s="43"/>
      <c r="F111" s="43"/>
      <c r="G111" s="43"/>
      <c r="H111" s="43"/>
      <c r="I111" s="43"/>
    </row>
    <row r="112" spans="2:9" ht="14.25" customHeight="1">
      <c r="B112" s="43"/>
      <c r="C112" s="43"/>
      <c r="D112" s="43"/>
      <c r="E112" s="43"/>
      <c r="F112" s="43"/>
      <c r="G112" s="43"/>
      <c r="H112" s="43"/>
      <c r="I112" s="43"/>
    </row>
    <row r="113" spans="2:9" ht="14.25" customHeight="1">
      <c r="B113" s="43"/>
      <c r="C113" s="43"/>
      <c r="D113" s="43"/>
      <c r="E113" s="43"/>
      <c r="F113" s="43"/>
      <c r="G113" s="43"/>
      <c r="H113" s="43"/>
      <c r="I113" s="43"/>
    </row>
    <row r="114" spans="2:9" ht="14.25" customHeight="1">
      <c r="B114" s="43"/>
      <c r="C114" s="43"/>
      <c r="D114" s="43"/>
      <c r="E114" s="43"/>
      <c r="F114" s="43"/>
      <c r="G114" s="43"/>
      <c r="H114" s="43"/>
      <c r="I114" s="43"/>
    </row>
    <row r="115" spans="2:9" ht="14.25" customHeight="1">
      <c r="B115" s="43"/>
      <c r="C115" s="43"/>
      <c r="D115" s="43"/>
      <c r="E115" s="43"/>
      <c r="F115" s="43"/>
      <c r="G115" s="43"/>
      <c r="H115" s="43"/>
      <c r="I115" s="43"/>
    </row>
    <row r="116" spans="2:9" ht="14.25" customHeight="1">
      <c r="B116" s="43"/>
      <c r="C116" s="43"/>
      <c r="D116" s="43"/>
      <c r="E116" s="43"/>
      <c r="F116" s="43"/>
      <c r="G116" s="43"/>
      <c r="H116" s="43"/>
      <c r="I116" s="43"/>
    </row>
    <row r="117" spans="2:9" ht="14.25" customHeight="1">
      <c r="B117" s="43"/>
      <c r="C117" s="43"/>
      <c r="D117" s="43"/>
      <c r="E117" s="43"/>
      <c r="F117" s="43"/>
      <c r="G117" s="43"/>
      <c r="H117" s="43"/>
      <c r="I117" s="43"/>
    </row>
    <row r="118" spans="2:9" ht="14.25" customHeight="1">
      <c r="B118" s="43"/>
      <c r="C118" s="43"/>
      <c r="D118" s="43"/>
      <c r="E118" s="43"/>
      <c r="F118" s="43"/>
      <c r="G118" s="43"/>
      <c r="H118" s="43"/>
      <c r="I118" s="43"/>
    </row>
    <row r="119" spans="2:9" ht="14.25" customHeight="1">
      <c r="B119" s="43"/>
      <c r="C119" s="43"/>
      <c r="D119" s="43"/>
      <c r="E119" s="43"/>
      <c r="F119" s="43"/>
      <c r="G119" s="43"/>
      <c r="H119" s="43"/>
      <c r="I119" s="43"/>
    </row>
    <row r="120" spans="2:9" ht="14.25" customHeight="1">
      <c r="B120" s="43"/>
      <c r="C120" s="43"/>
      <c r="D120" s="43"/>
      <c r="E120" s="43"/>
      <c r="F120" s="43"/>
      <c r="G120" s="43"/>
      <c r="H120" s="43"/>
      <c r="I120" s="43"/>
    </row>
    <row r="121" spans="2:9" ht="14.25" customHeight="1">
      <c r="B121" s="43"/>
      <c r="C121" s="43"/>
      <c r="D121" s="43"/>
      <c r="E121" s="43"/>
      <c r="F121" s="43"/>
      <c r="G121" s="43"/>
      <c r="H121" s="43"/>
      <c r="I121" s="43"/>
    </row>
    <row r="122" spans="2:9" ht="14.25" customHeight="1">
      <c r="B122" s="43"/>
      <c r="C122" s="43"/>
      <c r="D122" s="43"/>
      <c r="E122" s="43"/>
      <c r="F122" s="43"/>
      <c r="G122" s="43"/>
      <c r="H122" s="43"/>
      <c r="I122" s="43"/>
    </row>
    <row r="123" spans="2:9" ht="14.25" customHeight="1">
      <c r="B123" s="43"/>
      <c r="C123" s="43"/>
      <c r="D123" s="43"/>
      <c r="E123" s="43"/>
      <c r="F123" s="43"/>
      <c r="G123" s="43"/>
      <c r="H123" s="43"/>
      <c r="I123" s="43"/>
    </row>
    <row r="124" spans="2:9" ht="14.25" customHeight="1">
      <c r="B124" s="43"/>
      <c r="C124" s="43"/>
      <c r="D124" s="43"/>
      <c r="E124" s="43"/>
      <c r="F124" s="43"/>
      <c r="G124" s="43"/>
      <c r="H124" s="43"/>
      <c r="I124" s="43"/>
    </row>
    <row r="125" spans="2:9" ht="14.25" customHeight="1">
      <c r="B125" s="43"/>
      <c r="C125" s="43"/>
      <c r="D125" s="43"/>
      <c r="E125" s="43"/>
      <c r="F125" s="43"/>
      <c r="G125" s="43"/>
      <c r="H125" s="43"/>
      <c r="I125" s="43"/>
    </row>
    <row r="126" spans="2:9" ht="14.25" customHeight="1">
      <c r="B126" s="43"/>
      <c r="C126" s="43"/>
      <c r="D126" s="43"/>
      <c r="E126" s="43"/>
      <c r="F126" s="43"/>
      <c r="G126" s="43"/>
      <c r="H126" s="43"/>
      <c r="I126" s="43"/>
    </row>
    <row r="127" spans="2:9" ht="14.25" customHeight="1">
      <c r="B127" s="43"/>
      <c r="C127" s="43"/>
      <c r="D127" s="43"/>
      <c r="E127" s="43"/>
      <c r="F127" s="43"/>
      <c r="G127" s="43"/>
      <c r="H127" s="43"/>
      <c r="I127" s="43"/>
    </row>
    <row r="128" spans="2:9" ht="14.25" customHeight="1">
      <c r="B128" s="43"/>
      <c r="C128" s="43"/>
      <c r="D128" s="43"/>
      <c r="E128" s="43"/>
      <c r="F128" s="43"/>
      <c r="G128" s="43"/>
      <c r="H128" s="43"/>
      <c r="I128" s="43"/>
    </row>
    <row r="129" spans="2:9" ht="14.25" customHeight="1">
      <c r="B129" s="43"/>
      <c r="C129" s="43"/>
      <c r="D129" s="43"/>
      <c r="E129" s="43"/>
      <c r="F129" s="43"/>
      <c r="G129" s="43"/>
      <c r="H129" s="43"/>
      <c r="I129" s="43"/>
    </row>
    <row r="130" spans="2:9" ht="14.25" customHeight="1">
      <c r="B130" s="43"/>
      <c r="C130" s="43"/>
      <c r="D130" s="43"/>
      <c r="E130" s="43"/>
      <c r="F130" s="43"/>
      <c r="G130" s="43"/>
      <c r="H130" s="43"/>
      <c r="I130" s="43"/>
    </row>
    <row r="131" spans="2:9" ht="14.25" customHeight="1">
      <c r="B131" s="43"/>
      <c r="C131" s="43"/>
      <c r="D131" s="43"/>
      <c r="E131" s="43"/>
      <c r="F131" s="43"/>
      <c r="G131" s="43"/>
      <c r="H131" s="43"/>
      <c r="I131" s="43"/>
    </row>
    <row r="132" spans="2:9" ht="14.25" customHeight="1">
      <c r="B132" s="43"/>
      <c r="C132" s="43"/>
      <c r="D132" s="43"/>
      <c r="E132" s="43"/>
      <c r="F132" s="43"/>
      <c r="G132" s="43"/>
      <c r="H132" s="43"/>
      <c r="I132" s="43"/>
    </row>
    <row r="133" spans="2:9" ht="14.25" customHeight="1">
      <c r="B133" s="43"/>
      <c r="C133" s="43"/>
      <c r="D133" s="43"/>
      <c r="E133" s="43"/>
      <c r="F133" s="43"/>
      <c r="G133" s="43"/>
      <c r="H133" s="43"/>
      <c r="I133" s="43"/>
    </row>
    <row r="134" spans="2:9" ht="14.25" customHeight="1">
      <c r="B134" s="43"/>
      <c r="C134" s="43"/>
      <c r="D134" s="43"/>
      <c r="E134" s="43"/>
      <c r="F134" s="43"/>
      <c r="G134" s="43"/>
      <c r="H134" s="43"/>
      <c r="I134" s="43"/>
    </row>
    <row r="135" spans="2:9" ht="14.25" customHeight="1">
      <c r="B135" s="43"/>
      <c r="C135" s="43"/>
      <c r="D135" s="43"/>
      <c r="E135" s="43"/>
      <c r="F135" s="43"/>
      <c r="G135" s="43"/>
      <c r="H135" s="43"/>
      <c r="I135" s="43"/>
    </row>
    <row r="136" spans="2:9" ht="14.25" customHeight="1">
      <c r="B136" s="43"/>
      <c r="C136" s="43"/>
      <c r="D136" s="43"/>
      <c r="E136" s="43"/>
      <c r="F136" s="43"/>
      <c r="G136" s="43"/>
      <c r="H136" s="43"/>
      <c r="I136" s="43"/>
    </row>
    <row r="137" spans="2:9" ht="14.25" customHeight="1">
      <c r="B137" s="43"/>
      <c r="C137" s="43"/>
      <c r="D137" s="43"/>
      <c r="E137" s="43"/>
      <c r="F137" s="43"/>
      <c r="G137" s="43"/>
      <c r="H137" s="43"/>
      <c r="I137" s="43"/>
    </row>
    <row r="138" spans="2:9" ht="14.25" customHeight="1">
      <c r="B138" s="43"/>
      <c r="C138" s="43"/>
      <c r="D138" s="43"/>
      <c r="E138" s="43"/>
      <c r="F138" s="43"/>
      <c r="G138" s="43"/>
      <c r="H138" s="43"/>
      <c r="I138" s="43"/>
    </row>
    <row r="139" spans="2:9" ht="14.25" customHeight="1">
      <c r="B139" s="43"/>
      <c r="C139" s="43"/>
      <c r="D139" s="43"/>
      <c r="E139" s="43"/>
      <c r="F139" s="43"/>
      <c r="G139" s="43"/>
      <c r="H139" s="43"/>
      <c r="I139" s="43"/>
    </row>
    <row r="140" spans="2:9" ht="14.25" customHeight="1">
      <c r="B140" s="43"/>
      <c r="C140" s="43"/>
      <c r="D140" s="43"/>
      <c r="E140" s="43"/>
      <c r="F140" s="43"/>
      <c r="G140" s="43"/>
      <c r="H140" s="43"/>
      <c r="I140" s="43"/>
    </row>
    <row r="141" spans="2:9" ht="14.25" customHeight="1">
      <c r="B141" s="43"/>
      <c r="C141" s="43"/>
      <c r="D141" s="43"/>
      <c r="E141" s="43"/>
      <c r="F141" s="43"/>
      <c r="G141" s="43"/>
      <c r="H141" s="43"/>
      <c r="I141" s="43"/>
    </row>
    <row r="142" spans="2:9" ht="14.25" customHeight="1">
      <c r="B142" s="43"/>
      <c r="C142" s="43"/>
      <c r="D142" s="43"/>
      <c r="E142" s="43"/>
      <c r="F142" s="43"/>
      <c r="G142" s="43"/>
      <c r="H142" s="43"/>
      <c r="I142" s="43"/>
    </row>
    <row r="143" spans="2:9" ht="14.25" customHeight="1">
      <c r="B143" s="43"/>
      <c r="C143" s="43"/>
      <c r="D143" s="43"/>
      <c r="E143" s="43"/>
      <c r="F143" s="43"/>
      <c r="G143" s="43"/>
      <c r="H143" s="43"/>
      <c r="I143" s="43"/>
    </row>
    <row r="144" spans="2:9" ht="14.25" customHeight="1">
      <c r="B144" s="43"/>
      <c r="C144" s="43"/>
      <c r="D144" s="43"/>
      <c r="E144" s="43"/>
      <c r="F144" s="43"/>
      <c r="G144" s="43"/>
      <c r="H144" s="43"/>
      <c r="I144" s="43"/>
    </row>
    <row r="145" spans="2:9" ht="14.25" customHeight="1">
      <c r="B145" s="43"/>
      <c r="C145" s="43"/>
      <c r="D145" s="43"/>
      <c r="E145" s="43"/>
      <c r="F145" s="43"/>
      <c r="G145" s="43"/>
      <c r="H145" s="43"/>
      <c r="I145" s="43"/>
    </row>
    <row r="146" spans="2:9" ht="14.25" customHeight="1">
      <c r="B146" s="43"/>
      <c r="C146" s="43"/>
      <c r="D146" s="43"/>
      <c r="E146" s="43"/>
      <c r="F146" s="43"/>
      <c r="G146" s="43"/>
      <c r="H146" s="43"/>
      <c r="I146" s="43"/>
    </row>
    <row r="147" spans="2:9" ht="14.25" customHeight="1">
      <c r="B147" s="43"/>
      <c r="C147" s="43"/>
      <c r="D147" s="43"/>
      <c r="E147" s="43"/>
      <c r="F147" s="43"/>
      <c r="G147" s="43"/>
      <c r="H147" s="43"/>
      <c r="I147" s="43"/>
    </row>
    <row r="148" spans="2:9" ht="14.25" customHeight="1">
      <c r="B148" s="43"/>
      <c r="C148" s="43"/>
      <c r="D148" s="43"/>
      <c r="E148" s="43"/>
      <c r="F148" s="43"/>
      <c r="G148" s="43"/>
      <c r="H148" s="43"/>
      <c r="I148" s="43"/>
    </row>
    <row r="149" spans="2:9" ht="14.25" customHeight="1">
      <c r="B149" s="43"/>
      <c r="C149" s="43"/>
      <c r="D149" s="43"/>
      <c r="E149" s="43"/>
      <c r="F149" s="43"/>
      <c r="G149" s="43"/>
      <c r="H149" s="43"/>
      <c r="I149" s="43"/>
    </row>
    <row r="150" spans="2:9" ht="14.25" customHeight="1">
      <c r="B150" s="43"/>
      <c r="C150" s="43"/>
      <c r="D150" s="43"/>
      <c r="E150" s="43"/>
      <c r="F150" s="43"/>
      <c r="G150" s="43"/>
      <c r="H150" s="43"/>
      <c r="I150" s="43"/>
    </row>
    <row r="151" spans="2:9" ht="14.25" customHeight="1">
      <c r="B151" s="43"/>
      <c r="C151" s="43"/>
      <c r="D151" s="43"/>
      <c r="E151" s="43"/>
      <c r="F151" s="43"/>
      <c r="G151" s="43"/>
      <c r="H151" s="43"/>
      <c r="I151" s="43"/>
    </row>
    <row r="152" spans="2:9" ht="14.25" customHeight="1">
      <c r="B152" s="43"/>
      <c r="C152" s="43"/>
      <c r="D152" s="43"/>
      <c r="E152" s="43"/>
      <c r="F152" s="43"/>
      <c r="G152" s="43"/>
      <c r="H152" s="43"/>
      <c r="I152" s="43"/>
    </row>
    <row r="153" spans="2:9" ht="14.25" customHeight="1">
      <c r="B153" s="43"/>
      <c r="C153" s="43"/>
      <c r="D153" s="43"/>
      <c r="E153" s="43"/>
      <c r="F153" s="43"/>
      <c r="G153" s="43"/>
      <c r="H153" s="43"/>
      <c r="I153" s="43"/>
    </row>
    <row r="154" spans="2:9" ht="14.25" customHeight="1">
      <c r="B154" s="43"/>
      <c r="C154" s="43"/>
      <c r="D154" s="43"/>
      <c r="E154" s="43"/>
      <c r="F154" s="43"/>
      <c r="G154" s="43"/>
      <c r="H154" s="43"/>
      <c r="I154" s="43"/>
    </row>
    <row r="155" spans="2:9" ht="14.25" customHeight="1">
      <c r="B155" s="43"/>
      <c r="C155" s="43"/>
      <c r="D155" s="43"/>
      <c r="E155" s="43"/>
      <c r="F155" s="43"/>
      <c r="G155" s="43"/>
      <c r="H155" s="43"/>
      <c r="I155" s="43"/>
    </row>
    <row r="156" spans="2:9" ht="14.25" customHeight="1">
      <c r="B156" s="43"/>
      <c r="C156" s="43"/>
      <c r="D156" s="43"/>
      <c r="E156" s="43"/>
      <c r="F156" s="43"/>
      <c r="G156" s="43"/>
      <c r="H156" s="43"/>
      <c r="I156" s="43"/>
    </row>
    <row r="157" spans="2:9" ht="14.25" customHeight="1">
      <c r="B157" s="43"/>
      <c r="C157" s="43"/>
      <c r="D157" s="43"/>
      <c r="E157" s="43"/>
      <c r="F157" s="43"/>
      <c r="G157" s="43"/>
      <c r="H157" s="43"/>
      <c r="I157" s="43"/>
    </row>
    <row r="158" spans="2:9" ht="14.25" customHeight="1">
      <c r="B158" s="43"/>
      <c r="C158" s="43"/>
      <c r="D158" s="43"/>
      <c r="E158" s="43"/>
      <c r="F158" s="43"/>
      <c r="G158" s="43"/>
      <c r="H158" s="43"/>
      <c r="I158" s="43"/>
    </row>
    <row r="159" spans="2:9" ht="14.25" customHeight="1">
      <c r="B159" s="43"/>
      <c r="C159" s="43"/>
      <c r="D159" s="43"/>
      <c r="E159" s="43"/>
      <c r="F159" s="43"/>
      <c r="G159" s="43"/>
      <c r="H159" s="43"/>
      <c r="I159" s="43"/>
    </row>
    <row r="160" spans="2:9" ht="14.25" customHeight="1">
      <c r="B160" s="43"/>
      <c r="C160" s="43"/>
      <c r="D160" s="43"/>
      <c r="E160" s="43"/>
      <c r="F160" s="43"/>
      <c r="G160" s="43"/>
      <c r="H160" s="43"/>
      <c r="I160" s="43"/>
    </row>
    <row r="161" spans="2:9" ht="14.25" customHeight="1">
      <c r="B161" s="43"/>
      <c r="C161" s="43"/>
      <c r="D161" s="43"/>
      <c r="E161" s="43"/>
      <c r="F161" s="43"/>
      <c r="G161" s="43"/>
      <c r="H161" s="43"/>
      <c r="I161" s="43"/>
    </row>
    <row r="162" spans="2:9" ht="14.25" customHeight="1">
      <c r="B162" s="43"/>
      <c r="C162" s="43"/>
      <c r="D162" s="43"/>
      <c r="E162" s="43"/>
      <c r="F162" s="43"/>
      <c r="G162" s="43"/>
      <c r="H162" s="43"/>
      <c r="I162" s="43"/>
    </row>
    <row r="163" spans="2:9" ht="14.25" customHeight="1">
      <c r="B163" s="43"/>
      <c r="C163" s="43"/>
      <c r="D163" s="43"/>
      <c r="E163" s="43"/>
      <c r="F163" s="43"/>
      <c r="G163" s="43"/>
      <c r="H163" s="43"/>
      <c r="I163" s="43"/>
    </row>
    <row r="164" spans="2:9" ht="14.25" customHeight="1">
      <c r="B164" s="43"/>
      <c r="C164" s="43"/>
      <c r="D164" s="43"/>
      <c r="E164" s="43"/>
      <c r="F164" s="43"/>
      <c r="G164" s="43"/>
      <c r="H164" s="43"/>
      <c r="I164" s="43"/>
    </row>
    <row r="165" spans="2:9" ht="14.25" customHeight="1">
      <c r="B165" s="43"/>
      <c r="C165" s="43"/>
      <c r="D165" s="43"/>
      <c r="E165" s="43"/>
      <c r="F165" s="43"/>
      <c r="G165" s="43"/>
      <c r="H165" s="43"/>
      <c r="I165" s="43"/>
    </row>
    <row r="166" spans="2:9" ht="14.25" customHeight="1">
      <c r="B166" s="43"/>
      <c r="C166" s="43"/>
      <c r="D166" s="43"/>
      <c r="E166" s="43"/>
      <c r="F166" s="43"/>
      <c r="G166" s="43"/>
      <c r="H166" s="43"/>
      <c r="I166" s="43"/>
    </row>
    <row r="167" spans="2:9" ht="14.25" customHeight="1">
      <c r="B167" s="43"/>
      <c r="C167" s="43"/>
      <c r="D167" s="43"/>
      <c r="E167" s="43"/>
      <c r="F167" s="43"/>
      <c r="G167" s="43"/>
      <c r="H167" s="43"/>
      <c r="I167" s="43"/>
    </row>
    <row r="168" spans="2:9" ht="14.25" customHeight="1">
      <c r="B168" s="43"/>
      <c r="C168" s="43"/>
      <c r="D168" s="43"/>
      <c r="E168" s="43"/>
      <c r="F168" s="43"/>
      <c r="G168" s="43"/>
      <c r="H168" s="43"/>
      <c r="I168" s="43"/>
    </row>
    <row r="169" spans="2:9" ht="14.25" customHeight="1">
      <c r="B169" s="43"/>
      <c r="C169" s="43"/>
      <c r="D169" s="43"/>
      <c r="E169" s="43"/>
      <c r="F169" s="43"/>
      <c r="G169" s="43"/>
      <c r="H169" s="43"/>
      <c r="I169" s="43"/>
    </row>
    <row r="170" spans="2:9" ht="14.25" customHeight="1">
      <c r="B170" s="43"/>
      <c r="C170" s="43"/>
      <c r="D170" s="43"/>
      <c r="E170" s="43"/>
      <c r="F170" s="43"/>
      <c r="G170" s="43"/>
      <c r="H170" s="43"/>
      <c r="I170" s="43"/>
    </row>
    <row r="171" spans="2:9" ht="14.25" customHeight="1">
      <c r="B171" s="43"/>
      <c r="C171" s="43"/>
      <c r="D171" s="43"/>
      <c r="E171" s="43"/>
      <c r="F171" s="43"/>
      <c r="G171" s="43"/>
      <c r="H171" s="43"/>
      <c r="I171" s="43"/>
    </row>
    <row r="172" spans="2:9" ht="14.25" customHeight="1">
      <c r="B172" s="43"/>
      <c r="C172" s="43"/>
      <c r="D172" s="43"/>
      <c r="E172" s="43"/>
      <c r="F172" s="43"/>
      <c r="G172" s="43"/>
      <c r="H172" s="43"/>
      <c r="I172" s="43"/>
    </row>
    <row r="173" spans="2:9" ht="14.25" customHeight="1">
      <c r="B173" s="43"/>
      <c r="C173" s="43"/>
      <c r="D173" s="43"/>
      <c r="E173" s="43"/>
      <c r="F173" s="43"/>
      <c r="G173" s="43"/>
      <c r="H173" s="43"/>
      <c r="I173" s="43"/>
    </row>
    <row r="174" spans="2:9" ht="14.25" customHeight="1">
      <c r="B174" s="43"/>
      <c r="C174" s="43"/>
      <c r="D174" s="43"/>
      <c r="E174" s="43"/>
      <c r="F174" s="43"/>
      <c r="G174" s="43"/>
      <c r="H174" s="43"/>
      <c r="I174" s="43"/>
    </row>
    <row r="175" spans="2:9" ht="14.25" customHeight="1">
      <c r="B175" s="43"/>
      <c r="C175" s="43"/>
      <c r="D175" s="43"/>
      <c r="E175" s="43"/>
      <c r="F175" s="43"/>
      <c r="G175" s="43"/>
      <c r="H175" s="43"/>
      <c r="I175" s="43"/>
    </row>
    <row r="176" spans="2:9" ht="14.25" customHeight="1">
      <c r="B176" s="43"/>
      <c r="C176" s="43"/>
      <c r="D176" s="43"/>
      <c r="E176" s="43"/>
      <c r="F176" s="43"/>
      <c r="G176" s="43"/>
      <c r="H176" s="43"/>
      <c r="I176" s="43"/>
    </row>
    <row r="177" spans="2:9" ht="14.25" customHeight="1">
      <c r="B177" s="43"/>
      <c r="C177" s="43"/>
      <c r="D177" s="43"/>
      <c r="E177" s="43"/>
      <c r="F177" s="43"/>
      <c r="G177" s="43"/>
      <c r="H177" s="43"/>
      <c r="I177" s="43"/>
    </row>
    <row r="178" spans="2:9" ht="14.25" customHeight="1">
      <c r="B178" s="43"/>
      <c r="C178" s="43"/>
      <c r="D178" s="43"/>
      <c r="E178" s="43"/>
      <c r="F178" s="43"/>
      <c r="G178" s="43"/>
      <c r="H178" s="43"/>
      <c r="I178" s="43"/>
    </row>
    <row r="179" spans="2:9" ht="14.25" customHeight="1">
      <c r="B179" s="43"/>
      <c r="C179" s="43"/>
      <c r="D179" s="43"/>
      <c r="E179" s="43"/>
      <c r="F179" s="43"/>
      <c r="G179" s="43"/>
      <c r="H179" s="43"/>
      <c r="I179" s="43"/>
    </row>
    <row r="180" spans="2:9" ht="14.25" customHeight="1">
      <c r="B180" s="43"/>
      <c r="C180" s="43"/>
      <c r="D180" s="43"/>
      <c r="E180" s="43"/>
      <c r="F180" s="43"/>
      <c r="G180" s="43"/>
      <c r="H180" s="43"/>
      <c r="I180" s="43"/>
    </row>
    <row r="181" spans="2:9" ht="14.25" customHeight="1">
      <c r="B181" s="43"/>
      <c r="C181" s="43"/>
      <c r="D181" s="43"/>
      <c r="E181" s="43"/>
      <c r="F181" s="43"/>
      <c r="G181" s="43"/>
      <c r="H181" s="43"/>
      <c r="I181" s="43"/>
    </row>
    <row r="182" spans="2:9" ht="14.25" customHeight="1">
      <c r="B182" s="43"/>
      <c r="C182" s="43"/>
      <c r="D182" s="43"/>
      <c r="E182" s="43"/>
      <c r="F182" s="43"/>
      <c r="G182" s="43"/>
      <c r="H182" s="43"/>
      <c r="I182" s="43"/>
    </row>
    <row r="183" spans="2:9" ht="14.25" customHeight="1">
      <c r="B183" s="43"/>
      <c r="C183" s="43"/>
      <c r="D183" s="43"/>
      <c r="E183" s="43"/>
      <c r="F183" s="43"/>
      <c r="G183" s="43"/>
      <c r="H183" s="43"/>
      <c r="I183" s="43"/>
    </row>
    <row r="184" spans="2:9" ht="14.25" customHeight="1">
      <c r="B184" s="43"/>
      <c r="C184" s="43"/>
      <c r="D184" s="43"/>
      <c r="E184" s="43"/>
      <c r="F184" s="43"/>
      <c r="G184" s="43"/>
      <c r="H184" s="43"/>
      <c r="I184" s="43"/>
    </row>
    <row r="185" spans="2:9" ht="14.25" customHeight="1">
      <c r="B185" s="43"/>
      <c r="C185" s="43"/>
      <c r="D185" s="43"/>
      <c r="E185" s="43"/>
      <c r="F185" s="43"/>
      <c r="G185" s="43"/>
      <c r="H185" s="43"/>
      <c r="I185" s="43"/>
    </row>
    <row r="186" spans="2:9" ht="14.25" customHeight="1">
      <c r="B186" s="43"/>
      <c r="C186" s="43"/>
      <c r="D186" s="43"/>
      <c r="E186" s="43"/>
      <c r="F186" s="43"/>
      <c r="G186" s="43"/>
      <c r="H186" s="43"/>
      <c r="I186" s="43"/>
    </row>
    <row r="187" spans="2:9" ht="14.25" customHeight="1">
      <c r="B187" s="43"/>
      <c r="C187" s="43"/>
      <c r="D187" s="43"/>
      <c r="E187" s="43"/>
      <c r="F187" s="43"/>
      <c r="G187" s="43"/>
      <c r="H187" s="43"/>
      <c r="I187" s="43"/>
    </row>
    <row r="188" spans="2:9" ht="14.25" customHeight="1">
      <c r="B188" s="43"/>
      <c r="C188" s="43"/>
      <c r="D188" s="43"/>
      <c r="E188" s="43"/>
      <c r="F188" s="43"/>
      <c r="G188" s="43"/>
      <c r="H188" s="43"/>
      <c r="I188" s="43"/>
    </row>
    <row r="189" spans="2:9" ht="14.25" customHeight="1">
      <c r="B189" s="43"/>
      <c r="C189" s="43"/>
      <c r="D189" s="43"/>
      <c r="E189" s="43"/>
      <c r="F189" s="43"/>
      <c r="G189" s="43"/>
      <c r="H189" s="43"/>
      <c r="I189" s="43"/>
    </row>
    <row r="190" spans="2:9" ht="14.25" customHeight="1">
      <c r="B190" s="43"/>
      <c r="C190" s="43"/>
      <c r="D190" s="43"/>
      <c r="E190" s="43"/>
      <c r="F190" s="43"/>
      <c r="G190" s="43"/>
      <c r="H190" s="43"/>
      <c r="I190" s="43"/>
    </row>
    <row r="191" spans="2:9" ht="14.25" customHeight="1">
      <c r="B191" s="43"/>
      <c r="C191" s="43"/>
      <c r="D191" s="43"/>
      <c r="E191" s="43"/>
      <c r="F191" s="43"/>
      <c r="G191" s="43"/>
      <c r="H191" s="43"/>
      <c r="I191" s="43"/>
    </row>
    <row r="192" spans="2:9" ht="14.25" customHeight="1">
      <c r="B192" s="43"/>
      <c r="C192" s="43"/>
      <c r="D192" s="43"/>
      <c r="E192" s="43"/>
      <c r="F192" s="43"/>
      <c r="G192" s="43"/>
      <c r="H192" s="43"/>
      <c r="I192" s="43"/>
    </row>
    <row r="193" spans="2:9" ht="14.25" customHeight="1">
      <c r="B193" s="43"/>
      <c r="C193" s="43"/>
      <c r="D193" s="43"/>
      <c r="E193" s="43"/>
      <c r="F193" s="43"/>
      <c r="G193" s="43"/>
      <c r="H193" s="43"/>
      <c r="I193" s="43"/>
    </row>
    <row r="194" spans="2:9" ht="14.25" customHeight="1">
      <c r="B194" s="43"/>
      <c r="C194" s="43"/>
      <c r="D194" s="43"/>
      <c r="E194" s="43"/>
      <c r="F194" s="43"/>
      <c r="G194" s="43"/>
      <c r="H194" s="43"/>
      <c r="I194" s="43"/>
    </row>
    <row r="195" spans="2:9" ht="14.25" customHeight="1">
      <c r="B195" s="43"/>
      <c r="C195" s="43"/>
      <c r="D195" s="43"/>
      <c r="E195" s="43"/>
      <c r="F195" s="43"/>
      <c r="G195" s="43"/>
      <c r="H195" s="43"/>
      <c r="I195" s="43"/>
    </row>
    <row r="196" spans="2:9" ht="14.25" customHeight="1">
      <c r="B196" s="43"/>
      <c r="C196" s="43"/>
      <c r="D196" s="43"/>
      <c r="E196" s="43"/>
      <c r="F196" s="43"/>
      <c r="G196" s="43"/>
      <c r="H196" s="43"/>
      <c r="I196" s="43"/>
    </row>
    <row r="197" spans="2:9" ht="14.25" customHeight="1">
      <c r="B197" s="43"/>
      <c r="C197" s="43"/>
      <c r="D197" s="43"/>
      <c r="E197" s="43"/>
      <c r="F197" s="43"/>
      <c r="G197" s="43"/>
      <c r="H197" s="43"/>
      <c r="I197" s="43"/>
    </row>
    <row r="198" spans="2:9" ht="14.25" customHeight="1">
      <c r="B198" s="43"/>
      <c r="C198" s="43"/>
      <c r="D198" s="43"/>
      <c r="E198" s="43"/>
      <c r="F198" s="43"/>
      <c r="G198" s="43"/>
      <c r="H198" s="43"/>
      <c r="I198" s="43"/>
    </row>
    <row r="199" spans="2:9" ht="14.25" customHeight="1">
      <c r="B199" s="43"/>
      <c r="C199" s="43"/>
      <c r="D199" s="43"/>
      <c r="E199" s="43"/>
      <c r="F199" s="43"/>
      <c r="G199" s="43"/>
      <c r="H199" s="43"/>
      <c r="I199" s="43"/>
    </row>
    <row r="200" spans="2:9" ht="14.25" customHeight="1">
      <c r="B200" s="43"/>
      <c r="C200" s="43"/>
      <c r="D200" s="43"/>
      <c r="E200" s="43"/>
      <c r="F200" s="43"/>
      <c r="G200" s="43"/>
      <c r="H200" s="43"/>
      <c r="I200" s="43"/>
    </row>
    <row r="201" spans="2:9" ht="14.25" customHeight="1">
      <c r="B201" s="43"/>
      <c r="C201" s="43"/>
      <c r="D201" s="43"/>
      <c r="E201" s="43"/>
      <c r="F201" s="43"/>
      <c r="G201" s="43"/>
      <c r="H201" s="43"/>
      <c r="I201" s="43"/>
    </row>
    <row r="202" spans="2:9" ht="14.25" customHeight="1">
      <c r="B202" s="43"/>
      <c r="C202" s="43"/>
      <c r="D202" s="43"/>
      <c r="E202" s="43"/>
      <c r="F202" s="43"/>
      <c r="G202" s="43"/>
      <c r="H202" s="43"/>
      <c r="I202" s="43"/>
    </row>
    <row r="203" spans="2:9" ht="14.25" customHeight="1">
      <c r="B203" s="43"/>
      <c r="C203" s="43"/>
      <c r="D203" s="43"/>
      <c r="E203" s="43"/>
      <c r="F203" s="43"/>
      <c r="G203" s="43"/>
      <c r="H203" s="43"/>
      <c r="I203" s="43"/>
    </row>
    <row r="204" spans="2:9" ht="14.25" customHeight="1">
      <c r="B204" s="43"/>
      <c r="C204" s="43"/>
      <c r="D204" s="43"/>
      <c r="E204" s="43"/>
      <c r="F204" s="43"/>
      <c r="G204" s="43"/>
      <c r="H204" s="43"/>
      <c r="I204" s="43"/>
    </row>
    <row r="205" spans="2:9" ht="14.25" customHeight="1">
      <c r="B205" s="43"/>
      <c r="C205" s="43"/>
      <c r="D205" s="43"/>
      <c r="E205" s="43"/>
      <c r="F205" s="43"/>
      <c r="G205" s="43"/>
      <c r="H205" s="43"/>
      <c r="I205" s="43"/>
    </row>
    <row r="206" spans="2:9" ht="14.25" customHeight="1">
      <c r="B206" s="43"/>
      <c r="C206" s="43"/>
      <c r="D206" s="43"/>
      <c r="E206" s="43"/>
      <c r="F206" s="43"/>
      <c r="G206" s="43"/>
      <c r="H206" s="43"/>
      <c r="I206" s="43"/>
    </row>
    <row r="207" spans="2:9" ht="14.25" customHeight="1">
      <c r="B207" s="43"/>
      <c r="C207" s="43"/>
      <c r="D207" s="43"/>
      <c r="E207" s="43"/>
      <c r="F207" s="43"/>
      <c r="G207" s="43"/>
      <c r="H207" s="43"/>
      <c r="I207" s="43"/>
    </row>
    <row r="208" spans="2:9" ht="14.25" customHeight="1">
      <c r="B208" s="43"/>
      <c r="C208" s="43"/>
      <c r="D208" s="43"/>
      <c r="E208" s="43"/>
      <c r="F208" s="43"/>
      <c r="G208" s="43"/>
      <c r="H208" s="43"/>
      <c r="I208" s="43"/>
    </row>
    <row r="209" spans="2:9" ht="14.25" customHeight="1">
      <c r="B209" s="43"/>
      <c r="C209" s="43"/>
      <c r="D209" s="43"/>
      <c r="E209" s="43"/>
      <c r="F209" s="43"/>
      <c r="G209" s="43"/>
      <c r="H209" s="43"/>
      <c r="I209" s="43"/>
    </row>
    <row r="210" spans="2:9" ht="14.25" customHeight="1">
      <c r="B210" s="43"/>
      <c r="C210" s="43"/>
      <c r="D210" s="43"/>
      <c r="E210" s="43"/>
      <c r="F210" s="43"/>
      <c r="G210" s="43"/>
      <c r="H210" s="43"/>
      <c r="I210" s="43"/>
    </row>
    <row r="211" spans="2:9" ht="14.25" customHeight="1">
      <c r="B211" s="43"/>
      <c r="C211" s="43"/>
      <c r="D211" s="43"/>
      <c r="E211" s="43"/>
      <c r="F211" s="43"/>
      <c r="G211" s="43"/>
      <c r="H211" s="43"/>
      <c r="I211" s="43"/>
    </row>
    <row r="212" spans="2:9" ht="14.25" customHeight="1">
      <c r="B212" s="43"/>
      <c r="C212" s="43"/>
      <c r="D212" s="43"/>
      <c r="E212" s="43"/>
      <c r="F212" s="43"/>
      <c r="G212" s="43"/>
      <c r="H212" s="43"/>
      <c r="I212" s="43"/>
    </row>
    <row r="213" spans="2:9" ht="14.25" customHeight="1">
      <c r="B213" s="43"/>
      <c r="C213" s="43"/>
      <c r="D213" s="43"/>
      <c r="E213" s="43"/>
      <c r="F213" s="43"/>
      <c r="G213" s="43"/>
      <c r="H213" s="43"/>
      <c r="I213" s="43"/>
    </row>
    <row r="214" spans="2:9" ht="14.25" customHeight="1">
      <c r="B214" s="43"/>
      <c r="C214" s="43"/>
      <c r="D214" s="43"/>
      <c r="E214" s="43"/>
      <c r="F214" s="43"/>
      <c r="G214" s="43"/>
      <c r="H214" s="43"/>
      <c r="I214" s="43"/>
    </row>
    <row r="215" spans="2:9" ht="14.25" customHeight="1">
      <c r="B215" s="43"/>
      <c r="C215" s="43"/>
      <c r="D215" s="43"/>
      <c r="E215" s="43"/>
      <c r="F215" s="43"/>
      <c r="G215" s="43"/>
      <c r="H215" s="43"/>
      <c r="I215" s="43"/>
    </row>
    <row r="216" spans="2:9" ht="14.25" customHeight="1">
      <c r="B216" s="43"/>
      <c r="C216" s="43"/>
      <c r="D216" s="43"/>
      <c r="E216" s="43"/>
      <c r="F216" s="43"/>
      <c r="G216" s="43"/>
      <c r="H216" s="43"/>
      <c r="I216" s="43"/>
    </row>
    <row r="217" spans="2:9" ht="14.25" customHeight="1">
      <c r="B217" s="43"/>
      <c r="C217" s="43"/>
      <c r="D217" s="43"/>
      <c r="E217" s="43"/>
      <c r="F217" s="43"/>
      <c r="G217" s="43"/>
      <c r="H217" s="43"/>
      <c r="I217" s="43"/>
    </row>
    <row r="218" spans="2:9" ht="14.25" customHeight="1">
      <c r="B218" s="43"/>
      <c r="C218" s="43"/>
      <c r="D218" s="43"/>
      <c r="E218" s="43"/>
      <c r="F218" s="43"/>
      <c r="G218" s="43"/>
      <c r="H218" s="43"/>
      <c r="I218" s="43"/>
    </row>
    <row r="219" spans="2:9" ht="14.25" customHeight="1">
      <c r="B219" s="43"/>
      <c r="C219" s="43"/>
      <c r="D219" s="43"/>
      <c r="E219" s="43"/>
      <c r="F219" s="43"/>
      <c r="G219" s="43"/>
      <c r="H219" s="43"/>
      <c r="I219" s="43"/>
    </row>
    <row r="220" spans="2:9" ht="14.25" customHeight="1">
      <c r="B220" s="43"/>
      <c r="C220" s="43"/>
      <c r="D220" s="43"/>
      <c r="E220" s="43"/>
      <c r="F220" s="43"/>
      <c r="G220" s="43"/>
      <c r="H220" s="43"/>
      <c r="I220" s="43"/>
    </row>
    <row r="221" spans="2:9" ht="14.25" customHeight="1">
      <c r="B221" s="43"/>
      <c r="C221" s="43"/>
      <c r="D221" s="43"/>
      <c r="E221" s="43"/>
      <c r="F221" s="43"/>
      <c r="G221" s="43"/>
      <c r="H221" s="43"/>
      <c r="I221" s="43"/>
    </row>
    <row r="222" spans="2:9" ht="14.25" customHeight="1">
      <c r="B222" s="43"/>
      <c r="C222" s="43"/>
      <c r="D222" s="43"/>
      <c r="E222" s="43"/>
      <c r="F222" s="43"/>
      <c r="G222" s="43"/>
      <c r="H222" s="43"/>
      <c r="I222" s="43"/>
    </row>
    <row r="223" spans="2:9" ht="14.25" customHeight="1">
      <c r="B223" s="43"/>
      <c r="C223" s="43"/>
      <c r="D223" s="43"/>
      <c r="E223" s="43"/>
      <c r="F223" s="43"/>
      <c r="G223" s="43"/>
      <c r="H223" s="43"/>
      <c r="I223" s="43"/>
    </row>
    <row r="224" spans="2:9" ht="14.25" customHeight="1">
      <c r="B224" s="43"/>
      <c r="C224" s="43"/>
      <c r="D224" s="43"/>
      <c r="E224" s="43"/>
      <c r="F224" s="43"/>
      <c r="G224" s="43"/>
      <c r="H224" s="43"/>
      <c r="I224" s="43"/>
    </row>
    <row r="225" spans="2:9" ht="14.25" customHeight="1">
      <c r="B225" s="43"/>
      <c r="C225" s="43"/>
      <c r="D225" s="43"/>
      <c r="E225" s="43"/>
      <c r="F225" s="43"/>
      <c r="G225" s="43"/>
      <c r="H225" s="43"/>
      <c r="I225" s="43"/>
    </row>
    <row r="226" spans="2:9" ht="14.25" customHeight="1">
      <c r="B226" s="43"/>
      <c r="C226" s="43"/>
      <c r="D226" s="43"/>
      <c r="E226" s="43"/>
      <c r="F226" s="43"/>
      <c r="G226" s="43"/>
      <c r="H226" s="43"/>
      <c r="I226" s="43"/>
    </row>
    <row r="227" spans="2:9" ht="14.25" customHeight="1">
      <c r="B227" s="43"/>
      <c r="C227" s="43"/>
      <c r="D227" s="43"/>
      <c r="E227" s="43"/>
      <c r="F227" s="43"/>
      <c r="G227" s="43"/>
      <c r="H227" s="43"/>
      <c r="I227" s="43"/>
    </row>
    <row r="228" spans="2:9" ht="14.25" customHeight="1">
      <c r="B228" s="43"/>
      <c r="C228" s="43"/>
      <c r="D228" s="43"/>
      <c r="E228" s="43"/>
      <c r="F228" s="43"/>
      <c r="G228" s="43"/>
      <c r="H228" s="43"/>
      <c r="I228" s="43"/>
    </row>
    <row r="229" spans="2:9" ht="14.25" customHeight="1">
      <c r="B229" s="43"/>
      <c r="C229" s="43"/>
      <c r="D229" s="43"/>
      <c r="E229" s="43"/>
      <c r="F229" s="43"/>
      <c r="G229" s="43"/>
      <c r="H229" s="43"/>
      <c r="I229" s="43"/>
    </row>
    <row r="230" spans="2:9" ht="14.25" customHeight="1">
      <c r="B230" s="43"/>
      <c r="C230" s="43"/>
      <c r="D230" s="43"/>
      <c r="E230" s="43"/>
      <c r="F230" s="43"/>
      <c r="G230" s="43"/>
      <c r="H230" s="43"/>
      <c r="I230" s="43"/>
    </row>
    <row r="231" spans="2:9" ht="14.25" customHeight="1">
      <c r="B231" s="43"/>
      <c r="C231" s="43"/>
      <c r="D231" s="43"/>
      <c r="E231" s="43"/>
      <c r="F231" s="43"/>
      <c r="G231" s="43"/>
      <c r="H231" s="43"/>
      <c r="I231" s="43"/>
    </row>
    <row r="232" spans="2:9" ht="14.25" customHeight="1">
      <c r="B232" s="43"/>
      <c r="C232" s="43"/>
      <c r="D232" s="43"/>
      <c r="E232" s="43"/>
      <c r="F232" s="43"/>
      <c r="G232" s="43"/>
      <c r="H232" s="43"/>
      <c r="I232" s="43"/>
    </row>
    <row r="233" spans="2:9" ht="14.25" customHeight="1">
      <c r="B233" s="43"/>
      <c r="C233" s="43"/>
      <c r="D233" s="43"/>
      <c r="E233" s="43"/>
      <c r="F233" s="43"/>
      <c r="G233" s="43"/>
      <c r="H233" s="43"/>
      <c r="I233" s="43"/>
    </row>
    <row r="234" spans="2:9" ht="14.25" customHeight="1">
      <c r="B234" s="43"/>
      <c r="C234" s="43"/>
      <c r="D234" s="43"/>
      <c r="E234" s="43"/>
      <c r="F234" s="43"/>
      <c r="G234" s="43"/>
      <c r="H234" s="43"/>
      <c r="I234" s="43"/>
    </row>
    <row r="235" spans="2:9" ht="14.25" customHeight="1">
      <c r="B235" s="43"/>
      <c r="C235" s="43"/>
      <c r="D235" s="43"/>
      <c r="E235" s="43"/>
      <c r="F235" s="43"/>
      <c r="G235" s="43"/>
      <c r="H235" s="43"/>
      <c r="I235" s="43"/>
    </row>
    <row r="236" spans="2:9" ht="14.25" customHeight="1">
      <c r="B236" s="43"/>
      <c r="C236" s="43"/>
      <c r="D236" s="43"/>
      <c r="E236" s="43"/>
      <c r="F236" s="43"/>
      <c r="G236" s="43"/>
      <c r="H236" s="43"/>
      <c r="I236" s="43"/>
    </row>
    <row r="237" spans="2:9" ht="14.25" customHeight="1">
      <c r="B237" s="43"/>
      <c r="C237" s="43"/>
      <c r="D237" s="43"/>
      <c r="E237" s="43"/>
      <c r="F237" s="43"/>
      <c r="G237" s="43"/>
      <c r="H237" s="43"/>
      <c r="I237" s="43"/>
    </row>
    <row r="238" spans="2:9" ht="14.25" customHeight="1"/>
    <row r="239" spans="2:9" ht="14.25" customHeight="1"/>
    <row r="240" spans="2:9"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sheetData>
  <sheetProtection selectLockedCells="1"/>
  <mergeCells count="41">
    <mergeCell ref="D2:G2"/>
    <mergeCell ref="B4:E4"/>
    <mergeCell ref="B5:H5"/>
    <mergeCell ref="B6:H6"/>
    <mergeCell ref="B7:B8"/>
    <mergeCell ref="C7:E7"/>
    <mergeCell ref="F7:G7"/>
    <mergeCell ref="C8:E8"/>
    <mergeCell ref="F8:G8"/>
    <mergeCell ref="B16:H16"/>
    <mergeCell ref="B9:B10"/>
    <mergeCell ref="C9:E9"/>
    <mergeCell ref="C10:E10"/>
    <mergeCell ref="B11:E11"/>
    <mergeCell ref="F11:G11"/>
    <mergeCell ref="B12:E12"/>
    <mergeCell ref="F12:G12"/>
    <mergeCell ref="B13:E13"/>
    <mergeCell ref="F13:G13"/>
    <mergeCell ref="B14:E14"/>
    <mergeCell ref="F14:G14"/>
    <mergeCell ref="B15:H15"/>
    <mergeCell ref="B17:H17"/>
    <mergeCell ref="B18:B19"/>
    <mergeCell ref="C18:G19"/>
    <mergeCell ref="H18:H19"/>
    <mergeCell ref="B20:B21"/>
    <mergeCell ref="C20:G21"/>
    <mergeCell ref="H20:H21"/>
    <mergeCell ref="B31:H31"/>
    <mergeCell ref="B22:B23"/>
    <mergeCell ref="C22:G23"/>
    <mergeCell ref="H22:H23"/>
    <mergeCell ref="B24:B25"/>
    <mergeCell ref="C24:G25"/>
    <mergeCell ref="H24:H25"/>
    <mergeCell ref="B26:H26"/>
    <mergeCell ref="B27:B29"/>
    <mergeCell ref="C27:G29"/>
    <mergeCell ref="H27:H29"/>
    <mergeCell ref="B30:H30"/>
  </mergeCells>
  <dataValidations count="2">
    <dataValidation type="list" allowBlank="1" showInputMessage="1" showErrorMessage="1" sqref="AL22 AL18 AL20 AL24">
      <formula1>"Si,No"</formula1>
    </dataValidation>
    <dataValidation type="list" allowBlank="1" showInputMessage="1" showErrorMessage="1" sqref="AL27">
      <formula1>"0%,Menos del 5%,Entre el 5% y el 10%, El 10% o más"</formula1>
    </dataValidation>
  </dataValidations>
  <printOptions horizontalCentered="1"/>
  <pageMargins left="0.55118110236220474" right="0.47244094488188981" top="0.74803149606299213" bottom="0.74803149606299213" header="0.31496062992125984" footer="0.31496062992125984"/>
  <pageSetup paperSize="9" scale="66" orientation="portrait" r:id="rId1"/>
  <headerFooter>
    <oddFooter>&amp;C&amp;"Arial,Normal"&amp;10&amp;P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71"/>
  <sheetViews>
    <sheetView tabSelected="1" topLeftCell="A19" workbookViewId="0">
      <selection activeCell="G37" sqref="G37"/>
    </sheetView>
  </sheetViews>
  <sheetFormatPr baseColWidth="10" defaultColWidth="11.28515625" defaultRowHeight="15"/>
  <cols>
    <col min="1" max="1" width="3.7109375" style="1" customWidth="1"/>
    <col min="2" max="2" width="6.28515625" style="1" customWidth="1"/>
    <col min="3" max="3" width="12.140625" style="1" customWidth="1"/>
    <col min="4" max="4" width="60.5703125" style="11" customWidth="1"/>
    <col min="5" max="5" width="16.7109375" style="11" customWidth="1"/>
    <col min="6" max="6" width="14" style="11" customWidth="1"/>
    <col min="7" max="8" width="13.28515625" style="1" customWidth="1"/>
    <col min="9" max="9" width="0.140625" style="1" customWidth="1"/>
    <col min="10" max="16384" width="11.28515625" style="1"/>
  </cols>
  <sheetData>
    <row r="2" spans="2:9" ht="15" customHeight="1">
      <c r="B2" s="94" t="s">
        <v>0</v>
      </c>
      <c r="C2" s="95"/>
      <c r="D2" s="95"/>
      <c r="E2" s="95"/>
      <c r="F2" s="95"/>
      <c r="G2" s="96"/>
      <c r="H2" s="103" t="s">
        <v>1</v>
      </c>
      <c r="I2" s="130"/>
    </row>
    <row r="3" spans="2:9">
      <c r="B3" s="97"/>
      <c r="C3" s="98"/>
      <c r="D3" s="98"/>
      <c r="E3" s="98"/>
      <c r="F3" s="98"/>
      <c r="G3" s="99"/>
      <c r="H3" s="104"/>
      <c r="I3" s="130"/>
    </row>
    <row r="4" spans="2:9" ht="28.5" customHeight="1">
      <c r="B4" s="100"/>
      <c r="C4" s="101"/>
      <c r="D4" s="101"/>
      <c r="E4" s="101"/>
      <c r="F4" s="101"/>
      <c r="G4" s="102"/>
      <c r="H4" s="105"/>
      <c r="I4" s="130"/>
    </row>
    <row r="5" spans="2:9">
      <c r="B5" s="5"/>
      <c r="C5" s="6"/>
      <c r="D5" s="9"/>
      <c r="E5" s="9"/>
      <c r="F5" s="9"/>
      <c r="G5" s="5"/>
      <c r="H5" s="5"/>
      <c r="I5" s="5"/>
    </row>
    <row r="6" spans="2:9" ht="15" customHeight="1">
      <c r="B6" s="117" t="s">
        <v>104</v>
      </c>
      <c r="C6" s="118"/>
      <c r="D6" s="118"/>
      <c r="E6" s="118"/>
      <c r="F6" s="118"/>
      <c r="G6" s="118"/>
      <c r="H6" s="118"/>
      <c r="I6" s="119"/>
    </row>
    <row r="7" spans="2:9" ht="35.25" customHeight="1">
      <c r="B7" s="131" t="s">
        <v>5</v>
      </c>
      <c r="C7" s="132"/>
      <c r="D7" s="133" t="s">
        <v>56</v>
      </c>
      <c r="E7" s="134"/>
      <c r="F7" s="134"/>
      <c r="G7" s="134"/>
      <c r="H7" s="134"/>
      <c r="I7" s="15"/>
    </row>
    <row r="8" spans="2:9" ht="35.25" customHeight="1">
      <c r="B8" s="136" t="s">
        <v>58</v>
      </c>
      <c r="C8" s="138"/>
      <c r="D8" s="139" t="s">
        <v>115</v>
      </c>
      <c r="E8" s="140"/>
      <c r="F8" s="140"/>
      <c r="G8" s="140"/>
      <c r="H8" s="140"/>
      <c r="I8" s="15"/>
    </row>
    <row r="9" spans="2:9" ht="28.15" customHeight="1">
      <c r="B9" s="136" t="s">
        <v>6</v>
      </c>
      <c r="C9" s="137"/>
      <c r="D9" s="91"/>
      <c r="E9" s="91"/>
      <c r="F9" s="92"/>
      <c r="G9" s="7" t="s">
        <v>7</v>
      </c>
      <c r="H9" s="135">
        <v>45587</v>
      </c>
      <c r="I9" s="107"/>
    </row>
    <row r="10" spans="2:9" ht="27.6" customHeight="1">
      <c r="B10" s="113" t="s">
        <v>8</v>
      </c>
      <c r="C10" s="114"/>
      <c r="D10" s="19" t="s">
        <v>105</v>
      </c>
      <c r="E10" s="19"/>
      <c r="F10" s="13"/>
      <c r="G10" s="8" t="s">
        <v>12</v>
      </c>
      <c r="H10" s="106"/>
      <c r="I10" s="107"/>
    </row>
    <row r="11" spans="2:9" ht="27.6" customHeight="1">
      <c r="B11" s="113" t="s">
        <v>9</v>
      </c>
      <c r="C11" s="114"/>
      <c r="D11" s="51" t="s">
        <v>117</v>
      </c>
      <c r="E11" s="19"/>
      <c r="F11" s="13"/>
      <c r="G11" s="8" t="s">
        <v>11</v>
      </c>
      <c r="H11" s="108" t="s">
        <v>116</v>
      </c>
      <c r="I11" s="109"/>
    </row>
    <row r="12" spans="2:9">
      <c r="B12" s="110"/>
      <c r="C12" s="111"/>
      <c r="D12" s="111"/>
      <c r="E12" s="111"/>
      <c r="F12" s="111"/>
      <c r="G12" s="111"/>
      <c r="H12" s="111"/>
      <c r="I12" s="112"/>
    </row>
    <row r="13" spans="2:9" ht="15" customHeight="1">
      <c r="B13" s="117" t="s">
        <v>2</v>
      </c>
      <c r="C13" s="118"/>
      <c r="D13" s="118"/>
      <c r="E13" s="118"/>
      <c r="F13" s="118"/>
      <c r="G13" s="118"/>
      <c r="H13" s="118"/>
      <c r="I13" s="119"/>
    </row>
    <row r="14" spans="2:9" ht="123" customHeight="1">
      <c r="B14" s="120" t="s">
        <v>15</v>
      </c>
      <c r="C14" s="121"/>
      <c r="D14" s="121"/>
      <c r="E14" s="121"/>
      <c r="F14" s="121"/>
      <c r="G14" s="121"/>
      <c r="H14" s="121"/>
      <c r="I14" s="122"/>
    </row>
    <row r="15" spans="2:9" ht="132" customHeight="1">
      <c r="B15" s="123" t="s">
        <v>102</v>
      </c>
      <c r="C15" s="124"/>
      <c r="D15" s="124"/>
      <c r="E15" s="124"/>
      <c r="F15" s="124"/>
      <c r="G15" s="124"/>
      <c r="H15" s="124"/>
      <c r="I15" s="125"/>
    </row>
    <row r="16" spans="2:9">
      <c r="B16" s="2"/>
      <c r="C16" s="2"/>
      <c r="D16" s="10"/>
      <c r="E16" s="10"/>
      <c r="F16" s="10"/>
      <c r="G16" s="2"/>
      <c r="H16" s="2"/>
      <c r="I16" s="2"/>
    </row>
    <row r="17" spans="2:12" ht="33.75" customHeight="1">
      <c r="B17" s="126" t="s">
        <v>13</v>
      </c>
      <c r="C17" s="127"/>
      <c r="D17" s="127"/>
      <c r="E17" s="12"/>
      <c r="F17" s="12"/>
      <c r="G17" s="128">
        <v>2</v>
      </c>
      <c r="H17" s="129"/>
    </row>
    <row r="18" spans="2:12">
      <c r="C18" s="3"/>
      <c r="D18" s="155"/>
      <c r="E18" s="4"/>
      <c r="F18" s="4"/>
      <c r="I18" s="2"/>
    </row>
    <row r="19" spans="2:12" s="21" customFormat="1" ht="40.5" customHeight="1">
      <c r="B19" s="159" t="s">
        <v>59</v>
      </c>
      <c r="C19" s="154" t="s">
        <v>57</v>
      </c>
      <c r="D19" s="154"/>
      <c r="E19" s="154" t="s">
        <v>54</v>
      </c>
      <c r="F19" s="154" t="s">
        <v>91</v>
      </c>
      <c r="G19" s="160" t="s">
        <v>92</v>
      </c>
      <c r="H19" s="161" t="s">
        <v>14</v>
      </c>
      <c r="I19" s="20"/>
    </row>
    <row r="20" spans="2:12" s="21" customFormat="1" ht="40.5" customHeight="1">
      <c r="B20" s="159"/>
      <c r="C20" s="154"/>
      <c r="D20" s="154"/>
      <c r="E20" s="154"/>
      <c r="F20" s="154"/>
      <c r="G20" s="162">
        <v>0.19</v>
      </c>
      <c r="H20" s="161"/>
      <c r="I20" s="20"/>
    </row>
    <row r="21" spans="2:12">
      <c r="B21" s="156">
        <v>1</v>
      </c>
      <c r="C21" s="157" t="s">
        <v>16</v>
      </c>
      <c r="D21" s="158"/>
      <c r="E21" s="50">
        <v>1</v>
      </c>
      <c r="F21" s="50">
        <v>5000</v>
      </c>
      <c r="G21" s="44">
        <f>+ROUND(F21*$G$20,0)</f>
        <v>950</v>
      </c>
      <c r="H21" s="45">
        <f>F21+G21</f>
        <v>5950</v>
      </c>
      <c r="I21" s="2"/>
    </row>
    <row r="22" spans="2:12">
      <c r="B22" s="23">
        <v>2</v>
      </c>
      <c r="C22" s="115" t="s">
        <v>17</v>
      </c>
      <c r="D22" s="116"/>
      <c r="E22" s="50">
        <v>1</v>
      </c>
      <c r="F22" s="46">
        <v>12000</v>
      </c>
      <c r="G22" s="44">
        <f t="shared" ref="G22:G65" si="0">+ROUND(F22*$G$20,0)</f>
        <v>2280</v>
      </c>
      <c r="H22" s="45">
        <f t="shared" ref="H22:H65" si="1">F22+G22</f>
        <v>14280</v>
      </c>
      <c r="I22" s="2"/>
    </row>
    <row r="23" spans="2:12">
      <c r="B23" s="23">
        <v>3</v>
      </c>
      <c r="C23" s="115" t="s">
        <v>18</v>
      </c>
      <c r="D23" s="116"/>
      <c r="E23" s="50">
        <v>1</v>
      </c>
      <c r="F23" s="46">
        <v>15000</v>
      </c>
      <c r="G23" s="44">
        <f t="shared" si="0"/>
        <v>2850</v>
      </c>
      <c r="H23" s="45">
        <f t="shared" si="1"/>
        <v>17850</v>
      </c>
      <c r="I23" s="2"/>
      <c r="L23" s="14"/>
    </row>
    <row r="24" spans="2:12">
      <c r="B24" s="23">
        <v>4</v>
      </c>
      <c r="C24" s="115" t="s">
        <v>19</v>
      </c>
      <c r="D24" s="116"/>
      <c r="E24" s="50">
        <v>1</v>
      </c>
      <c r="F24" s="47">
        <v>18000</v>
      </c>
      <c r="G24" s="44">
        <f t="shared" si="0"/>
        <v>3420</v>
      </c>
      <c r="H24" s="45">
        <f t="shared" si="1"/>
        <v>21420</v>
      </c>
      <c r="I24" s="2"/>
      <c r="L24" s="14"/>
    </row>
    <row r="25" spans="2:12">
      <c r="B25" s="23">
        <v>5</v>
      </c>
      <c r="C25" s="115" t="s">
        <v>20</v>
      </c>
      <c r="D25" s="116"/>
      <c r="E25" s="50">
        <v>1</v>
      </c>
      <c r="F25" s="47">
        <v>20000</v>
      </c>
      <c r="G25" s="44">
        <f t="shared" si="0"/>
        <v>3800</v>
      </c>
      <c r="H25" s="45">
        <f t="shared" si="1"/>
        <v>23800</v>
      </c>
      <c r="I25" s="2"/>
      <c r="L25" s="14"/>
    </row>
    <row r="26" spans="2:12">
      <c r="B26" s="23">
        <v>6</v>
      </c>
      <c r="C26" s="115" t="s">
        <v>94</v>
      </c>
      <c r="D26" s="116"/>
      <c r="E26" s="50">
        <v>1</v>
      </c>
      <c r="F26" s="47">
        <v>10000</v>
      </c>
      <c r="G26" s="44">
        <f t="shared" si="0"/>
        <v>1900</v>
      </c>
      <c r="H26" s="45">
        <f t="shared" si="1"/>
        <v>11900</v>
      </c>
      <c r="I26" s="2"/>
      <c r="L26" s="14"/>
    </row>
    <row r="27" spans="2:12">
      <c r="B27" s="23">
        <v>7</v>
      </c>
      <c r="C27" s="115" t="s">
        <v>95</v>
      </c>
      <c r="D27" s="116"/>
      <c r="E27" s="50">
        <v>1</v>
      </c>
      <c r="F27" s="47">
        <v>20000</v>
      </c>
      <c r="G27" s="44">
        <f t="shared" si="0"/>
        <v>3800</v>
      </c>
      <c r="H27" s="45">
        <f t="shared" si="1"/>
        <v>23800</v>
      </c>
      <c r="I27" s="2"/>
      <c r="L27" s="14"/>
    </row>
    <row r="28" spans="2:12">
      <c r="B28" s="23">
        <v>8</v>
      </c>
      <c r="C28" s="115" t="s">
        <v>21</v>
      </c>
      <c r="D28" s="116"/>
      <c r="E28" s="50">
        <v>1</v>
      </c>
      <c r="F28" s="47">
        <v>30000</v>
      </c>
      <c r="G28" s="44">
        <f t="shared" si="0"/>
        <v>5700</v>
      </c>
      <c r="H28" s="45">
        <f t="shared" si="1"/>
        <v>35700</v>
      </c>
      <c r="I28" s="2"/>
      <c r="L28" s="14"/>
    </row>
    <row r="29" spans="2:12">
      <c r="B29" s="23">
        <v>9</v>
      </c>
      <c r="C29" s="115" t="s">
        <v>96</v>
      </c>
      <c r="D29" s="116"/>
      <c r="E29" s="50">
        <v>1</v>
      </c>
      <c r="F29" s="47">
        <v>30000</v>
      </c>
      <c r="G29" s="44">
        <f t="shared" si="0"/>
        <v>5700</v>
      </c>
      <c r="H29" s="45">
        <f t="shared" si="1"/>
        <v>35700</v>
      </c>
      <c r="I29" s="2"/>
      <c r="L29" s="14"/>
    </row>
    <row r="30" spans="2:12">
      <c r="B30" s="23">
        <v>10</v>
      </c>
      <c r="C30" s="115" t="s">
        <v>22</v>
      </c>
      <c r="D30" s="116"/>
      <c r="E30" s="50">
        <v>1</v>
      </c>
      <c r="F30" s="47">
        <v>9000</v>
      </c>
      <c r="G30" s="44">
        <f t="shared" si="0"/>
        <v>1710</v>
      </c>
      <c r="H30" s="45">
        <f t="shared" si="1"/>
        <v>10710</v>
      </c>
      <c r="I30" s="2"/>
      <c r="L30" s="18"/>
    </row>
    <row r="31" spans="2:12">
      <c r="B31" s="23">
        <v>11</v>
      </c>
      <c r="C31" s="115" t="s">
        <v>23</v>
      </c>
      <c r="D31" s="116"/>
      <c r="E31" s="50">
        <v>1</v>
      </c>
      <c r="F31" s="47">
        <v>10000</v>
      </c>
      <c r="G31" s="44">
        <f t="shared" si="0"/>
        <v>1900</v>
      </c>
      <c r="H31" s="45">
        <f t="shared" si="1"/>
        <v>11900</v>
      </c>
      <c r="I31" s="2"/>
      <c r="L31" s="18"/>
    </row>
    <row r="32" spans="2:12">
      <c r="B32" s="23">
        <v>12</v>
      </c>
      <c r="C32" s="115" t="s">
        <v>24</v>
      </c>
      <c r="D32" s="116"/>
      <c r="E32" s="50">
        <v>1</v>
      </c>
      <c r="F32" s="47">
        <v>10000</v>
      </c>
      <c r="G32" s="44">
        <f t="shared" si="0"/>
        <v>1900</v>
      </c>
      <c r="H32" s="45">
        <f t="shared" si="1"/>
        <v>11900</v>
      </c>
      <c r="I32" s="2"/>
      <c r="L32" s="18"/>
    </row>
    <row r="33" spans="2:12">
      <c r="B33" s="23">
        <v>13</v>
      </c>
      <c r="C33" s="115" t="s">
        <v>25</v>
      </c>
      <c r="D33" s="116"/>
      <c r="E33" s="50">
        <v>1</v>
      </c>
      <c r="F33" s="47">
        <v>10000</v>
      </c>
      <c r="G33" s="44">
        <f t="shared" si="0"/>
        <v>1900</v>
      </c>
      <c r="H33" s="45">
        <f t="shared" si="1"/>
        <v>11900</v>
      </c>
      <c r="I33" s="2"/>
      <c r="L33" s="18"/>
    </row>
    <row r="34" spans="2:12">
      <c r="B34" s="23">
        <v>14</v>
      </c>
      <c r="C34" s="115" t="s">
        <v>26</v>
      </c>
      <c r="D34" s="116"/>
      <c r="E34" s="50">
        <v>1</v>
      </c>
      <c r="F34" s="47">
        <v>10000</v>
      </c>
      <c r="G34" s="44">
        <f t="shared" si="0"/>
        <v>1900</v>
      </c>
      <c r="H34" s="45">
        <f t="shared" si="1"/>
        <v>11900</v>
      </c>
      <c r="I34" s="2"/>
    </row>
    <row r="35" spans="2:12">
      <c r="B35" s="23">
        <v>15</v>
      </c>
      <c r="C35" s="115" t="s">
        <v>27</v>
      </c>
      <c r="D35" s="116"/>
      <c r="E35" s="50">
        <v>1</v>
      </c>
      <c r="F35" s="47">
        <v>10000</v>
      </c>
      <c r="G35" s="44">
        <f t="shared" si="0"/>
        <v>1900</v>
      </c>
      <c r="H35" s="45">
        <f t="shared" si="1"/>
        <v>11900</v>
      </c>
    </row>
    <row r="36" spans="2:12">
      <c r="B36" s="23">
        <v>16</v>
      </c>
      <c r="C36" s="115" t="s">
        <v>28</v>
      </c>
      <c r="D36" s="116"/>
      <c r="E36" s="50">
        <v>1</v>
      </c>
      <c r="F36" s="47">
        <v>10000</v>
      </c>
      <c r="G36" s="44">
        <f t="shared" si="0"/>
        <v>1900</v>
      </c>
      <c r="H36" s="45">
        <f t="shared" si="1"/>
        <v>11900</v>
      </c>
    </row>
    <row r="37" spans="2:12">
      <c r="B37" s="23">
        <v>17</v>
      </c>
      <c r="C37" s="115" t="s">
        <v>29</v>
      </c>
      <c r="D37" s="116"/>
      <c r="E37" s="50">
        <v>1</v>
      </c>
      <c r="F37" s="49">
        <v>3000</v>
      </c>
      <c r="G37" s="44">
        <f t="shared" si="0"/>
        <v>570</v>
      </c>
      <c r="H37" s="45">
        <f t="shared" si="1"/>
        <v>3570</v>
      </c>
    </row>
    <row r="38" spans="2:12" s="22" customFormat="1">
      <c r="B38" s="23">
        <v>18</v>
      </c>
      <c r="C38" s="115" t="s">
        <v>30</v>
      </c>
      <c r="D38" s="116"/>
      <c r="E38" s="50">
        <v>1</v>
      </c>
      <c r="F38" s="153">
        <v>8000</v>
      </c>
      <c r="G38" s="44">
        <f t="shared" si="0"/>
        <v>1520</v>
      </c>
      <c r="H38" s="45">
        <f t="shared" si="1"/>
        <v>9520</v>
      </c>
    </row>
    <row r="39" spans="2:12">
      <c r="B39" s="23">
        <v>19</v>
      </c>
      <c r="C39" s="115" t="s">
        <v>31</v>
      </c>
      <c r="D39" s="116"/>
      <c r="E39" s="50">
        <v>1</v>
      </c>
      <c r="F39" s="153">
        <v>8000</v>
      </c>
      <c r="G39" s="44">
        <f t="shared" si="0"/>
        <v>1520</v>
      </c>
      <c r="H39" s="45">
        <f t="shared" si="1"/>
        <v>9520</v>
      </c>
    </row>
    <row r="40" spans="2:12">
      <c r="B40" s="23">
        <v>20</v>
      </c>
      <c r="C40" s="115" t="s">
        <v>32</v>
      </c>
      <c r="D40" s="116"/>
      <c r="E40" s="50">
        <v>1</v>
      </c>
      <c r="F40" s="153">
        <v>8000</v>
      </c>
      <c r="G40" s="44">
        <f t="shared" si="0"/>
        <v>1520</v>
      </c>
      <c r="H40" s="45">
        <f t="shared" si="1"/>
        <v>9520</v>
      </c>
    </row>
    <row r="41" spans="2:12">
      <c r="B41" s="23">
        <v>21</v>
      </c>
      <c r="C41" s="115" t="s">
        <v>33</v>
      </c>
      <c r="D41" s="116"/>
      <c r="E41" s="50">
        <v>1</v>
      </c>
      <c r="F41" s="153">
        <v>8000</v>
      </c>
      <c r="G41" s="44">
        <f t="shared" si="0"/>
        <v>1520</v>
      </c>
      <c r="H41" s="45">
        <f t="shared" si="1"/>
        <v>9520</v>
      </c>
      <c r="I41" s="2"/>
    </row>
    <row r="42" spans="2:12">
      <c r="B42" s="23">
        <v>22</v>
      </c>
      <c r="C42" s="115" t="s">
        <v>34</v>
      </c>
      <c r="D42" s="116"/>
      <c r="E42" s="50">
        <v>1</v>
      </c>
      <c r="F42" s="153">
        <v>8000</v>
      </c>
      <c r="G42" s="44">
        <f t="shared" si="0"/>
        <v>1520</v>
      </c>
      <c r="H42" s="45">
        <f t="shared" si="1"/>
        <v>9520</v>
      </c>
      <c r="I42" s="2"/>
    </row>
    <row r="43" spans="2:12">
      <c r="B43" s="23">
        <v>23</v>
      </c>
      <c r="C43" s="115" t="s">
        <v>35</v>
      </c>
      <c r="D43" s="116"/>
      <c r="E43" s="50">
        <v>1</v>
      </c>
      <c r="F43" s="48">
        <v>1000</v>
      </c>
      <c r="G43" s="44">
        <f t="shared" si="0"/>
        <v>190</v>
      </c>
      <c r="H43" s="45">
        <f t="shared" si="1"/>
        <v>1190</v>
      </c>
      <c r="I43" s="2"/>
    </row>
    <row r="44" spans="2:12">
      <c r="B44" s="23">
        <v>24</v>
      </c>
      <c r="C44" s="115" t="s">
        <v>36</v>
      </c>
      <c r="D44" s="116"/>
      <c r="E44" s="50">
        <v>1</v>
      </c>
      <c r="F44" s="48">
        <v>1000</v>
      </c>
      <c r="G44" s="44">
        <f t="shared" si="0"/>
        <v>190</v>
      </c>
      <c r="H44" s="45">
        <f t="shared" si="1"/>
        <v>1190</v>
      </c>
      <c r="I44" s="2"/>
    </row>
    <row r="45" spans="2:12">
      <c r="B45" s="23">
        <v>25</v>
      </c>
      <c r="C45" s="115" t="s">
        <v>37</v>
      </c>
      <c r="D45" s="116"/>
      <c r="E45" s="50">
        <v>1</v>
      </c>
      <c r="F45" s="48">
        <v>1000</v>
      </c>
      <c r="G45" s="44">
        <f t="shared" si="0"/>
        <v>190</v>
      </c>
      <c r="H45" s="45">
        <f t="shared" si="1"/>
        <v>1190</v>
      </c>
      <c r="I45" s="2"/>
    </row>
    <row r="46" spans="2:12">
      <c r="B46" s="23">
        <v>26</v>
      </c>
      <c r="C46" s="115" t="s">
        <v>38</v>
      </c>
      <c r="D46" s="116"/>
      <c r="E46" s="50">
        <v>1</v>
      </c>
      <c r="F46" s="48">
        <v>1000</v>
      </c>
      <c r="G46" s="44">
        <f t="shared" si="0"/>
        <v>190</v>
      </c>
      <c r="H46" s="45">
        <f t="shared" si="1"/>
        <v>1190</v>
      </c>
      <c r="I46" s="2"/>
    </row>
    <row r="47" spans="2:12">
      <c r="B47" s="23">
        <v>27</v>
      </c>
      <c r="C47" s="115" t="s">
        <v>97</v>
      </c>
      <c r="D47" s="116"/>
      <c r="E47" s="50">
        <v>1</v>
      </c>
      <c r="F47" s="48">
        <v>10000</v>
      </c>
      <c r="G47" s="44">
        <f t="shared" si="0"/>
        <v>1900</v>
      </c>
      <c r="H47" s="45">
        <f t="shared" si="1"/>
        <v>11900</v>
      </c>
      <c r="I47" s="2"/>
    </row>
    <row r="48" spans="2:12">
      <c r="B48" s="23">
        <v>28</v>
      </c>
      <c r="C48" s="115" t="s">
        <v>103</v>
      </c>
      <c r="D48" s="116"/>
      <c r="E48" s="50">
        <v>1</v>
      </c>
      <c r="F48" s="48">
        <v>10000</v>
      </c>
      <c r="G48" s="44">
        <f t="shared" si="0"/>
        <v>1900</v>
      </c>
      <c r="H48" s="45">
        <f t="shared" si="1"/>
        <v>11900</v>
      </c>
      <c r="I48" s="2"/>
    </row>
    <row r="49" spans="2:9">
      <c r="B49" s="23">
        <v>29</v>
      </c>
      <c r="C49" s="115" t="s">
        <v>98</v>
      </c>
      <c r="D49" s="116"/>
      <c r="E49" s="50">
        <v>1</v>
      </c>
      <c r="F49" s="48">
        <v>10000</v>
      </c>
      <c r="G49" s="44">
        <f t="shared" si="0"/>
        <v>1900</v>
      </c>
      <c r="H49" s="45">
        <f t="shared" si="1"/>
        <v>11900</v>
      </c>
      <c r="I49" s="2"/>
    </row>
    <row r="50" spans="2:9">
      <c r="B50" s="23">
        <v>30</v>
      </c>
      <c r="C50" s="115" t="s">
        <v>99</v>
      </c>
      <c r="D50" s="116"/>
      <c r="E50" s="50">
        <v>1</v>
      </c>
      <c r="F50" s="48">
        <v>10000</v>
      </c>
      <c r="G50" s="44">
        <f t="shared" si="0"/>
        <v>1900</v>
      </c>
      <c r="H50" s="45">
        <f t="shared" si="1"/>
        <v>11900</v>
      </c>
      <c r="I50" s="2"/>
    </row>
    <row r="51" spans="2:9">
      <c r="B51" s="23">
        <v>31</v>
      </c>
      <c r="C51" s="115" t="s">
        <v>39</v>
      </c>
      <c r="D51" s="116"/>
      <c r="E51" s="50">
        <v>1</v>
      </c>
      <c r="F51" s="48">
        <v>10000</v>
      </c>
      <c r="G51" s="44">
        <f t="shared" si="0"/>
        <v>1900</v>
      </c>
      <c r="H51" s="45">
        <f t="shared" si="1"/>
        <v>11900</v>
      </c>
      <c r="I51" s="2"/>
    </row>
    <row r="52" spans="2:9">
      <c r="B52" s="23">
        <v>32</v>
      </c>
      <c r="C52" s="115" t="s">
        <v>40</v>
      </c>
      <c r="D52" s="116"/>
      <c r="E52" s="50">
        <v>1</v>
      </c>
      <c r="F52" s="48">
        <v>10000</v>
      </c>
      <c r="G52" s="44">
        <f t="shared" si="0"/>
        <v>1900</v>
      </c>
      <c r="H52" s="45">
        <f t="shared" si="1"/>
        <v>11900</v>
      </c>
      <c r="I52" s="2"/>
    </row>
    <row r="53" spans="2:9">
      <c r="B53" s="23">
        <v>33</v>
      </c>
      <c r="C53" s="115" t="s">
        <v>41</v>
      </c>
      <c r="D53" s="116"/>
      <c r="E53" s="50">
        <v>1</v>
      </c>
      <c r="F53" s="48">
        <v>8000</v>
      </c>
      <c r="G53" s="44">
        <f t="shared" si="0"/>
        <v>1520</v>
      </c>
      <c r="H53" s="45">
        <f t="shared" si="1"/>
        <v>9520</v>
      </c>
      <c r="I53" s="2"/>
    </row>
    <row r="54" spans="2:9">
      <c r="B54" s="23">
        <v>34</v>
      </c>
      <c r="C54" s="115" t="s">
        <v>42</v>
      </c>
      <c r="D54" s="116"/>
      <c r="E54" s="50">
        <v>1</v>
      </c>
      <c r="F54" s="48">
        <v>8000</v>
      </c>
      <c r="G54" s="44">
        <f t="shared" si="0"/>
        <v>1520</v>
      </c>
      <c r="H54" s="45">
        <f t="shared" si="1"/>
        <v>9520</v>
      </c>
      <c r="I54" s="2"/>
    </row>
    <row r="55" spans="2:9">
      <c r="B55" s="23">
        <v>35</v>
      </c>
      <c r="C55" s="115" t="s">
        <v>43</v>
      </c>
      <c r="D55" s="116"/>
      <c r="E55" s="50">
        <v>1</v>
      </c>
      <c r="F55" s="48">
        <v>10000</v>
      </c>
      <c r="G55" s="44">
        <f t="shared" si="0"/>
        <v>1900</v>
      </c>
      <c r="H55" s="45">
        <f t="shared" si="1"/>
        <v>11900</v>
      </c>
      <c r="I55" s="2"/>
    </row>
    <row r="56" spans="2:9">
      <c r="B56" s="23">
        <v>36</v>
      </c>
      <c r="C56" s="115" t="s">
        <v>44</v>
      </c>
      <c r="D56" s="116"/>
      <c r="E56" s="50">
        <v>1</v>
      </c>
      <c r="F56" s="48">
        <v>10000</v>
      </c>
      <c r="G56" s="44">
        <f t="shared" si="0"/>
        <v>1900</v>
      </c>
      <c r="H56" s="45">
        <f t="shared" si="1"/>
        <v>11900</v>
      </c>
      <c r="I56" s="2"/>
    </row>
    <row r="57" spans="2:9">
      <c r="B57" s="23">
        <v>37</v>
      </c>
      <c r="C57" s="115" t="s">
        <v>45</v>
      </c>
      <c r="D57" s="116"/>
      <c r="E57" s="50">
        <v>1</v>
      </c>
      <c r="F57" s="48">
        <v>10000</v>
      </c>
      <c r="G57" s="44">
        <f t="shared" si="0"/>
        <v>1900</v>
      </c>
      <c r="H57" s="45">
        <f t="shared" si="1"/>
        <v>11900</v>
      </c>
      <c r="I57" s="2"/>
    </row>
    <row r="58" spans="2:9">
      <c r="B58" s="23">
        <v>38</v>
      </c>
      <c r="C58" s="115" t="s">
        <v>46</v>
      </c>
      <c r="D58" s="116"/>
      <c r="E58" s="50">
        <v>1</v>
      </c>
      <c r="F58" s="48">
        <v>10000</v>
      </c>
      <c r="G58" s="44">
        <f t="shared" si="0"/>
        <v>1900</v>
      </c>
      <c r="H58" s="45">
        <f t="shared" si="1"/>
        <v>11900</v>
      </c>
      <c r="I58" s="2"/>
    </row>
    <row r="59" spans="2:9">
      <c r="B59" s="23">
        <v>39</v>
      </c>
      <c r="C59" s="115" t="s">
        <v>47</v>
      </c>
      <c r="D59" s="116"/>
      <c r="E59" s="50">
        <v>1</v>
      </c>
      <c r="F59" s="48">
        <v>10000</v>
      </c>
      <c r="G59" s="44">
        <f t="shared" si="0"/>
        <v>1900</v>
      </c>
      <c r="H59" s="45">
        <f t="shared" si="1"/>
        <v>11900</v>
      </c>
      <c r="I59" s="2"/>
    </row>
    <row r="60" spans="2:9">
      <c r="B60" s="23">
        <v>40</v>
      </c>
      <c r="C60" s="115" t="s">
        <v>48</v>
      </c>
      <c r="D60" s="116"/>
      <c r="E60" s="50">
        <v>1</v>
      </c>
      <c r="F60" s="48">
        <v>1000</v>
      </c>
      <c r="G60" s="44">
        <f t="shared" si="0"/>
        <v>190</v>
      </c>
      <c r="H60" s="45">
        <f t="shared" si="1"/>
        <v>1190</v>
      </c>
      <c r="I60" s="2"/>
    </row>
    <row r="61" spans="2:9">
      <c r="B61" s="23">
        <v>41</v>
      </c>
      <c r="C61" s="115" t="s">
        <v>49</v>
      </c>
      <c r="D61" s="116"/>
      <c r="E61" s="50">
        <v>1</v>
      </c>
      <c r="F61" s="48">
        <v>1000</v>
      </c>
      <c r="G61" s="44">
        <f t="shared" si="0"/>
        <v>190</v>
      </c>
      <c r="H61" s="45">
        <f t="shared" si="1"/>
        <v>1190</v>
      </c>
      <c r="I61" s="2"/>
    </row>
    <row r="62" spans="2:9">
      <c r="B62" s="23">
        <v>42</v>
      </c>
      <c r="C62" s="115" t="s">
        <v>50</v>
      </c>
      <c r="D62" s="116"/>
      <c r="E62" s="50">
        <v>1</v>
      </c>
      <c r="F62" s="48">
        <v>1000</v>
      </c>
      <c r="G62" s="44">
        <f t="shared" si="0"/>
        <v>190</v>
      </c>
      <c r="H62" s="45">
        <f t="shared" si="1"/>
        <v>1190</v>
      </c>
      <c r="I62" s="2"/>
    </row>
    <row r="63" spans="2:9">
      <c r="B63" s="23">
        <v>43</v>
      </c>
      <c r="C63" s="115" t="s">
        <v>51</v>
      </c>
      <c r="D63" s="116"/>
      <c r="E63" s="50">
        <v>1</v>
      </c>
      <c r="F63" s="48">
        <v>1000</v>
      </c>
      <c r="G63" s="44">
        <f t="shared" si="0"/>
        <v>190</v>
      </c>
      <c r="H63" s="45">
        <f t="shared" si="1"/>
        <v>1190</v>
      </c>
      <c r="I63" s="2"/>
    </row>
    <row r="64" spans="2:9">
      <c r="B64" s="23">
        <v>44</v>
      </c>
      <c r="C64" s="115" t="s">
        <v>52</v>
      </c>
      <c r="D64" s="116"/>
      <c r="E64" s="50">
        <v>1</v>
      </c>
      <c r="F64" s="48">
        <v>1000</v>
      </c>
      <c r="G64" s="44">
        <f t="shared" si="0"/>
        <v>190</v>
      </c>
      <c r="H64" s="45">
        <f t="shared" si="1"/>
        <v>1190</v>
      </c>
      <c r="I64" s="2"/>
    </row>
    <row r="65" spans="2:9">
      <c r="B65" s="23">
        <v>45</v>
      </c>
      <c r="C65" s="115" t="s">
        <v>53</v>
      </c>
      <c r="D65" s="116"/>
      <c r="E65" s="50">
        <v>1</v>
      </c>
      <c r="F65" s="48">
        <v>5000</v>
      </c>
      <c r="G65" s="44">
        <f t="shared" si="0"/>
        <v>950</v>
      </c>
      <c r="H65" s="45">
        <f t="shared" si="1"/>
        <v>5950</v>
      </c>
      <c r="I65" s="2"/>
    </row>
    <row r="66" spans="2:9" ht="24.75" customHeight="1">
      <c r="B66" s="89" t="s">
        <v>55</v>
      </c>
      <c r="C66" s="89"/>
      <c r="D66" s="89"/>
      <c r="E66" s="89"/>
      <c r="F66" s="89"/>
      <c r="G66" s="90"/>
      <c r="H66" s="17">
        <f>SUM(H21:H65)</f>
        <v>490280</v>
      </c>
      <c r="I66" s="2"/>
    </row>
    <row r="67" spans="2:9" ht="15" customHeight="1">
      <c r="B67" s="141" t="s">
        <v>3</v>
      </c>
      <c r="C67" s="142"/>
      <c r="D67" s="142"/>
      <c r="E67" s="142"/>
      <c r="F67" s="142"/>
      <c r="G67" s="142"/>
      <c r="H67" s="142"/>
      <c r="I67" s="143"/>
    </row>
    <row r="68" spans="2:9" ht="107.25" customHeight="1">
      <c r="B68" s="144" t="s">
        <v>100</v>
      </c>
      <c r="C68" s="145"/>
      <c r="D68" s="145"/>
      <c r="E68" s="145"/>
      <c r="F68" s="145"/>
      <c r="G68" s="145"/>
      <c r="H68" s="145"/>
      <c r="I68" s="146"/>
    </row>
    <row r="69" spans="2:9" ht="57" customHeight="1">
      <c r="B69" s="147" t="s">
        <v>93</v>
      </c>
      <c r="C69" s="148"/>
      <c r="D69" s="148"/>
      <c r="E69" s="148"/>
      <c r="F69" s="148"/>
      <c r="G69" s="148"/>
      <c r="H69" s="148"/>
      <c r="I69" s="149"/>
    </row>
    <row r="70" spans="2:9" ht="48.75" customHeight="1">
      <c r="B70" s="150" t="s">
        <v>4</v>
      </c>
      <c r="C70" s="151"/>
      <c r="D70" s="151"/>
      <c r="E70" s="151"/>
      <c r="F70" s="151"/>
      <c r="G70" s="151"/>
      <c r="H70" s="151"/>
      <c r="I70" s="152"/>
    </row>
    <row r="71" spans="2:9">
      <c r="B71" s="93" t="s">
        <v>101</v>
      </c>
      <c r="C71" s="93"/>
      <c r="D71" s="93"/>
      <c r="E71" s="16"/>
      <c r="F71" s="16"/>
    </row>
  </sheetData>
  <mergeCells count="77">
    <mergeCell ref="B19:B20"/>
    <mergeCell ref="C19:D20"/>
    <mergeCell ref="E19:E20"/>
    <mergeCell ref="F19:F20"/>
    <mergeCell ref="H19:H20"/>
    <mergeCell ref="C38:D38"/>
    <mergeCell ref="C39:D39"/>
    <mergeCell ref="C40:D40"/>
    <mergeCell ref="C33:D33"/>
    <mergeCell ref="C21:D21"/>
    <mergeCell ref="C22:D22"/>
    <mergeCell ref="C24:D24"/>
    <mergeCell ref="C25:D25"/>
    <mergeCell ref="C29:D29"/>
    <mergeCell ref="C30:D30"/>
    <mergeCell ref="C23:D23"/>
    <mergeCell ref="C31:D31"/>
    <mergeCell ref="C26:D26"/>
    <mergeCell ref="C27:D27"/>
    <mergeCell ref="C28:D28"/>
    <mergeCell ref="C60:D60"/>
    <mergeCell ref="C59:D59"/>
    <mergeCell ref="C58:D58"/>
    <mergeCell ref="C57:D57"/>
    <mergeCell ref="C46:D46"/>
    <mergeCell ref="C47:D47"/>
    <mergeCell ref="C50:D50"/>
    <mergeCell ref="C51:D51"/>
    <mergeCell ref="C52:D52"/>
    <mergeCell ref="C48:D48"/>
    <mergeCell ref="C53:D53"/>
    <mergeCell ref="C54:D54"/>
    <mergeCell ref="C55:D55"/>
    <mergeCell ref="C41:D41"/>
    <mergeCell ref="C42:D42"/>
    <mergeCell ref="C44:D44"/>
    <mergeCell ref="C45:D45"/>
    <mergeCell ref="C43:D43"/>
    <mergeCell ref="B67:I67"/>
    <mergeCell ref="B68:I68"/>
    <mergeCell ref="B69:I69"/>
    <mergeCell ref="B70:I70"/>
    <mergeCell ref="C65:D65"/>
    <mergeCell ref="C64:D64"/>
    <mergeCell ref="C34:D34"/>
    <mergeCell ref="C35:D35"/>
    <mergeCell ref="C36:D36"/>
    <mergeCell ref="C37:D37"/>
    <mergeCell ref="C63:D63"/>
    <mergeCell ref="C62:D62"/>
    <mergeCell ref="C61:D61"/>
    <mergeCell ref="C49:D49"/>
    <mergeCell ref="C56:D56"/>
    <mergeCell ref="I2:I4"/>
    <mergeCell ref="B6:I6"/>
    <mergeCell ref="B7:C7"/>
    <mergeCell ref="D7:H7"/>
    <mergeCell ref="H9:I9"/>
    <mergeCell ref="B9:C9"/>
    <mergeCell ref="B8:C8"/>
    <mergeCell ref="D8:H8"/>
    <mergeCell ref="B66:G66"/>
    <mergeCell ref="D9:F9"/>
    <mergeCell ref="B71:D71"/>
    <mergeCell ref="B2:G4"/>
    <mergeCell ref="H2:H4"/>
    <mergeCell ref="H10:I10"/>
    <mergeCell ref="H11:I11"/>
    <mergeCell ref="B12:I12"/>
    <mergeCell ref="B10:C10"/>
    <mergeCell ref="B11:C11"/>
    <mergeCell ref="C32:D32"/>
    <mergeCell ref="B13:I13"/>
    <mergeCell ref="B14:I14"/>
    <mergeCell ref="B15:I15"/>
    <mergeCell ref="B17:D17"/>
    <mergeCell ref="G17:H17"/>
  </mergeCells>
  <phoneticPr fontId="15" type="noConversion"/>
  <hyperlinks>
    <hyperlink ref="D11" r:id="rId1"/>
  </hyperlinks>
  <pageMargins left="0.7" right="0.7" top="0.75" bottom="0.75" header="0.3" footer="0.3"/>
  <pageSetup paperSize="9" scale="53"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INFORMACIÓN EMPRESA</vt:lpstr>
      <vt:lpstr>PROPUESTA ECONOMICA</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SIERRA</dc:creator>
  <cp:lastModifiedBy>CETAB</cp:lastModifiedBy>
  <cp:lastPrinted>2022-02-02T20:20:51Z</cp:lastPrinted>
  <dcterms:created xsi:type="dcterms:W3CDTF">2021-02-03T05:42:50Z</dcterms:created>
  <dcterms:modified xsi:type="dcterms:W3CDTF">2024-10-23T15:08:36Z</dcterms:modified>
</cp:coreProperties>
</file>