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2024\PROCESOS\LICITACION PUBLICA\LP 002 - 2024\"/>
    </mc:Choice>
  </mc:AlternateContent>
  <bookViews>
    <workbookView xWindow="0" yWindow="0" windowWidth="20490" windowHeight="7755"/>
  </bookViews>
  <sheets>
    <sheet name="Matriz de Riesgos Contratacion" sheetId="1" r:id="rId1"/>
  </sheets>
  <definedNames>
    <definedName name="_xlnm._FilterDatabase" localSheetId="0" hidden="1">'Matriz de Riesgos Contratacion'!$A$10:$AA$18</definedName>
    <definedName name="_xlnm.Print_Area" localSheetId="0">'Matriz de Riesgos Contratacion'!$A$1:$AA$28</definedName>
    <definedName name="_xlnm.Print_Titles" localSheetId="0">'Matriz de Riesgos Contratacion'!$10:$12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4" i="1" l="1"/>
  <c r="T14" i="1" s="1"/>
  <c r="W25" i="1" l="1"/>
  <c r="X25" i="1" s="1"/>
  <c r="V25" i="1"/>
  <c r="T25" i="1"/>
  <c r="N25" i="1"/>
  <c r="O25" i="1" s="1"/>
  <c r="M25" i="1"/>
  <c r="K25" i="1"/>
  <c r="W24" i="1"/>
  <c r="X24" i="1" s="1"/>
  <c r="V24" i="1"/>
  <c r="T24" i="1"/>
  <c r="N24" i="1"/>
  <c r="O24" i="1" s="1"/>
  <c r="M24" i="1"/>
  <c r="K24" i="1"/>
  <c r="W23" i="1"/>
  <c r="X23" i="1" s="1"/>
  <c r="V23" i="1"/>
  <c r="T23" i="1"/>
  <c r="N23" i="1"/>
  <c r="O23" i="1" s="1"/>
  <c r="M23" i="1"/>
  <c r="K23" i="1"/>
  <c r="W22" i="1"/>
  <c r="X22" i="1" s="1"/>
  <c r="V22" i="1"/>
  <c r="T22" i="1"/>
  <c r="N22" i="1"/>
  <c r="O22" i="1" s="1"/>
  <c r="M22" i="1"/>
  <c r="K22" i="1"/>
  <c r="N14" i="1" l="1"/>
  <c r="O14" i="1" s="1"/>
  <c r="N15" i="1"/>
  <c r="N16" i="1"/>
  <c r="N17" i="1"/>
  <c r="N18" i="1"/>
  <c r="N19" i="1"/>
  <c r="N20" i="1"/>
  <c r="W21" i="1" l="1"/>
  <c r="W20" i="1"/>
  <c r="W19" i="1"/>
  <c r="W18" i="1"/>
  <c r="W17" i="1"/>
  <c r="W16" i="1"/>
  <c r="W15" i="1"/>
  <c r="W14" i="1"/>
  <c r="W13" i="1"/>
  <c r="N21" i="1"/>
  <c r="N13" i="1"/>
  <c r="X21" i="1" l="1"/>
  <c r="V21" i="1"/>
  <c r="T21" i="1"/>
  <c r="O21" i="1"/>
  <c r="M21" i="1"/>
  <c r="K21" i="1"/>
  <c r="X20" i="1"/>
  <c r="V20" i="1"/>
  <c r="T20" i="1"/>
  <c r="O20" i="1"/>
  <c r="M20" i="1"/>
  <c r="K20" i="1"/>
  <c r="X19" i="1"/>
  <c r="V19" i="1"/>
  <c r="T19" i="1"/>
  <c r="O19" i="1"/>
  <c r="M19" i="1"/>
  <c r="K19" i="1"/>
  <c r="X18" i="1"/>
  <c r="V18" i="1"/>
  <c r="T18" i="1"/>
  <c r="O18" i="1"/>
  <c r="M18" i="1"/>
  <c r="K18" i="1"/>
  <c r="X17" i="1"/>
  <c r="V17" i="1"/>
  <c r="T17" i="1"/>
  <c r="O17" i="1"/>
  <c r="M17" i="1"/>
  <c r="K17" i="1"/>
  <c r="X16" i="1"/>
  <c r="V16" i="1"/>
  <c r="T16" i="1"/>
  <c r="O16" i="1"/>
  <c r="M16" i="1"/>
  <c r="K16" i="1"/>
  <c r="X15" i="1"/>
  <c r="V15" i="1"/>
  <c r="T15" i="1"/>
  <c r="O15" i="1"/>
  <c r="M15" i="1"/>
  <c r="K15" i="1"/>
  <c r="X14" i="1"/>
  <c r="M14" i="1"/>
  <c r="K14" i="1"/>
  <c r="X13" i="1"/>
  <c r="V13" i="1"/>
  <c r="T13" i="1"/>
  <c r="O13" i="1"/>
  <c r="M13" i="1"/>
  <c r="K13" i="1"/>
</calcChain>
</file>

<file path=xl/sharedStrings.xml><?xml version="1.0" encoding="utf-8"?>
<sst xmlns="http://schemas.openxmlformats.org/spreadsheetml/2006/main" count="173" uniqueCount="106">
  <si>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</si>
  <si>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</si>
  <si>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</si>
  <si>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</si>
  <si>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</si>
  <si>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</si>
  <si>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</si>
  <si>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</si>
  <si>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</si>
  <si>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</si>
  <si>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</si>
  <si>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</si>
  <si>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</si>
  <si>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</si>
  <si>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</si>
  <si>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</si>
  <si>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</si>
  <si>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</si>
  <si>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Monitoreo y revisión</t>
  </si>
  <si>
    <t>14. Probabilidad</t>
  </si>
  <si>
    <t>15. Impacto</t>
  </si>
  <si>
    <t>16. Valoración</t>
  </si>
  <si>
    <t>17. Categoría</t>
  </si>
  <si>
    <t xml:space="preserve">General </t>
  </si>
  <si>
    <t xml:space="preserve">Interno </t>
  </si>
  <si>
    <t xml:space="preserve">Planeación </t>
  </si>
  <si>
    <t xml:space="preserve">Económico </t>
  </si>
  <si>
    <t xml:space="preserve">Incumplimiento de las obligaciones del contrato </t>
  </si>
  <si>
    <t xml:space="preserve">Solicitar los requisitos necesarios que acrediten experiencia en la prestación del servicio </t>
  </si>
  <si>
    <t>NO</t>
  </si>
  <si>
    <t>Durante la estructuración del proceso</t>
  </si>
  <si>
    <t xml:space="preserve">Selección </t>
  </si>
  <si>
    <t>SI</t>
  </si>
  <si>
    <t xml:space="preserve">Específico </t>
  </si>
  <si>
    <t xml:space="preserve">Externa </t>
  </si>
  <si>
    <t>Ejecución</t>
  </si>
  <si>
    <t xml:space="preserve">Financiero </t>
  </si>
  <si>
    <t xml:space="preserve">Incumplimiento del Objeto Contractual </t>
  </si>
  <si>
    <t>Contratista 100%</t>
  </si>
  <si>
    <t xml:space="preserve">Con la verificación de los requisitos habilitantes </t>
  </si>
  <si>
    <t xml:space="preserve">Durante la estructuración y evaluación del proceso </t>
  </si>
  <si>
    <t>General</t>
  </si>
  <si>
    <t>Externo</t>
  </si>
  <si>
    <t>Operacional</t>
  </si>
  <si>
    <t>Incumplimiento Total o Parcial de las Obligaciones</t>
  </si>
  <si>
    <t xml:space="preserve"> Seguimiento permanente del supervisor </t>
  </si>
  <si>
    <t xml:space="preserve">Externo </t>
  </si>
  <si>
    <t xml:space="preserve">Ejecución </t>
  </si>
  <si>
    <t xml:space="preserve">Operacional  </t>
  </si>
  <si>
    <t xml:space="preserve">Especifico  </t>
  </si>
  <si>
    <t>Interno</t>
  </si>
  <si>
    <t>No</t>
  </si>
  <si>
    <t>Si</t>
  </si>
  <si>
    <t xml:space="preserve">Permanente </t>
  </si>
  <si>
    <t xml:space="preserve">Demoras en la liquidación del contrato de Obrapro causas atribuibles al contratista </t>
  </si>
  <si>
    <t>Atraso en la liquidación del contrato</t>
  </si>
  <si>
    <t>Requerir al contratista por el incumplimiento</t>
  </si>
  <si>
    <t xml:space="preserve">
Informes de supervisión, informes de contratista y comités de seguimiento</t>
  </si>
  <si>
    <t>MENSUAL</t>
  </si>
  <si>
    <t xml:space="preserve">Socio-Políticos </t>
  </si>
  <si>
    <t>Atrasos en el desarrollo del contrato</t>
  </si>
  <si>
    <t xml:space="preserve">
Informes de supervisión, informes de contratista y comités de seguimiento.</t>
  </si>
  <si>
    <t>Según la ocurrencia del evento.</t>
  </si>
  <si>
    <t>Establecer los requisitos idóneos para evaluar la experiencia</t>
  </si>
  <si>
    <t>Retrasos en el cumplimiento del contrato</t>
  </si>
  <si>
    <t>A través de comunicación directa entre el contratista y la ARL</t>
  </si>
  <si>
    <t xml:space="preserve">Demoras en la liquidación del contrato por causas atribuibles al contratista </t>
  </si>
  <si>
    <t>Suspensión de servicios por investigaciones relacionadas al accidente laboral; reclamaciones ante la ARL.</t>
  </si>
  <si>
    <t>Cambios sustanciales en el contrato y repercusión en la ejecución</t>
  </si>
  <si>
    <t xml:space="preserve">Seguimiento permanente
a la expedición de
normatividad aplicable por
las autoridades
competentes para cada vigencia </t>
  </si>
  <si>
    <t>Suspensión o cancelación de la licencia de funcionamiento</t>
  </si>
  <si>
    <t>Solicitud de Garantía Cumplimiento general de las obligaciones del contrato</t>
  </si>
  <si>
    <t xml:space="preserve">Falta de experiencia necesaria para la prestación de los servicios </t>
  </si>
  <si>
    <t xml:space="preserve"> Prestación del servicio de manera inadecuada </t>
  </si>
  <si>
    <t>Incumplimiento de las especificaciones: técnicas y de servicio de los medios tecnológicos, perfiles de los prestadores del servicio o continuidad integral del servicio, por causas imputables al contratista</t>
  </si>
  <si>
    <t>Incumplimiento del Contrato</t>
  </si>
  <si>
    <t>Especifico</t>
  </si>
  <si>
    <t>Incumplimiento en las funciones del personal de vigilancia</t>
  </si>
  <si>
    <t>Fallas en la prestación del servicio</t>
  </si>
  <si>
    <t>Estipulación contractual que establezca multas y sanciones. Garantía de cumplimiento</t>
  </si>
  <si>
    <t>Incumplimiento del contratista en el pago de salarios y prestaciones sociales a su personal</t>
  </si>
  <si>
    <t>Pérdida de bienes por negligencia del contratista</t>
  </si>
  <si>
    <t xml:space="preserve">Reposición de bien, sobrecosto para el contratista </t>
  </si>
  <si>
    <t>Falta de personal disponible para la prestación del servicio</t>
  </si>
  <si>
    <t>Incumplimiento del objeto contractual</t>
  </si>
  <si>
    <t>Disponibilidad de personal adicional por parte del contratista</t>
  </si>
  <si>
    <t xml:space="preserve">Imposibilidad ejecución del contrato
</t>
  </si>
  <si>
    <t xml:space="preserve">Seguimiento permanente ante la Superintendencia de Vigilancia y Seguridad Privada de las renovaciones correspondientes </t>
  </si>
  <si>
    <t>Accidentes del personal que presta los servicios durante al ejecución del contrato que está a cargo del contratista.</t>
  </si>
  <si>
    <t>ejecución</t>
  </si>
  <si>
    <t>Solicitud de Garantía Pago de salarios, prestaciones sociales e indemnizaciones laborales del personal del CONTRATISTA</t>
  </si>
  <si>
    <t xml:space="preserve">Verificación de la Normatividad vigente </t>
  </si>
  <si>
    <t>Incumplimeinto ocasionado por paros, huelgas de naturaleza social, ajenas a la responsabilidad del  contratista.</t>
  </si>
  <si>
    <t xml:space="preserve">ANEXO  MATRIZ DE  RIESGOS </t>
  </si>
  <si>
    <t xml:space="preserve">OBJETO: "PRESTACIÓN DE SERVICIOS DE VIGILANCIA Y SEGURIDAD PRIVADA A LOS INMUEBLES DE LA ALCALDIA MUNICIPAL DE GIRARDOT Y SUS SEDES EXTERNAS"
</t>
  </si>
  <si>
    <t>Municipio 50% -Contratista 50%</t>
  </si>
  <si>
    <t>19. ¿Cómo se realiza  el monitoreo?</t>
  </si>
  <si>
    <t>20. Periodicidad</t>
  </si>
  <si>
    <t xml:space="preserve">Falta de liquidez económica para cumplir con el objeto contractual </t>
  </si>
  <si>
    <t>Solicitar capacidad financiera adecuada y proporcional</t>
  </si>
  <si>
    <t>Solicitud de Garantía de Cumplimiento y Calidad de los Servicios</t>
  </si>
  <si>
    <t>Verificación por parte del supervisor del contrato de cada una de las actividadesque debe realizar el contratista</t>
  </si>
  <si>
    <t>Contratista 50% - Municipio 50%</t>
  </si>
  <si>
    <t>Municipio 50% - Contratista 50%</t>
  </si>
  <si>
    <t xml:space="preserve">
Cambios o modificaciones en la normatividad aplicable a la operación de las empresas de vigilancia 
</t>
  </si>
  <si>
    <t>Obligación del contratista con el trabajador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</si>
</sst>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0" fontId="3" fillId="0" borderId="0" xfId="1" applyFont="1" applyProtection="1">
      <protection locked="0"/>
    </xf>
    <xf numFmtId="0" fontId="3" fillId="2" borderId="0" xfId="1" applyFont="1" applyFill="1" applyBorder="1" applyProtection="1">
      <protection locked="0"/>
    </xf>
    <xf numFmtId="0" fontId="3" fillId="2" borderId="0" xfId="1" applyFont="1" applyFill="1" applyBorder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Alignment="1" applyProtection="1">
      <protection locked="0"/>
    </xf>
    <xf numFmtId="0" fontId="4" fillId="3" borderId="0" xfId="1" applyFont="1" applyFill="1" applyBorder="1" applyAlignment="1" applyProtection="1">
      <protection locked="0"/>
    </xf>
    <xf numFmtId="0" fontId="3" fillId="0" borderId="0" xfId="1" applyFont="1" applyFill="1" applyProtection="1">
      <protection locked="0"/>
    </xf>
    <xf numFmtId="0" fontId="4" fillId="2" borderId="0" xfId="1" applyFont="1" applyFill="1" applyBorder="1" applyProtection="1">
      <protection locked="0"/>
    </xf>
    <xf numFmtId="0" fontId="3" fillId="3" borderId="0" xfId="1" applyFont="1" applyFill="1" applyBorder="1" applyProtection="1"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 applyProtection="1">
      <alignment horizontal="center"/>
      <protection locked="0"/>
    </xf>
    <xf numFmtId="0" fontId="2" fillId="2" borderId="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Border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8" fillId="0" borderId="0" xfId="1" applyFont="1" applyProtection="1">
      <protection locked="0"/>
    </xf>
    <xf numFmtId="0" fontId="9" fillId="8" borderId="13" xfId="1" applyFont="1" applyFill="1" applyBorder="1" applyAlignment="1" applyProtection="1">
      <alignment horizontal="center" vertical="center" textRotation="90" wrapText="1"/>
      <protection locked="0"/>
    </xf>
    <xf numFmtId="0" fontId="9" fillId="8" borderId="13" xfId="1" applyFont="1" applyFill="1" applyBorder="1" applyAlignment="1" applyProtection="1">
      <alignment horizontal="center" vertical="center" wrapText="1"/>
      <protection locked="0"/>
    </xf>
    <xf numFmtId="0" fontId="9" fillId="8" borderId="15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Protection="1">
      <protection locked="0"/>
    </xf>
    <xf numFmtId="0" fontId="3" fillId="0" borderId="0" xfId="1" applyFont="1" applyFill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2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>
      <alignment horizontal="center" vertical="center" textRotation="90" wrapText="1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20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0" applyFont="1" applyFill="1" applyBorder="1" applyAlignment="1" applyProtection="1">
      <alignment horizontal="center" vertical="center" wrapText="1"/>
      <protection locked="0"/>
    </xf>
    <xf numFmtId="0" fontId="12" fillId="2" borderId="23" xfId="1" applyFont="1" applyFill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0" applyFont="1" applyFill="1" applyBorder="1" applyAlignment="1" applyProtection="1">
      <alignment horizontal="center" vertical="center"/>
      <protection locked="0"/>
    </xf>
    <xf numFmtId="0" fontId="13" fillId="0" borderId="2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>
      <alignment horizontal="center" vertical="center" textRotation="90" wrapText="1"/>
    </xf>
    <xf numFmtId="0" fontId="12" fillId="2" borderId="23" xfId="0" applyFont="1" applyFill="1" applyBorder="1" applyAlignment="1" applyProtection="1">
      <alignment horizontal="center" vertical="center" textRotation="90"/>
      <protection locked="0"/>
    </xf>
    <xf numFmtId="0" fontId="12" fillId="0" borderId="13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1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textRotation="90" wrapText="1"/>
    </xf>
    <xf numFmtId="0" fontId="12" fillId="0" borderId="33" xfId="1" applyFont="1" applyFill="1" applyBorder="1" applyAlignment="1" applyProtection="1">
      <alignment horizontal="center" vertical="center" wrapText="1"/>
      <protection locked="0"/>
    </xf>
    <xf numFmtId="0" fontId="12" fillId="2" borderId="33" xfId="0" applyFont="1" applyFill="1" applyBorder="1" applyAlignment="1" applyProtection="1">
      <alignment horizontal="center" vertical="center" wrapText="1"/>
      <protection locked="0"/>
    </xf>
    <xf numFmtId="0" fontId="12" fillId="0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10" borderId="13" xfId="1" applyFont="1" applyFill="1" applyBorder="1" applyAlignment="1" applyProtection="1">
      <alignment horizontal="center" vertical="center" wrapText="1"/>
      <protection locked="0" hidden="1"/>
    </xf>
    <xf numFmtId="0" fontId="3" fillId="10" borderId="0" xfId="1" applyFont="1" applyFill="1" applyBorder="1" applyProtection="1">
      <protection locked="0"/>
    </xf>
    <xf numFmtId="0" fontId="12" fillId="0" borderId="20" xfId="1" applyFont="1" applyFill="1" applyBorder="1" applyAlignment="1" applyProtection="1">
      <alignment horizontal="center" vertical="center" wrapText="1"/>
      <protection locked="0" hidden="1"/>
    </xf>
    <xf numFmtId="0" fontId="12" fillId="0" borderId="18" xfId="1" applyFont="1" applyFill="1" applyBorder="1" applyAlignment="1" applyProtection="1">
      <alignment horizontal="center" vertical="center" wrapText="1"/>
      <protection locked="0" hidden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 applyProtection="1">
      <alignment horizontal="center" vertical="center" wrapText="1"/>
      <protection locked="0"/>
    </xf>
    <xf numFmtId="0" fontId="11" fillId="0" borderId="23" xfId="0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Protection="1">
      <protection locked="0"/>
    </xf>
    <xf numFmtId="0" fontId="13" fillId="0" borderId="13" xfId="1" applyFont="1" applyFill="1" applyBorder="1" applyAlignment="1" applyProtection="1">
      <alignment horizontal="center" vertical="center" wrapText="1"/>
      <protection locked="0" hidden="1"/>
    </xf>
    <xf numFmtId="0" fontId="13" fillId="11" borderId="13" xfId="1" applyFont="1" applyFill="1" applyBorder="1" applyAlignment="1" applyProtection="1">
      <alignment horizontal="center" vertical="center" wrapText="1"/>
      <protection locked="0" hidden="1"/>
    </xf>
    <xf numFmtId="0" fontId="4" fillId="2" borderId="0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Border="1" applyAlignment="1" applyProtection="1">
      <alignment horizontal="center" wrapText="1"/>
      <protection locked="0"/>
    </xf>
    <xf numFmtId="0" fontId="3" fillId="0" borderId="0" xfId="1" applyFont="1" applyBorder="1" applyAlignment="1" applyProtection="1">
      <alignment horizontal="center" wrapText="1"/>
      <protection locked="0"/>
    </xf>
    <xf numFmtId="0" fontId="4" fillId="0" borderId="0" xfId="1" applyFont="1" applyAlignment="1" applyProtection="1">
      <alignment horizontal="center" wrapText="1"/>
      <protection locked="0"/>
    </xf>
    <xf numFmtId="0" fontId="3" fillId="0" borderId="0" xfId="1" applyFont="1" applyAlignment="1" applyProtection="1">
      <alignment horizontal="center" wrapText="1"/>
      <protection locked="0"/>
    </xf>
    <xf numFmtId="0" fontId="12" fillId="2" borderId="21" xfId="0" applyFont="1" applyFill="1" applyBorder="1" applyAlignment="1" applyProtection="1">
      <alignment vertical="center"/>
      <protection locked="0"/>
    </xf>
    <xf numFmtId="0" fontId="12" fillId="2" borderId="22" xfId="0" applyFont="1" applyFill="1" applyBorder="1" applyAlignment="1" applyProtection="1">
      <alignment vertical="center"/>
      <protection locked="0"/>
    </xf>
    <xf numFmtId="0" fontId="12" fillId="2" borderId="30" xfId="0" applyFont="1" applyFill="1" applyBorder="1" applyAlignment="1" applyProtection="1">
      <alignment vertical="center"/>
      <protection locked="0"/>
    </xf>
    <xf numFmtId="0" fontId="12" fillId="2" borderId="31" xfId="0" applyFont="1" applyFill="1" applyBorder="1" applyAlignment="1" applyProtection="1">
      <alignment vertical="center"/>
      <protection locked="0"/>
    </xf>
    <xf numFmtId="0" fontId="12" fillId="2" borderId="30" xfId="0" applyFont="1" applyFill="1" applyBorder="1" applyAlignment="1" applyProtection="1">
      <alignment vertical="center" wrapText="1"/>
      <protection locked="0"/>
    </xf>
    <xf numFmtId="0" fontId="5" fillId="3" borderId="0" xfId="1" applyFont="1" applyFill="1" applyBorder="1" applyAlignment="1" applyProtection="1">
      <alignment horizontal="center" wrapText="1"/>
      <protection locked="0"/>
    </xf>
    <xf numFmtId="0" fontId="3" fillId="3" borderId="0" xfId="1" applyFont="1" applyFill="1" applyBorder="1" applyAlignment="1" applyProtection="1">
      <alignment horizontal="center" vertical="center"/>
      <protection locked="0"/>
    </xf>
    <xf numFmtId="0" fontId="3" fillId="3" borderId="0" xfId="1" applyFont="1" applyFill="1" applyBorder="1" applyProtection="1">
      <protection locked="0"/>
    </xf>
    <xf numFmtId="0" fontId="3" fillId="3" borderId="5" xfId="1" applyFont="1" applyFill="1" applyBorder="1" applyProtection="1"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Border="1" applyProtection="1">
      <protection locked="0"/>
    </xf>
    <xf numFmtId="0" fontId="6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0" fontId="4" fillId="2" borderId="0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/>
      <protection locked="0"/>
    </xf>
    <xf numFmtId="0" fontId="2" fillId="4" borderId="3" xfId="1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center" vertical="center"/>
      <protection locked="0"/>
    </xf>
    <xf numFmtId="0" fontId="2" fillId="4" borderId="6" xfId="1" applyFont="1" applyFill="1" applyBorder="1" applyAlignment="1" applyProtection="1">
      <alignment horizontal="center" vertical="center"/>
      <protection locked="0"/>
    </xf>
    <xf numFmtId="0" fontId="2" fillId="4" borderId="8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Protection="1">
      <protection locked="0"/>
    </xf>
    <xf numFmtId="0" fontId="9" fillId="8" borderId="17" xfId="1" applyFont="1" applyFill="1" applyBorder="1" applyAlignment="1" applyProtection="1">
      <alignment horizontal="center" vertical="center" textRotation="90" wrapText="1"/>
      <protection locked="0"/>
    </xf>
    <xf numFmtId="0" fontId="9" fillId="8" borderId="18" xfId="1" applyFont="1" applyFill="1" applyBorder="1" applyAlignment="1" applyProtection="1">
      <alignment horizontal="center" vertical="center" textRotation="90" wrapText="1"/>
      <protection locked="0"/>
    </xf>
    <xf numFmtId="0" fontId="9" fillId="8" borderId="19" xfId="1" applyFont="1" applyFill="1" applyBorder="1" applyAlignment="1" applyProtection="1">
      <alignment horizontal="center" vertical="center" textRotation="90" wrapText="1"/>
      <protection locked="0"/>
    </xf>
    <xf numFmtId="0" fontId="2" fillId="7" borderId="13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6" xfId="1" applyFont="1" applyFill="1" applyBorder="1" applyAlignment="1" applyProtection="1">
      <alignment horizontal="center" vertical="center" textRotation="90" wrapText="1"/>
      <protection locked="0"/>
    </xf>
    <xf numFmtId="0" fontId="2" fillId="8" borderId="13" xfId="1" applyFont="1" applyFill="1" applyBorder="1" applyAlignment="1" applyProtection="1">
      <alignment horizontal="center" vertical="center" wrapText="1"/>
      <protection locked="0"/>
    </xf>
    <xf numFmtId="0" fontId="2" fillId="9" borderId="13" xfId="1" applyFont="1" applyFill="1" applyBorder="1" applyAlignment="1" applyProtection="1">
      <alignment horizontal="center" vertical="center" wrapText="1"/>
      <protection locked="0"/>
    </xf>
    <xf numFmtId="0" fontId="7" fillId="5" borderId="9" xfId="1" applyFont="1" applyFill="1" applyBorder="1" applyAlignment="1" applyProtection="1">
      <alignment horizontal="center" vertical="center"/>
      <protection locked="0"/>
    </xf>
    <xf numFmtId="0" fontId="7" fillId="5" borderId="10" xfId="1" applyFont="1" applyFill="1" applyBorder="1" applyAlignment="1" applyProtection="1">
      <alignment horizontal="center" vertical="center"/>
      <protection locked="0"/>
    </xf>
    <xf numFmtId="0" fontId="7" fillId="5" borderId="11" xfId="1" applyFont="1" applyFill="1" applyBorder="1" applyAlignment="1" applyProtection="1">
      <alignment horizontal="center" vertical="center"/>
      <protection locked="0"/>
    </xf>
    <xf numFmtId="0" fontId="2" fillId="6" borderId="12" xfId="1" applyFont="1" applyFill="1" applyBorder="1" applyAlignment="1" applyProtection="1">
      <alignment horizontal="center" vertical="center" textRotation="90" wrapText="1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3" xfId="1" applyFont="1" applyFill="1" applyBorder="1" applyAlignment="1" applyProtection="1">
      <alignment horizontal="center" vertical="center" wrapText="1"/>
      <protection locked="0"/>
    </xf>
    <xf numFmtId="0" fontId="2" fillId="7" borderId="13" xfId="1" applyFont="1" applyFill="1" applyBorder="1" applyAlignment="1" applyProtection="1">
      <alignment horizontal="center" vertical="center" wrapText="1"/>
      <protection locked="0"/>
    </xf>
    <xf numFmtId="0" fontId="2" fillId="8" borderId="15" xfId="1" applyFont="1" applyFill="1" applyBorder="1" applyAlignment="1" applyProtection="1">
      <alignment horizontal="center" vertical="center" wrapText="1"/>
      <protection locked="0"/>
    </xf>
    <xf numFmtId="0" fontId="12" fillId="2" borderId="19" xfId="0" applyFont="1" applyFill="1" applyBorder="1" applyAlignment="1" applyProtection="1">
      <alignment horizontal="left" vertical="center" wrapText="1"/>
      <protection locked="0"/>
    </xf>
    <xf numFmtId="0" fontId="12" fillId="2" borderId="18" xfId="0" applyFont="1" applyFill="1" applyBorder="1" applyAlignment="1" applyProtection="1">
      <alignment horizontal="left" vertical="center" wrapText="1"/>
      <protection locked="0"/>
    </xf>
    <xf numFmtId="0" fontId="12" fillId="2" borderId="24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 applyProtection="1">
      <alignment horizontal="left" vertical="center" wrapText="1"/>
      <protection locked="0"/>
    </xf>
    <xf numFmtId="0" fontId="12" fillId="0" borderId="22" xfId="0" applyFont="1" applyFill="1" applyBorder="1" applyAlignment="1" applyProtection="1">
      <alignment horizontal="left" vertical="center" wrapText="1"/>
      <protection locked="0"/>
    </xf>
    <xf numFmtId="0" fontId="12" fillId="0" borderId="28" xfId="0" applyFont="1" applyFill="1" applyBorder="1" applyAlignment="1" applyProtection="1">
      <alignment horizontal="left" vertical="center" wrapText="1"/>
      <protection locked="0"/>
    </xf>
    <xf numFmtId="0" fontId="12" fillId="0" borderId="29" xfId="0" applyFont="1" applyFill="1" applyBorder="1" applyAlignment="1" applyProtection="1">
      <alignment horizontal="left" vertical="center" wrapText="1"/>
      <protection locked="0"/>
    </xf>
    <xf numFmtId="0" fontId="12" fillId="2" borderId="23" xfId="0" applyFont="1" applyFill="1" applyBorder="1" applyAlignment="1" applyProtection="1">
      <alignment horizontal="left" vertical="center" wrapText="1"/>
      <protection locked="0"/>
    </xf>
    <xf numFmtId="0" fontId="12" fillId="2" borderId="33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 applyProtection="1">
      <alignment horizontal="left" vertical="center" wrapText="1"/>
      <protection locked="0"/>
    </xf>
    <xf numFmtId="0" fontId="12" fillId="0" borderId="21" xfId="0" applyFont="1" applyFill="1" applyBorder="1" applyAlignment="1" applyProtection="1">
      <alignment horizontal="left" vertical="center" wrapText="1"/>
      <protection locked="0"/>
    </xf>
    <xf numFmtId="0" fontId="12" fillId="0" borderId="32" xfId="0" applyFont="1" applyFill="1" applyBorder="1" applyAlignment="1" applyProtection="1">
      <alignment horizontal="left" vertical="center" wrapText="1"/>
      <protection locked="0"/>
    </xf>
    <xf numFmtId="0" fontId="4" fillId="0" borderId="0" xfId="1" applyFont="1" applyFill="1" applyBorder="1" applyAlignment="1" applyProtection="1">
      <alignment horizontal="left" vertical="center" wrapText="1"/>
      <protection locked="0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12" fillId="2" borderId="30" xfId="0" applyFont="1" applyFill="1" applyBorder="1" applyAlignment="1" applyProtection="1">
      <alignment horizontal="left" vertical="center" wrapText="1"/>
      <protection locked="0"/>
    </xf>
    <xf numFmtId="0" fontId="12" fillId="2" borderId="31" xfId="0" applyFont="1" applyFill="1" applyBorder="1" applyAlignment="1" applyProtection="1">
      <alignment horizontal="left" vertical="center" wrapText="1"/>
      <protection locked="0"/>
    </xf>
    <xf numFmtId="0" fontId="12" fillId="2" borderId="30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left" vertical="center" wrapText="1"/>
    </xf>
    <xf numFmtId="0" fontId="4" fillId="0" borderId="0" xfId="1" applyFont="1" applyBorder="1" applyAlignment="1" applyProtection="1">
      <alignment horizontal="left" vertical="center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/>
  </cellStyles>
  <dxfs count="120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"/>
  <sheetViews>
    <sheetView tabSelected="1" view="pageBreakPreview" topLeftCell="A4" zoomScale="44" zoomScaleNormal="25" zoomScaleSheetLayoutView="44" workbookViewId="0">
      <pane xSplit="1" topLeftCell="G1" activePane="topRight" state="frozen"/>
      <selection activeCell="A19" sqref="A19"/>
      <selection pane="topRight" activeCell="Q15" sqref="Q15:R15"/>
    </sheetView>
  </sheetViews>
  <sheetFormatPr baseColWidth="10" defaultColWidth="12.140625" defaultRowHeight="18"/>
  <cols>
    <col min="1" max="1" width="6.85546875" style="25" customWidth="1"/>
    <col min="2" max="2" width="8.42578125" style="1" customWidth="1"/>
    <col min="3" max="3" width="8.140625" style="1" customWidth="1"/>
    <col min="4" max="4" width="10.42578125" style="1" customWidth="1"/>
    <col min="5" max="5" width="9.42578125" style="1" customWidth="1"/>
    <col min="6" max="6" width="13.42578125" style="1" customWidth="1"/>
    <col min="7" max="7" width="49.85546875" style="1" customWidth="1"/>
    <col min="8" max="8" width="47.5703125" style="1" customWidth="1"/>
    <col min="9" max="9" width="0.28515625" style="68" customWidth="1"/>
    <col min="10" max="10" width="8" style="23" customWidth="1"/>
    <col min="11" max="11" width="24.5703125" style="23" customWidth="1"/>
    <col min="12" max="12" width="6.42578125" style="23" customWidth="1"/>
    <col min="13" max="13" width="17.85546875" style="23" customWidth="1"/>
    <col min="14" max="14" width="7.140625" style="23" customWidth="1"/>
    <col min="15" max="15" width="20.42578125" style="23" customWidth="1"/>
    <col min="16" max="16" width="25.85546875" style="23" customWidth="1"/>
    <col min="17" max="17" width="14.7109375" style="1" customWidth="1"/>
    <col min="18" max="18" width="55.7109375" style="1" customWidth="1"/>
    <col min="19" max="19" width="7.140625" style="23" customWidth="1"/>
    <col min="20" max="20" width="19.42578125" style="23" customWidth="1"/>
    <col min="21" max="21" width="7.42578125" style="23" customWidth="1"/>
    <col min="22" max="22" width="21.42578125" style="23" customWidth="1"/>
    <col min="23" max="23" width="8" style="23" customWidth="1"/>
    <col min="24" max="24" width="20" style="23" customWidth="1"/>
    <col min="25" max="25" width="19.140625" style="23" customWidth="1"/>
    <col min="26" max="26" width="24.140625" style="1" customWidth="1"/>
    <col min="27" max="27" width="18.7109375" style="23" customWidth="1"/>
    <col min="28" max="16384" width="12.140625" style="1"/>
  </cols>
  <sheetData>
    <row r="1" spans="1:27" s="8" customFormat="1" ht="92.25" customHeight="1">
      <c r="A1" s="6"/>
      <c r="B1" s="7"/>
      <c r="C1" s="7"/>
      <c r="D1" s="7"/>
      <c r="E1" s="7"/>
      <c r="F1" s="7"/>
      <c r="G1" s="74" t="s">
        <v>93</v>
      </c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5"/>
      <c r="X1" s="76"/>
      <c r="Y1" s="76"/>
      <c r="Z1" s="76"/>
      <c r="AA1" s="77"/>
    </row>
    <row r="2" spans="1:27" ht="13.5" hidden="1" customHeight="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10"/>
      <c r="W2" s="75"/>
      <c r="X2" s="78"/>
      <c r="Y2" s="78"/>
      <c r="Z2" s="78"/>
      <c r="AA2" s="79"/>
    </row>
    <row r="3" spans="1:27" ht="13.5" hidden="1" customHeight="1">
      <c r="A3" s="82"/>
      <c r="B3" s="11"/>
      <c r="C3" s="9"/>
      <c r="D3" s="9"/>
      <c r="E3" s="9"/>
      <c r="F3" s="9"/>
      <c r="G3" s="9"/>
      <c r="H3" s="9"/>
      <c r="I3" s="64"/>
      <c r="J3" s="12"/>
      <c r="K3" s="12"/>
      <c r="L3" s="12"/>
      <c r="M3" s="12"/>
      <c r="N3" s="12"/>
      <c r="O3" s="12"/>
      <c r="P3" s="12"/>
      <c r="Q3" s="9"/>
      <c r="R3" s="9"/>
      <c r="S3" s="12"/>
      <c r="T3" s="12"/>
      <c r="U3" s="12"/>
      <c r="V3" s="3"/>
      <c r="W3" s="83"/>
      <c r="X3" s="84"/>
      <c r="Y3" s="84"/>
      <c r="Z3" s="84"/>
      <c r="AA3" s="85"/>
    </row>
    <row r="4" spans="1:27" ht="30.75" customHeight="1" thickBot="1">
      <c r="A4" s="82"/>
      <c r="B4" s="86"/>
      <c r="C4" s="87"/>
      <c r="D4" s="88"/>
      <c r="E4" s="89"/>
      <c r="F4" s="89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13"/>
      <c r="W4" s="83"/>
      <c r="X4" s="84"/>
      <c r="Y4" s="84"/>
      <c r="Z4" s="84"/>
      <c r="AA4" s="85"/>
    </row>
    <row r="5" spans="1:27" ht="46.5" customHeight="1">
      <c r="A5" s="82"/>
      <c r="B5" s="86"/>
      <c r="C5" s="87"/>
      <c r="D5" s="14"/>
      <c r="E5" s="5"/>
      <c r="F5" s="5"/>
      <c r="G5" s="91" t="s">
        <v>94</v>
      </c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3"/>
      <c r="V5" s="14"/>
      <c r="W5" s="83"/>
      <c r="X5" s="84"/>
      <c r="Y5" s="84"/>
      <c r="Z5" s="84"/>
      <c r="AA5" s="85"/>
    </row>
    <row r="6" spans="1:27" ht="34.35" customHeight="1" thickBot="1">
      <c r="A6" s="82"/>
      <c r="B6" s="11"/>
      <c r="C6" s="9"/>
      <c r="D6" s="9"/>
      <c r="E6" s="5"/>
      <c r="F6" s="5"/>
      <c r="G6" s="94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6"/>
      <c r="V6" s="15"/>
      <c r="W6" s="83"/>
      <c r="X6" s="84"/>
      <c r="Y6" s="84"/>
      <c r="Z6" s="84"/>
      <c r="AA6" s="85"/>
    </row>
    <row r="7" spans="1:27" ht="14.1" customHeight="1">
      <c r="A7" s="97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10"/>
      <c r="W7" s="83"/>
      <c r="X7" s="76"/>
      <c r="Y7" s="76"/>
      <c r="Z7" s="76"/>
      <c r="AA7" s="77"/>
    </row>
    <row r="8" spans="1:27" ht="14.1" customHeight="1">
      <c r="A8" s="16"/>
      <c r="B8" s="2"/>
      <c r="C8" s="2"/>
      <c r="D8" s="2"/>
      <c r="E8" s="2"/>
      <c r="F8" s="2"/>
      <c r="G8" s="2"/>
      <c r="H8" s="2"/>
      <c r="I8" s="65"/>
      <c r="J8" s="3"/>
      <c r="K8" s="3"/>
      <c r="L8" s="3"/>
      <c r="M8" s="3"/>
      <c r="N8" s="3"/>
      <c r="O8" s="3"/>
      <c r="P8" s="3"/>
      <c r="Q8" s="2"/>
      <c r="R8" s="2"/>
      <c r="S8" s="3"/>
      <c r="T8" s="3"/>
      <c r="U8" s="3"/>
      <c r="V8" s="3"/>
      <c r="W8" s="3"/>
      <c r="X8" s="3"/>
      <c r="Y8" s="3"/>
      <c r="Z8" s="2"/>
      <c r="AA8" s="4"/>
    </row>
    <row r="9" spans="1:27" ht="14.1" customHeight="1" thickBot="1">
      <c r="A9" s="16"/>
      <c r="B9" s="2"/>
      <c r="C9" s="2"/>
      <c r="D9" s="2"/>
      <c r="E9" s="2"/>
      <c r="F9" s="2"/>
      <c r="G9" s="2"/>
      <c r="H9" s="2"/>
      <c r="I9" s="65"/>
      <c r="J9" s="3"/>
      <c r="K9" s="3"/>
      <c r="L9" s="3"/>
      <c r="M9" s="3"/>
      <c r="N9" s="3"/>
      <c r="O9" s="3"/>
      <c r="P9" s="3"/>
      <c r="Q9" s="2"/>
      <c r="R9" s="2"/>
      <c r="S9" s="3"/>
      <c r="T9" s="3"/>
      <c r="U9" s="3"/>
      <c r="V9" s="3"/>
      <c r="W9" s="3"/>
      <c r="X9" s="3"/>
      <c r="Y9" s="3"/>
      <c r="Z9" s="2"/>
      <c r="AA9" s="4"/>
    </row>
    <row r="10" spans="1:27" s="17" customFormat="1" ht="27.75" customHeight="1" thickBot="1">
      <c r="A10" s="106" t="s">
        <v>0</v>
      </c>
      <c r="B10" s="107"/>
      <c r="C10" s="107"/>
      <c r="D10" s="107"/>
      <c r="E10" s="107"/>
      <c r="F10" s="107"/>
      <c r="G10" s="107"/>
      <c r="H10" s="107" t="s">
        <v>1</v>
      </c>
      <c r="I10" s="107"/>
      <c r="J10" s="107"/>
      <c r="K10" s="107"/>
      <c r="L10" s="107"/>
      <c r="M10" s="107"/>
      <c r="N10" s="107"/>
      <c r="O10" s="107"/>
      <c r="P10" s="107" t="s">
        <v>2</v>
      </c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8"/>
    </row>
    <row r="11" spans="1:27" ht="30.6" customHeight="1" thickTop="1">
      <c r="A11" s="109" t="s">
        <v>3</v>
      </c>
      <c r="B11" s="110" t="s">
        <v>4</v>
      </c>
      <c r="C11" s="110" t="s">
        <v>5</v>
      </c>
      <c r="D11" s="110" t="s">
        <v>6</v>
      </c>
      <c r="E11" s="110" t="s">
        <v>7</v>
      </c>
      <c r="F11" s="111" t="s">
        <v>8</v>
      </c>
      <c r="G11" s="111"/>
      <c r="H11" s="112" t="s">
        <v>9</v>
      </c>
      <c r="I11" s="112"/>
      <c r="J11" s="101" t="s">
        <v>10</v>
      </c>
      <c r="K11" s="101"/>
      <c r="L11" s="101" t="s">
        <v>11</v>
      </c>
      <c r="M11" s="101"/>
      <c r="N11" s="102" t="s">
        <v>12</v>
      </c>
      <c r="O11" s="102" t="s">
        <v>13</v>
      </c>
      <c r="P11" s="104" t="s">
        <v>14</v>
      </c>
      <c r="Q11" s="105" t="s">
        <v>15</v>
      </c>
      <c r="R11" s="105"/>
      <c r="S11" s="104" t="s">
        <v>16</v>
      </c>
      <c r="T11" s="104"/>
      <c r="U11" s="104"/>
      <c r="V11" s="104"/>
      <c r="W11" s="104"/>
      <c r="X11" s="104"/>
      <c r="Y11" s="104" t="s">
        <v>17</v>
      </c>
      <c r="Z11" s="104" t="s">
        <v>18</v>
      </c>
      <c r="AA11" s="113"/>
    </row>
    <row r="12" spans="1:27" ht="90.75" customHeight="1">
      <c r="A12" s="109"/>
      <c r="B12" s="110"/>
      <c r="C12" s="110"/>
      <c r="D12" s="110"/>
      <c r="E12" s="110"/>
      <c r="F12" s="111"/>
      <c r="G12" s="111"/>
      <c r="H12" s="112"/>
      <c r="I12" s="112"/>
      <c r="J12" s="101"/>
      <c r="K12" s="101"/>
      <c r="L12" s="101"/>
      <c r="M12" s="101"/>
      <c r="N12" s="103"/>
      <c r="O12" s="103"/>
      <c r="P12" s="104"/>
      <c r="Q12" s="105"/>
      <c r="R12" s="105"/>
      <c r="S12" s="98" t="s">
        <v>19</v>
      </c>
      <c r="T12" s="99"/>
      <c r="U12" s="100" t="s">
        <v>20</v>
      </c>
      <c r="V12" s="99"/>
      <c r="W12" s="18" t="s">
        <v>21</v>
      </c>
      <c r="X12" s="18" t="s">
        <v>22</v>
      </c>
      <c r="Y12" s="104"/>
      <c r="Z12" s="19" t="s">
        <v>96</v>
      </c>
      <c r="AA12" s="20" t="s">
        <v>97</v>
      </c>
    </row>
    <row r="13" spans="1:27" s="21" customFormat="1" ht="96" customHeight="1">
      <c r="A13" s="32">
        <v>1</v>
      </c>
      <c r="B13" s="33" t="s">
        <v>23</v>
      </c>
      <c r="C13" s="33" t="s">
        <v>24</v>
      </c>
      <c r="D13" s="33" t="s">
        <v>25</v>
      </c>
      <c r="E13" s="33" t="s">
        <v>26</v>
      </c>
      <c r="F13" s="114" t="s">
        <v>72</v>
      </c>
      <c r="G13" s="115"/>
      <c r="H13" s="69" t="s">
        <v>27</v>
      </c>
      <c r="I13" s="70"/>
      <c r="J13" s="34">
        <v>3</v>
      </c>
      <c r="K13" s="35" t="str">
        <f>IF(J13=1,"Raro (puede ocurrir excepcionalmente",IF(J13=2,"Improbable (puede ocurrir ocasionalmente)",IF(J13=3,"Posible (puede ocurrrir en cualquier momento)",IF(J13=4,"Probable (probablemente va a ocurrir","Casi cierto"))))</f>
        <v>Posible (puede ocurrrir en cualquier momento)</v>
      </c>
      <c r="L13" s="34">
        <v>5</v>
      </c>
      <c r="M13" s="35" t="str">
        <f>IF(L13=1,"INSIGNIFICANTE",IF(L13=2,"MENOR",IF(L13=3,"MODERADO",IF(L13=4,"MAYOR","CATASTRÓFICO"))))</f>
        <v>CATASTRÓFICO</v>
      </c>
      <c r="N13" s="36">
        <f t="shared" ref="N13:N21" si="0">+J13+L13</f>
        <v>8</v>
      </c>
      <c r="O13" s="62" t="str">
        <f t="shared" ref="O13:O24" si="1">IF(N13&lt;=4,"Riesgo Bajo",IF(N13&lt;=5,"Riesgo Medio",IF(N13&lt;=7,"Riesgo Alto",IF(N13&lt;=10,"Riesgo Extremo","No Disponible"))))</f>
        <v>Riesgo Extremo</v>
      </c>
      <c r="P13" s="37" t="s">
        <v>103</v>
      </c>
      <c r="Q13" s="116" t="s">
        <v>28</v>
      </c>
      <c r="R13" s="117"/>
      <c r="S13" s="38">
        <v>1</v>
      </c>
      <c r="T13" s="39" t="str">
        <f>IF(S13=1,"Raro (puede ocurrir excepcionalmente",IF(S13=2,"Improbable (puede ocurrir ocasionalmente)",IF(S13=3,"Posible (puede ocurrrir en cualquier momento)",IF(S13=4,"Probable (probablemente va a ocurrir","Casi cierto"))))</f>
        <v>Raro (puede ocurrir excepcionalmente</v>
      </c>
      <c r="U13" s="34">
        <v>1</v>
      </c>
      <c r="V13" s="35" t="str">
        <f>IF(U13=1,"INSIGNIFICANTE",IF(U13=2,"MENOR",IF(U13=3,"MODERADO",IF(U13=4,"MAYOR","CATASTRÓFICO"))))</f>
        <v>INSIGNIFICANTE</v>
      </c>
      <c r="W13" s="35">
        <f t="shared" ref="W13:W21" si="2">+S13+U13</f>
        <v>2</v>
      </c>
      <c r="X13" s="35" t="str">
        <f>IF(W13&lt;=4,"Riesgo Bajo",IF(W13&lt;=5,"Riesgo Medio",IF(W13&lt;=7,"Riesgo Alto",IF(W13&lt;=10,"Riesgo Extremo","No Disponible"))))</f>
        <v>Riesgo Bajo</v>
      </c>
      <c r="Y13" s="40" t="s">
        <v>29</v>
      </c>
      <c r="Z13" s="37" t="s">
        <v>63</v>
      </c>
      <c r="AA13" s="42" t="s">
        <v>30</v>
      </c>
    </row>
    <row r="14" spans="1:27" s="21" customFormat="1" ht="117" customHeight="1">
      <c r="A14" s="32">
        <v>2</v>
      </c>
      <c r="B14" s="33" t="s">
        <v>33</v>
      </c>
      <c r="C14" s="33" t="s">
        <v>34</v>
      </c>
      <c r="D14" s="33" t="s">
        <v>35</v>
      </c>
      <c r="E14" s="33" t="s">
        <v>36</v>
      </c>
      <c r="F14" s="114" t="s">
        <v>98</v>
      </c>
      <c r="G14" s="115"/>
      <c r="H14" s="69" t="s">
        <v>37</v>
      </c>
      <c r="I14" s="70"/>
      <c r="J14" s="34">
        <v>3</v>
      </c>
      <c r="K14" s="35" t="str">
        <f t="shared" ref="K14:K21" si="3">IF(J14=1,"Raro (puede ocurrir excepcionalmente",IF(J14=2,"Improbable (puede ocurrir ocasionalmente)",IF(J14=3,"Posible (puede ocurrrir en cualquier momento)",IF(J14=4,"Probable (probablemente va a ocurrir","Casi cierto"))))</f>
        <v>Posible (puede ocurrrir en cualquier momento)</v>
      </c>
      <c r="L14" s="34">
        <v>4</v>
      </c>
      <c r="M14" s="35" t="str">
        <f t="shared" ref="M14:M21" si="4">IF(L14=1,"INSIGNIFICANTE",IF(L14=2,"MENOR",IF(L14=3,"MODERADO",IF(L14=4,"MAYOR","CATASTRÓFICO"))))</f>
        <v>MAYOR</v>
      </c>
      <c r="N14" s="36">
        <f t="shared" si="0"/>
        <v>7</v>
      </c>
      <c r="O14" s="63" t="str">
        <f t="shared" si="1"/>
        <v>Riesgo Alto</v>
      </c>
      <c r="P14" s="37" t="s">
        <v>38</v>
      </c>
      <c r="Q14" s="116" t="s">
        <v>99</v>
      </c>
      <c r="R14" s="117"/>
      <c r="S14" s="38">
        <v>1</v>
      </c>
      <c r="T14" s="39" t="str">
        <f>V14</f>
        <v>MENOR</v>
      </c>
      <c r="U14" s="34">
        <v>2</v>
      </c>
      <c r="V14" s="35" t="str">
        <f t="shared" ref="V14:V21" si="5">IF(U14=1,"INSIGNIFICANTE",IF(U14=2,"MENOR",IF(U14=3,"MODERADO",IF(U14=4,"MAYOR","CATASTRÓFICO"))))</f>
        <v>MENOR</v>
      </c>
      <c r="W14" s="35">
        <f t="shared" si="2"/>
        <v>3</v>
      </c>
      <c r="X14" s="35" t="str">
        <f t="shared" ref="X14:X21" si="6">IF(W14&lt;=4,"Riesgo Bajo",IF(W14&lt;=5,"Riesgo Medio",IF(W14&lt;=7,"Riesgo Alto",IF(W14&lt;=10,"Riesgo Extremo","No Disponible"))))</f>
        <v>Riesgo Bajo</v>
      </c>
      <c r="Y14" s="40" t="s">
        <v>32</v>
      </c>
      <c r="Z14" s="41" t="s">
        <v>39</v>
      </c>
      <c r="AA14" s="41" t="s">
        <v>40</v>
      </c>
    </row>
    <row r="15" spans="1:27" s="21" customFormat="1" ht="117" customHeight="1">
      <c r="A15" s="32">
        <v>3</v>
      </c>
      <c r="B15" s="33" t="s">
        <v>41</v>
      </c>
      <c r="C15" s="33" t="s">
        <v>42</v>
      </c>
      <c r="D15" s="33" t="s">
        <v>35</v>
      </c>
      <c r="E15" s="33" t="s">
        <v>43</v>
      </c>
      <c r="F15" s="114" t="s">
        <v>44</v>
      </c>
      <c r="G15" s="115"/>
      <c r="H15" s="69" t="s">
        <v>75</v>
      </c>
      <c r="I15" s="70"/>
      <c r="J15" s="34">
        <v>2</v>
      </c>
      <c r="K15" s="35" t="str">
        <f t="shared" si="3"/>
        <v>Improbable (puede ocurrir ocasionalmente)</v>
      </c>
      <c r="L15" s="34">
        <v>2</v>
      </c>
      <c r="M15" s="35" t="str">
        <f t="shared" si="4"/>
        <v>MENOR</v>
      </c>
      <c r="N15" s="36">
        <f t="shared" si="0"/>
        <v>4</v>
      </c>
      <c r="O15" s="63" t="str">
        <f t="shared" si="1"/>
        <v>Riesgo Bajo</v>
      </c>
      <c r="P15" s="37" t="s">
        <v>38</v>
      </c>
      <c r="Q15" s="118" t="s">
        <v>100</v>
      </c>
      <c r="R15" s="119"/>
      <c r="S15" s="38">
        <v>2</v>
      </c>
      <c r="T15" s="39" t="str">
        <f t="shared" ref="T15:T20" si="7">IF(S15=1,"Raro (puede ocurrir excepcionalmente",IF(S15=2,"Improbable (puede ocurrir ocasionalmente)",IF(S15=3,"Posible (puede ocurrrir en cualquier momento)",IF(S15=4,"Probable (probablemente va a ocurrir","Casi cierto"))))</f>
        <v>Improbable (puede ocurrir ocasionalmente)</v>
      </c>
      <c r="U15" s="34">
        <v>2</v>
      </c>
      <c r="V15" s="35" t="str">
        <f t="shared" si="5"/>
        <v>MENOR</v>
      </c>
      <c r="W15" s="35">
        <f t="shared" si="2"/>
        <v>4</v>
      </c>
      <c r="X15" s="35" t="str">
        <f t="shared" si="6"/>
        <v>Riesgo Bajo</v>
      </c>
      <c r="Y15" s="40" t="s">
        <v>32</v>
      </c>
      <c r="Z15" s="42" t="s">
        <v>45</v>
      </c>
      <c r="AA15" s="47" t="s">
        <v>53</v>
      </c>
    </row>
    <row r="16" spans="1:27" s="21" customFormat="1" ht="117" customHeight="1">
      <c r="A16" s="32">
        <v>4</v>
      </c>
      <c r="B16" s="33" t="s">
        <v>33</v>
      </c>
      <c r="C16" s="33" t="s">
        <v>46</v>
      </c>
      <c r="D16" s="33" t="s">
        <v>47</v>
      </c>
      <c r="E16" s="33" t="s">
        <v>48</v>
      </c>
      <c r="F16" s="114" t="s">
        <v>74</v>
      </c>
      <c r="G16" s="115"/>
      <c r="H16" s="69" t="s">
        <v>73</v>
      </c>
      <c r="I16" s="70"/>
      <c r="J16" s="34">
        <v>4</v>
      </c>
      <c r="K16" s="35" t="str">
        <f t="shared" si="3"/>
        <v>Probable (probablemente va a ocurrir</v>
      </c>
      <c r="L16" s="34">
        <v>3</v>
      </c>
      <c r="M16" s="35" t="str">
        <f t="shared" si="4"/>
        <v>MODERADO</v>
      </c>
      <c r="N16" s="36">
        <f t="shared" si="0"/>
        <v>7</v>
      </c>
      <c r="O16" s="63" t="str">
        <f t="shared" si="1"/>
        <v>Riesgo Alto</v>
      </c>
      <c r="P16" s="37" t="s">
        <v>38</v>
      </c>
      <c r="Q16" s="120" t="s">
        <v>101</v>
      </c>
      <c r="R16" s="121"/>
      <c r="S16" s="38">
        <v>1</v>
      </c>
      <c r="T16" s="39" t="str">
        <f t="shared" si="7"/>
        <v>Raro (puede ocurrir excepcionalmente</v>
      </c>
      <c r="U16" s="34">
        <v>1</v>
      </c>
      <c r="V16" s="35" t="str">
        <f t="shared" si="5"/>
        <v>INSIGNIFICANTE</v>
      </c>
      <c r="W16" s="35">
        <f t="shared" si="2"/>
        <v>2</v>
      </c>
      <c r="X16" s="35" t="str">
        <f t="shared" si="6"/>
        <v>Riesgo Bajo</v>
      </c>
      <c r="Y16" s="40" t="s">
        <v>32</v>
      </c>
      <c r="Z16" s="42" t="s">
        <v>45</v>
      </c>
      <c r="AA16" s="47" t="s">
        <v>53</v>
      </c>
    </row>
    <row r="17" spans="1:28" s="54" customFormat="1" ht="141" customHeight="1">
      <c r="A17" s="32">
        <v>5</v>
      </c>
      <c r="B17" s="33" t="s">
        <v>49</v>
      </c>
      <c r="C17" s="33" t="s">
        <v>42</v>
      </c>
      <c r="D17" s="33" t="s">
        <v>35</v>
      </c>
      <c r="E17" s="33" t="s">
        <v>26</v>
      </c>
      <c r="F17" s="114" t="s">
        <v>104</v>
      </c>
      <c r="G17" s="124"/>
      <c r="H17" s="71" t="s">
        <v>68</v>
      </c>
      <c r="I17" s="72"/>
      <c r="J17" s="37">
        <v>2</v>
      </c>
      <c r="K17" s="45" t="str">
        <f t="shared" si="3"/>
        <v>Improbable (puede ocurrir ocasionalmente)</v>
      </c>
      <c r="L17" s="37">
        <v>3</v>
      </c>
      <c r="M17" s="45" t="str">
        <f t="shared" si="4"/>
        <v>MODERADO</v>
      </c>
      <c r="N17" s="55">
        <f t="shared" si="0"/>
        <v>5</v>
      </c>
      <c r="O17" s="63" t="str">
        <f t="shared" si="1"/>
        <v>Riesgo Medio</v>
      </c>
      <c r="P17" s="37" t="s">
        <v>102</v>
      </c>
      <c r="Q17" s="123" t="s">
        <v>91</v>
      </c>
      <c r="R17" s="123"/>
      <c r="S17" s="46">
        <v>1</v>
      </c>
      <c r="T17" s="56" t="str">
        <f t="shared" si="7"/>
        <v>Raro (puede ocurrir excepcionalmente</v>
      </c>
      <c r="U17" s="37">
        <v>1</v>
      </c>
      <c r="V17" s="45" t="str">
        <f t="shared" si="5"/>
        <v>INSIGNIFICANTE</v>
      </c>
      <c r="W17" s="45">
        <f t="shared" si="2"/>
        <v>2</v>
      </c>
      <c r="X17" s="53" t="str">
        <f t="shared" si="6"/>
        <v>Riesgo Bajo</v>
      </c>
      <c r="Y17" s="40" t="s">
        <v>52</v>
      </c>
      <c r="Z17" s="51" t="s">
        <v>69</v>
      </c>
      <c r="AA17" s="58" t="s">
        <v>53</v>
      </c>
    </row>
    <row r="18" spans="1:28" s="54" customFormat="1" ht="147" customHeight="1">
      <c r="A18" s="32">
        <v>6</v>
      </c>
      <c r="B18" s="33" t="s">
        <v>49</v>
      </c>
      <c r="C18" s="33" t="s">
        <v>42</v>
      </c>
      <c r="D18" s="33" t="s">
        <v>35</v>
      </c>
      <c r="E18" s="33" t="s">
        <v>43</v>
      </c>
      <c r="F18" s="125" t="s">
        <v>70</v>
      </c>
      <c r="G18" s="126"/>
      <c r="H18" s="71" t="s">
        <v>86</v>
      </c>
      <c r="I18" s="72"/>
      <c r="J18" s="59">
        <v>2</v>
      </c>
      <c r="K18" s="45" t="str">
        <f t="shared" si="3"/>
        <v>Improbable (puede ocurrir ocasionalmente)</v>
      </c>
      <c r="L18" s="59">
        <v>3</v>
      </c>
      <c r="M18" s="45" t="str">
        <f t="shared" si="4"/>
        <v>MODERADO</v>
      </c>
      <c r="N18" s="55">
        <f t="shared" si="0"/>
        <v>5</v>
      </c>
      <c r="O18" s="63" t="str">
        <f t="shared" si="1"/>
        <v>Riesgo Medio</v>
      </c>
      <c r="P18" s="37" t="s">
        <v>38</v>
      </c>
      <c r="Q18" s="120" t="s">
        <v>71</v>
      </c>
      <c r="R18" s="121"/>
      <c r="S18" s="46">
        <v>1</v>
      </c>
      <c r="T18" s="56" t="str">
        <f t="shared" si="7"/>
        <v>Raro (puede ocurrir excepcionalmente</v>
      </c>
      <c r="U18" s="59">
        <v>1</v>
      </c>
      <c r="V18" s="45" t="str">
        <f t="shared" si="5"/>
        <v>INSIGNIFICANTE</v>
      </c>
      <c r="W18" s="45">
        <f t="shared" si="2"/>
        <v>2</v>
      </c>
      <c r="X18" s="53" t="str">
        <f t="shared" si="6"/>
        <v>Riesgo Bajo</v>
      </c>
      <c r="Y18" s="60" t="s">
        <v>51</v>
      </c>
      <c r="Z18" s="51" t="s">
        <v>87</v>
      </c>
      <c r="AA18" s="57" t="s">
        <v>53</v>
      </c>
      <c r="AB18" s="61"/>
    </row>
    <row r="19" spans="1:28" s="22" customFormat="1" ht="130.5" customHeight="1">
      <c r="A19" s="32">
        <v>7</v>
      </c>
      <c r="B19" s="43" t="s">
        <v>41</v>
      </c>
      <c r="C19" s="44" t="s">
        <v>42</v>
      </c>
      <c r="D19" s="48" t="s">
        <v>31</v>
      </c>
      <c r="E19" s="33" t="s">
        <v>43</v>
      </c>
      <c r="F19" s="122" t="s">
        <v>66</v>
      </c>
      <c r="G19" s="122" t="s">
        <v>54</v>
      </c>
      <c r="H19" s="71" t="s">
        <v>55</v>
      </c>
      <c r="I19" s="72"/>
      <c r="J19" s="34">
        <v>2</v>
      </c>
      <c r="K19" s="35" t="str">
        <f t="shared" si="3"/>
        <v>Improbable (puede ocurrir ocasionalmente)</v>
      </c>
      <c r="L19" s="34">
        <v>2</v>
      </c>
      <c r="M19" s="35" t="str">
        <f t="shared" si="4"/>
        <v>MENOR</v>
      </c>
      <c r="N19" s="36">
        <f t="shared" si="0"/>
        <v>4</v>
      </c>
      <c r="O19" s="63" t="str">
        <f t="shared" si="1"/>
        <v>Riesgo Bajo</v>
      </c>
      <c r="P19" s="37" t="s">
        <v>38</v>
      </c>
      <c r="Q19" s="123" t="s">
        <v>56</v>
      </c>
      <c r="R19" s="123"/>
      <c r="S19" s="49">
        <v>1</v>
      </c>
      <c r="T19" s="39" t="str">
        <f t="shared" si="7"/>
        <v>Raro (puede ocurrir excepcionalmente</v>
      </c>
      <c r="U19" s="50">
        <v>1</v>
      </c>
      <c r="V19" s="35" t="str">
        <f t="shared" si="5"/>
        <v>INSIGNIFICANTE</v>
      </c>
      <c r="W19" s="35">
        <f t="shared" si="2"/>
        <v>2</v>
      </c>
      <c r="X19" s="35" t="str">
        <f t="shared" si="6"/>
        <v>Riesgo Bajo</v>
      </c>
      <c r="Y19" s="40" t="s">
        <v>32</v>
      </c>
      <c r="Z19" s="51" t="s">
        <v>57</v>
      </c>
      <c r="AA19" s="52" t="s">
        <v>58</v>
      </c>
    </row>
    <row r="20" spans="1:28" s="22" customFormat="1" ht="130.5" customHeight="1">
      <c r="A20" s="32">
        <v>8</v>
      </c>
      <c r="B20" s="43" t="s">
        <v>41</v>
      </c>
      <c r="C20" s="44" t="s">
        <v>46</v>
      </c>
      <c r="D20" s="48" t="s">
        <v>35</v>
      </c>
      <c r="E20" s="48" t="s">
        <v>59</v>
      </c>
      <c r="F20" s="129" t="s">
        <v>92</v>
      </c>
      <c r="G20" s="130"/>
      <c r="H20" s="71" t="s">
        <v>60</v>
      </c>
      <c r="I20" s="72"/>
      <c r="J20" s="34">
        <v>2</v>
      </c>
      <c r="K20" s="35" t="str">
        <f t="shared" si="3"/>
        <v>Improbable (puede ocurrir ocasionalmente)</v>
      </c>
      <c r="L20" s="34">
        <v>3</v>
      </c>
      <c r="M20" s="35" t="str">
        <f t="shared" si="4"/>
        <v>MODERADO</v>
      </c>
      <c r="N20" s="36">
        <f t="shared" si="0"/>
        <v>5</v>
      </c>
      <c r="O20" s="63" t="str">
        <f t="shared" si="1"/>
        <v>Riesgo Medio</v>
      </c>
      <c r="P20" s="37" t="s">
        <v>95</v>
      </c>
      <c r="Q20" s="131" t="s">
        <v>85</v>
      </c>
      <c r="R20" s="132"/>
      <c r="S20" s="49">
        <v>1</v>
      </c>
      <c r="T20" s="39" t="str">
        <f t="shared" si="7"/>
        <v>Raro (puede ocurrir excepcionalmente</v>
      </c>
      <c r="U20" s="50">
        <v>2</v>
      </c>
      <c r="V20" s="35" t="str">
        <f t="shared" si="5"/>
        <v>MENOR</v>
      </c>
      <c r="W20" s="35">
        <f t="shared" si="2"/>
        <v>3</v>
      </c>
      <c r="X20" s="35" t="str">
        <f t="shared" si="6"/>
        <v>Riesgo Bajo</v>
      </c>
      <c r="Y20" s="40" t="s">
        <v>52</v>
      </c>
      <c r="Z20" s="51" t="s">
        <v>61</v>
      </c>
      <c r="AA20" s="52" t="s">
        <v>53</v>
      </c>
    </row>
    <row r="21" spans="1:28" s="22" customFormat="1" ht="130.5" customHeight="1">
      <c r="A21" s="32">
        <v>9</v>
      </c>
      <c r="B21" s="43" t="s">
        <v>41</v>
      </c>
      <c r="C21" s="44" t="s">
        <v>42</v>
      </c>
      <c r="D21" s="48" t="s">
        <v>35</v>
      </c>
      <c r="E21" s="48" t="s">
        <v>43</v>
      </c>
      <c r="F21" s="129" t="s">
        <v>88</v>
      </c>
      <c r="G21" s="130"/>
      <c r="H21" s="71" t="s">
        <v>64</v>
      </c>
      <c r="I21" s="72"/>
      <c r="J21" s="34">
        <v>3</v>
      </c>
      <c r="K21" s="35" t="str">
        <f t="shared" si="3"/>
        <v>Posible (puede ocurrrir en cualquier momento)</v>
      </c>
      <c r="L21" s="34">
        <v>4</v>
      </c>
      <c r="M21" s="35" t="str">
        <f t="shared" si="4"/>
        <v>MAYOR</v>
      </c>
      <c r="N21" s="45">
        <f t="shared" si="0"/>
        <v>7</v>
      </c>
      <c r="O21" s="63" t="str">
        <f t="shared" si="1"/>
        <v>Riesgo Alto</v>
      </c>
      <c r="P21" s="37" t="s">
        <v>38</v>
      </c>
      <c r="Q21" s="131" t="s">
        <v>67</v>
      </c>
      <c r="R21" s="132"/>
      <c r="S21" s="49">
        <v>3</v>
      </c>
      <c r="T21" s="39" t="str">
        <f>IF(S21=1,"Raro (puede ocurrir excepcionalmente",IF(S21=2,"Improbable (puede ocurrir ocasionalmente)",IF(S21=3,"Posible (puede ocurrrir en cualquier momento)",IF(S21=4,"Probable (probablemente va a ocurrir","Casi cierto"))))</f>
        <v>Posible (puede ocurrrir en cualquier momento)</v>
      </c>
      <c r="U21" s="50">
        <v>3</v>
      </c>
      <c r="V21" s="35" t="str">
        <f t="shared" si="5"/>
        <v>MODERADO</v>
      </c>
      <c r="W21" s="35">
        <f t="shared" si="2"/>
        <v>6</v>
      </c>
      <c r="X21" s="35" t="str">
        <f t="shared" si="6"/>
        <v>Riesgo Alto</v>
      </c>
      <c r="Y21" s="40" t="s">
        <v>32</v>
      </c>
      <c r="Z21" s="51" t="s">
        <v>65</v>
      </c>
      <c r="AA21" s="52" t="s">
        <v>62</v>
      </c>
    </row>
    <row r="22" spans="1:28" s="22" customFormat="1" ht="130.5" customHeight="1">
      <c r="A22" s="32">
        <v>10</v>
      </c>
      <c r="B22" s="43" t="s">
        <v>76</v>
      </c>
      <c r="C22" s="44" t="s">
        <v>42</v>
      </c>
      <c r="D22" s="48" t="s">
        <v>89</v>
      </c>
      <c r="E22" s="48" t="s">
        <v>43</v>
      </c>
      <c r="F22" s="129" t="s">
        <v>77</v>
      </c>
      <c r="G22" s="130" t="s">
        <v>78</v>
      </c>
      <c r="H22" s="71" t="s">
        <v>78</v>
      </c>
      <c r="I22" s="72"/>
      <c r="J22" s="34">
        <v>3</v>
      </c>
      <c r="K22" s="35" t="str">
        <f t="shared" ref="K22" si="8">IF(J22=1,"Raro (puede ocurrir excepcionalmente",IF(J22=2,"Improbable (puede ocurrir ocasionalmente)",IF(J22=3,"Posible (puede ocurrrir en cualquier momento)",IF(J22=4,"Probable (probablemente va a ocurrir","Casi cierto"))))</f>
        <v>Posible (puede ocurrrir en cualquier momento)</v>
      </c>
      <c r="L22" s="34">
        <v>3</v>
      </c>
      <c r="M22" s="35" t="str">
        <f t="shared" ref="M22" si="9">IF(L22=1,"INSIGNIFICANTE",IF(L22=2,"MENOR",IF(L22=3,"MODERADO",IF(L22=4,"MAYOR","CATASTRÓFICO"))))</f>
        <v>MODERADO</v>
      </c>
      <c r="N22" s="45">
        <f t="shared" ref="N22" si="10">+J22+L22</f>
        <v>6</v>
      </c>
      <c r="O22" s="63" t="str">
        <f t="shared" si="1"/>
        <v>Riesgo Alto</v>
      </c>
      <c r="P22" s="37" t="s">
        <v>38</v>
      </c>
      <c r="Q22" s="131" t="s">
        <v>79</v>
      </c>
      <c r="R22" s="132"/>
      <c r="S22" s="49">
        <v>2</v>
      </c>
      <c r="T22" s="39" t="str">
        <f>IF(S22=1,"Raro (puede ocurrir excepcionalmente",IF(S22=2,"Improbable (puede ocurrir ocasionalmente)",IF(S22=3,"Posible (puede ocurrrir en cualquier momento)",IF(S22=4,"Probable (probablemente va a ocurrir","Casi cierto"))))</f>
        <v>Improbable (puede ocurrir ocasionalmente)</v>
      </c>
      <c r="U22" s="50">
        <v>2</v>
      </c>
      <c r="V22" s="35" t="str">
        <f t="shared" ref="V22" si="11">IF(U22=1,"INSIGNIFICANTE",IF(U22=2,"MENOR",IF(U22=3,"MODERADO",IF(U22=4,"MAYOR","CATASTRÓFICO"))))</f>
        <v>MENOR</v>
      </c>
      <c r="W22" s="35">
        <f t="shared" ref="W22" si="12">+S22+U22</f>
        <v>4</v>
      </c>
      <c r="X22" s="35" t="str">
        <f t="shared" ref="X22" si="13">IF(W22&lt;=4,"Riesgo Bajo",IF(W22&lt;=5,"Riesgo Medio",IF(W22&lt;=7,"Riesgo Alto",IF(W22&lt;=10,"Riesgo Extremo","No Disponible"))))</f>
        <v>Riesgo Bajo</v>
      </c>
      <c r="Y22" s="40" t="s">
        <v>32</v>
      </c>
      <c r="Z22" s="51" t="s">
        <v>61</v>
      </c>
      <c r="AA22" s="47" t="s">
        <v>53</v>
      </c>
    </row>
    <row r="23" spans="1:28" s="22" customFormat="1" ht="130.5" customHeight="1">
      <c r="A23" s="32">
        <v>11</v>
      </c>
      <c r="B23" s="43" t="s">
        <v>76</v>
      </c>
      <c r="C23" s="44" t="s">
        <v>42</v>
      </c>
      <c r="D23" s="48" t="s">
        <v>89</v>
      </c>
      <c r="E23" s="48" t="s">
        <v>43</v>
      </c>
      <c r="F23" s="129" t="s">
        <v>80</v>
      </c>
      <c r="G23" s="130" t="s">
        <v>78</v>
      </c>
      <c r="H23" s="73" t="s">
        <v>105</v>
      </c>
      <c r="J23" s="34">
        <v>2</v>
      </c>
      <c r="K23" s="35" t="str">
        <f t="shared" ref="K23" si="14">IF(J23=1,"Raro (puede ocurrir excepcionalmente",IF(J23=2,"Improbable (puede ocurrir ocasionalmente)",IF(J23=3,"Posible (puede ocurrrir en cualquier momento)",IF(J23=4,"Probable (probablemente va a ocurrir","Casi cierto"))))</f>
        <v>Improbable (puede ocurrir ocasionalmente)</v>
      </c>
      <c r="L23" s="34">
        <v>4</v>
      </c>
      <c r="M23" s="35" t="str">
        <f t="shared" ref="M23" si="15">IF(L23=1,"INSIGNIFICANTE",IF(L23=2,"MENOR",IF(L23=3,"MODERADO",IF(L23=4,"MAYOR","CATASTRÓFICO"))))</f>
        <v>MAYOR</v>
      </c>
      <c r="N23" s="45">
        <f t="shared" ref="N23" si="16">+J23+L23</f>
        <v>6</v>
      </c>
      <c r="O23" s="63" t="str">
        <f t="shared" si="1"/>
        <v>Riesgo Alto</v>
      </c>
      <c r="P23" s="37" t="s">
        <v>38</v>
      </c>
      <c r="Q23" s="131" t="s">
        <v>90</v>
      </c>
      <c r="R23" s="132"/>
      <c r="S23" s="49">
        <v>1</v>
      </c>
      <c r="T23" s="39" t="str">
        <f>IF(S23=1,"Raro (puede ocurrir excepcionalmente",IF(S23=2,"Improbable (puede ocurrir ocasionalmente)",IF(S23=3,"Posible (puede ocurrrir en cualquier momento)",IF(S23=4,"Probable (probablemente va a ocurrir","Casi cierto"))))</f>
        <v>Raro (puede ocurrir excepcionalmente</v>
      </c>
      <c r="U23" s="50">
        <v>3</v>
      </c>
      <c r="V23" s="35" t="str">
        <f t="shared" ref="V23" si="17">IF(U23=1,"INSIGNIFICANTE",IF(U23=2,"MENOR",IF(U23=3,"MODERADO",IF(U23=4,"MAYOR","CATASTRÓFICO"))))</f>
        <v>MODERADO</v>
      </c>
      <c r="W23" s="35">
        <f t="shared" ref="W23" si="18">+S23+U23</f>
        <v>4</v>
      </c>
      <c r="X23" s="35" t="str">
        <f t="shared" ref="X23" si="19">IF(W23&lt;=4,"Riesgo Bajo",IF(W23&lt;=5,"Riesgo Medio",IF(W23&lt;=7,"Riesgo Alto",IF(W23&lt;=10,"Riesgo Extremo","No Disponible"))))</f>
        <v>Riesgo Bajo</v>
      </c>
      <c r="Y23" s="40" t="s">
        <v>32</v>
      </c>
      <c r="Z23" s="42" t="s">
        <v>45</v>
      </c>
      <c r="AA23" s="47" t="s">
        <v>53</v>
      </c>
    </row>
    <row r="24" spans="1:28" s="22" customFormat="1" ht="130.5" customHeight="1">
      <c r="A24" s="32">
        <v>12</v>
      </c>
      <c r="B24" s="43" t="s">
        <v>76</v>
      </c>
      <c r="C24" s="44" t="s">
        <v>50</v>
      </c>
      <c r="D24" s="48" t="s">
        <v>35</v>
      </c>
      <c r="E24" s="48" t="s">
        <v>43</v>
      </c>
      <c r="F24" s="129" t="s">
        <v>81</v>
      </c>
      <c r="G24" s="130"/>
      <c r="H24" s="71" t="s">
        <v>82</v>
      </c>
      <c r="I24" s="72"/>
      <c r="J24" s="34">
        <v>3</v>
      </c>
      <c r="K24" s="35" t="str">
        <f t="shared" ref="K24" si="20">IF(J24=1,"Raro (puede ocurrir excepcionalmente",IF(J24=2,"Improbable (puede ocurrir ocasionalmente)",IF(J24=3,"Posible (puede ocurrrir en cualquier momento)",IF(J24=4,"Probable (probablemente va a ocurrir","Casi cierto"))))</f>
        <v>Posible (puede ocurrrir en cualquier momento)</v>
      </c>
      <c r="L24" s="34">
        <v>3</v>
      </c>
      <c r="M24" s="35" t="str">
        <f t="shared" ref="M24" si="21">IF(L24=1,"INSIGNIFICANTE",IF(L24=2,"MENOR",IF(L24=3,"MODERADO",IF(L24=4,"MAYOR","CATASTRÓFICO"))))</f>
        <v>MODERADO</v>
      </c>
      <c r="N24" s="45">
        <f t="shared" ref="N24" si="22">+J24+L24</f>
        <v>6</v>
      </c>
      <c r="O24" s="63" t="str">
        <f t="shared" si="1"/>
        <v>Riesgo Alto</v>
      </c>
      <c r="P24" s="37" t="s">
        <v>38</v>
      </c>
      <c r="Q24" s="131" t="s">
        <v>79</v>
      </c>
      <c r="R24" s="132"/>
      <c r="S24" s="49">
        <v>2</v>
      </c>
      <c r="T24" s="39" t="str">
        <f>IF(S24=1,"Raro (puede ocurrir excepcionalmente",IF(S24=2,"Improbable (puede ocurrir ocasionalmente)",IF(S24=3,"Posible (puede ocurrrir en cualquier momento)",IF(S24=4,"Probable (probablemente va a ocurrir","Casi cierto"))))</f>
        <v>Improbable (puede ocurrir ocasionalmente)</v>
      </c>
      <c r="U24" s="50">
        <v>2</v>
      </c>
      <c r="V24" s="35" t="str">
        <f t="shared" ref="V24" si="23">IF(U24=1,"INSIGNIFICANTE",IF(U24=2,"MENOR",IF(U24=3,"MODERADO",IF(U24=4,"MAYOR","CATASTRÓFICO"))))</f>
        <v>MENOR</v>
      </c>
      <c r="W24" s="35">
        <f t="shared" ref="W24" si="24">+S24+U24</f>
        <v>4</v>
      </c>
      <c r="X24" s="35" t="str">
        <f t="shared" ref="X24" si="25">IF(W24&lt;=4,"Riesgo Bajo",IF(W24&lt;=5,"Riesgo Medio",IF(W24&lt;=7,"Riesgo Alto",IF(W24&lt;=10,"Riesgo Extremo","No Disponible"))))</f>
        <v>Riesgo Bajo</v>
      </c>
      <c r="Y24" s="40" t="s">
        <v>32</v>
      </c>
      <c r="Z24" s="51" t="s">
        <v>61</v>
      </c>
      <c r="AA24" s="47" t="s">
        <v>53</v>
      </c>
    </row>
    <row r="25" spans="1:28" s="22" customFormat="1" ht="130.5" customHeight="1">
      <c r="A25" s="32">
        <v>13</v>
      </c>
      <c r="B25" s="43" t="s">
        <v>76</v>
      </c>
      <c r="C25" s="44" t="s">
        <v>50</v>
      </c>
      <c r="D25" s="48" t="s">
        <v>35</v>
      </c>
      <c r="E25" s="48" t="s">
        <v>43</v>
      </c>
      <c r="F25" s="129" t="s">
        <v>83</v>
      </c>
      <c r="G25" s="130"/>
      <c r="H25" s="71" t="s">
        <v>84</v>
      </c>
      <c r="I25" s="72"/>
      <c r="J25" s="34">
        <v>2</v>
      </c>
      <c r="K25" s="35" t="str">
        <f t="shared" ref="K25" si="26">IF(J25=1,"Raro (puede ocurrir excepcionalmente",IF(J25=2,"Improbable (puede ocurrir ocasionalmente)",IF(J25=3,"Posible (puede ocurrrir en cualquier momento)",IF(J25=4,"Probable (probablemente va a ocurrir","Casi cierto"))))</f>
        <v>Improbable (puede ocurrir ocasionalmente)</v>
      </c>
      <c r="L25" s="34">
        <v>2</v>
      </c>
      <c r="M25" s="35" t="str">
        <f t="shared" ref="M25" si="27">IF(L25=1,"INSIGNIFICANTE",IF(L25=2,"MENOR",IF(L25=3,"MODERADO",IF(L25=4,"MAYOR","CATASTRÓFICO"))))</f>
        <v>MENOR</v>
      </c>
      <c r="N25" s="45">
        <f t="shared" ref="N25" si="28">+J25+L25</f>
        <v>4</v>
      </c>
      <c r="O25" s="63" t="str">
        <f t="shared" ref="O25" si="29">IF(N25&lt;=4,"Riesgo Bajo",IF(N25&lt;=5,"Riesgo Medio",IF(N25&lt;=7,"Riesgo Alto",IF(N25&lt;=10,"Riesgo Extremo","No Disponible"))))</f>
        <v>Riesgo Bajo</v>
      </c>
      <c r="P25" s="37" t="s">
        <v>38</v>
      </c>
      <c r="Q25" s="131" t="s">
        <v>85</v>
      </c>
      <c r="R25" s="132"/>
      <c r="S25" s="49">
        <v>1</v>
      </c>
      <c r="T25" s="39" t="str">
        <f>IF(S25=1,"Raro (puede ocurrir excepcionalmente",IF(S25=2,"Improbable (puede ocurrir ocasionalmente)",IF(S25=3,"Posible (puede ocurrrir en cualquier momento)",IF(S25=4,"Probable (probablemente va a ocurrir","Casi cierto"))))</f>
        <v>Raro (puede ocurrir excepcionalmente</v>
      </c>
      <c r="U25" s="50">
        <v>1</v>
      </c>
      <c r="V25" s="35" t="str">
        <f t="shared" ref="V25" si="30">IF(U25=1,"INSIGNIFICANTE",IF(U25=2,"MENOR",IF(U25=3,"MODERADO",IF(U25=4,"MAYOR","CATASTRÓFICO"))))</f>
        <v>INSIGNIFICANTE</v>
      </c>
      <c r="W25" s="35">
        <f t="shared" ref="W25" si="31">+S25+U25</f>
        <v>2</v>
      </c>
      <c r="X25" s="35" t="str">
        <f t="shared" ref="X25" si="32">IF(W25&lt;=4,"Riesgo Bajo",IF(W25&lt;=5,"Riesgo Medio",IF(W25&lt;=7,"Riesgo Alto",IF(W25&lt;=10,"Riesgo Extremo","No Disponible"))))</f>
        <v>Riesgo Bajo</v>
      </c>
      <c r="Y25" s="40" t="s">
        <v>32</v>
      </c>
      <c r="Z25" s="42" t="s">
        <v>45</v>
      </c>
      <c r="AA25" s="47" t="s">
        <v>53</v>
      </c>
    </row>
    <row r="26" spans="1:28" ht="45" customHeight="1">
      <c r="A26" s="134"/>
      <c r="B26" s="134"/>
      <c r="C26" s="134"/>
      <c r="D26" s="134"/>
      <c r="E26" s="134"/>
      <c r="F26" s="134"/>
      <c r="G26" s="134"/>
      <c r="H26" s="21"/>
      <c r="I26" s="66"/>
      <c r="X26" s="24"/>
      <c r="Y26" s="24"/>
    </row>
    <row r="27" spans="1:28">
      <c r="F27" s="21"/>
      <c r="G27" s="21"/>
      <c r="H27" s="21"/>
      <c r="I27" s="66"/>
      <c r="W27" s="26"/>
      <c r="X27" s="27"/>
      <c r="Y27" s="28"/>
    </row>
    <row r="28" spans="1:28">
      <c r="F28" s="21"/>
      <c r="G28" s="21"/>
      <c r="H28" s="21"/>
      <c r="I28" s="66"/>
      <c r="W28" s="26"/>
      <c r="X28" s="27"/>
      <c r="Y28" s="28"/>
    </row>
    <row r="29" spans="1:28" ht="54" customHeight="1">
      <c r="F29" s="135"/>
      <c r="G29" s="133"/>
      <c r="H29" s="21"/>
      <c r="I29" s="66"/>
      <c r="W29" s="26"/>
      <c r="X29" s="127"/>
      <c r="Y29" s="128"/>
    </row>
    <row r="30" spans="1:28">
      <c r="F30" s="133"/>
      <c r="G30" s="133"/>
      <c r="H30" s="21"/>
      <c r="I30" s="66"/>
      <c r="W30" s="26"/>
      <c r="X30" s="27"/>
      <c r="Y30" s="28"/>
    </row>
    <row r="31" spans="1:28">
      <c r="F31" s="133"/>
      <c r="G31" s="133"/>
      <c r="H31" s="133"/>
      <c r="I31" s="133"/>
      <c r="W31" s="26"/>
      <c r="X31" s="27"/>
      <c r="Y31" s="28"/>
    </row>
    <row r="32" spans="1:28">
      <c r="A32" s="29"/>
      <c r="B32" s="30"/>
      <c r="C32" s="30"/>
      <c r="D32" s="30"/>
      <c r="E32" s="30"/>
      <c r="F32" s="30"/>
      <c r="G32" s="30"/>
      <c r="H32" s="30"/>
      <c r="I32" s="67"/>
      <c r="J32" s="31"/>
      <c r="K32" s="31"/>
      <c r="L32" s="31"/>
      <c r="M32" s="31"/>
      <c r="N32" s="31"/>
      <c r="O32" s="31"/>
      <c r="P32" s="31"/>
      <c r="W32" s="26"/>
      <c r="X32" s="26"/>
      <c r="Y32" s="26"/>
    </row>
    <row r="33" spans="23:25" ht="23.1" customHeight="1">
      <c r="W33" s="26"/>
      <c r="X33" s="26"/>
      <c r="Y33" s="26"/>
    </row>
    <row r="34" spans="23:25" ht="42.6" customHeight="1"/>
    <row r="35" spans="23:25" ht="42.6" customHeight="1"/>
    <row r="36" spans="23:25" ht="42.6" customHeight="1"/>
    <row r="37" spans="23:25" ht="42.6" customHeight="1"/>
    <row r="38" spans="23:25" ht="42.6" customHeight="1"/>
    <row r="39" spans="23:25" ht="42.6" customHeight="1"/>
    <row r="40" spans="23:25" ht="42.6" customHeight="1"/>
    <row r="41" spans="23:25" ht="42.6" customHeight="1"/>
    <row r="42" spans="23:25" ht="42.6" customHeight="1"/>
    <row r="43" spans="23:25" ht="42.6" customHeight="1"/>
    <row r="44" spans="23:25" ht="42.6" customHeight="1"/>
    <row r="45" spans="23:25" ht="42.6" customHeight="1"/>
    <row r="46" spans="23:25" ht="51.6" customHeight="1"/>
    <row r="47" spans="23:25" ht="54" customHeight="1"/>
    <row r="48" spans="23:25" ht="69" customHeight="1"/>
    <row r="49" ht="42.6" customHeight="1"/>
    <row r="50" ht="42.6" customHeight="1"/>
    <row r="51" ht="36.75" customHeight="1"/>
    <row r="52" ht="56.25" customHeight="1"/>
    <row r="53" ht="57.6" customHeight="1"/>
    <row r="54" ht="55.35" customHeight="1"/>
    <row r="55" ht="42.6" customHeight="1"/>
    <row r="56" ht="24" customHeight="1"/>
    <row r="60" ht="29.1" customHeight="1"/>
  </sheetData>
  <autoFilter ref="A10:AA1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</autoFilter>
  <mergeCells count="67">
    <mergeCell ref="F30:G30"/>
    <mergeCell ref="F31:I31"/>
    <mergeCell ref="F21:G21"/>
    <mergeCell ref="Q21:R21"/>
    <mergeCell ref="A26:G26"/>
    <mergeCell ref="F29:G29"/>
    <mergeCell ref="F22:G22"/>
    <mergeCell ref="Q22:R22"/>
    <mergeCell ref="F23:G23"/>
    <mergeCell ref="Q23:R23"/>
    <mergeCell ref="F24:G24"/>
    <mergeCell ref="Q24:R24"/>
    <mergeCell ref="X29:Y29"/>
    <mergeCell ref="F20:G20"/>
    <mergeCell ref="Q20:R20"/>
    <mergeCell ref="F25:G25"/>
    <mergeCell ref="Q25:R25"/>
    <mergeCell ref="F16:G16"/>
    <mergeCell ref="Q16:R16"/>
    <mergeCell ref="F19:G19"/>
    <mergeCell ref="Q19:R19"/>
    <mergeCell ref="F17:G17"/>
    <mergeCell ref="Q17:R17"/>
    <mergeCell ref="F18:G18"/>
    <mergeCell ref="Q18:R18"/>
    <mergeCell ref="F13:G13"/>
    <mergeCell ref="Q13:R13"/>
    <mergeCell ref="F14:G14"/>
    <mergeCell ref="Q14:R14"/>
    <mergeCell ref="F15:G15"/>
    <mergeCell ref="Q15:R15"/>
    <mergeCell ref="A10:G10"/>
    <mergeCell ref="H10:O10"/>
    <mergeCell ref="P10:AA10"/>
    <mergeCell ref="A11:A12"/>
    <mergeCell ref="B11:B12"/>
    <mergeCell ref="C11:C12"/>
    <mergeCell ref="D11:D12"/>
    <mergeCell ref="E11:E12"/>
    <mergeCell ref="F11:G12"/>
    <mergeCell ref="H11:I12"/>
    <mergeCell ref="S11:X11"/>
    <mergeCell ref="Y11:Y12"/>
    <mergeCell ref="Z11:AA11"/>
    <mergeCell ref="S12:T12"/>
    <mergeCell ref="U12:V12"/>
    <mergeCell ref="J11:K12"/>
    <mergeCell ref="L11:M12"/>
    <mergeCell ref="N11:N12"/>
    <mergeCell ref="O11:O12"/>
    <mergeCell ref="P11:P12"/>
    <mergeCell ref="Q11:R12"/>
    <mergeCell ref="A3:A6"/>
    <mergeCell ref="W3:W7"/>
    <mergeCell ref="X3:AA6"/>
    <mergeCell ref="B4:B5"/>
    <mergeCell ref="C4:C5"/>
    <mergeCell ref="D4:F4"/>
    <mergeCell ref="G4:U4"/>
    <mergeCell ref="G5:U6"/>
    <mergeCell ref="A7:U7"/>
    <mergeCell ref="X7:AA7"/>
    <mergeCell ref="G1:V1"/>
    <mergeCell ref="W1:W2"/>
    <mergeCell ref="X1:AA1"/>
    <mergeCell ref="X2:AA2"/>
    <mergeCell ref="A2:U2"/>
  </mergeCells>
  <conditionalFormatting sqref="X13:X15 X17:X21 O15:O21">
    <cfRule type="containsText" dxfId="119" priority="186" stopIfTrue="1" operator="containsText" text="Riesgo Extremo">
      <formula>NOT(ISERROR(SEARCH("Riesgo Extremo",O13)))</formula>
    </cfRule>
    <cfRule type="containsText" priority="187" stopIfTrue="1" operator="containsText" text="Riesgo Extremo">
      <formula>NOT(ISERROR(SEARCH("Riesgo Extremo",O13)))</formula>
    </cfRule>
    <cfRule type="containsText" dxfId="118" priority="188" stopIfTrue="1" operator="containsText" text="Riesgo Alto">
      <formula>NOT(ISERROR(SEARCH("Riesgo Alto",O13)))</formula>
    </cfRule>
    <cfRule type="containsText" dxfId="117" priority="189" stopIfTrue="1" operator="containsText" text="Riesgo Medio">
      <formula>NOT(ISERROR(SEARCH("Riesgo Medio",O13)))</formula>
    </cfRule>
    <cfRule type="containsText" dxfId="116" priority="190" stopIfTrue="1" operator="containsText" text="Riesgo Bajo">
      <formula>NOT(ISERROR(SEARCH("Riesgo Bajo",O13)))</formula>
    </cfRule>
  </conditionalFormatting>
  <conditionalFormatting sqref="X18 O18">
    <cfRule type="containsText" dxfId="115" priority="181" stopIfTrue="1" operator="containsText" text="Riesgo Extremo">
      <formula>NOT(ISERROR(SEARCH("Riesgo Extremo",O18)))</formula>
    </cfRule>
    <cfRule type="containsText" priority="182" stopIfTrue="1" operator="containsText" text="Riesgo Extremo">
      <formula>NOT(ISERROR(SEARCH("Riesgo Extremo",O18)))</formula>
    </cfRule>
    <cfRule type="containsText" dxfId="114" priority="183" stopIfTrue="1" operator="containsText" text="Riesgo Alto">
      <formula>NOT(ISERROR(SEARCH("Riesgo Alto",O18)))</formula>
    </cfRule>
    <cfRule type="containsText" dxfId="113" priority="184" stopIfTrue="1" operator="containsText" text="Riesgo Medio">
      <formula>NOT(ISERROR(SEARCH("Riesgo Medio",O18)))</formula>
    </cfRule>
    <cfRule type="containsText" dxfId="112" priority="185" stopIfTrue="1" operator="containsText" text="Riesgo Bajo">
      <formula>NOT(ISERROR(SEARCH("Riesgo Bajo",O18)))</formula>
    </cfRule>
  </conditionalFormatting>
  <conditionalFormatting sqref="O19 X19">
    <cfRule type="containsText" dxfId="111" priority="176" stopIfTrue="1" operator="containsText" text="Riesgo Extremo">
      <formula>NOT(ISERROR(SEARCH("Riesgo Extremo",O19)))</formula>
    </cfRule>
    <cfRule type="containsText" priority="177" stopIfTrue="1" operator="containsText" text="Riesgo Extremo">
      <formula>NOT(ISERROR(SEARCH("Riesgo Extremo",O19)))</formula>
    </cfRule>
    <cfRule type="containsText" dxfId="110" priority="178" stopIfTrue="1" operator="containsText" text="Riesgo Alto">
      <formula>NOT(ISERROR(SEARCH("Riesgo Alto",O19)))</formula>
    </cfRule>
    <cfRule type="containsText" dxfId="109" priority="179" stopIfTrue="1" operator="containsText" text="Riesgo Medio">
      <formula>NOT(ISERROR(SEARCH("Riesgo Medio",O19)))</formula>
    </cfRule>
    <cfRule type="containsText" dxfId="108" priority="180" stopIfTrue="1" operator="containsText" text="Riesgo Bajo">
      <formula>NOT(ISERROR(SEARCH("Riesgo Bajo",O19)))</formula>
    </cfRule>
  </conditionalFormatting>
  <conditionalFormatting sqref="O13">
    <cfRule type="containsText" dxfId="107" priority="171" stopIfTrue="1" operator="containsText" text="Riesgo Extremo">
      <formula>NOT(ISERROR(SEARCH("Riesgo Extremo",O13)))</formula>
    </cfRule>
    <cfRule type="containsText" priority="172" stopIfTrue="1" operator="containsText" text="Riesgo Extremo">
      <formula>NOT(ISERROR(SEARCH("Riesgo Extremo",O13)))</formula>
    </cfRule>
    <cfRule type="containsText" dxfId="106" priority="173" stopIfTrue="1" operator="containsText" text="Riesgo Alto">
      <formula>NOT(ISERROR(SEARCH("Riesgo Alto",O13)))</formula>
    </cfRule>
    <cfRule type="containsText" dxfId="105" priority="174" stopIfTrue="1" operator="containsText" text="Riesgo Medio">
      <formula>NOT(ISERROR(SEARCH("Riesgo Medio",O13)))</formula>
    </cfRule>
    <cfRule type="containsText" dxfId="104" priority="175" stopIfTrue="1" operator="containsText" text="Riesgo Bajo">
      <formula>NOT(ISERROR(SEARCH("Riesgo Bajo",O13)))</formula>
    </cfRule>
  </conditionalFormatting>
  <conditionalFormatting sqref="O16">
    <cfRule type="containsText" dxfId="103" priority="161" stopIfTrue="1" operator="containsText" text="Riesgo Extremo">
      <formula>NOT(ISERROR(SEARCH("Riesgo Extremo",O16)))</formula>
    </cfRule>
    <cfRule type="containsText" priority="162" stopIfTrue="1" operator="containsText" text="Riesgo Extremo">
      <formula>NOT(ISERROR(SEARCH("Riesgo Extremo",O16)))</formula>
    </cfRule>
    <cfRule type="containsText" dxfId="102" priority="163" stopIfTrue="1" operator="containsText" text="Riesgo Alto">
      <formula>NOT(ISERROR(SEARCH("Riesgo Alto",O16)))</formula>
    </cfRule>
    <cfRule type="containsText" dxfId="101" priority="164" stopIfTrue="1" operator="containsText" text="Riesgo Medio">
      <formula>NOT(ISERROR(SEARCH("Riesgo Medio",O16)))</formula>
    </cfRule>
    <cfRule type="containsText" dxfId="100" priority="165" stopIfTrue="1" operator="containsText" text="Riesgo Bajo">
      <formula>NOT(ISERROR(SEARCH("Riesgo Bajo",O16)))</formula>
    </cfRule>
  </conditionalFormatting>
  <conditionalFormatting sqref="X20">
    <cfRule type="containsText" dxfId="99" priority="151" stopIfTrue="1" operator="containsText" text="Riesgo Extremo">
      <formula>NOT(ISERROR(SEARCH("Riesgo Extremo",X20)))</formula>
    </cfRule>
    <cfRule type="containsText" priority="152" stopIfTrue="1" operator="containsText" text="Riesgo Extremo">
      <formula>NOT(ISERROR(SEARCH("Riesgo Extremo",X20)))</formula>
    </cfRule>
    <cfRule type="containsText" dxfId="98" priority="153" stopIfTrue="1" operator="containsText" text="Riesgo Alto">
      <formula>NOT(ISERROR(SEARCH("Riesgo Alto",X20)))</formula>
    </cfRule>
    <cfRule type="containsText" dxfId="97" priority="154" stopIfTrue="1" operator="containsText" text="Riesgo Medio">
      <formula>NOT(ISERROR(SEARCH("Riesgo Medio",X20)))</formula>
    </cfRule>
    <cfRule type="containsText" dxfId="96" priority="155" stopIfTrue="1" operator="containsText" text="Riesgo Bajo">
      <formula>NOT(ISERROR(SEARCH("Riesgo Bajo",X20)))</formula>
    </cfRule>
  </conditionalFormatting>
  <conditionalFormatting sqref="O20 X20">
    <cfRule type="containsText" dxfId="95" priority="146" stopIfTrue="1" operator="containsText" text="Riesgo Extremo">
      <formula>NOT(ISERROR(SEARCH("Riesgo Extremo",O20)))</formula>
    </cfRule>
    <cfRule type="containsText" priority="147" stopIfTrue="1" operator="containsText" text="Riesgo Extremo">
      <formula>NOT(ISERROR(SEARCH("Riesgo Extremo",O20)))</formula>
    </cfRule>
    <cfRule type="containsText" dxfId="94" priority="148" stopIfTrue="1" operator="containsText" text="Riesgo Alto">
      <formula>NOT(ISERROR(SEARCH("Riesgo Alto",O20)))</formula>
    </cfRule>
    <cfRule type="containsText" dxfId="93" priority="149" stopIfTrue="1" operator="containsText" text="Riesgo Medio">
      <formula>NOT(ISERROR(SEARCH("Riesgo Medio",O20)))</formula>
    </cfRule>
    <cfRule type="containsText" dxfId="92" priority="150" stopIfTrue="1" operator="containsText" text="Riesgo Bajo">
      <formula>NOT(ISERROR(SEARCH("Riesgo Bajo",O20)))</formula>
    </cfRule>
  </conditionalFormatting>
  <conditionalFormatting sqref="X21">
    <cfRule type="containsText" dxfId="91" priority="111" stopIfTrue="1" operator="containsText" text="Riesgo Extremo">
      <formula>NOT(ISERROR(SEARCH("Riesgo Extremo",X21)))</formula>
    </cfRule>
    <cfRule type="containsText" priority="112" stopIfTrue="1" operator="containsText" text="Riesgo Extremo">
      <formula>NOT(ISERROR(SEARCH("Riesgo Extremo",X21)))</formula>
    </cfRule>
    <cfRule type="containsText" dxfId="90" priority="113" stopIfTrue="1" operator="containsText" text="Riesgo Alto">
      <formula>NOT(ISERROR(SEARCH("Riesgo Alto",X21)))</formula>
    </cfRule>
    <cfRule type="containsText" dxfId="89" priority="114" stopIfTrue="1" operator="containsText" text="Riesgo Medio">
      <formula>NOT(ISERROR(SEARCH("Riesgo Medio",X21)))</formula>
    </cfRule>
    <cfRule type="containsText" dxfId="88" priority="115" stopIfTrue="1" operator="containsText" text="Riesgo Bajo">
      <formula>NOT(ISERROR(SEARCH("Riesgo Bajo",X21)))</formula>
    </cfRule>
  </conditionalFormatting>
  <conditionalFormatting sqref="O21 X21">
    <cfRule type="containsText" dxfId="87" priority="106" stopIfTrue="1" operator="containsText" text="Riesgo Extremo">
      <formula>NOT(ISERROR(SEARCH("Riesgo Extremo",O21)))</formula>
    </cfRule>
    <cfRule type="containsText" priority="107" stopIfTrue="1" operator="containsText" text="Riesgo Extremo">
      <formula>NOT(ISERROR(SEARCH("Riesgo Extremo",O21)))</formula>
    </cfRule>
    <cfRule type="containsText" dxfId="86" priority="108" stopIfTrue="1" operator="containsText" text="Riesgo Alto">
      <formula>NOT(ISERROR(SEARCH("Riesgo Alto",O21)))</formula>
    </cfRule>
    <cfRule type="containsText" dxfId="85" priority="109" stopIfTrue="1" operator="containsText" text="Riesgo Medio">
      <formula>NOT(ISERROR(SEARCH("Riesgo Medio",O21)))</formula>
    </cfRule>
    <cfRule type="containsText" dxfId="84" priority="110" stopIfTrue="1" operator="containsText" text="Riesgo Bajo">
      <formula>NOT(ISERROR(SEARCH("Riesgo Bajo",O21)))</formula>
    </cfRule>
  </conditionalFormatting>
  <conditionalFormatting sqref="X16">
    <cfRule type="containsText" dxfId="83" priority="101" stopIfTrue="1" operator="containsText" text="Riesgo Extremo">
      <formula>NOT(ISERROR(SEARCH("Riesgo Extremo",X16)))</formula>
    </cfRule>
    <cfRule type="containsText" priority="102" stopIfTrue="1" operator="containsText" text="Riesgo Extremo">
      <formula>NOT(ISERROR(SEARCH("Riesgo Extremo",X16)))</formula>
    </cfRule>
    <cfRule type="containsText" dxfId="82" priority="103" stopIfTrue="1" operator="containsText" text="Riesgo Alto">
      <formula>NOT(ISERROR(SEARCH("Riesgo Alto",X16)))</formula>
    </cfRule>
    <cfRule type="containsText" dxfId="81" priority="104" stopIfTrue="1" operator="containsText" text="Riesgo Medio">
      <formula>NOT(ISERROR(SEARCH("Riesgo Medio",X16)))</formula>
    </cfRule>
    <cfRule type="containsText" dxfId="80" priority="105" stopIfTrue="1" operator="containsText" text="Riesgo Bajo">
      <formula>NOT(ISERROR(SEARCH("Riesgo Bajo",X16)))</formula>
    </cfRule>
  </conditionalFormatting>
  <conditionalFormatting sqref="X16">
    <cfRule type="containsText" dxfId="79" priority="96" stopIfTrue="1" operator="containsText" text="Riesgo Extremo">
      <formula>NOT(ISERROR(SEARCH("Riesgo Extremo",X16)))</formula>
    </cfRule>
    <cfRule type="containsText" priority="97" stopIfTrue="1" operator="containsText" text="Riesgo Extremo">
      <formula>NOT(ISERROR(SEARCH("Riesgo Extremo",X16)))</formula>
    </cfRule>
    <cfRule type="containsText" dxfId="78" priority="98" stopIfTrue="1" operator="containsText" text="Riesgo Alto">
      <formula>NOT(ISERROR(SEARCH("Riesgo Alto",X16)))</formula>
    </cfRule>
    <cfRule type="containsText" dxfId="77" priority="99" stopIfTrue="1" operator="containsText" text="Riesgo Medio">
      <formula>NOT(ISERROR(SEARCH("Riesgo Medio",X16)))</formula>
    </cfRule>
    <cfRule type="containsText" dxfId="76" priority="100" stopIfTrue="1" operator="containsText" text="Riesgo Bajo">
      <formula>NOT(ISERROR(SEARCH("Riesgo Bajo",X16)))</formula>
    </cfRule>
  </conditionalFormatting>
  <conditionalFormatting sqref="X22">
    <cfRule type="containsText" dxfId="75" priority="91" stopIfTrue="1" operator="containsText" text="Riesgo Extremo">
      <formula>NOT(ISERROR(SEARCH("Riesgo Extremo",X22)))</formula>
    </cfRule>
    <cfRule type="containsText" priority="92" stopIfTrue="1" operator="containsText" text="Riesgo Extremo">
      <formula>NOT(ISERROR(SEARCH("Riesgo Extremo",X22)))</formula>
    </cfRule>
    <cfRule type="containsText" dxfId="74" priority="93" stopIfTrue="1" operator="containsText" text="Riesgo Alto">
      <formula>NOT(ISERROR(SEARCH("Riesgo Alto",X22)))</formula>
    </cfRule>
    <cfRule type="containsText" dxfId="73" priority="94" stopIfTrue="1" operator="containsText" text="Riesgo Medio">
      <formula>NOT(ISERROR(SEARCH("Riesgo Medio",X22)))</formula>
    </cfRule>
    <cfRule type="containsText" dxfId="72" priority="95" stopIfTrue="1" operator="containsText" text="Riesgo Bajo">
      <formula>NOT(ISERROR(SEARCH("Riesgo Bajo",X22)))</formula>
    </cfRule>
  </conditionalFormatting>
  <conditionalFormatting sqref="X22">
    <cfRule type="containsText" dxfId="71" priority="86" stopIfTrue="1" operator="containsText" text="Riesgo Extremo">
      <formula>NOT(ISERROR(SEARCH("Riesgo Extremo",X22)))</formula>
    </cfRule>
    <cfRule type="containsText" priority="87" stopIfTrue="1" operator="containsText" text="Riesgo Extremo">
      <formula>NOT(ISERROR(SEARCH("Riesgo Extremo",X22)))</formula>
    </cfRule>
    <cfRule type="containsText" dxfId="70" priority="88" stopIfTrue="1" operator="containsText" text="Riesgo Alto">
      <formula>NOT(ISERROR(SEARCH("Riesgo Alto",X22)))</formula>
    </cfRule>
    <cfRule type="containsText" dxfId="69" priority="89" stopIfTrue="1" operator="containsText" text="Riesgo Medio">
      <formula>NOT(ISERROR(SEARCH("Riesgo Medio",X22)))</formula>
    </cfRule>
    <cfRule type="containsText" dxfId="68" priority="90" stopIfTrue="1" operator="containsText" text="Riesgo Bajo">
      <formula>NOT(ISERROR(SEARCH("Riesgo Bajo",X22)))</formula>
    </cfRule>
  </conditionalFormatting>
  <conditionalFormatting sqref="X22">
    <cfRule type="containsText" dxfId="67" priority="81" stopIfTrue="1" operator="containsText" text="Riesgo Extremo">
      <formula>NOT(ISERROR(SEARCH("Riesgo Extremo",X22)))</formula>
    </cfRule>
    <cfRule type="containsText" priority="82" stopIfTrue="1" operator="containsText" text="Riesgo Extremo">
      <formula>NOT(ISERROR(SEARCH("Riesgo Extremo",X22)))</formula>
    </cfRule>
    <cfRule type="containsText" dxfId="66" priority="83" stopIfTrue="1" operator="containsText" text="Riesgo Alto">
      <formula>NOT(ISERROR(SEARCH("Riesgo Alto",X22)))</formula>
    </cfRule>
    <cfRule type="containsText" dxfId="65" priority="84" stopIfTrue="1" operator="containsText" text="Riesgo Medio">
      <formula>NOT(ISERROR(SEARCH("Riesgo Medio",X22)))</formula>
    </cfRule>
    <cfRule type="containsText" dxfId="64" priority="85" stopIfTrue="1" operator="containsText" text="Riesgo Bajo">
      <formula>NOT(ISERROR(SEARCH("Riesgo Bajo",X22)))</formula>
    </cfRule>
  </conditionalFormatting>
  <conditionalFormatting sqref="X23">
    <cfRule type="containsText" dxfId="63" priority="76" stopIfTrue="1" operator="containsText" text="Riesgo Extremo">
      <formula>NOT(ISERROR(SEARCH("Riesgo Extremo",X23)))</formula>
    </cfRule>
    <cfRule type="containsText" priority="77" stopIfTrue="1" operator="containsText" text="Riesgo Extremo">
      <formula>NOT(ISERROR(SEARCH("Riesgo Extremo",X23)))</formula>
    </cfRule>
    <cfRule type="containsText" dxfId="62" priority="78" stopIfTrue="1" operator="containsText" text="Riesgo Alto">
      <formula>NOT(ISERROR(SEARCH("Riesgo Alto",X23)))</formula>
    </cfRule>
    <cfRule type="containsText" dxfId="61" priority="79" stopIfTrue="1" operator="containsText" text="Riesgo Medio">
      <formula>NOT(ISERROR(SEARCH("Riesgo Medio",X23)))</formula>
    </cfRule>
    <cfRule type="containsText" dxfId="60" priority="80" stopIfTrue="1" operator="containsText" text="Riesgo Bajo">
      <formula>NOT(ISERROR(SEARCH("Riesgo Bajo",X23)))</formula>
    </cfRule>
  </conditionalFormatting>
  <conditionalFormatting sqref="X23">
    <cfRule type="containsText" dxfId="59" priority="71" stopIfTrue="1" operator="containsText" text="Riesgo Extremo">
      <formula>NOT(ISERROR(SEARCH("Riesgo Extremo",X23)))</formula>
    </cfRule>
    <cfRule type="containsText" priority="72" stopIfTrue="1" operator="containsText" text="Riesgo Extremo">
      <formula>NOT(ISERROR(SEARCH("Riesgo Extremo",X23)))</formula>
    </cfRule>
    <cfRule type="containsText" dxfId="58" priority="73" stopIfTrue="1" operator="containsText" text="Riesgo Alto">
      <formula>NOT(ISERROR(SEARCH("Riesgo Alto",X23)))</formula>
    </cfRule>
    <cfRule type="containsText" dxfId="57" priority="74" stopIfTrue="1" operator="containsText" text="Riesgo Medio">
      <formula>NOT(ISERROR(SEARCH("Riesgo Medio",X23)))</formula>
    </cfRule>
    <cfRule type="containsText" dxfId="56" priority="75" stopIfTrue="1" operator="containsText" text="Riesgo Bajo">
      <formula>NOT(ISERROR(SEARCH("Riesgo Bajo",X23)))</formula>
    </cfRule>
  </conditionalFormatting>
  <conditionalFormatting sqref="X23">
    <cfRule type="containsText" dxfId="55" priority="66" stopIfTrue="1" operator="containsText" text="Riesgo Extremo">
      <formula>NOT(ISERROR(SEARCH("Riesgo Extremo",X23)))</formula>
    </cfRule>
    <cfRule type="containsText" priority="67" stopIfTrue="1" operator="containsText" text="Riesgo Extremo">
      <formula>NOT(ISERROR(SEARCH("Riesgo Extremo",X23)))</formula>
    </cfRule>
    <cfRule type="containsText" dxfId="54" priority="68" stopIfTrue="1" operator="containsText" text="Riesgo Alto">
      <formula>NOT(ISERROR(SEARCH("Riesgo Alto",X23)))</formula>
    </cfRule>
    <cfRule type="containsText" dxfId="53" priority="69" stopIfTrue="1" operator="containsText" text="Riesgo Medio">
      <formula>NOT(ISERROR(SEARCH("Riesgo Medio",X23)))</formula>
    </cfRule>
    <cfRule type="containsText" dxfId="52" priority="70" stopIfTrue="1" operator="containsText" text="Riesgo Bajo">
      <formula>NOT(ISERROR(SEARCH("Riesgo Bajo",X23)))</formula>
    </cfRule>
  </conditionalFormatting>
  <conditionalFormatting sqref="X24">
    <cfRule type="containsText" dxfId="51" priority="61" stopIfTrue="1" operator="containsText" text="Riesgo Extremo">
      <formula>NOT(ISERROR(SEARCH("Riesgo Extremo",X24)))</formula>
    </cfRule>
    <cfRule type="containsText" priority="62" stopIfTrue="1" operator="containsText" text="Riesgo Extremo">
      <formula>NOT(ISERROR(SEARCH("Riesgo Extremo",X24)))</formula>
    </cfRule>
    <cfRule type="containsText" dxfId="50" priority="63" stopIfTrue="1" operator="containsText" text="Riesgo Alto">
      <formula>NOT(ISERROR(SEARCH("Riesgo Alto",X24)))</formula>
    </cfRule>
    <cfRule type="containsText" dxfId="49" priority="64" stopIfTrue="1" operator="containsText" text="Riesgo Medio">
      <formula>NOT(ISERROR(SEARCH("Riesgo Medio",X24)))</formula>
    </cfRule>
    <cfRule type="containsText" dxfId="48" priority="65" stopIfTrue="1" operator="containsText" text="Riesgo Bajo">
      <formula>NOT(ISERROR(SEARCH("Riesgo Bajo",X24)))</formula>
    </cfRule>
  </conditionalFormatting>
  <conditionalFormatting sqref="X24">
    <cfRule type="containsText" dxfId="47" priority="56" stopIfTrue="1" operator="containsText" text="Riesgo Extremo">
      <formula>NOT(ISERROR(SEARCH("Riesgo Extremo",X24)))</formula>
    </cfRule>
    <cfRule type="containsText" priority="57" stopIfTrue="1" operator="containsText" text="Riesgo Extremo">
      <formula>NOT(ISERROR(SEARCH("Riesgo Extremo",X24)))</formula>
    </cfRule>
    <cfRule type="containsText" dxfId="46" priority="58" stopIfTrue="1" operator="containsText" text="Riesgo Alto">
      <formula>NOT(ISERROR(SEARCH("Riesgo Alto",X24)))</formula>
    </cfRule>
    <cfRule type="containsText" dxfId="45" priority="59" stopIfTrue="1" operator="containsText" text="Riesgo Medio">
      <formula>NOT(ISERROR(SEARCH("Riesgo Medio",X24)))</formula>
    </cfRule>
    <cfRule type="containsText" dxfId="44" priority="60" stopIfTrue="1" operator="containsText" text="Riesgo Bajo">
      <formula>NOT(ISERROR(SEARCH("Riesgo Bajo",X24)))</formula>
    </cfRule>
  </conditionalFormatting>
  <conditionalFormatting sqref="X24">
    <cfRule type="containsText" dxfId="43" priority="51" stopIfTrue="1" operator="containsText" text="Riesgo Extremo">
      <formula>NOT(ISERROR(SEARCH("Riesgo Extremo",X24)))</formula>
    </cfRule>
    <cfRule type="containsText" priority="52" stopIfTrue="1" operator="containsText" text="Riesgo Extremo">
      <formula>NOT(ISERROR(SEARCH("Riesgo Extremo",X24)))</formula>
    </cfRule>
    <cfRule type="containsText" dxfId="42" priority="53" stopIfTrue="1" operator="containsText" text="Riesgo Alto">
      <formula>NOT(ISERROR(SEARCH("Riesgo Alto",X24)))</formula>
    </cfRule>
    <cfRule type="containsText" dxfId="41" priority="54" stopIfTrue="1" operator="containsText" text="Riesgo Medio">
      <formula>NOT(ISERROR(SEARCH("Riesgo Medio",X24)))</formula>
    </cfRule>
    <cfRule type="containsText" dxfId="40" priority="55" stopIfTrue="1" operator="containsText" text="Riesgo Bajo">
      <formula>NOT(ISERROR(SEARCH("Riesgo Bajo",X24)))</formula>
    </cfRule>
  </conditionalFormatting>
  <conditionalFormatting sqref="X25 O25">
    <cfRule type="containsText" dxfId="39" priority="46" stopIfTrue="1" operator="containsText" text="Riesgo Extremo">
      <formula>NOT(ISERROR(SEARCH("Riesgo Extremo",O25)))</formula>
    </cfRule>
    <cfRule type="containsText" priority="47" stopIfTrue="1" operator="containsText" text="Riesgo Extremo">
      <formula>NOT(ISERROR(SEARCH("Riesgo Extremo",O25)))</formula>
    </cfRule>
    <cfRule type="containsText" dxfId="38" priority="48" stopIfTrue="1" operator="containsText" text="Riesgo Alto">
      <formula>NOT(ISERROR(SEARCH("Riesgo Alto",O25)))</formula>
    </cfRule>
    <cfRule type="containsText" dxfId="37" priority="49" stopIfTrue="1" operator="containsText" text="Riesgo Medio">
      <formula>NOT(ISERROR(SEARCH("Riesgo Medio",O25)))</formula>
    </cfRule>
    <cfRule type="containsText" dxfId="36" priority="50" stopIfTrue="1" operator="containsText" text="Riesgo Bajo">
      <formula>NOT(ISERROR(SEARCH("Riesgo Bajo",O25)))</formula>
    </cfRule>
  </conditionalFormatting>
  <conditionalFormatting sqref="X25">
    <cfRule type="containsText" dxfId="35" priority="41" stopIfTrue="1" operator="containsText" text="Riesgo Extremo">
      <formula>NOT(ISERROR(SEARCH("Riesgo Extremo",X25)))</formula>
    </cfRule>
    <cfRule type="containsText" priority="42" stopIfTrue="1" operator="containsText" text="Riesgo Extremo">
      <formula>NOT(ISERROR(SEARCH("Riesgo Extremo",X25)))</formula>
    </cfRule>
    <cfRule type="containsText" dxfId="34" priority="43" stopIfTrue="1" operator="containsText" text="Riesgo Alto">
      <formula>NOT(ISERROR(SEARCH("Riesgo Alto",X25)))</formula>
    </cfRule>
    <cfRule type="containsText" dxfId="33" priority="44" stopIfTrue="1" operator="containsText" text="Riesgo Medio">
      <formula>NOT(ISERROR(SEARCH("Riesgo Medio",X25)))</formula>
    </cfRule>
    <cfRule type="containsText" dxfId="32" priority="45" stopIfTrue="1" operator="containsText" text="Riesgo Bajo">
      <formula>NOT(ISERROR(SEARCH("Riesgo Bajo",X25)))</formula>
    </cfRule>
  </conditionalFormatting>
  <conditionalFormatting sqref="O25 X25">
    <cfRule type="containsText" dxfId="31" priority="36" stopIfTrue="1" operator="containsText" text="Riesgo Extremo">
      <formula>NOT(ISERROR(SEARCH("Riesgo Extremo",O25)))</formula>
    </cfRule>
    <cfRule type="containsText" priority="37" stopIfTrue="1" operator="containsText" text="Riesgo Extremo">
      <formula>NOT(ISERROR(SEARCH("Riesgo Extremo",O25)))</formula>
    </cfRule>
    <cfRule type="containsText" dxfId="30" priority="38" stopIfTrue="1" operator="containsText" text="Riesgo Alto">
      <formula>NOT(ISERROR(SEARCH("Riesgo Alto",O25)))</formula>
    </cfRule>
    <cfRule type="containsText" dxfId="29" priority="39" stopIfTrue="1" operator="containsText" text="Riesgo Medio">
      <formula>NOT(ISERROR(SEARCH("Riesgo Medio",O25)))</formula>
    </cfRule>
    <cfRule type="containsText" dxfId="28" priority="40" stopIfTrue="1" operator="containsText" text="Riesgo Bajo">
      <formula>NOT(ISERROR(SEARCH("Riesgo Bajo",O25)))</formula>
    </cfRule>
  </conditionalFormatting>
  <conditionalFormatting sqref="O22">
    <cfRule type="containsText" dxfId="27" priority="31" stopIfTrue="1" operator="containsText" text="Riesgo Extremo">
      <formula>NOT(ISERROR(SEARCH("Riesgo Extremo",O22)))</formula>
    </cfRule>
    <cfRule type="containsText" priority="32" stopIfTrue="1" operator="containsText" text="Riesgo Extremo">
      <formula>NOT(ISERROR(SEARCH("Riesgo Extremo",O22)))</formula>
    </cfRule>
    <cfRule type="containsText" dxfId="26" priority="33" stopIfTrue="1" operator="containsText" text="Riesgo Alto">
      <formula>NOT(ISERROR(SEARCH("Riesgo Alto",O22)))</formula>
    </cfRule>
    <cfRule type="containsText" dxfId="25" priority="34" stopIfTrue="1" operator="containsText" text="Riesgo Medio">
      <formula>NOT(ISERROR(SEARCH("Riesgo Medio",O22)))</formula>
    </cfRule>
    <cfRule type="containsText" dxfId="24" priority="35" stopIfTrue="1" operator="containsText" text="Riesgo Bajo">
      <formula>NOT(ISERROR(SEARCH("Riesgo Bajo",O22)))</formula>
    </cfRule>
  </conditionalFormatting>
  <conditionalFormatting sqref="O22">
    <cfRule type="containsText" dxfId="23" priority="26" stopIfTrue="1" operator="containsText" text="Riesgo Extremo">
      <formula>NOT(ISERROR(SEARCH("Riesgo Extremo",O22)))</formula>
    </cfRule>
    <cfRule type="containsText" priority="27" stopIfTrue="1" operator="containsText" text="Riesgo Extremo">
      <formula>NOT(ISERROR(SEARCH("Riesgo Extremo",O22)))</formula>
    </cfRule>
    <cfRule type="containsText" dxfId="22" priority="28" stopIfTrue="1" operator="containsText" text="Riesgo Alto">
      <formula>NOT(ISERROR(SEARCH("Riesgo Alto",O22)))</formula>
    </cfRule>
    <cfRule type="containsText" dxfId="21" priority="29" stopIfTrue="1" operator="containsText" text="Riesgo Medio">
      <formula>NOT(ISERROR(SEARCH("Riesgo Medio",O22)))</formula>
    </cfRule>
    <cfRule type="containsText" dxfId="20" priority="30" stopIfTrue="1" operator="containsText" text="Riesgo Bajo">
      <formula>NOT(ISERROR(SEARCH("Riesgo Bajo",O22)))</formula>
    </cfRule>
  </conditionalFormatting>
  <conditionalFormatting sqref="O23">
    <cfRule type="containsText" dxfId="19" priority="21" stopIfTrue="1" operator="containsText" text="Riesgo Extremo">
      <formula>NOT(ISERROR(SEARCH("Riesgo Extremo",O23)))</formula>
    </cfRule>
    <cfRule type="containsText" priority="22" stopIfTrue="1" operator="containsText" text="Riesgo Extremo">
      <formula>NOT(ISERROR(SEARCH("Riesgo Extremo",O23)))</formula>
    </cfRule>
    <cfRule type="containsText" dxfId="18" priority="23" stopIfTrue="1" operator="containsText" text="Riesgo Alto">
      <formula>NOT(ISERROR(SEARCH("Riesgo Alto",O23)))</formula>
    </cfRule>
    <cfRule type="containsText" dxfId="17" priority="24" stopIfTrue="1" operator="containsText" text="Riesgo Medio">
      <formula>NOT(ISERROR(SEARCH("Riesgo Medio",O23)))</formula>
    </cfRule>
    <cfRule type="containsText" dxfId="16" priority="25" stopIfTrue="1" operator="containsText" text="Riesgo Bajo">
      <formula>NOT(ISERROR(SEARCH("Riesgo Bajo",O23)))</formula>
    </cfRule>
  </conditionalFormatting>
  <conditionalFormatting sqref="O23">
    <cfRule type="containsText" dxfId="15" priority="16" stopIfTrue="1" operator="containsText" text="Riesgo Extremo">
      <formula>NOT(ISERROR(SEARCH("Riesgo Extremo",O23)))</formula>
    </cfRule>
    <cfRule type="containsText" priority="17" stopIfTrue="1" operator="containsText" text="Riesgo Extremo">
      <formula>NOT(ISERROR(SEARCH("Riesgo Extremo",O23)))</formula>
    </cfRule>
    <cfRule type="containsText" dxfId="14" priority="18" stopIfTrue="1" operator="containsText" text="Riesgo Alto">
      <formula>NOT(ISERROR(SEARCH("Riesgo Alto",O23)))</formula>
    </cfRule>
    <cfRule type="containsText" dxfId="13" priority="19" stopIfTrue="1" operator="containsText" text="Riesgo Medio">
      <formula>NOT(ISERROR(SEARCH("Riesgo Medio",O23)))</formula>
    </cfRule>
    <cfRule type="containsText" dxfId="12" priority="20" stopIfTrue="1" operator="containsText" text="Riesgo Bajo">
      <formula>NOT(ISERROR(SEARCH("Riesgo Bajo",O23)))</formula>
    </cfRule>
  </conditionalFormatting>
  <conditionalFormatting sqref="O24">
    <cfRule type="containsText" dxfId="11" priority="11" stopIfTrue="1" operator="containsText" text="Riesgo Extremo">
      <formula>NOT(ISERROR(SEARCH("Riesgo Extremo",O24)))</formula>
    </cfRule>
    <cfRule type="containsText" priority="12" stopIfTrue="1" operator="containsText" text="Riesgo Extremo">
      <formula>NOT(ISERROR(SEARCH("Riesgo Extremo",O24)))</formula>
    </cfRule>
    <cfRule type="containsText" dxfId="10" priority="13" stopIfTrue="1" operator="containsText" text="Riesgo Alto">
      <formula>NOT(ISERROR(SEARCH("Riesgo Alto",O24)))</formula>
    </cfRule>
    <cfRule type="containsText" dxfId="9" priority="14" stopIfTrue="1" operator="containsText" text="Riesgo Medio">
      <formula>NOT(ISERROR(SEARCH("Riesgo Medio",O24)))</formula>
    </cfRule>
    <cfRule type="containsText" dxfId="8" priority="15" stopIfTrue="1" operator="containsText" text="Riesgo Bajo">
      <formula>NOT(ISERROR(SEARCH("Riesgo Bajo",O24)))</formula>
    </cfRule>
  </conditionalFormatting>
  <conditionalFormatting sqref="O24">
    <cfRule type="containsText" dxfId="7" priority="6" stopIfTrue="1" operator="containsText" text="Riesgo Extremo">
      <formula>NOT(ISERROR(SEARCH("Riesgo Extremo",O24)))</formula>
    </cfRule>
    <cfRule type="containsText" priority="7" stopIfTrue="1" operator="containsText" text="Riesgo Extremo">
      <formula>NOT(ISERROR(SEARCH("Riesgo Extremo",O24)))</formula>
    </cfRule>
    <cfRule type="containsText" dxfId="6" priority="8" stopIfTrue="1" operator="containsText" text="Riesgo Alto">
      <formula>NOT(ISERROR(SEARCH("Riesgo Alto",O24)))</formula>
    </cfRule>
    <cfRule type="containsText" dxfId="5" priority="9" stopIfTrue="1" operator="containsText" text="Riesgo Medio">
      <formula>NOT(ISERROR(SEARCH("Riesgo Medio",O24)))</formula>
    </cfRule>
    <cfRule type="containsText" dxfId="4" priority="10" stopIfTrue="1" operator="containsText" text="Riesgo Bajo">
      <formula>NOT(ISERROR(SEARCH("Riesgo Bajo",O24)))</formula>
    </cfRule>
  </conditionalFormatting>
  <conditionalFormatting sqref="O14">
    <cfRule type="containsText" dxfId="3" priority="1" stopIfTrue="1" operator="containsText" text="Riesgo Extremo">
      <formula>NOT(ISERROR(SEARCH("Riesgo Extremo",O14)))</formula>
    </cfRule>
    <cfRule type="containsText" priority="2" stopIfTrue="1" operator="containsText" text="Riesgo Extremo">
      <formula>NOT(ISERROR(SEARCH("Riesgo Extremo",O14)))</formula>
    </cfRule>
    <cfRule type="containsText" dxfId="2" priority="3" stopIfTrue="1" operator="containsText" text="Riesgo Alto">
      <formula>NOT(ISERROR(SEARCH("Riesgo Alto",O14)))</formula>
    </cfRule>
    <cfRule type="containsText" dxfId="1" priority="4" stopIfTrue="1" operator="containsText" text="Riesgo Medio">
      <formula>NOT(ISERROR(SEARCH("Riesgo Medio",O14)))</formula>
    </cfRule>
    <cfRule type="containsText" dxfId="0" priority="5" stopIfTrue="1" operator="containsText" text="Riesgo Bajo">
      <formula>NOT(ISERROR(SEARCH("Riesgo Bajo",O14)))</formula>
    </cfRule>
  </conditionalFormatting>
  <dataValidations disablePrompts="1" count="1">
    <dataValidation type="list" allowBlank="1" showErrorMessage="1" sqref="L13:L25 J13:J25 U13:U25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17" pageOrder="overThenDown" orientation="landscape" useFirstPageNumber="1" r:id="rId1"/>
  <headerFooter alignWithMargins="0">
    <oddFooter>&amp;R&amp;16ADQUISICIÓN DE BIENES Y SERVICIOS. V-3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LENOVO</cp:lastModifiedBy>
  <dcterms:created xsi:type="dcterms:W3CDTF">2022-02-10T06:27:16Z</dcterms:created>
  <dcterms:modified xsi:type="dcterms:W3CDTF">2024-11-05T23:09:09Z</dcterms:modified>
</cp:coreProperties>
</file>