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yarias/Downloads/"/>
    </mc:Choice>
  </mc:AlternateContent>
  <xr:revisionPtr revIDLastSave="0" documentId="13_ncr:1_{E410BDF4-5382-C548-B7CA-8953525DE4AF}" xr6:coauthVersionLast="45" xr6:coauthVersionMax="45" xr10:uidLastSave="{00000000-0000-0000-0000-000000000000}"/>
  <bookViews>
    <workbookView xWindow="0" yWindow="460" windowWidth="2074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12" i="1" l="1"/>
  <c r="J197" i="1"/>
  <c r="J193" i="1"/>
  <c r="J185" i="1"/>
  <c r="J174" i="1"/>
  <c r="J165" i="1"/>
  <c r="J159" i="1"/>
  <c r="J152" i="1"/>
  <c r="J148" i="1"/>
  <c r="J144" i="1"/>
  <c r="J140" i="1"/>
  <c r="J128" i="1"/>
  <c r="J109" i="1"/>
  <c r="J82" i="1"/>
  <c r="J67" i="1"/>
  <c r="J52" i="1"/>
  <c r="J45" i="1"/>
  <c r="J41" i="1"/>
  <c r="J20" i="1"/>
  <c r="K213" i="1" l="1"/>
  <c r="J213" i="1"/>
</calcChain>
</file>

<file path=xl/sharedStrings.xml><?xml version="1.0" encoding="utf-8"?>
<sst xmlns="http://schemas.openxmlformats.org/spreadsheetml/2006/main" count="1007" uniqueCount="545">
  <si>
    <t xml:space="preserve">BIPIC </t>
  </si>
  <si>
    <t>LISTADO DE VEHICULOS Y MOTOS</t>
  </si>
  <si>
    <t>N° ACTIVO FIJO</t>
  </si>
  <si>
    <t xml:space="preserve">DENOMINACION MOTO / VEHICULO </t>
  </si>
  <si>
    <t>N° INVENTARIO SAP</t>
  </si>
  <si>
    <t>DESCR. CENTRO DE COSTO</t>
  </si>
  <si>
    <t>No PLACA CIVIL</t>
  </si>
  <si>
    <t>No. PLACA MILITAR</t>
  </si>
  <si>
    <t>MODELO</t>
  </si>
  <si>
    <t xml:space="preserve">No DE EJES </t>
  </si>
  <si>
    <t xml:space="preserve"> TIPO DE SERVICIO PUBLICO / PARTICULAR </t>
  </si>
  <si>
    <t xml:space="preserve"> VALOR MAXIMO AUTORIZADO </t>
  </si>
  <si>
    <t>CAMIONETA</t>
  </si>
  <si>
    <t>3O1H03102</t>
  </si>
  <si>
    <t>DIW787</t>
  </si>
  <si>
    <t>C-13741</t>
  </si>
  <si>
    <t>PARTICULAR</t>
  </si>
  <si>
    <t>3O1H03101</t>
  </si>
  <si>
    <t>DIW788</t>
  </si>
  <si>
    <t>C-13742</t>
  </si>
  <si>
    <t>CAMION DE 7-12 TON</t>
  </si>
  <si>
    <t>3O1H51109</t>
  </si>
  <si>
    <t>EDP229</t>
  </si>
  <si>
    <t>N-03346</t>
  </si>
  <si>
    <t>3O1H51108</t>
  </si>
  <si>
    <t>SHI020</t>
  </si>
  <si>
    <t>N-98340</t>
  </si>
  <si>
    <t>PUBLICO</t>
  </si>
  <si>
    <t>CAMION DE 3-5 TON</t>
  </si>
  <si>
    <t>3O1H51113</t>
  </si>
  <si>
    <t>SHI463</t>
  </si>
  <si>
    <t>K-03338</t>
  </si>
  <si>
    <t>3O1H51114</t>
  </si>
  <si>
    <t>DBD009</t>
  </si>
  <si>
    <t>K-03339</t>
  </si>
  <si>
    <t>3O1H51116</t>
  </si>
  <si>
    <t>BIB914</t>
  </si>
  <si>
    <t>C-01029</t>
  </si>
  <si>
    <t>OFICIAL</t>
  </si>
  <si>
    <t xml:space="preserve">MOTOCICLETA </t>
  </si>
  <si>
    <t>3O1H03103</t>
  </si>
  <si>
    <t>CHV28C</t>
  </si>
  <si>
    <t>F-13033</t>
  </si>
  <si>
    <t>3O1H51117</t>
  </si>
  <si>
    <t>PLS085</t>
  </si>
  <si>
    <t>C-07057</t>
  </si>
  <si>
    <t>3O1H51110</t>
  </si>
  <si>
    <t>SHI159</t>
  </si>
  <si>
    <t>NPR K-98159</t>
  </si>
  <si>
    <t>3O1H51112</t>
  </si>
  <si>
    <t>SHI181</t>
  </si>
  <si>
    <t>NPR K-98161</t>
  </si>
  <si>
    <t>3O1H51107</t>
  </si>
  <si>
    <t>VKJ930</t>
  </si>
  <si>
    <t>N-98323</t>
  </si>
  <si>
    <t xml:space="preserve">OFICIAL </t>
  </si>
  <si>
    <t xml:space="preserve">BAMRO </t>
  </si>
  <si>
    <t>CAMION CHEVROLET NPR</t>
  </si>
  <si>
    <t>3O1H51030</t>
  </si>
  <si>
    <t>CND042</t>
  </si>
  <si>
    <t>K03342</t>
  </si>
  <si>
    <t>3O1H51033</t>
  </si>
  <si>
    <t>UNK010</t>
  </si>
  <si>
    <t>K08175</t>
  </si>
  <si>
    <t>3O1H51031</t>
  </si>
  <si>
    <t>CND046</t>
  </si>
  <si>
    <t>K03343</t>
  </si>
  <si>
    <t>CAMIONETA CHEVROLET DMAX</t>
  </si>
  <si>
    <t>3O1H05301</t>
  </si>
  <si>
    <t>KGF314</t>
  </si>
  <si>
    <t>C12255</t>
  </si>
  <si>
    <t>3O1H51039</t>
  </si>
  <si>
    <t>QHJ010</t>
  </si>
  <si>
    <t>C07059</t>
  </si>
  <si>
    <t>TOYOTA LANDCRUISER</t>
  </si>
  <si>
    <t>3O1H51000</t>
  </si>
  <si>
    <t>CEW019</t>
  </si>
  <si>
    <t>A03240</t>
  </si>
  <si>
    <t>MOTOCICLETA SUZUKI GN 150</t>
  </si>
  <si>
    <t>3O1H05303</t>
  </si>
  <si>
    <t>CHL41C</t>
  </si>
  <si>
    <t>F11765</t>
  </si>
  <si>
    <t>MOTOCICLETA HONDA XR250</t>
  </si>
  <si>
    <t>3O1H05307</t>
  </si>
  <si>
    <t>CHR55C</t>
  </si>
  <si>
    <t>F12779</t>
  </si>
  <si>
    <t>3O1H05304</t>
  </si>
  <si>
    <t>CHT01C</t>
  </si>
  <si>
    <t>F12776</t>
  </si>
  <si>
    <t>3O1H05308</t>
  </si>
  <si>
    <t>CHT02C</t>
  </si>
  <si>
    <t>F12780</t>
  </si>
  <si>
    <t>3O1H05305</t>
  </si>
  <si>
    <t>CHT03C</t>
  </si>
  <si>
    <t>F12777</t>
  </si>
  <si>
    <t>3O1H05306</t>
  </si>
  <si>
    <t>CHT04C</t>
  </si>
  <si>
    <t>F12778</t>
  </si>
  <si>
    <t>3O1H05309</t>
  </si>
  <si>
    <t>CHT05C</t>
  </si>
  <si>
    <t>F12781</t>
  </si>
  <si>
    <t>3O1H05315</t>
  </si>
  <si>
    <t>CHZ26C</t>
  </si>
  <si>
    <t>F12806</t>
  </si>
  <si>
    <t>3O1H05314</t>
  </si>
  <si>
    <t>CHZ27C</t>
  </si>
  <si>
    <t>F12805</t>
  </si>
  <si>
    <t>3O1H05313</t>
  </si>
  <si>
    <t>CHZ28C</t>
  </si>
  <si>
    <t>F12804</t>
  </si>
  <si>
    <t>3O1H05312</t>
  </si>
  <si>
    <t>CHZ29C</t>
  </si>
  <si>
    <t>F12803</t>
  </si>
  <si>
    <t>3O1H05310</t>
  </si>
  <si>
    <t>CHZ31C</t>
  </si>
  <si>
    <t>F12801</t>
  </si>
  <si>
    <t>BAMOG</t>
  </si>
  <si>
    <t>XR-250</t>
  </si>
  <si>
    <t>3O1H11801</t>
  </si>
  <si>
    <t>CHV24C</t>
  </si>
  <si>
    <t>F13028</t>
  </si>
  <si>
    <t xml:space="preserve">BITER </t>
  </si>
  <si>
    <t>AMBULANCIA</t>
  </si>
  <si>
    <t>3O1H51118</t>
  </si>
  <si>
    <t>RFW-042</t>
  </si>
  <si>
    <t xml:space="preserve"> A-09167</t>
  </si>
  <si>
    <t>CAMIONETA DMAX</t>
  </si>
  <si>
    <t>3O1H90502</t>
  </si>
  <si>
    <t>KGF-269</t>
  </si>
  <si>
    <t xml:space="preserve"> C-12223</t>
  </si>
  <si>
    <t>NPR</t>
  </si>
  <si>
    <t>3O1H51028</t>
  </si>
  <si>
    <t>CND-039</t>
  </si>
  <si>
    <t>K-03340</t>
  </si>
  <si>
    <t>3O1H51158</t>
  </si>
  <si>
    <t>WNC-159</t>
  </si>
  <si>
    <t xml:space="preserve"> K-12097</t>
  </si>
  <si>
    <t xml:space="preserve">BICOD </t>
  </si>
  <si>
    <t>CAMIÓN KODIAK</t>
  </si>
  <si>
    <t>3O1H70343</t>
  </si>
  <si>
    <t>EDP 232</t>
  </si>
  <si>
    <t>N - 03394</t>
  </si>
  <si>
    <t>3O1H70340</t>
  </si>
  <si>
    <t>SHI- 011</t>
  </si>
  <si>
    <t>N- 98263</t>
  </si>
  <si>
    <t>BUS B- 70 KODIAK</t>
  </si>
  <si>
    <t>3O1H70341</t>
  </si>
  <si>
    <t>PLS- 029</t>
  </si>
  <si>
    <t>M- 99005</t>
  </si>
  <si>
    <t>CARRTANQUE KODIAK</t>
  </si>
  <si>
    <t>3O1H70339</t>
  </si>
  <si>
    <t>SAP- 803</t>
  </si>
  <si>
    <t>O- 98380</t>
  </si>
  <si>
    <t>CAMIÓN NPR</t>
  </si>
  <si>
    <t>3O1H70338</t>
  </si>
  <si>
    <t>UNK-018</t>
  </si>
  <si>
    <t>K- 08216</t>
  </si>
  <si>
    <t>3O1H70342</t>
  </si>
  <si>
    <t>VEZ-970</t>
  </si>
  <si>
    <t xml:space="preserve"> K- 11004</t>
  </si>
  <si>
    <t>3O1H70347</t>
  </si>
  <si>
    <t>VNC-172</t>
  </si>
  <si>
    <t>K-12110</t>
  </si>
  <si>
    <t>AMBULANCIA 4X4</t>
  </si>
  <si>
    <t>3O1H70344</t>
  </si>
  <si>
    <t>GPL-914</t>
  </si>
  <si>
    <t>A- 10476</t>
  </si>
  <si>
    <t xml:space="preserve">CAMIONETA D´MAX 3,0 </t>
  </si>
  <si>
    <t>3O1H70335</t>
  </si>
  <si>
    <t>RIH-069</t>
  </si>
  <si>
    <t>C-09154</t>
  </si>
  <si>
    <t xml:space="preserve">CAMIONETA D´MAX 3.5  </t>
  </si>
  <si>
    <t>3O1H70336</t>
  </si>
  <si>
    <t>RIH 074</t>
  </si>
  <si>
    <t>C-08470</t>
  </si>
  <si>
    <t>MOTOCICLETA  200 CMS</t>
  </si>
  <si>
    <t>3O1H70346</t>
  </si>
  <si>
    <t>NDG99B</t>
  </si>
  <si>
    <t>F-08271</t>
  </si>
  <si>
    <t>3O1H70991</t>
  </si>
  <si>
    <t>DOE277</t>
  </si>
  <si>
    <t>C-10757</t>
  </si>
  <si>
    <t xml:space="preserve">BAPAL </t>
  </si>
  <si>
    <t xml:space="preserve">N° DE EJES </t>
  </si>
  <si>
    <t xml:space="preserve">CAMIÓN CHEVROLET KODIAK </t>
  </si>
  <si>
    <t>3O1H60273</t>
  </si>
  <si>
    <t>OOC-077</t>
  </si>
  <si>
    <t>N-98269</t>
  </si>
  <si>
    <t>3O1H60269</t>
  </si>
  <si>
    <t>BNA-138</t>
  </si>
  <si>
    <t>N-03347</t>
  </si>
  <si>
    <t xml:space="preserve">CAMION CHEVROLET NPR </t>
  </si>
  <si>
    <t>3O1H60259</t>
  </si>
  <si>
    <t>SHI-477</t>
  </si>
  <si>
    <t>K-03336</t>
  </si>
  <si>
    <t>3O1H60260</t>
  </si>
  <si>
    <t>CEW-016</t>
  </si>
  <si>
    <t>K-03337</t>
  </si>
  <si>
    <t>3O1H60264</t>
  </si>
  <si>
    <t>VZR-750</t>
  </si>
  <si>
    <t>K-10032</t>
  </si>
  <si>
    <t>3O1H60265</t>
  </si>
  <si>
    <t>VEZ-969</t>
  </si>
  <si>
    <t>K-11005</t>
  </si>
  <si>
    <t>3O1H60261</t>
  </si>
  <si>
    <t>XZL-022</t>
  </si>
  <si>
    <t>K 08213</t>
  </si>
  <si>
    <t>CAMIONETA LUV D-MAX</t>
  </si>
  <si>
    <t>3O1H60244</t>
  </si>
  <si>
    <t>RIH-077</t>
  </si>
  <si>
    <t>C-08471</t>
  </si>
  <si>
    <t>MOTOCICLETA YAMAHA XTZ-125</t>
  </si>
  <si>
    <t>3O1H60276</t>
  </si>
  <si>
    <t>CHR-18C</t>
  </si>
  <si>
    <t>F-10752</t>
  </si>
  <si>
    <t>3O1H60277</t>
  </si>
  <si>
    <t>CHR-19C</t>
  </si>
  <si>
    <t>F-10753</t>
  </si>
  <si>
    <t>3O1H60278</t>
  </si>
  <si>
    <t>CHR-20C</t>
  </si>
  <si>
    <t>F-10754</t>
  </si>
  <si>
    <t xml:space="preserve">VOLQUETA FTR </t>
  </si>
  <si>
    <t>3O1H60275</t>
  </si>
  <si>
    <t>VOH-334</t>
  </si>
  <si>
    <t>R-11101</t>
  </si>
  <si>
    <t xml:space="preserve">BASER </t>
  </si>
  <si>
    <t>CAMION NPR</t>
  </si>
  <si>
    <t>3O1H51029</t>
  </si>
  <si>
    <t>SHI480</t>
  </si>
  <si>
    <t>K03341</t>
  </si>
  <si>
    <t>3O1H51032</t>
  </si>
  <si>
    <t>CEW085</t>
  </si>
  <si>
    <t>K07113</t>
  </si>
  <si>
    <t>3O1H51034</t>
  </si>
  <si>
    <t>EJK236</t>
  </si>
  <si>
    <t>K10174</t>
  </si>
  <si>
    <t>3O1H51044</t>
  </si>
  <si>
    <t>UTX018</t>
  </si>
  <si>
    <t>K02115</t>
  </si>
  <si>
    <t>301H016305</t>
  </si>
  <si>
    <t>VNC135</t>
  </si>
  <si>
    <t>K12131</t>
  </si>
  <si>
    <t>301H016304</t>
  </si>
  <si>
    <t>VNC136</t>
  </si>
  <si>
    <t>K12132</t>
  </si>
  <si>
    <t>CAMION FTR</t>
  </si>
  <si>
    <t>3O1H51016</t>
  </si>
  <si>
    <t>TNH573</t>
  </si>
  <si>
    <t>N10285</t>
  </si>
  <si>
    <t>3O1H51015</t>
  </si>
  <si>
    <t>TNH572</t>
  </si>
  <si>
    <t>N10284</t>
  </si>
  <si>
    <t>3O1H51014</t>
  </si>
  <si>
    <t>TNH571</t>
  </si>
  <si>
    <t>N10283</t>
  </si>
  <si>
    <t>CAMION KODIAK</t>
  </si>
  <si>
    <t>3O1H51056</t>
  </si>
  <si>
    <t>FCL027</t>
  </si>
  <si>
    <t>Q08056</t>
  </si>
  <si>
    <t>3O1H51054</t>
  </si>
  <si>
    <t>SHI014</t>
  </si>
  <si>
    <t>I98368</t>
  </si>
  <si>
    <t>3O1H51055</t>
  </si>
  <si>
    <t>AWX055</t>
  </si>
  <si>
    <t>O03333</t>
  </si>
  <si>
    <t>3O1H51074</t>
  </si>
  <si>
    <t>GYM565</t>
  </si>
  <si>
    <t>R08053</t>
  </si>
  <si>
    <t>3O1H51053</t>
  </si>
  <si>
    <t>AWX056</t>
  </si>
  <si>
    <t>I03439</t>
  </si>
  <si>
    <t>CARROTANQUE INTERNATIONAL</t>
  </si>
  <si>
    <t>3O1H51012</t>
  </si>
  <si>
    <t>O97260</t>
  </si>
  <si>
    <t>CAMIONETA TOYOTA RUNNER</t>
  </si>
  <si>
    <t>3O1H11617</t>
  </si>
  <si>
    <t>KGH169</t>
  </si>
  <si>
    <t>C12303</t>
  </si>
  <si>
    <t>CAMIONETA MAZDA B-2000</t>
  </si>
  <si>
    <t>3O1H51040</t>
  </si>
  <si>
    <t>FLA511</t>
  </si>
  <si>
    <t>C07189</t>
  </si>
  <si>
    <t>CAMIONETA D-MAX</t>
  </si>
  <si>
    <t>3O1H51001</t>
  </si>
  <si>
    <t>RFW035</t>
  </si>
  <si>
    <t>A09244</t>
  </si>
  <si>
    <t>3O1H51043</t>
  </si>
  <si>
    <t>ZJN244</t>
  </si>
  <si>
    <t>C09392</t>
  </si>
  <si>
    <t>3O1H51041</t>
  </si>
  <si>
    <t>ZJN018</t>
  </si>
  <si>
    <t>C08065</t>
  </si>
  <si>
    <t>CAMIONETA TOYOTA HILUX</t>
  </si>
  <si>
    <t>3O1H11615</t>
  </si>
  <si>
    <t>KGH116</t>
  </si>
  <si>
    <t>C13736</t>
  </si>
  <si>
    <t>CAMIONETA GRAN VITARA</t>
  </si>
  <si>
    <t>3O1H51047</t>
  </si>
  <si>
    <t>DOE323</t>
  </si>
  <si>
    <t>C10513</t>
  </si>
  <si>
    <t>AUTOMOVIL MAZDA DEMIO</t>
  </si>
  <si>
    <t>3O1H51005</t>
  </si>
  <si>
    <t>EJE047</t>
  </si>
  <si>
    <t>B06198</t>
  </si>
  <si>
    <t>3O1H11619</t>
  </si>
  <si>
    <t>CHV25C</t>
  </si>
  <si>
    <t>F13030</t>
  </si>
  <si>
    <t>BIVEN</t>
  </si>
  <si>
    <t xml:space="preserve"> B-70 DIS 6000 </t>
  </si>
  <si>
    <t xml:space="preserve">  BUS </t>
  </si>
  <si>
    <t xml:space="preserve"> CGB005 </t>
  </si>
  <si>
    <t xml:space="preserve">  M95215  </t>
  </si>
  <si>
    <t>FISCAL</t>
  </si>
  <si>
    <t xml:space="preserve"> KODIAK 241 </t>
  </si>
  <si>
    <t xml:space="preserve">  CAMION </t>
  </si>
  <si>
    <t xml:space="preserve"> SHI133 </t>
  </si>
  <si>
    <t xml:space="preserve">  N01046 </t>
  </si>
  <si>
    <t xml:space="preserve"> EDP237 </t>
  </si>
  <si>
    <t xml:space="preserve">  N03391  </t>
  </si>
  <si>
    <t xml:space="preserve"> NPR </t>
  </si>
  <si>
    <t xml:space="preserve"> CAMION NPR  </t>
  </si>
  <si>
    <t xml:space="preserve"> XZL019 </t>
  </si>
  <si>
    <t xml:space="preserve">  K08212  </t>
  </si>
  <si>
    <t xml:space="preserve"> NPR TURBO </t>
  </si>
  <si>
    <t xml:space="preserve"> AWX038 </t>
  </si>
  <si>
    <t xml:space="preserve">  K03408  </t>
  </si>
  <si>
    <t xml:space="preserve"> CEW006 </t>
  </si>
  <si>
    <t xml:space="preserve">  K03036  </t>
  </si>
  <si>
    <t xml:space="preserve"> CEW000  </t>
  </si>
  <si>
    <t xml:space="preserve">  K03035  </t>
  </si>
  <si>
    <t xml:space="preserve"> LUV D- MAX </t>
  </si>
  <si>
    <t xml:space="preserve">  CAMIONETA </t>
  </si>
  <si>
    <t xml:space="preserve"> QHJ093 </t>
  </si>
  <si>
    <t xml:space="preserve">  C09116  </t>
  </si>
  <si>
    <t xml:space="preserve"> LUD D-MAX </t>
  </si>
  <si>
    <t xml:space="preserve"> RIH075 </t>
  </si>
  <si>
    <t xml:space="preserve">  C08473 </t>
  </si>
  <si>
    <t xml:space="preserve"> LUV D-MAX </t>
  </si>
  <si>
    <t xml:space="preserve"> DIV792 </t>
  </si>
  <si>
    <t xml:space="preserve">  C13338  </t>
  </si>
  <si>
    <t xml:space="preserve">   HONDA  XR 250 </t>
  </si>
  <si>
    <t xml:space="preserve">  MOTOCICLETA </t>
  </si>
  <si>
    <t xml:space="preserve"> NGF12C </t>
  </si>
  <si>
    <t xml:space="preserve">  F13562  </t>
  </si>
  <si>
    <t xml:space="preserve"> NGF13C </t>
  </si>
  <si>
    <t xml:space="preserve">  F13563  </t>
  </si>
  <si>
    <t xml:space="preserve"> NGF14C </t>
  </si>
  <si>
    <t xml:space="preserve">  F13564  </t>
  </si>
  <si>
    <t xml:space="preserve"> NGF15C </t>
  </si>
  <si>
    <t xml:space="preserve">  F13565  </t>
  </si>
  <si>
    <t xml:space="preserve"> NGF16C </t>
  </si>
  <si>
    <t xml:space="preserve">  F13566  </t>
  </si>
  <si>
    <t xml:space="preserve"> HONDA XR 125 LII </t>
  </si>
  <si>
    <t xml:space="preserve"> MOTOCICLETA </t>
  </si>
  <si>
    <t xml:space="preserve"> CHV29C </t>
  </si>
  <si>
    <t xml:space="preserve">  F13031 </t>
  </si>
  <si>
    <t xml:space="preserve">BAPOM </t>
  </si>
  <si>
    <t>CAMIONETA LUV DMAX</t>
  </si>
  <si>
    <t>3O1H51093</t>
  </si>
  <si>
    <t>RIH076</t>
  </si>
  <si>
    <t>C08474</t>
  </si>
  <si>
    <t>3O1H04081</t>
  </si>
  <si>
    <t>KGF310</t>
  </si>
  <si>
    <t>C12251</t>
  </si>
  <si>
    <t>3O1H04083</t>
  </si>
  <si>
    <t>KGF313</t>
  </si>
  <si>
    <t>C12253</t>
  </si>
  <si>
    <t>3O1H04084</t>
  </si>
  <si>
    <t>KGF319</t>
  </si>
  <si>
    <t>C12254</t>
  </si>
  <si>
    <t>3O1H51084</t>
  </si>
  <si>
    <t>UNK016</t>
  </si>
  <si>
    <t>K08204</t>
  </si>
  <si>
    <t>3O1H51085</t>
  </si>
  <si>
    <t>XZL015</t>
  </si>
  <si>
    <t>K08206</t>
  </si>
  <si>
    <t>CAMPERO TROOPER</t>
  </si>
  <si>
    <t>3O1H51094</t>
  </si>
  <si>
    <t>JUI768</t>
  </si>
  <si>
    <t>D93015</t>
  </si>
  <si>
    <t>MOTOCICLETA SUZUKI SL-125</t>
  </si>
  <si>
    <t>3O1H04085</t>
  </si>
  <si>
    <t>CHL42C</t>
  </si>
  <si>
    <t>F11764</t>
  </si>
  <si>
    <t>MOTOCICLETA HONDA XL-125 BRIO</t>
  </si>
  <si>
    <t>3O1H04086</t>
  </si>
  <si>
    <t>CHV27C</t>
  </si>
  <si>
    <t>F13032</t>
  </si>
  <si>
    <t xml:space="preserve">ZONA3 </t>
  </si>
  <si>
    <t>CAMIONETA NISSAN FRONTIER</t>
  </si>
  <si>
    <t>301H20200</t>
  </si>
  <si>
    <t>JID990</t>
  </si>
  <si>
    <t>EJC-B08236</t>
  </si>
  <si>
    <t>COMOL</t>
  </si>
  <si>
    <t>16750000O753</t>
  </si>
  <si>
    <t>3O1H15011</t>
  </si>
  <si>
    <t>UAR623</t>
  </si>
  <si>
    <t>N10254</t>
  </si>
  <si>
    <t>EJECA</t>
  </si>
  <si>
    <t>BUSETA</t>
  </si>
  <si>
    <t>3O1H04080</t>
  </si>
  <si>
    <t>DIX - 962</t>
  </si>
  <si>
    <t>H - 13042</t>
  </si>
  <si>
    <t xml:space="preserve">PARTICULAR </t>
  </si>
  <si>
    <t>COAPO</t>
  </si>
  <si>
    <t xml:space="preserve"> TIPO DE SERVICIO PUBLICO/PARTICULAR </t>
  </si>
  <si>
    <t>TRAIL BLAZER AT</t>
  </si>
  <si>
    <t>3O1H51169</t>
  </si>
  <si>
    <t>QFE098</t>
  </si>
  <si>
    <t>C07230</t>
  </si>
  <si>
    <t>N/A</t>
  </si>
  <si>
    <t>LUV DMAX</t>
  </si>
  <si>
    <t>3O1H11602</t>
  </si>
  <si>
    <t>JID802</t>
  </si>
  <si>
    <t>C12194</t>
  </si>
  <si>
    <t>3O1H11603</t>
  </si>
  <si>
    <t>JID804</t>
  </si>
  <si>
    <t>C12196</t>
  </si>
  <si>
    <t>DUSTER DYNAMIQUE</t>
  </si>
  <si>
    <t>3O1H11605</t>
  </si>
  <si>
    <t>EAN093</t>
  </si>
  <si>
    <t>C15058</t>
  </si>
  <si>
    <t>BRAID</t>
  </si>
  <si>
    <t>VEHICULO TIPO NPR</t>
  </si>
  <si>
    <t>301H80511</t>
  </si>
  <si>
    <t>UGO-188</t>
  </si>
  <si>
    <t>K-06046</t>
  </si>
  <si>
    <t xml:space="preserve">SUZUKI VITARA </t>
  </si>
  <si>
    <t>3Q2D08151</t>
  </si>
  <si>
    <t>DOE-385</t>
  </si>
  <si>
    <t>C-10532</t>
  </si>
  <si>
    <t>CHEVROLET AVEO</t>
  </si>
  <si>
    <t>3Q2D08150</t>
  </si>
  <si>
    <t>CDN-095</t>
  </si>
  <si>
    <t>B-07127</t>
  </si>
  <si>
    <t>BAMJO</t>
  </si>
  <si>
    <t>AMBULANCIA NISSAN</t>
  </si>
  <si>
    <t>3M1E122072</t>
  </si>
  <si>
    <t>BRA242</t>
  </si>
  <si>
    <t>A06197</t>
  </si>
  <si>
    <t>CAMIONETA  DIMAX</t>
  </si>
  <si>
    <t>3M1E122093</t>
  </si>
  <si>
    <t>KGF-270</t>
  </si>
  <si>
    <t>C-12222</t>
  </si>
  <si>
    <t>CAMION CHEVROLET  FTR</t>
  </si>
  <si>
    <t>3M1E122192</t>
  </si>
  <si>
    <t>URM-248</t>
  </si>
  <si>
    <t>N-08387</t>
  </si>
  <si>
    <t>3M1E122121</t>
  </si>
  <si>
    <t>TNH-566</t>
  </si>
  <si>
    <t>N-10280</t>
  </si>
  <si>
    <t>3M1E122067</t>
  </si>
  <si>
    <t>YHO-017</t>
  </si>
  <si>
    <t>K-10136</t>
  </si>
  <si>
    <t>3M1E122021</t>
  </si>
  <si>
    <t xml:space="preserve"> VNC-125</t>
  </si>
  <si>
    <t>K-12121</t>
  </si>
  <si>
    <t>CCON2</t>
  </si>
  <si>
    <t>CAMIONETA TOYOYA PRADO</t>
  </si>
  <si>
    <t>301H14205</t>
  </si>
  <si>
    <t>KGH-115</t>
  </si>
  <si>
    <t>C-12287</t>
  </si>
  <si>
    <t>301H51050</t>
  </si>
  <si>
    <t>ETR-088</t>
  </si>
  <si>
    <t>D-07169</t>
  </si>
  <si>
    <t>CAMIONETA CHEVROLET D-MAX</t>
  </si>
  <si>
    <t>301H51048</t>
  </si>
  <si>
    <t>DOE-296</t>
  </si>
  <si>
    <t>C-10758</t>
  </si>
  <si>
    <t>301H51044</t>
  </si>
  <si>
    <t>HCI-104</t>
  </si>
  <si>
    <t>C-09408</t>
  </si>
  <si>
    <t>301H51045</t>
  </si>
  <si>
    <t>HCI134</t>
  </si>
  <si>
    <t>C-09427</t>
  </si>
  <si>
    <t>CAMIONETA NISSAN D-21</t>
  </si>
  <si>
    <t>301H51038</t>
  </si>
  <si>
    <t>BIB-962</t>
  </si>
  <si>
    <t>C-00145</t>
  </si>
  <si>
    <t>MOTOCICLETA SUZUKY DR-650</t>
  </si>
  <si>
    <t>3O1H14206</t>
  </si>
  <si>
    <t>CHX 02C</t>
  </si>
  <si>
    <t>F-13206</t>
  </si>
  <si>
    <t>3O1H14207</t>
  </si>
  <si>
    <t>CHX 18C</t>
  </si>
  <si>
    <t>F-13222</t>
  </si>
  <si>
    <t>FUDRA 4</t>
  </si>
  <si>
    <t>VEHICULO</t>
  </si>
  <si>
    <t>3O1H951006</t>
  </si>
  <si>
    <t xml:space="preserve">DJK016 </t>
  </si>
  <si>
    <t>C13331</t>
  </si>
  <si>
    <t>3O1H951008</t>
  </si>
  <si>
    <t xml:space="preserve">KGF006  </t>
  </si>
  <si>
    <t>C11171</t>
  </si>
  <si>
    <t>3O1H04082</t>
  </si>
  <si>
    <t>KGF312</t>
  </si>
  <si>
    <t>C12252</t>
  </si>
  <si>
    <t>3O1H51092</t>
  </si>
  <si>
    <t>RIH073</t>
  </si>
  <si>
    <t>C08472</t>
  </si>
  <si>
    <t>MOTO</t>
  </si>
  <si>
    <t>3O1H951001</t>
  </si>
  <si>
    <t>RRG13D</t>
  </si>
  <si>
    <t>F15638</t>
  </si>
  <si>
    <t>BATOAT 109 - BADRE 10</t>
  </si>
  <si>
    <t>301H42113</t>
  </si>
  <si>
    <t>QHJ 098</t>
  </si>
  <si>
    <t>CO9088</t>
  </si>
  <si>
    <t>GGVAL</t>
  </si>
  <si>
    <t xml:space="preserve"> TIPO DE SERVICIO PUBLICO / PARTICULAR / OFICIAL</t>
  </si>
  <si>
    <t>CAMIÓN - NPR</t>
  </si>
  <si>
    <t>2CGF088234</t>
  </si>
  <si>
    <t>VCF-104</t>
  </si>
  <si>
    <t>2CGF088235</t>
  </si>
  <si>
    <t>VCF-112</t>
  </si>
  <si>
    <t>2CGF088236</t>
  </si>
  <si>
    <t>VCF-120</t>
  </si>
  <si>
    <t>CAMIÓN - NPR FURGÓN</t>
  </si>
  <si>
    <t>2CGF088237</t>
  </si>
  <si>
    <t>VCF-136</t>
  </si>
  <si>
    <t>2CGF088287</t>
  </si>
  <si>
    <t>XMA-810</t>
  </si>
  <si>
    <t>CAMIONETA - DMAX</t>
  </si>
  <si>
    <t>2CGF088027</t>
  </si>
  <si>
    <t>DBD-082</t>
  </si>
  <si>
    <t>2CGF088149</t>
  </si>
  <si>
    <t>QVT-058</t>
  </si>
  <si>
    <t>2CGF088100</t>
  </si>
  <si>
    <t>IBZ-426</t>
  </si>
  <si>
    <t xml:space="preserve"> CAMIONETA - MAZDA B26DC3</t>
  </si>
  <si>
    <t>2CGF088132</t>
  </si>
  <si>
    <t>PNB-042</t>
  </si>
  <si>
    <t xml:space="preserve">SPARK 1,0 LT </t>
  </si>
  <si>
    <t>2CGF088233</t>
  </si>
  <si>
    <t>UZQ-139</t>
  </si>
  <si>
    <t>CAMIONETA - MITSUBISHI L300</t>
  </si>
  <si>
    <t>2CGF088280</t>
  </si>
  <si>
    <t>WHI-441</t>
  </si>
  <si>
    <t>MOTO - HONDA XL200</t>
  </si>
  <si>
    <t>2CGF088326</t>
  </si>
  <si>
    <t>ZBP-56A</t>
  </si>
  <si>
    <t>PRECIO DE REFERENCIA</t>
  </si>
  <si>
    <t>VALOR OFERTADO</t>
  </si>
  <si>
    <t>FORMULARIO No. 4</t>
  </si>
  <si>
    <t>"FORMULARIO PROPUESTA ECONOMICA"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</si>
</sst>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_);[Red]\(&quot;$&quot;\ #,##0.00\)"/>
    <numFmt numFmtId="165" formatCode="&quot;$&quot;#,##0.00;[Red]&quot;$&quot;#,##0.00"/>
  </numFmts>
  <fonts count="5" x14ac:knownFonts="1">
    <font>
      <sz val="11"/>
      <color theme="1"/>
      <name val="Calibri"/>
      <family val="2"/>
      <scheme val="minor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  <font>
      <sz val="7"/>
      <color rgb="FF21212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11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/>
    <xf numFmtId="164" fontId="3" fillId="4" borderId="1" xfId="0" applyNumberFormat="1" applyFont="1" applyFill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1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13"/>
  <sheetViews>
    <sheetView tabSelected="1" topLeftCell="A100" zoomScale="130" zoomScaleNormal="130" workbookViewId="0">
      <selection activeCell="K108" sqref="K108"/>
    </sheetView>
  </sheetViews>
  <sheetFormatPr baseColWidth="10" defaultColWidth="11.5" defaultRowHeight="11" x14ac:dyDescent="0.15"/>
  <cols>
    <col min="1" max="1" width="12.5" style="1" customWidth="1"/>
    <col min="2" max="2" width="18.33203125" style="1" customWidth="1"/>
    <col min="3" max="3" width="21.5" style="1" customWidth="1"/>
    <col min="4" max="9" width="11.5" style="1"/>
    <col min="10" max="10" width="14.83203125" style="31" hidden="1" customWidth="1"/>
    <col min="11" max="11" width="15.6640625" style="1" bestFit="1" customWidth="1"/>
    <col min="12" max="16384" width="11.5" style="1"/>
  </cols>
  <sheetData>
    <row r="2" spans="1:11" x14ac:dyDescent="0.15">
      <c r="A2" s="44" t="s">
        <v>543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x14ac:dyDescent="0.15">
      <c r="A3" s="44" t="s">
        <v>544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5" spans="1:11" x14ac:dyDescent="0.15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2"/>
    </row>
    <row r="6" spans="1:11" x14ac:dyDescent="0.15">
      <c r="A6" s="42" t="s">
        <v>1</v>
      </c>
      <c r="B6" s="42"/>
      <c r="C6" s="42"/>
      <c r="D6" s="42"/>
      <c r="E6" s="42"/>
      <c r="F6" s="42"/>
      <c r="G6" s="42"/>
      <c r="H6" s="42"/>
      <c r="I6" s="42"/>
      <c r="J6" s="42"/>
      <c r="K6" s="3"/>
    </row>
    <row r="7" spans="1:11" ht="36" x14ac:dyDescent="0.1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541</v>
      </c>
      <c r="K7" s="2" t="s">
        <v>542</v>
      </c>
    </row>
    <row r="8" spans="1:11" ht="12" x14ac:dyDescent="0.15">
      <c r="A8" s="4">
        <v>167500000780</v>
      </c>
      <c r="B8" s="5" t="s">
        <v>12</v>
      </c>
      <c r="C8" s="4">
        <v>8.0040300000000005E+24</v>
      </c>
      <c r="D8" s="5" t="s">
        <v>13</v>
      </c>
      <c r="E8" s="4" t="s">
        <v>14</v>
      </c>
      <c r="F8" s="4" t="s">
        <v>15</v>
      </c>
      <c r="G8" s="4">
        <v>2013</v>
      </c>
      <c r="H8" s="4">
        <v>1</v>
      </c>
      <c r="I8" s="4" t="s">
        <v>16</v>
      </c>
      <c r="J8" s="6">
        <v>210506</v>
      </c>
      <c r="K8" s="6"/>
    </row>
    <row r="9" spans="1:11" ht="12" x14ac:dyDescent="0.15">
      <c r="A9" s="4">
        <v>167500000779</v>
      </c>
      <c r="B9" s="5" t="s">
        <v>12</v>
      </c>
      <c r="C9" s="4">
        <v>8.0040300000000005E+24</v>
      </c>
      <c r="D9" s="4" t="s">
        <v>17</v>
      </c>
      <c r="E9" s="4" t="s">
        <v>18</v>
      </c>
      <c r="F9" s="4" t="s">
        <v>19</v>
      </c>
      <c r="G9" s="4">
        <v>2013</v>
      </c>
      <c r="H9" s="4">
        <v>1</v>
      </c>
      <c r="I9" s="4" t="s">
        <v>16</v>
      </c>
      <c r="J9" s="6">
        <v>210506</v>
      </c>
      <c r="K9" s="6"/>
    </row>
    <row r="10" spans="1:11" ht="12" x14ac:dyDescent="0.15">
      <c r="A10" s="4">
        <v>167500000645</v>
      </c>
      <c r="B10" s="5" t="s">
        <v>20</v>
      </c>
      <c r="C10" s="4">
        <v>8.0040300000000005E+24</v>
      </c>
      <c r="D10" s="5" t="s">
        <v>21</v>
      </c>
      <c r="E10" s="4" t="s">
        <v>22</v>
      </c>
      <c r="F10" s="4" t="s">
        <v>23</v>
      </c>
      <c r="G10" s="4">
        <v>2003</v>
      </c>
      <c r="H10" s="4">
        <v>1</v>
      </c>
      <c r="I10" s="4" t="s">
        <v>16</v>
      </c>
      <c r="J10" s="6">
        <v>318641</v>
      </c>
      <c r="K10" s="6"/>
    </row>
    <row r="11" spans="1:11" ht="12" x14ac:dyDescent="0.15">
      <c r="A11" s="4">
        <v>167500000644</v>
      </c>
      <c r="B11" s="5" t="s">
        <v>20</v>
      </c>
      <c r="C11" s="4">
        <v>8.0040300000000005E+24</v>
      </c>
      <c r="D11" s="4" t="s">
        <v>24</v>
      </c>
      <c r="E11" s="4" t="s">
        <v>25</v>
      </c>
      <c r="F11" s="4" t="s">
        <v>26</v>
      </c>
      <c r="G11" s="4">
        <v>1998</v>
      </c>
      <c r="H11" s="4">
        <v>1</v>
      </c>
      <c r="I11" s="4" t="s">
        <v>27</v>
      </c>
      <c r="J11" s="6">
        <v>318641</v>
      </c>
      <c r="K11" s="6"/>
    </row>
    <row r="12" spans="1:11" ht="12" x14ac:dyDescent="0.15">
      <c r="A12" s="4">
        <v>167500000649</v>
      </c>
      <c r="B12" s="4" t="s">
        <v>28</v>
      </c>
      <c r="C12" s="4">
        <v>8.0040300000000005E+24</v>
      </c>
      <c r="D12" s="4" t="s">
        <v>29</v>
      </c>
      <c r="E12" s="4" t="s">
        <v>30</v>
      </c>
      <c r="F12" s="4" t="s">
        <v>31</v>
      </c>
      <c r="G12" s="4">
        <v>2003</v>
      </c>
      <c r="H12" s="4">
        <v>1</v>
      </c>
      <c r="I12" s="4" t="s">
        <v>27</v>
      </c>
      <c r="J12" s="6">
        <v>318641</v>
      </c>
      <c r="K12" s="6"/>
    </row>
    <row r="13" spans="1:11" ht="12" x14ac:dyDescent="0.15">
      <c r="A13" s="4">
        <v>167500000648</v>
      </c>
      <c r="B13" s="4" t="s">
        <v>28</v>
      </c>
      <c r="C13" s="4">
        <v>8.0040300000000005E+24</v>
      </c>
      <c r="D13" s="4" t="s">
        <v>32</v>
      </c>
      <c r="E13" s="4" t="s">
        <v>33</v>
      </c>
      <c r="F13" s="4" t="s">
        <v>34</v>
      </c>
      <c r="G13" s="4">
        <v>2003</v>
      </c>
      <c r="H13" s="4">
        <v>1</v>
      </c>
      <c r="I13" s="4" t="s">
        <v>16</v>
      </c>
      <c r="J13" s="6">
        <v>318641</v>
      </c>
      <c r="K13" s="6"/>
    </row>
    <row r="14" spans="1:11" ht="12" x14ac:dyDescent="0.15">
      <c r="A14" s="4">
        <v>167500000646</v>
      </c>
      <c r="B14" s="5" t="s">
        <v>12</v>
      </c>
      <c r="C14" s="4">
        <v>8.0040300000000005E+24</v>
      </c>
      <c r="D14" s="5" t="s">
        <v>35</v>
      </c>
      <c r="E14" s="4" t="s">
        <v>36</v>
      </c>
      <c r="F14" s="4" t="s">
        <v>37</v>
      </c>
      <c r="G14" s="4">
        <v>2001</v>
      </c>
      <c r="H14" s="4">
        <v>1</v>
      </c>
      <c r="I14" s="4" t="s">
        <v>38</v>
      </c>
      <c r="J14" s="6">
        <v>210506</v>
      </c>
      <c r="K14" s="6"/>
    </row>
    <row r="15" spans="1:11" ht="12" x14ac:dyDescent="0.15">
      <c r="A15" s="4">
        <v>167500000775</v>
      </c>
      <c r="B15" s="5" t="s">
        <v>39</v>
      </c>
      <c r="C15" s="4">
        <v>8.0040300000000005E+24</v>
      </c>
      <c r="D15" s="4" t="s">
        <v>40</v>
      </c>
      <c r="E15" s="4" t="s">
        <v>41</v>
      </c>
      <c r="F15" s="4" t="s">
        <v>42</v>
      </c>
      <c r="G15" s="4">
        <v>2013</v>
      </c>
      <c r="H15" s="4">
        <v>1</v>
      </c>
      <c r="I15" s="4" t="s">
        <v>38</v>
      </c>
      <c r="J15" s="6">
        <v>143827</v>
      </c>
      <c r="K15" s="6"/>
    </row>
    <row r="16" spans="1:11" ht="12" x14ac:dyDescent="0.15">
      <c r="A16" s="4">
        <v>167500000636</v>
      </c>
      <c r="B16" s="5" t="s">
        <v>12</v>
      </c>
      <c r="C16" s="4">
        <v>8.0040300000000005E+24</v>
      </c>
      <c r="D16" s="5" t="s">
        <v>43</v>
      </c>
      <c r="E16" s="4" t="s">
        <v>44</v>
      </c>
      <c r="F16" s="4" t="s">
        <v>45</v>
      </c>
      <c r="G16" s="4">
        <v>2007</v>
      </c>
      <c r="H16" s="4">
        <v>1</v>
      </c>
      <c r="I16" s="4" t="s">
        <v>38</v>
      </c>
      <c r="J16" s="6">
        <v>210506</v>
      </c>
      <c r="K16" s="6"/>
    </row>
    <row r="17" spans="1:11" ht="12" x14ac:dyDescent="0.15">
      <c r="A17" s="4">
        <v>167500000704</v>
      </c>
      <c r="B17" s="5" t="s">
        <v>28</v>
      </c>
      <c r="C17" s="4">
        <v>8.0040300000000005E+24</v>
      </c>
      <c r="D17" s="4" t="s">
        <v>46</v>
      </c>
      <c r="E17" s="4" t="s">
        <v>47</v>
      </c>
      <c r="F17" s="4" t="s">
        <v>48</v>
      </c>
      <c r="G17" s="4">
        <v>1998</v>
      </c>
      <c r="H17" s="4">
        <v>1</v>
      </c>
      <c r="I17" s="4" t="s">
        <v>27</v>
      </c>
      <c r="J17" s="6">
        <v>318641</v>
      </c>
      <c r="K17" s="6"/>
    </row>
    <row r="18" spans="1:11" ht="12" x14ac:dyDescent="0.15">
      <c r="A18" s="4">
        <v>167500001259</v>
      </c>
      <c r="B18" s="4" t="s">
        <v>28</v>
      </c>
      <c r="C18" s="4">
        <v>8.0040300000000005E+24</v>
      </c>
      <c r="D18" s="4" t="s">
        <v>49</v>
      </c>
      <c r="E18" s="4" t="s">
        <v>50</v>
      </c>
      <c r="F18" s="4" t="s">
        <v>51</v>
      </c>
      <c r="G18" s="4">
        <v>1998</v>
      </c>
      <c r="H18" s="4">
        <v>1</v>
      </c>
      <c r="I18" s="4" t="s">
        <v>27</v>
      </c>
      <c r="J18" s="6">
        <v>318641</v>
      </c>
      <c r="K18" s="6"/>
    </row>
    <row r="19" spans="1:11" ht="12" x14ac:dyDescent="0.15">
      <c r="A19" s="4">
        <v>167500001258</v>
      </c>
      <c r="B19" s="4" t="s">
        <v>20</v>
      </c>
      <c r="C19" s="4">
        <v>8.0040300000000005E+24</v>
      </c>
      <c r="D19" s="4" t="s">
        <v>52</v>
      </c>
      <c r="E19" s="4" t="s">
        <v>53</v>
      </c>
      <c r="F19" s="4" t="s">
        <v>54</v>
      </c>
      <c r="G19" s="4">
        <v>1998</v>
      </c>
      <c r="H19" s="4">
        <v>1</v>
      </c>
      <c r="I19" s="4" t="s">
        <v>55</v>
      </c>
      <c r="J19" s="6">
        <v>318641</v>
      </c>
      <c r="K19" s="6"/>
    </row>
    <row r="20" spans="1:11" ht="25.5" customHeight="1" x14ac:dyDescent="0.15">
      <c r="A20" s="7"/>
      <c r="B20" s="7"/>
      <c r="C20" s="7"/>
      <c r="D20" s="7"/>
      <c r="E20" s="7"/>
      <c r="F20" s="7"/>
      <c r="G20" s="7"/>
      <c r="H20" s="7"/>
      <c r="I20" s="7"/>
      <c r="J20" s="28">
        <f>SUM(J8:J19)</f>
        <v>3216338</v>
      </c>
      <c r="K20" s="7"/>
    </row>
    <row r="21" spans="1:11" x14ac:dyDescent="0.15">
      <c r="A21" s="43" t="s">
        <v>56</v>
      </c>
      <c r="B21" s="43"/>
      <c r="C21" s="43"/>
      <c r="D21" s="43"/>
      <c r="E21" s="43"/>
      <c r="F21" s="43"/>
      <c r="G21" s="43"/>
      <c r="H21" s="43"/>
      <c r="I21" s="43"/>
      <c r="J21" s="43"/>
      <c r="K21" s="2"/>
    </row>
    <row r="22" spans="1:11" ht="36" x14ac:dyDescent="0.15">
      <c r="A22" s="2" t="s">
        <v>2</v>
      </c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G22" s="2" t="s">
        <v>8</v>
      </c>
      <c r="H22" s="2" t="s">
        <v>9</v>
      </c>
      <c r="I22" s="2" t="s">
        <v>10</v>
      </c>
      <c r="J22" s="2" t="s">
        <v>11</v>
      </c>
      <c r="K22" s="2" t="s">
        <v>542</v>
      </c>
    </row>
    <row r="23" spans="1:11" ht="12" x14ac:dyDescent="0.15">
      <c r="A23" s="8">
        <v>167500000630</v>
      </c>
      <c r="B23" s="9" t="s">
        <v>57</v>
      </c>
      <c r="C23" s="10">
        <v>90011395</v>
      </c>
      <c r="D23" s="11" t="s">
        <v>58</v>
      </c>
      <c r="E23" s="11" t="s">
        <v>59</v>
      </c>
      <c r="F23" s="10" t="s">
        <v>60</v>
      </c>
      <c r="G23" s="9">
        <v>2003</v>
      </c>
      <c r="H23" s="9">
        <v>1</v>
      </c>
      <c r="I23" s="9" t="s">
        <v>38</v>
      </c>
      <c r="J23" s="6">
        <v>318641</v>
      </c>
      <c r="K23" s="6"/>
    </row>
    <row r="24" spans="1:11" ht="12" x14ac:dyDescent="0.15">
      <c r="A24" s="8">
        <v>167500000661</v>
      </c>
      <c r="B24" s="9" t="s">
        <v>57</v>
      </c>
      <c r="C24" s="10">
        <v>90011399</v>
      </c>
      <c r="D24" s="11" t="s">
        <v>61</v>
      </c>
      <c r="E24" s="11" t="s">
        <v>62</v>
      </c>
      <c r="F24" s="10" t="s">
        <v>63</v>
      </c>
      <c r="G24" s="9">
        <v>2008</v>
      </c>
      <c r="H24" s="9">
        <v>1</v>
      </c>
      <c r="I24" s="9" t="s">
        <v>38</v>
      </c>
      <c r="J24" s="6">
        <v>318641</v>
      </c>
      <c r="K24" s="6"/>
    </row>
    <row r="25" spans="1:11" ht="12" x14ac:dyDescent="0.15">
      <c r="A25" s="8">
        <v>167500000631</v>
      </c>
      <c r="B25" s="9" t="s">
        <v>57</v>
      </c>
      <c r="C25" s="10">
        <v>90011396</v>
      </c>
      <c r="D25" s="11" t="s">
        <v>64</v>
      </c>
      <c r="E25" s="11" t="s">
        <v>65</v>
      </c>
      <c r="F25" s="10" t="s">
        <v>66</v>
      </c>
      <c r="G25" s="9">
        <v>2003</v>
      </c>
      <c r="H25" s="9">
        <v>1</v>
      </c>
      <c r="I25" s="9" t="s">
        <v>38</v>
      </c>
      <c r="J25" s="6">
        <v>318641</v>
      </c>
      <c r="K25" s="6"/>
    </row>
    <row r="26" spans="1:11" ht="12" x14ac:dyDescent="0.15">
      <c r="A26" s="8">
        <v>167500000754</v>
      </c>
      <c r="B26" s="9" t="s">
        <v>67</v>
      </c>
      <c r="C26" s="10">
        <v>90016863</v>
      </c>
      <c r="D26" s="11" t="s">
        <v>68</v>
      </c>
      <c r="E26" s="11" t="s">
        <v>69</v>
      </c>
      <c r="F26" s="10" t="s">
        <v>70</v>
      </c>
      <c r="G26" s="9">
        <v>2012</v>
      </c>
      <c r="H26" s="9">
        <v>1</v>
      </c>
      <c r="I26" s="9" t="s">
        <v>38</v>
      </c>
      <c r="J26" s="6">
        <v>210506</v>
      </c>
      <c r="K26" s="6"/>
    </row>
    <row r="27" spans="1:11" ht="12" x14ac:dyDescent="0.15">
      <c r="A27" s="8">
        <v>167500000637</v>
      </c>
      <c r="B27" s="9" t="s">
        <v>67</v>
      </c>
      <c r="C27" s="10">
        <v>90011332</v>
      </c>
      <c r="D27" s="11" t="s">
        <v>71</v>
      </c>
      <c r="E27" s="11" t="s">
        <v>72</v>
      </c>
      <c r="F27" s="10" t="s">
        <v>73</v>
      </c>
      <c r="G27" s="9">
        <v>2007</v>
      </c>
      <c r="H27" s="9">
        <v>1</v>
      </c>
      <c r="I27" s="9" t="s">
        <v>38</v>
      </c>
      <c r="J27" s="6">
        <v>210506</v>
      </c>
      <c r="K27" s="6"/>
    </row>
    <row r="28" spans="1:11" ht="12" x14ac:dyDescent="0.15">
      <c r="A28" s="8">
        <v>167500000632</v>
      </c>
      <c r="B28" s="9" t="s">
        <v>74</v>
      </c>
      <c r="C28" s="10">
        <v>90011318</v>
      </c>
      <c r="D28" s="11" t="s">
        <v>75</v>
      </c>
      <c r="E28" s="11" t="s">
        <v>76</v>
      </c>
      <c r="F28" s="10" t="s">
        <v>77</v>
      </c>
      <c r="G28" s="9">
        <v>2003</v>
      </c>
      <c r="H28" s="9">
        <v>1</v>
      </c>
      <c r="I28" s="9" t="s">
        <v>38</v>
      </c>
      <c r="J28" s="6">
        <v>210506</v>
      </c>
      <c r="K28" s="6"/>
    </row>
    <row r="29" spans="1:11" ht="12" x14ac:dyDescent="0.15">
      <c r="A29" s="12">
        <v>167500001078</v>
      </c>
      <c r="B29" s="9" t="s">
        <v>78</v>
      </c>
      <c r="C29" s="10">
        <v>90016867</v>
      </c>
      <c r="D29" s="11" t="s">
        <v>79</v>
      </c>
      <c r="E29" s="11" t="s">
        <v>80</v>
      </c>
      <c r="F29" s="10" t="s">
        <v>81</v>
      </c>
      <c r="G29" s="9">
        <v>2011</v>
      </c>
      <c r="H29" s="9" t="s">
        <v>410</v>
      </c>
      <c r="I29" s="9" t="s">
        <v>38</v>
      </c>
      <c r="J29" s="6">
        <v>143827</v>
      </c>
      <c r="K29" s="6"/>
    </row>
    <row r="30" spans="1:11" ht="12" x14ac:dyDescent="0.15">
      <c r="A30" s="12">
        <v>167500000698</v>
      </c>
      <c r="B30" s="9" t="s">
        <v>82</v>
      </c>
      <c r="C30" s="10">
        <v>90016878</v>
      </c>
      <c r="D30" s="11" t="s">
        <v>83</v>
      </c>
      <c r="E30" s="11" t="s">
        <v>84</v>
      </c>
      <c r="F30" s="10" t="s">
        <v>85</v>
      </c>
      <c r="G30" s="9">
        <v>2012</v>
      </c>
      <c r="H30" s="9" t="s">
        <v>410</v>
      </c>
      <c r="I30" s="9" t="s">
        <v>38</v>
      </c>
      <c r="J30" s="6">
        <v>143827</v>
      </c>
      <c r="K30" s="6"/>
    </row>
    <row r="31" spans="1:11" ht="12" x14ac:dyDescent="0.15">
      <c r="A31" s="12">
        <v>167500000699</v>
      </c>
      <c r="B31" s="9" t="s">
        <v>82</v>
      </c>
      <c r="C31" s="10">
        <v>90016875</v>
      </c>
      <c r="D31" s="11" t="s">
        <v>86</v>
      </c>
      <c r="E31" s="11" t="s">
        <v>87</v>
      </c>
      <c r="F31" s="10" t="s">
        <v>88</v>
      </c>
      <c r="G31" s="9">
        <v>2012</v>
      </c>
      <c r="H31" s="9" t="s">
        <v>410</v>
      </c>
      <c r="I31" s="9" t="s">
        <v>38</v>
      </c>
      <c r="J31" s="6">
        <v>143827</v>
      </c>
      <c r="K31" s="6"/>
    </row>
    <row r="32" spans="1:11" ht="12" x14ac:dyDescent="0.15">
      <c r="A32" s="12">
        <v>167500000703</v>
      </c>
      <c r="B32" s="9" t="s">
        <v>82</v>
      </c>
      <c r="C32" s="10">
        <v>90016879</v>
      </c>
      <c r="D32" s="11" t="s">
        <v>89</v>
      </c>
      <c r="E32" s="11" t="s">
        <v>90</v>
      </c>
      <c r="F32" s="10" t="s">
        <v>91</v>
      </c>
      <c r="G32" s="9">
        <v>2012</v>
      </c>
      <c r="H32" s="9" t="s">
        <v>410</v>
      </c>
      <c r="I32" s="9" t="s">
        <v>38</v>
      </c>
      <c r="J32" s="6">
        <v>143827</v>
      </c>
      <c r="K32" s="6"/>
    </row>
    <row r="33" spans="1:11" ht="12" x14ac:dyDescent="0.15">
      <c r="A33" s="12">
        <v>167500000701</v>
      </c>
      <c r="B33" s="9" t="s">
        <v>82</v>
      </c>
      <c r="C33" s="10">
        <v>90016876</v>
      </c>
      <c r="D33" s="11" t="s">
        <v>92</v>
      </c>
      <c r="E33" s="11" t="s">
        <v>93</v>
      </c>
      <c r="F33" s="10" t="s">
        <v>94</v>
      </c>
      <c r="G33" s="9">
        <v>2012</v>
      </c>
      <c r="H33" s="9" t="s">
        <v>410</v>
      </c>
      <c r="I33" s="9" t="s">
        <v>38</v>
      </c>
      <c r="J33" s="6">
        <v>143827</v>
      </c>
      <c r="K33" s="6"/>
    </row>
    <row r="34" spans="1:11" ht="12" x14ac:dyDescent="0.15">
      <c r="A34" s="12">
        <v>167500000702</v>
      </c>
      <c r="B34" s="9" t="s">
        <v>82</v>
      </c>
      <c r="C34" s="10">
        <v>90016877</v>
      </c>
      <c r="D34" s="11" t="s">
        <v>95</v>
      </c>
      <c r="E34" s="11" t="s">
        <v>96</v>
      </c>
      <c r="F34" s="10" t="s">
        <v>97</v>
      </c>
      <c r="G34" s="9">
        <v>2012</v>
      </c>
      <c r="H34" s="9" t="s">
        <v>410</v>
      </c>
      <c r="I34" s="9" t="s">
        <v>38</v>
      </c>
      <c r="J34" s="6">
        <v>143827</v>
      </c>
      <c r="K34" s="6"/>
    </row>
    <row r="35" spans="1:11" ht="12" x14ac:dyDescent="0.15">
      <c r="A35" s="12">
        <v>167500000700</v>
      </c>
      <c r="B35" s="9" t="s">
        <v>82</v>
      </c>
      <c r="C35" s="10">
        <v>90016880</v>
      </c>
      <c r="D35" s="11" t="s">
        <v>98</v>
      </c>
      <c r="E35" s="11" t="s">
        <v>99</v>
      </c>
      <c r="F35" s="10" t="s">
        <v>100</v>
      </c>
      <c r="G35" s="9">
        <v>2012</v>
      </c>
      <c r="H35" s="9" t="s">
        <v>410</v>
      </c>
      <c r="I35" s="9" t="s">
        <v>38</v>
      </c>
      <c r="J35" s="6">
        <v>143827</v>
      </c>
      <c r="K35" s="6"/>
    </row>
    <row r="36" spans="1:11" ht="12" x14ac:dyDescent="0.15">
      <c r="A36" s="12">
        <v>167500000760</v>
      </c>
      <c r="B36" s="9" t="s">
        <v>82</v>
      </c>
      <c r="C36" s="10">
        <v>90016887</v>
      </c>
      <c r="D36" s="11" t="s">
        <v>101</v>
      </c>
      <c r="E36" s="11" t="s">
        <v>102</v>
      </c>
      <c r="F36" s="10" t="s">
        <v>103</v>
      </c>
      <c r="G36" s="9">
        <v>2012</v>
      </c>
      <c r="H36" s="9" t="s">
        <v>410</v>
      </c>
      <c r="I36" s="9" t="s">
        <v>38</v>
      </c>
      <c r="J36" s="6">
        <v>143827</v>
      </c>
      <c r="K36" s="6"/>
    </row>
    <row r="37" spans="1:11" ht="12" x14ac:dyDescent="0.15">
      <c r="A37" s="12">
        <v>167500000761</v>
      </c>
      <c r="B37" s="9" t="s">
        <v>82</v>
      </c>
      <c r="C37" s="10">
        <v>90016886</v>
      </c>
      <c r="D37" s="11" t="s">
        <v>104</v>
      </c>
      <c r="E37" s="11" t="s">
        <v>105</v>
      </c>
      <c r="F37" s="10" t="s">
        <v>106</v>
      </c>
      <c r="G37" s="9">
        <v>2012</v>
      </c>
      <c r="H37" s="9" t="s">
        <v>410</v>
      </c>
      <c r="I37" s="9" t="s">
        <v>38</v>
      </c>
      <c r="J37" s="6">
        <v>143827</v>
      </c>
      <c r="K37" s="6"/>
    </row>
    <row r="38" spans="1:11" ht="12" x14ac:dyDescent="0.15">
      <c r="A38" s="12">
        <v>167500000762</v>
      </c>
      <c r="B38" s="9" t="s">
        <v>82</v>
      </c>
      <c r="C38" s="10">
        <v>90016885</v>
      </c>
      <c r="D38" s="11" t="s">
        <v>107</v>
      </c>
      <c r="E38" s="11" t="s">
        <v>108</v>
      </c>
      <c r="F38" s="10" t="s">
        <v>109</v>
      </c>
      <c r="G38" s="9">
        <v>2012</v>
      </c>
      <c r="H38" s="9" t="s">
        <v>410</v>
      </c>
      <c r="I38" s="9" t="s">
        <v>38</v>
      </c>
      <c r="J38" s="6">
        <v>143827</v>
      </c>
      <c r="K38" s="6"/>
    </row>
    <row r="39" spans="1:11" ht="12" x14ac:dyDescent="0.15">
      <c r="A39" s="12">
        <v>167500000757</v>
      </c>
      <c r="B39" s="9" t="s">
        <v>82</v>
      </c>
      <c r="C39" s="10">
        <v>90016884</v>
      </c>
      <c r="D39" s="11" t="s">
        <v>110</v>
      </c>
      <c r="E39" s="11" t="s">
        <v>111</v>
      </c>
      <c r="F39" s="10" t="s">
        <v>112</v>
      </c>
      <c r="G39" s="9">
        <v>2012</v>
      </c>
      <c r="H39" s="9" t="s">
        <v>410</v>
      </c>
      <c r="I39" s="9" t="s">
        <v>38</v>
      </c>
      <c r="J39" s="6">
        <v>143827</v>
      </c>
      <c r="K39" s="6"/>
    </row>
    <row r="40" spans="1:11" ht="12" x14ac:dyDescent="0.15">
      <c r="A40" s="12">
        <v>167500000759</v>
      </c>
      <c r="B40" s="9" t="s">
        <v>82</v>
      </c>
      <c r="C40" s="10">
        <v>90016882</v>
      </c>
      <c r="D40" s="11" t="s">
        <v>113</v>
      </c>
      <c r="E40" s="11" t="s">
        <v>114</v>
      </c>
      <c r="F40" s="10" t="s">
        <v>115</v>
      </c>
      <c r="G40" s="9">
        <v>2012</v>
      </c>
      <c r="H40" s="9" t="s">
        <v>410</v>
      </c>
      <c r="I40" s="9" t="s">
        <v>38</v>
      </c>
      <c r="J40" s="6">
        <v>143827</v>
      </c>
      <c r="K40" s="6"/>
    </row>
    <row r="41" spans="1:11" ht="21" customHeight="1" x14ac:dyDescent="0.15">
      <c r="A41" s="13"/>
      <c r="B41" s="7"/>
      <c r="C41" s="7"/>
      <c r="D41" s="13"/>
      <c r="E41" s="7"/>
      <c r="F41" s="7"/>
      <c r="G41" s="7"/>
      <c r="H41" s="7"/>
      <c r="I41" s="7"/>
      <c r="J41" s="28">
        <f>SUM(J23:J40)</f>
        <v>3313365</v>
      </c>
      <c r="K41" s="7"/>
    </row>
    <row r="42" spans="1:11" x14ac:dyDescent="0.15">
      <c r="A42" s="43" t="s">
        <v>116</v>
      </c>
      <c r="B42" s="43"/>
      <c r="C42" s="43"/>
      <c r="D42" s="43"/>
      <c r="E42" s="43"/>
      <c r="F42" s="43"/>
      <c r="G42" s="43"/>
      <c r="H42" s="43"/>
      <c r="I42" s="43"/>
      <c r="J42" s="43"/>
      <c r="K42" s="2"/>
    </row>
    <row r="43" spans="1:11" ht="36" x14ac:dyDescent="0.15">
      <c r="A43" s="2" t="s">
        <v>2</v>
      </c>
      <c r="B43" s="2" t="s">
        <v>3</v>
      </c>
      <c r="C43" s="2" t="s">
        <v>4</v>
      </c>
      <c r="D43" s="2" t="s">
        <v>5</v>
      </c>
      <c r="E43" s="2" t="s">
        <v>6</v>
      </c>
      <c r="F43" s="2" t="s">
        <v>7</v>
      </c>
      <c r="G43" s="2" t="s">
        <v>8</v>
      </c>
      <c r="H43" s="2" t="s">
        <v>9</v>
      </c>
      <c r="I43" s="2" t="s">
        <v>10</v>
      </c>
      <c r="J43" s="2" t="s">
        <v>541</v>
      </c>
      <c r="K43" s="2" t="s">
        <v>542</v>
      </c>
    </row>
    <row r="44" spans="1:11" ht="12" x14ac:dyDescent="0.15">
      <c r="A44" s="4">
        <v>167500000897</v>
      </c>
      <c r="B44" s="4" t="s">
        <v>117</v>
      </c>
      <c r="C44" s="4">
        <v>8.0040300000000005E+24</v>
      </c>
      <c r="D44" s="4" t="s">
        <v>118</v>
      </c>
      <c r="E44" s="4" t="s">
        <v>119</v>
      </c>
      <c r="F44" s="4" t="s">
        <v>120</v>
      </c>
      <c r="G44" s="4">
        <v>2012</v>
      </c>
      <c r="H44" s="4">
        <v>2</v>
      </c>
      <c r="I44" s="4" t="s">
        <v>55</v>
      </c>
      <c r="J44" s="6">
        <v>143827</v>
      </c>
      <c r="K44" s="6"/>
    </row>
    <row r="45" spans="1:11" ht="24" customHeight="1" x14ac:dyDescent="0.15">
      <c r="A45" s="13"/>
      <c r="B45" s="7"/>
      <c r="C45" s="7"/>
      <c r="D45" s="13"/>
      <c r="E45" s="7"/>
      <c r="F45" s="7"/>
      <c r="G45" s="7"/>
      <c r="H45" s="7"/>
      <c r="I45" s="7"/>
      <c r="J45" s="28">
        <f>SUM(J44)</f>
        <v>143827</v>
      </c>
      <c r="K45" s="7"/>
    </row>
    <row r="46" spans="1:11" x14ac:dyDescent="0.15">
      <c r="A46" s="43" t="s">
        <v>121</v>
      </c>
      <c r="B46" s="43"/>
      <c r="C46" s="43"/>
      <c r="D46" s="43"/>
      <c r="E46" s="43"/>
      <c r="F46" s="43"/>
      <c r="G46" s="43"/>
      <c r="H46" s="43"/>
      <c r="I46" s="43"/>
      <c r="J46" s="43"/>
      <c r="K46" s="2"/>
    </row>
    <row r="47" spans="1:11" ht="36" x14ac:dyDescent="0.15">
      <c r="A47" s="2" t="s">
        <v>2</v>
      </c>
      <c r="B47" s="2" t="s">
        <v>3</v>
      </c>
      <c r="C47" s="2" t="s">
        <v>4</v>
      </c>
      <c r="D47" s="2" t="s">
        <v>5</v>
      </c>
      <c r="E47" s="2" t="s">
        <v>6</v>
      </c>
      <c r="F47" s="2" t="s">
        <v>7</v>
      </c>
      <c r="G47" s="2" t="s">
        <v>8</v>
      </c>
      <c r="H47" s="2" t="s">
        <v>9</v>
      </c>
      <c r="I47" s="2" t="s">
        <v>10</v>
      </c>
      <c r="J47" s="2" t="s">
        <v>541</v>
      </c>
      <c r="K47" s="2" t="s">
        <v>542</v>
      </c>
    </row>
    <row r="48" spans="1:11" x14ac:dyDescent="0.15">
      <c r="A48" s="14">
        <v>16750200</v>
      </c>
      <c r="B48" s="14" t="s">
        <v>122</v>
      </c>
      <c r="C48" s="4">
        <v>8.0040300000000005E+24</v>
      </c>
      <c r="D48" s="14" t="s">
        <v>123</v>
      </c>
      <c r="E48" s="15" t="s">
        <v>124</v>
      </c>
      <c r="F48" s="14" t="s">
        <v>125</v>
      </c>
      <c r="G48" s="14">
        <v>2009</v>
      </c>
      <c r="H48" s="14">
        <v>1</v>
      </c>
      <c r="I48" s="14" t="s">
        <v>27</v>
      </c>
      <c r="J48" s="6">
        <v>210506</v>
      </c>
      <c r="K48" s="6"/>
    </row>
    <row r="49" spans="1:11" x14ac:dyDescent="0.15">
      <c r="A49" s="14">
        <v>16750200</v>
      </c>
      <c r="B49" s="14" t="s">
        <v>126</v>
      </c>
      <c r="C49" s="4">
        <v>8.0040300000000005E+24</v>
      </c>
      <c r="D49" s="14" t="s">
        <v>127</v>
      </c>
      <c r="E49" s="14" t="s">
        <v>128</v>
      </c>
      <c r="F49" s="14" t="s">
        <v>129</v>
      </c>
      <c r="G49" s="14">
        <v>2012</v>
      </c>
      <c r="H49" s="14">
        <v>1</v>
      </c>
      <c r="I49" s="14" t="s">
        <v>27</v>
      </c>
      <c r="J49" s="6">
        <v>210506</v>
      </c>
      <c r="K49" s="6"/>
    </row>
    <row r="50" spans="1:11" x14ac:dyDescent="0.15">
      <c r="A50" s="14">
        <v>16750200</v>
      </c>
      <c r="B50" s="14" t="s">
        <v>130</v>
      </c>
      <c r="C50" s="4">
        <v>8.0040300000000005E+24</v>
      </c>
      <c r="D50" s="15" t="s">
        <v>131</v>
      </c>
      <c r="E50" s="15" t="s">
        <v>132</v>
      </c>
      <c r="F50" s="14" t="s">
        <v>133</v>
      </c>
      <c r="G50" s="14">
        <v>2003</v>
      </c>
      <c r="H50" s="14">
        <v>1</v>
      </c>
      <c r="I50" s="14" t="s">
        <v>27</v>
      </c>
      <c r="J50" s="6">
        <v>318641</v>
      </c>
      <c r="K50" s="6"/>
    </row>
    <row r="51" spans="1:11" x14ac:dyDescent="0.15">
      <c r="A51" s="14">
        <v>16750200</v>
      </c>
      <c r="B51" s="14" t="s">
        <v>130</v>
      </c>
      <c r="C51" s="4">
        <v>8.0040300000000005E+24</v>
      </c>
      <c r="D51" s="14" t="s">
        <v>134</v>
      </c>
      <c r="E51" s="14" t="s">
        <v>135</v>
      </c>
      <c r="F51" s="14" t="s">
        <v>136</v>
      </c>
      <c r="G51" s="14">
        <v>2012</v>
      </c>
      <c r="H51" s="14">
        <v>1</v>
      </c>
      <c r="I51" s="14" t="s">
        <v>27</v>
      </c>
      <c r="J51" s="6">
        <v>318641</v>
      </c>
      <c r="K51" s="6"/>
    </row>
    <row r="52" spans="1:11" ht="21" customHeight="1" x14ac:dyDescent="0.15">
      <c r="A52" s="13"/>
      <c r="B52" s="7"/>
      <c r="C52" s="7"/>
      <c r="D52" s="13"/>
      <c r="E52" s="7"/>
      <c r="F52" s="7"/>
      <c r="G52" s="7"/>
      <c r="H52" s="7"/>
      <c r="I52" s="7"/>
      <c r="J52" s="28">
        <f>SUM(J48:J51)</f>
        <v>1058294</v>
      </c>
      <c r="K52" s="7"/>
    </row>
    <row r="53" spans="1:11" x14ac:dyDescent="0.15">
      <c r="A53" s="43" t="s">
        <v>137</v>
      </c>
      <c r="B53" s="43"/>
      <c r="C53" s="43"/>
      <c r="D53" s="43"/>
      <c r="E53" s="43"/>
      <c r="F53" s="43"/>
      <c r="G53" s="43"/>
      <c r="H53" s="43"/>
      <c r="I53" s="43"/>
      <c r="J53" s="43"/>
      <c r="K53" s="2"/>
    </row>
    <row r="54" spans="1:11" ht="36" x14ac:dyDescent="0.15">
      <c r="A54" s="2" t="s">
        <v>2</v>
      </c>
      <c r="B54" s="2" t="s">
        <v>3</v>
      </c>
      <c r="C54" s="2" t="s">
        <v>4</v>
      </c>
      <c r="D54" s="2" t="s">
        <v>5</v>
      </c>
      <c r="E54" s="2" t="s">
        <v>6</v>
      </c>
      <c r="F54" s="2" t="s">
        <v>7</v>
      </c>
      <c r="G54" s="2" t="s">
        <v>8</v>
      </c>
      <c r="H54" s="2" t="s">
        <v>9</v>
      </c>
      <c r="I54" s="2" t="s">
        <v>10</v>
      </c>
      <c r="J54" s="2" t="s">
        <v>541</v>
      </c>
      <c r="K54" s="2" t="s">
        <v>542</v>
      </c>
    </row>
    <row r="55" spans="1:11" ht="12" x14ac:dyDescent="0.15">
      <c r="A55" s="16">
        <v>167500000526</v>
      </c>
      <c r="B55" s="17" t="s">
        <v>138</v>
      </c>
      <c r="C55" s="4">
        <v>8.0040300000000005E+24</v>
      </c>
      <c r="D55" s="5" t="s">
        <v>139</v>
      </c>
      <c r="E55" s="18" t="s">
        <v>140</v>
      </c>
      <c r="F55" s="18" t="s">
        <v>141</v>
      </c>
      <c r="G55" s="18">
        <v>2003</v>
      </c>
      <c r="H55" s="4">
        <v>2</v>
      </c>
      <c r="I55" s="4" t="s">
        <v>55</v>
      </c>
      <c r="J55" s="6">
        <v>318641</v>
      </c>
      <c r="K55" s="6"/>
    </row>
    <row r="56" spans="1:11" ht="12" x14ac:dyDescent="0.15">
      <c r="A56" s="16">
        <v>167500000522</v>
      </c>
      <c r="B56" s="17" t="s">
        <v>138</v>
      </c>
      <c r="C56" s="4">
        <v>8.0040300000000005E+24</v>
      </c>
      <c r="D56" s="5" t="s">
        <v>142</v>
      </c>
      <c r="E56" s="18" t="s">
        <v>143</v>
      </c>
      <c r="F56" s="18" t="s">
        <v>144</v>
      </c>
      <c r="G56" s="18">
        <v>1998</v>
      </c>
      <c r="H56" s="4">
        <v>2</v>
      </c>
      <c r="I56" s="4" t="s">
        <v>55</v>
      </c>
      <c r="J56" s="6">
        <v>318641</v>
      </c>
      <c r="K56" s="6"/>
    </row>
    <row r="57" spans="1:11" ht="12" x14ac:dyDescent="0.15">
      <c r="A57" s="16">
        <v>167500000523</v>
      </c>
      <c r="B57" s="17" t="s">
        <v>145</v>
      </c>
      <c r="C57" s="4">
        <v>8.0040300000000005E+24</v>
      </c>
      <c r="D57" s="5" t="s">
        <v>146</v>
      </c>
      <c r="E57" s="18" t="s">
        <v>147</v>
      </c>
      <c r="F57" s="18" t="s">
        <v>148</v>
      </c>
      <c r="G57" s="18">
        <v>1999</v>
      </c>
      <c r="H57" s="4">
        <v>2</v>
      </c>
      <c r="I57" s="4" t="s">
        <v>55</v>
      </c>
      <c r="J57" s="6">
        <v>318641</v>
      </c>
      <c r="K57" s="6"/>
    </row>
    <row r="58" spans="1:11" ht="12" x14ac:dyDescent="0.15">
      <c r="A58" s="16">
        <v>167500000521</v>
      </c>
      <c r="B58" s="17" t="s">
        <v>149</v>
      </c>
      <c r="C58" s="4">
        <v>8.0040300000000005E+24</v>
      </c>
      <c r="D58" s="5" t="s">
        <v>150</v>
      </c>
      <c r="E58" s="18" t="s">
        <v>151</v>
      </c>
      <c r="F58" s="18" t="s">
        <v>152</v>
      </c>
      <c r="G58" s="18">
        <v>1998</v>
      </c>
      <c r="H58" s="4">
        <v>2</v>
      </c>
      <c r="I58" s="4" t="s">
        <v>55</v>
      </c>
      <c r="J58" s="6">
        <v>318641</v>
      </c>
      <c r="K58" s="6"/>
    </row>
    <row r="59" spans="1:11" ht="12" x14ac:dyDescent="0.15">
      <c r="A59" s="16">
        <v>167500000520</v>
      </c>
      <c r="B59" s="17" t="s">
        <v>153</v>
      </c>
      <c r="C59" s="4">
        <v>8.0040300000000005E+24</v>
      </c>
      <c r="D59" s="5" t="s">
        <v>154</v>
      </c>
      <c r="E59" s="18" t="s">
        <v>155</v>
      </c>
      <c r="F59" s="18" t="s">
        <v>156</v>
      </c>
      <c r="G59" s="18">
        <v>2008</v>
      </c>
      <c r="H59" s="4">
        <v>2</v>
      </c>
      <c r="I59" s="4" t="s">
        <v>55</v>
      </c>
      <c r="J59" s="6">
        <v>318641</v>
      </c>
      <c r="K59" s="6"/>
    </row>
    <row r="60" spans="1:11" ht="12" x14ac:dyDescent="0.15">
      <c r="A60" s="16">
        <v>167500000525</v>
      </c>
      <c r="B60" s="17" t="s">
        <v>153</v>
      </c>
      <c r="C60" s="4">
        <v>8.0040300000000005E+24</v>
      </c>
      <c r="D60" s="5" t="s">
        <v>157</v>
      </c>
      <c r="E60" s="18" t="s">
        <v>158</v>
      </c>
      <c r="F60" s="18" t="s">
        <v>159</v>
      </c>
      <c r="G60" s="18">
        <v>2011</v>
      </c>
      <c r="H60" s="4">
        <v>2</v>
      </c>
      <c r="I60" s="4" t="s">
        <v>55</v>
      </c>
      <c r="J60" s="6">
        <v>318641</v>
      </c>
      <c r="K60" s="6"/>
    </row>
    <row r="61" spans="1:11" ht="12" x14ac:dyDescent="0.15">
      <c r="A61" s="16">
        <v>167500001056</v>
      </c>
      <c r="B61" s="17" t="s">
        <v>153</v>
      </c>
      <c r="C61" s="4">
        <v>8.0040300000000005E+24</v>
      </c>
      <c r="D61" s="5" t="s">
        <v>160</v>
      </c>
      <c r="E61" s="18" t="s">
        <v>161</v>
      </c>
      <c r="F61" s="18" t="s">
        <v>162</v>
      </c>
      <c r="G61" s="18">
        <v>2012</v>
      </c>
      <c r="H61" s="4">
        <v>2</v>
      </c>
      <c r="I61" s="4" t="s">
        <v>55</v>
      </c>
      <c r="J61" s="6">
        <v>318641</v>
      </c>
      <c r="K61" s="6"/>
    </row>
    <row r="62" spans="1:11" ht="12" x14ac:dyDescent="0.15">
      <c r="A62" s="16">
        <v>167500000528</v>
      </c>
      <c r="B62" s="17" t="s">
        <v>163</v>
      </c>
      <c r="C62" s="4">
        <v>8.0040300000000005E+24</v>
      </c>
      <c r="D62" s="5" t="s">
        <v>164</v>
      </c>
      <c r="E62" s="18" t="s">
        <v>165</v>
      </c>
      <c r="F62" s="18" t="s">
        <v>166</v>
      </c>
      <c r="G62" s="18">
        <v>2010</v>
      </c>
      <c r="H62" s="4">
        <v>1</v>
      </c>
      <c r="I62" s="4" t="s">
        <v>55</v>
      </c>
      <c r="J62" s="6">
        <v>210506</v>
      </c>
      <c r="K62" s="6"/>
    </row>
    <row r="63" spans="1:11" ht="12" x14ac:dyDescent="0.15">
      <c r="A63" s="16">
        <v>167500000514</v>
      </c>
      <c r="B63" s="17" t="s">
        <v>167</v>
      </c>
      <c r="C63" s="4">
        <v>8.0040300000000005E+24</v>
      </c>
      <c r="D63" s="5" t="s">
        <v>168</v>
      </c>
      <c r="E63" s="18" t="s">
        <v>169</v>
      </c>
      <c r="F63" s="18" t="s">
        <v>170</v>
      </c>
      <c r="G63" s="18">
        <v>2009</v>
      </c>
      <c r="H63" s="4">
        <v>1</v>
      </c>
      <c r="I63" s="4" t="s">
        <v>55</v>
      </c>
      <c r="J63" s="6">
        <v>210506</v>
      </c>
      <c r="K63" s="6"/>
    </row>
    <row r="64" spans="1:11" ht="12" x14ac:dyDescent="0.15">
      <c r="A64" s="16">
        <v>167500000517</v>
      </c>
      <c r="B64" s="17" t="s">
        <v>171</v>
      </c>
      <c r="C64" s="4">
        <v>8.0040300000000005E+24</v>
      </c>
      <c r="D64" s="5" t="s">
        <v>172</v>
      </c>
      <c r="E64" s="18" t="s">
        <v>173</v>
      </c>
      <c r="F64" s="18" t="s">
        <v>174</v>
      </c>
      <c r="G64" s="18">
        <v>2008</v>
      </c>
      <c r="H64" s="4">
        <v>1</v>
      </c>
      <c r="I64" s="4" t="s">
        <v>55</v>
      </c>
      <c r="J64" s="6">
        <v>210506</v>
      </c>
      <c r="K64" s="6"/>
    </row>
    <row r="65" spans="1:11" ht="12" x14ac:dyDescent="0.15">
      <c r="A65" s="16">
        <v>167500001011</v>
      </c>
      <c r="B65" s="17" t="s">
        <v>175</v>
      </c>
      <c r="C65" s="4">
        <v>8.0040300000000005E+24</v>
      </c>
      <c r="D65" s="5" t="s">
        <v>176</v>
      </c>
      <c r="E65" s="18" t="s">
        <v>177</v>
      </c>
      <c r="F65" s="18" t="s">
        <v>178</v>
      </c>
      <c r="G65" s="18">
        <v>2008</v>
      </c>
      <c r="H65" s="4">
        <v>1</v>
      </c>
      <c r="I65" s="4" t="s">
        <v>55</v>
      </c>
      <c r="J65" s="6">
        <v>143827</v>
      </c>
      <c r="K65" s="6"/>
    </row>
    <row r="66" spans="1:11" ht="12" x14ac:dyDescent="0.15">
      <c r="A66" s="16">
        <v>167500001079</v>
      </c>
      <c r="B66" s="17" t="s">
        <v>171</v>
      </c>
      <c r="C66" s="4">
        <v>8.0040300000000005E+24</v>
      </c>
      <c r="D66" s="5" t="s">
        <v>179</v>
      </c>
      <c r="E66" s="18" t="s">
        <v>180</v>
      </c>
      <c r="F66" s="18" t="s">
        <v>181</v>
      </c>
      <c r="G66" s="18">
        <v>2010</v>
      </c>
      <c r="H66" s="4">
        <v>1</v>
      </c>
      <c r="I66" s="4" t="s">
        <v>55</v>
      </c>
      <c r="J66" s="6">
        <v>210506</v>
      </c>
      <c r="K66" s="6"/>
    </row>
    <row r="67" spans="1:11" ht="22.5" customHeight="1" x14ac:dyDescent="0.15">
      <c r="A67" s="13"/>
      <c r="B67" s="7"/>
      <c r="C67" s="7"/>
      <c r="D67" s="13"/>
      <c r="E67" s="7"/>
      <c r="F67" s="7"/>
      <c r="G67" s="7"/>
      <c r="H67" s="7"/>
      <c r="I67" s="7"/>
      <c r="J67" s="28">
        <f>SUM(J55:J66)</f>
        <v>3216338</v>
      </c>
      <c r="K67" s="7"/>
    </row>
    <row r="68" spans="1:11" x14ac:dyDescent="0.15">
      <c r="A68" s="43" t="s">
        <v>182</v>
      </c>
      <c r="B68" s="43"/>
      <c r="C68" s="43"/>
      <c r="D68" s="43"/>
      <c r="E68" s="43"/>
      <c r="F68" s="43"/>
      <c r="G68" s="43"/>
      <c r="H68" s="43"/>
      <c r="I68" s="43"/>
      <c r="J68" s="43"/>
      <c r="K68" s="2"/>
    </row>
    <row r="69" spans="1:11" ht="36" x14ac:dyDescent="0.15">
      <c r="A69" s="2" t="s">
        <v>2</v>
      </c>
      <c r="B69" s="2" t="s">
        <v>3</v>
      </c>
      <c r="C69" s="2" t="s">
        <v>4</v>
      </c>
      <c r="D69" s="2" t="s">
        <v>5</v>
      </c>
      <c r="E69" s="2" t="s">
        <v>6</v>
      </c>
      <c r="F69" s="2" t="s">
        <v>7</v>
      </c>
      <c r="G69" s="2" t="s">
        <v>8</v>
      </c>
      <c r="H69" s="2" t="s">
        <v>183</v>
      </c>
      <c r="I69" s="2" t="s">
        <v>10</v>
      </c>
      <c r="J69" s="2" t="s">
        <v>541</v>
      </c>
      <c r="K69" s="2" t="s">
        <v>542</v>
      </c>
    </row>
    <row r="70" spans="1:11" ht="12" x14ac:dyDescent="0.15">
      <c r="A70" s="15">
        <v>167500000450</v>
      </c>
      <c r="B70" s="19" t="s">
        <v>184</v>
      </c>
      <c r="C70" s="15">
        <v>8.0040300000000005E+24</v>
      </c>
      <c r="D70" s="15" t="s">
        <v>185</v>
      </c>
      <c r="E70" s="15" t="s">
        <v>186</v>
      </c>
      <c r="F70" s="15" t="s">
        <v>187</v>
      </c>
      <c r="G70" s="15">
        <v>1998</v>
      </c>
      <c r="H70" s="15">
        <v>2</v>
      </c>
      <c r="I70" s="15" t="s">
        <v>38</v>
      </c>
      <c r="J70" s="6">
        <v>318641</v>
      </c>
      <c r="K70" s="6"/>
    </row>
    <row r="71" spans="1:11" ht="12" x14ac:dyDescent="0.15">
      <c r="A71" s="15">
        <v>167500000456</v>
      </c>
      <c r="B71" s="19" t="s">
        <v>184</v>
      </c>
      <c r="C71" s="15">
        <v>8.0040300000000005E+24</v>
      </c>
      <c r="D71" s="15" t="s">
        <v>188</v>
      </c>
      <c r="E71" s="15" t="s">
        <v>189</v>
      </c>
      <c r="F71" s="15" t="s">
        <v>190</v>
      </c>
      <c r="G71" s="15">
        <v>2003</v>
      </c>
      <c r="H71" s="15">
        <v>2</v>
      </c>
      <c r="I71" s="15" t="s">
        <v>38</v>
      </c>
      <c r="J71" s="6">
        <v>318641</v>
      </c>
      <c r="K71" s="6"/>
    </row>
    <row r="72" spans="1:11" ht="12" x14ac:dyDescent="0.15">
      <c r="A72" s="15">
        <v>167500000465</v>
      </c>
      <c r="B72" s="19" t="s">
        <v>191</v>
      </c>
      <c r="C72" s="15">
        <v>8.0040300000000005E+24</v>
      </c>
      <c r="D72" s="15" t="s">
        <v>192</v>
      </c>
      <c r="E72" s="15" t="s">
        <v>193</v>
      </c>
      <c r="F72" s="15" t="s">
        <v>194</v>
      </c>
      <c r="G72" s="15">
        <v>2003</v>
      </c>
      <c r="H72" s="15">
        <v>2</v>
      </c>
      <c r="I72" s="15" t="s">
        <v>27</v>
      </c>
      <c r="J72" s="6">
        <v>318641</v>
      </c>
      <c r="K72" s="6"/>
    </row>
    <row r="73" spans="1:11" ht="12" x14ac:dyDescent="0.15">
      <c r="A73" s="15">
        <v>167500000466</v>
      </c>
      <c r="B73" s="19" t="s">
        <v>191</v>
      </c>
      <c r="C73" s="15">
        <v>8.0040300000000005E+24</v>
      </c>
      <c r="D73" s="15" t="s">
        <v>195</v>
      </c>
      <c r="E73" s="15" t="s">
        <v>196</v>
      </c>
      <c r="F73" s="15" t="s">
        <v>197</v>
      </c>
      <c r="G73" s="15">
        <v>2003</v>
      </c>
      <c r="H73" s="15">
        <v>2</v>
      </c>
      <c r="I73" s="15" t="s">
        <v>27</v>
      </c>
      <c r="J73" s="6">
        <v>318641</v>
      </c>
      <c r="K73" s="6"/>
    </row>
    <row r="74" spans="1:11" ht="12" x14ac:dyDescent="0.15">
      <c r="A74" s="15">
        <v>167500000467</v>
      </c>
      <c r="B74" s="19" t="s">
        <v>191</v>
      </c>
      <c r="C74" s="15">
        <v>8.0040300000000005E+24</v>
      </c>
      <c r="D74" s="15" t="s">
        <v>198</v>
      </c>
      <c r="E74" s="15" t="s">
        <v>199</v>
      </c>
      <c r="F74" s="15" t="s">
        <v>200</v>
      </c>
      <c r="G74" s="15">
        <v>2010</v>
      </c>
      <c r="H74" s="15">
        <v>2</v>
      </c>
      <c r="I74" s="15" t="s">
        <v>27</v>
      </c>
      <c r="J74" s="6">
        <v>318641</v>
      </c>
      <c r="K74" s="6"/>
    </row>
    <row r="75" spans="1:11" ht="12" x14ac:dyDescent="0.15">
      <c r="A75" s="15">
        <v>167500000442</v>
      </c>
      <c r="B75" s="19" t="s">
        <v>191</v>
      </c>
      <c r="C75" s="15">
        <v>8.0040300000000005E+24</v>
      </c>
      <c r="D75" s="15" t="s">
        <v>201</v>
      </c>
      <c r="E75" s="15" t="s">
        <v>202</v>
      </c>
      <c r="F75" s="15" t="s">
        <v>203</v>
      </c>
      <c r="G75" s="15">
        <v>2011</v>
      </c>
      <c r="H75" s="15">
        <v>2</v>
      </c>
      <c r="I75" s="15" t="s">
        <v>27</v>
      </c>
      <c r="J75" s="6">
        <v>318641</v>
      </c>
      <c r="K75" s="6"/>
    </row>
    <row r="76" spans="1:11" ht="12" x14ac:dyDescent="0.15">
      <c r="A76" s="15">
        <v>167500000460</v>
      </c>
      <c r="B76" s="19" t="s">
        <v>191</v>
      </c>
      <c r="C76" s="15">
        <v>8.0040300000000005E+24</v>
      </c>
      <c r="D76" s="15" t="s">
        <v>204</v>
      </c>
      <c r="E76" s="15" t="s">
        <v>205</v>
      </c>
      <c r="F76" s="15" t="s">
        <v>206</v>
      </c>
      <c r="G76" s="15">
        <v>2008</v>
      </c>
      <c r="H76" s="15">
        <v>2</v>
      </c>
      <c r="I76" s="15" t="s">
        <v>27</v>
      </c>
      <c r="J76" s="6">
        <v>318641</v>
      </c>
      <c r="K76" s="6"/>
    </row>
    <row r="77" spans="1:11" ht="12" x14ac:dyDescent="0.15">
      <c r="A77" s="15">
        <v>167500000462</v>
      </c>
      <c r="B77" s="19" t="s">
        <v>207</v>
      </c>
      <c r="C77" s="15">
        <v>8.0040300000000005E+24</v>
      </c>
      <c r="D77" s="15" t="s">
        <v>208</v>
      </c>
      <c r="E77" s="15" t="s">
        <v>209</v>
      </c>
      <c r="F77" s="15" t="s">
        <v>210</v>
      </c>
      <c r="G77" s="15">
        <v>2008</v>
      </c>
      <c r="H77" s="15">
        <v>2</v>
      </c>
      <c r="I77" s="15" t="s">
        <v>38</v>
      </c>
      <c r="J77" s="6">
        <v>210506</v>
      </c>
      <c r="K77" s="6"/>
    </row>
    <row r="78" spans="1:11" ht="12" x14ac:dyDescent="0.15">
      <c r="A78" s="15">
        <v>167500000476</v>
      </c>
      <c r="B78" s="19" t="s">
        <v>211</v>
      </c>
      <c r="C78" s="15">
        <v>8.0040300000000005E+24</v>
      </c>
      <c r="D78" s="15" t="s">
        <v>212</v>
      </c>
      <c r="E78" s="15" t="s">
        <v>213</v>
      </c>
      <c r="F78" s="15" t="s">
        <v>214</v>
      </c>
      <c r="G78" s="15">
        <v>2010</v>
      </c>
      <c r="H78" s="9" t="s">
        <v>410</v>
      </c>
      <c r="I78" s="15" t="s">
        <v>38</v>
      </c>
      <c r="J78" s="6">
        <v>143827</v>
      </c>
      <c r="K78" s="6"/>
    </row>
    <row r="79" spans="1:11" ht="12" x14ac:dyDescent="0.15">
      <c r="A79" s="15">
        <v>167500000459</v>
      </c>
      <c r="B79" s="19" t="s">
        <v>211</v>
      </c>
      <c r="C79" s="15">
        <v>8.0040300000000005E+24</v>
      </c>
      <c r="D79" s="15" t="s">
        <v>215</v>
      </c>
      <c r="E79" s="15" t="s">
        <v>216</v>
      </c>
      <c r="F79" s="15" t="s">
        <v>217</v>
      </c>
      <c r="G79" s="15">
        <v>2010</v>
      </c>
      <c r="H79" s="9" t="s">
        <v>410</v>
      </c>
      <c r="I79" s="15" t="s">
        <v>38</v>
      </c>
      <c r="J79" s="6">
        <v>143827</v>
      </c>
      <c r="K79" s="6"/>
    </row>
    <row r="80" spans="1:11" ht="12" x14ac:dyDescent="0.15">
      <c r="A80" s="15">
        <v>167500000458</v>
      </c>
      <c r="B80" s="19" t="s">
        <v>211</v>
      </c>
      <c r="C80" s="15">
        <v>8.0040300000000005E+24</v>
      </c>
      <c r="D80" s="15" t="s">
        <v>218</v>
      </c>
      <c r="E80" s="15" t="s">
        <v>219</v>
      </c>
      <c r="F80" s="15" t="s">
        <v>220</v>
      </c>
      <c r="G80" s="15">
        <v>2010</v>
      </c>
      <c r="H80" s="9" t="s">
        <v>410</v>
      </c>
      <c r="I80" s="15" t="s">
        <v>38</v>
      </c>
      <c r="J80" s="6">
        <v>143827</v>
      </c>
      <c r="K80" s="6"/>
    </row>
    <row r="81" spans="1:11" x14ac:dyDescent="0.15">
      <c r="A81" s="15">
        <v>167500000463</v>
      </c>
      <c r="B81" s="8" t="s">
        <v>221</v>
      </c>
      <c r="C81" s="15">
        <v>8.0040300000000005E+24</v>
      </c>
      <c r="D81" s="15" t="s">
        <v>222</v>
      </c>
      <c r="E81" s="15" t="s">
        <v>223</v>
      </c>
      <c r="F81" s="15" t="s">
        <v>224</v>
      </c>
      <c r="G81" s="14">
        <v>2011</v>
      </c>
      <c r="H81" s="15">
        <v>2</v>
      </c>
      <c r="I81" s="15" t="s">
        <v>27</v>
      </c>
      <c r="J81" s="6">
        <v>318641</v>
      </c>
      <c r="K81" s="6"/>
    </row>
    <row r="82" spans="1:11" ht="22.5" customHeight="1" x14ac:dyDescent="0.15">
      <c r="A82" s="13"/>
      <c r="B82" s="7"/>
      <c r="C82" s="7"/>
      <c r="D82" s="13"/>
      <c r="E82" s="7"/>
      <c r="F82" s="7"/>
      <c r="G82" s="7"/>
      <c r="H82" s="7"/>
      <c r="I82" s="7"/>
      <c r="J82" s="28">
        <f>SUM(J70:J81)</f>
        <v>3191115</v>
      </c>
      <c r="K82" s="7"/>
    </row>
    <row r="83" spans="1:11" x14ac:dyDescent="0.15">
      <c r="A83" s="43" t="s">
        <v>225</v>
      </c>
      <c r="B83" s="43"/>
      <c r="C83" s="43"/>
      <c r="D83" s="43"/>
      <c r="E83" s="43"/>
      <c r="F83" s="43"/>
      <c r="G83" s="43"/>
      <c r="H83" s="43"/>
      <c r="I83" s="43"/>
      <c r="J83" s="43"/>
      <c r="K83" s="2"/>
    </row>
    <row r="84" spans="1:11" ht="36" x14ac:dyDescent="0.15">
      <c r="A84" s="2" t="s">
        <v>2</v>
      </c>
      <c r="B84" s="2" t="s">
        <v>3</v>
      </c>
      <c r="C84" s="2" t="s">
        <v>4</v>
      </c>
      <c r="D84" s="2" t="s">
        <v>5</v>
      </c>
      <c r="E84" s="2" t="s">
        <v>6</v>
      </c>
      <c r="F84" s="2" t="s">
        <v>7</v>
      </c>
      <c r="G84" s="2" t="s">
        <v>8</v>
      </c>
      <c r="H84" s="2" t="s">
        <v>9</v>
      </c>
      <c r="I84" s="2" t="s">
        <v>10</v>
      </c>
      <c r="J84" s="2" t="s">
        <v>541</v>
      </c>
      <c r="K84" s="2" t="s">
        <v>542</v>
      </c>
    </row>
    <row r="85" spans="1:11" ht="12" x14ac:dyDescent="0.15">
      <c r="A85" s="16">
        <v>167500000625</v>
      </c>
      <c r="B85" s="16" t="s">
        <v>226</v>
      </c>
      <c r="C85" s="4">
        <v>8.0040300000000005E+24</v>
      </c>
      <c r="D85" s="5" t="s">
        <v>227</v>
      </c>
      <c r="E85" s="5" t="s">
        <v>228</v>
      </c>
      <c r="F85" s="5" t="s">
        <v>229</v>
      </c>
      <c r="G85" s="18">
        <v>2003</v>
      </c>
      <c r="H85" s="4">
        <v>1</v>
      </c>
      <c r="I85" s="4" t="s">
        <v>16</v>
      </c>
      <c r="J85" s="6">
        <v>318641</v>
      </c>
      <c r="K85" s="6"/>
    </row>
    <row r="86" spans="1:11" ht="12" x14ac:dyDescent="0.15">
      <c r="A86" s="16">
        <v>167500000635</v>
      </c>
      <c r="B86" s="16" t="s">
        <v>226</v>
      </c>
      <c r="C86" s="4">
        <v>8.0040300000000005E+24</v>
      </c>
      <c r="D86" s="5" t="s">
        <v>230</v>
      </c>
      <c r="E86" s="5" t="s">
        <v>231</v>
      </c>
      <c r="F86" s="5" t="s">
        <v>232</v>
      </c>
      <c r="G86" s="18">
        <v>2007</v>
      </c>
      <c r="H86" s="4">
        <v>1</v>
      </c>
      <c r="I86" s="4" t="s">
        <v>16</v>
      </c>
      <c r="J86" s="6">
        <v>318641</v>
      </c>
      <c r="K86" s="6"/>
    </row>
    <row r="87" spans="1:11" ht="12" x14ac:dyDescent="0.15">
      <c r="A87" s="16">
        <v>167500000678</v>
      </c>
      <c r="B87" s="16" t="s">
        <v>226</v>
      </c>
      <c r="C87" s="4">
        <v>8.0040300000000005E+24</v>
      </c>
      <c r="D87" s="5" t="s">
        <v>233</v>
      </c>
      <c r="E87" s="5" t="s">
        <v>234</v>
      </c>
      <c r="F87" s="5" t="s">
        <v>235</v>
      </c>
      <c r="G87" s="18">
        <v>2007</v>
      </c>
      <c r="H87" s="4">
        <v>1</v>
      </c>
      <c r="I87" s="4" t="s">
        <v>16</v>
      </c>
      <c r="J87" s="6">
        <v>318641</v>
      </c>
      <c r="K87" s="6"/>
    </row>
    <row r="88" spans="1:11" ht="12" x14ac:dyDescent="0.15">
      <c r="A88" s="16">
        <v>167500001266</v>
      </c>
      <c r="B88" s="16" t="s">
        <v>226</v>
      </c>
      <c r="C88" s="4">
        <v>8.0040300000000005E+24</v>
      </c>
      <c r="D88" s="5" t="s">
        <v>236</v>
      </c>
      <c r="E88" s="5" t="s">
        <v>237</v>
      </c>
      <c r="F88" s="5" t="s">
        <v>238</v>
      </c>
      <c r="G88" s="18">
        <v>2002</v>
      </c>
      <c r="H88" s="4">
        <v>1</v>
      </c>
      <c r="I88" s="4" t="s">
        <v>16</v>
      </c>
      <c r="J88" s="6">
        <v>318641</v>
      </c>
      <c r="K88" s="6"/>
    </row>
    <row r="89" spans="1:11" ht="12" x14ac:dyDescent="0.15">
      <c r="A89" s="16">
        <v>167500001241</v>
      </c>
      <c r="B89" s="16" t="s">
        <v>226</v>
      </c>
      <c r="C89" s="4">
        <v>8.0040300000000005E+24</v>
      </c>
      <c r="D89" s="5" t="s">
        <v>239</v>
      </c>
      <c r="E89" s="5" t="s">
        <v>240</v>
      </c>
      <c r="F89" s="5" t="s">
        <v>241</v>
      </c>
      <c r="G89" s="18">
        <v>2012</v>
      </c>
      <c r="H89" s="4">
        <v>1</v>
      </c>
      <c r="I89" s="4" t="s">
        <v>16</v>
      </c>
      <c r="J89" s="6">
        <v>318641</v>
      </c>
      <c r="K89" s="6"/>
    </row>
    <row r="90" spans="1:11" ht="12" x14ac:dyDescent="0.15">
      <c r="A90" s="16">
        <v>167500001242</v>
      </c>
      <c r="B90" s="16" t="s">
        <v>226</v>
      </c>
      <c r="C90" s="4">
        <v>8.0040300000000005E+24</v>
      </c>
      <c r="D90" s="5" t="s">
        <v>242</v>
      </c>
      <c r="E90" s="5" t="s">
        <v>243</v>
      </c>
      <c r="F90" s="5" t="s">
        <v>244</v>
      </c>
      <c r="G90" s="18">
        <v>2012</v>
      </c>
      <c r="H90" s="4">
        <v>1</v>
      </c>
      <c r="I90" s="4" t="s">
        <v>16</v>
      </c>
      <c r="J90" s="6">
        <v>318641</v>
      </c>
      <c r="K90" s="6"/>
    </row>
    <row r="91" spans="1:11" ht="12" x14ac:dyDescent="0.15">
      <c r="A91" s="16">
        <v>167500000676</v>
      </c>
      <c r="B91" s="16" t="s">
        <v>245</v>
      </c>
      <c r="C91" s="4">
        <v>8.0040300000000005E+24</v>
      </c>
      <c r="D91" s="5" t="s">
        <v>246</v>
      </c>
      <c r="E91" s="5" t="s">
        <v>247</v>
      </c>
      <c r="F91" s="5" t="s">
        <v>248</v>
      </c>
      <c r="G91" s="18">
        <v>2010</v>
      </c>
      <c r="H91" s="4">
        <v>1</v>
      </c>
      <c r="I91" s="4" t="s">
        <v>16</v>
      </c>
      <c r="J91" s="6">
        <v>318641</v>
      </c>
      <c r="K91" s="6"/>
    </row>
    <row r="92" spans="1:11" ht="12" x14ac:dyDescent="0.15">
      <c r="A92" s="16">
        <v>167500000675</v>
      </c>
      <c r="B92" s="16" t="s">
        <v>245</v>
      </c>
      <c r="C92" s="4">
        <v>8.0040300000000005E+24</v>
      </c>
      <c r="D92" s="5" t="s">
        <v>249</v>
      </c>
      <c r="E92" s="5" t="s">
        <v>250</v>
      </c>
      <c r="F92" s="5" t="s">
        <v>251</v>
      </c>
      <c r="G92" s="18">
        <v>2010</v>
      </c>
      <c r="H92" s="4">
        <v>1</v>
      </c>
      <c r="I92" s="4" t="s">
        <v>16</v>
      </c>
      <c r="J92" s="6">
        <v>318641</v>
      </c>
      <c r="K92" s="6"/>
    </row>
    <row r="93" spans="1:11" ht="12" x14ac:dyDescent="0.15">
      <c r="A93" s="16">
        <v>167500000677</v>
      </c>
      <c r="B93" s="16" t="s">
        <v>245</v>
      </c>
      <c r="C93" s="4">
        <v>8.0040300000000005E+24</v>
      </c>
      <c r="D93" s="5" t="s">
        <v>252</v>
      </c>
      <c r="E93" s="5" t="s">
        <v>253</v>
      </c>
      <c r="F93" s="5" t="s">
        <v>254</v>
      </c>
      <c r="G93" s="18">
        <v>2010</v>
      </c>
      <c r="H93" s="4">
        <v>1</v>
      </c>
      <c r="I93" s="4" t="s">
        <v>16</v>
      </c>
      <c r="J93" s="6">
        <v>318641</v>
      </c>
      <c r="K93" s="6"/>
    </row>
    <row r="94" spans="1:11" ht="12" x14ac:dyDescent="0.15">
      <c r="A94" s="16">
        <v>167500000663</v>
      </c>
      <c r="B94" s="16" t="s">
        <v>255</v>
      </c>
      <c r="C94" s="4">
        <v>8.0040300000000005E+24</v>
      </c>
      <c r="D94" s="5" t="s">
        <v>256</v>
      </c>
      <c r="E94" s="5" t="s">
        <v>257</v>
      </c>
      <c r="F94" s="5" t="s">
        <v>258</v>
      </c>
      <c r="G94" s="18">
        <v>2007</v>
      </c>
      <c r="H94" s="4">
        <v>1</v>
      </c>
      <c r="I94" s="4" t="s">
        <v>16</v>
      </c>
      <c r="J94" s="6">
        <v>318641</v>
      </c>
      <c r="K94" s="6"/>
    </row>
    <row r="95" spans="1:11" ht="12" x14ac:dyDescent="0.15">
      <c r="A95" s="16">
        <v>167500000619</v>
      </c>
      <c r="B95" s="16" t="s">
        <v>255</v>
      </c>
      <c r="C95" s="4">
        <v>8.0040300000000005E+24</v>
      </c>
      <c r="D95" s="5" t="s">
        <v>259</v>
      </c>
      <c r="E95" s="5" t="s">
        <v>260</v>
      </c>
      <c r="F95" s="5" t="s">
        <v>261</v>
      </c>
      <c r="G95" s="18">
        <v>1999</v>
      </c>
      <c r="H95" s="4">
        <v>1</v>
      </c>
      <c r="I95" s="4" t="s">
        <v>16</v>
      </c>
      <c r="J95" s="6">
        <v>318641</v>
      </c>
      <c r="K95" s="6"/>
    </row>
    <row r="96" spans="1:11" ht="12" x14ac:dyDescent="0.15">
      <c r="A96" s="16">
        <v>167500000621</v>
      </c>
      <c r="B96" s="16" t="s">
        <v>255</v>
      </c>
      <c r="C96" s="4">
        <v>8.0040300000000005E+24</v>
      </c>
      <c r="D96" s="5" t="s">
        <v>262</v>
      </c>
      <c r="E96" s="5" t="s">
        <v>263</v>
      </c>
      <c r="F96" s="5" t="s">
        <v>264</v>
      </c>
      <c r="G96" s="18">
        <v>2003</v>
      </c>
      <c r="H96" s="4">
        <v>1</v>
      </c>
      <c r="I96" s="4" t="s">
        <v>16</v>
      </c>
      <c r="J96" s="6">
        <v>318641</v>
      </c>
      <c r="K96" s="6"/>
    </row>
    <row r="97" spans="1:11" ht="12" x14ac:dyDescent="0.15">
      <c r="A97" s="16">
        <v>167500000662</v>
      </c>
      <c r="B97" s="16" t="s">
        <v>255</v>
      </c>
      <c r="C97" s="4">
        <v>8.0040300000000005E+24</v>
      </c>
      <c r="D97" s="5" t="s">
        <v>265</v>
      </c>
      <c r="E97" s="5" t="s">
        <v>266</v>
      </c>
      <c r="F97" s="5" t="s">
        <v>267</v>
      </c>
      <c r="G97" s="18">
        <v>2007</v>
      </c>
      <c r="H97" s="4">
        <v>1</v>
      </c>
      <c r="I97" s="4" t="s">
        <v>16</v>
      </c>
      <c r="J97" s="6">
        <v>318641</v>
      </c>
      <c r="K97" s="6"/>
    </row>
    <row r="98" spans="1:11" ht="12" x14ac:dyDescent="0.15">
      <c r="A98" s="16">
        <v>167500001245</v>
      </c>
      <c r="B98" s="16" t="s">
        <v>255</v>
      </c>
      <c r="C98" s="4">
        <v>8.0040300000000005E+24</v>
      </c>
      <c r="D98" s="5" t="s">
        <v>268</v>
      </c>
      <c r="E98" s="5" t="s">
        <v>269</v>
      </c>
      <c r="F98" s="5" t="s">
        <v>270</v>
      </c>
      <c r="G98" s="18">
        <v>2003</v>
      </c>
      <c r="H98" s="4">
        <v>1</v>
      </c>
      <c r="I98" s="4" t="s">
        <v>16</v>
      </c>
      <c r="J98" s="6">
        <v>318641</v>
      </c>
      <c r="K98" s="6"/>
    </row>
    <row r="99" spans="1:11" ht="12" x14ac:dyDescent="0.15">
      <c r="A99" s="16">
        <v>167500000767</v>
      </c>
      <c r="B99" s="17" t="s">
        <v>271</v>
      </c>
      <c r="C99" s="4">
        <v>8.0040300000000005E+24</v>
      </c>
      <c r="D99" s="5" t="s">
        <v>272</v>
      </c>
      <c r="E99" s="5" t="s">
        <v>273</v>
      </c>
      <c r="F99" s="5" t="s">
        <v>273</v>
      </c>
      <c r="G99" s="18">
        <v>1997</v>
      </c>
      <c r="H99" s="4">
        <v>1</v>
      </c>
      <c r="I99" s="4" t="s">
        <v>16</v>
      </c>
      <c r="J99" s="6">
        <v>318641</v>
      </c>
      <c r="K99" s="6"/>
    </row>
    <row r="100" spans="1:11" ht="12" x14ac:dyDescent="0.15">
      <c r="A100" s="16">
        <v>167500000782</v>
      </c>
      <c r="B100" s="17" t="s">
        <v>274</v>
      </c>
      <c r="C100" s="4">
        <v>8.0040299999999995E+25</v>
      </c>
      <c r="D100" s="5" t="s">
        <v>275</v>
      </c>
      <c r="E100" s="5" t="s">
        <v>276</v>
      </c>
      <c r="F100" s="5" t="s">
        <v>277</v>
      </c>
      <c r="G100" s="18">
        <v>2012</v>
      </c>
      <c r="H100" s="4">
        <v>1</v>
      </c>
      <c r="I100" s="4" t="s">
        <v>16</v>
      </c>
      <c r="J100" s="6">
        <v>210506</v>
      </c>
      <c r="K100" s="6"/>
    </row>
    <row r="101" spans="1:11" ht="12" x14ac:dyDescent="0.15">
      <c r="A101" s="16">
        <v>167500000679</v>
      </c>
      <c r="B101" s="17" t="s">
        <v>278</v>
      </c>
      <c r="C101" s="4">
        <v>8.0040300000000005E+24</v>
      </c>
      <c r="D101" s="5" t="s">
        <v>279</v>
      </c>
      <c r="E101" s="5" t="s">
        <v>280</v>
      </c>
      <c r="F101" s="5" t="s">
        <v>281</v>
      </c>
      <c r="G101" s="18">
        <v>2007</v>
      </c>
      <c r="H101" s="4">
        <v>1</v>
      </c>
      <c r="I101" s="4" t="s">
        <v>16</v>
      </c>
      <c r="J101" s="6">
        <v>210506</v>
      </c>
      <c r="K101" s="6"/>
    </row>
    <row r="102" spans="1:11" ht="12" x14ac:dyDescent="0.15">
      <c r="A102" s="16">
        <v>167500000671</v>
      </c>
      <c r="B102" s="16" t="s">
        <v>282</v>
      </c>
      <c r="C102" s="4">
        <v>8.0040300000000005E+24</v>
      </c>
      <c r="D102" s="5" t="s">
        <v>283</v>
      </c>
      <c r="E102" s="5" t="s">
        <v>284</v>
      </c>
      <c r="F102" s="5" t="s">
        <v>285</v>
      </c>
      <c r="G102" s="18">
        <v>2008</v>
      </c>
      <c r="H102" s="4">
        <v>1</v>
      </c>
      <c r="I102" s="4" t="s">
        <v>16</v>
      </c>
      <c r="J102" s="6">
        <v>210506</v>
      </c>
      <c r="K102" s="6"/>
    </row>
    <row r="103" spans="1:11" ht="12" x14ac:dyDescent="0.15">
      <c r="A103" s="16">
        <v>167500000673</v>
      </c>
      <c r="B103" s="16" t="s">
        <v>282</v>
      </c>
      <c r="C103" s="4">
        <v>8.0040300000000005E+24</v>
      </c>
      <c r="D103" s="5" t="s">
        <v>286</v>
      </c>
      <c r="E103" s="5" t="s">
        <v>287</v>
      </c>
      <c r="F103" s="5" t="s">
        <v>288</v>
      </c>
      <c r="G103" s="18">
        <v>2008</v>
      </c>
      <c r="H103" s="4">
        <v>1</v>
      </c>
      <c r="I103" s="4" t="s">
        <v>16</v>
      </c>
      <c r="J103" s="6">
        <v>210506</v>
      </c>
      <c r="K103" s="6"/>
    </row>
    <row r="104" spans="1:11" ht="12" x14ac:dyDescent="0.15">
      <c r="A104" s="16">
        <v>167500000811</v>
      </c>
      <c r="B104" s="16" t="s">
        <v>282</v>
      </c>
      <c r="C104" s="4">
        <v>8.0040300000000005E+24</v>
      </c>
      <c r="D104" s="5" t="s">
        <v>289</v>
      </c>
      <c r="E104" s="5" t="s">
        <v>290</v>
      </c>
      <c r="F104" s="5" t="s">
        <v>291</v>
      </c>
      <c r="G104" s="18">
        <v>2008</v>
      </c>
      <c r="H104" s="4">
        <v>1</v>
      </c>
      <c r="I104" s="4" t="s">
        <v>16</v>
      </c>
      <c r="J104" s="6">
        <v>210506</v>
      </c>
      <c r="K104" s="6"/>
    </row>
    <row r="105" spans="1:11" ht="12" x14ac:dyDescent="0.15">
      <c r="A105" s="16">
        <v>167500000765</v>
      </c>
      <c r="B105" s="17" t="s">
        <v>292</v>
      </c>
      <c r="C105" s="4">
        <v>8.0040300000000005E+24</v>
      </c>
      <c r="D105" s="5" t="s">
        <v>293</v>
      </c>
      <c r="E105" s="5" t="s">
        <v>294</v>
      </c>
      <c r="F105" s="5" t="s">
        <v>295</v>
      </c>
      <c r="G105" s="18">
        <v>2012</v>
      </c>
      <c r="H105" s="4">
        <v>1</v>
      </c>
      <c r="I105" s="4" t="s">
        <v>16</v>
      </c>
      <c r="J105" s="6">
        <v>210506</v>
      </c>
      <c r="K105" s="6"/>
    </row>
    <row r="106" spans="1:11" ht="12" x14ac:dyDescent="0.15">
      <c r="A106" s="16">
        <v>167500000684</v>
      </c>
      <c r="B106" s="17" t="s">
        <v>296</v>
      </c>
      <c r="C106" s="4">
        <v>8.0040300000000005E+24</v>
      </c>
      <c r="D106" s="5" t="s">
        <v>297</v>
      </c>
      <c r="E106" s="5" t="s">
        <v>298</v>
      </c>
      <c r="F106" s="5" t="s">
        <v>299</v>
      </c>
      <c r="G106" s="18">
        <v>2010</v>
      </c>
      <c r="H106" s="4">
        <v>1</v>
      </c>
      <c r="I106" s="4" t="s">
        <v>16</v>
      </c>
      <c r="J106" s="6">
        <v>210506</v>
      </c>
      <c r="K106" s="6"/>
    </row>
    <row r="107" spans="1:11" ht="12" x14ac:dyDescent="0.15">
      <c r="A107" s="16">
        <v>167500001059</v>
      </c>
      <c r="B107" s="17" t="s">
        <v>300</v>
      </c>
      <c r="C107" s="34">
        <v>8.0040300000000005E+24</v>
      </c>
      <c r="D107" s="5" t="s">
        <v>301</v>
      </c>
      <c r="E107" s="5" t="s">
        <v>302</v>
      </c>
      <c r="F107" s="5" t="s">
        <v>303</v>
      </c>
      <c r="G107" s="18">
        <v>2000</v>
      </c>
      <c r="H107" s="4">
        <v>1</v>
      </c>
      <c r="I107" s="4" t="s">
        <v>16</v>
      </c>
      <c r="J107" s="6">
        <v>210506</v>
      </c>
      <c r="K107" s="6"/>
    </row>
    <row r="108" spans="1:11" ht="12" x14ac:dyDescent="0.15">
      <c r="A108" s="35">
        <v>167500000776</v>
      </c>
      <c r="B108" s="36" t="s">
        <v>538</v>
      </c>
      <c r="C108" s="37">
        <v>8.0040300000000005E+24</v>
      </c>
      <c r="D108" s="38" t="s">
        <v>304</v>
      </c>
      <c r="E108" s="38" t="s">
        <v>305</v>
      </c>
      <c r="F108" s="38" t="s">
        <v>306</v>
      </c>
      <c r="G108" s="39">
        <v>2008</v>
      </c>
      <c r="H108" s="40">
        <v>1</v>
      </c>
      <c r="I108" s="40" t="s">
        <v>16</v>
      </c>
      <c r="J108" s="33">
        <v>143827</v>
      </c>
      <c r="K108" s="41"/>
    </row>
    <row r="109" spans="1:11" ht="26.25" customHeight="1" x14ac:dyDescent="0.15">
      <c r="A109" s="13"/>
      <c r="B109" s="7"/>
      <c r="C109" s="7"/>
      <c r="D109" s="13"/>
      <c r="E109" s="7"/>
      <c r="F109" s="7"/>
      <c r="G109" s="7"/>
      <c r="H109" s="7"/>
      <c r="I109" s="7"/>
      <c r="J109" s="28">
        <f>SUM(J85:J107)</f>
        <v>6463663</v>
      </c>
      <c r="K109" s="7"/>
    </row>
    <row r="110" spans="1:11" x14ac:dyDescent="0.15">
      <c r="A110" s="43" t="s">
        <v>307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2"/>
    </row>
    <row r="111" spans="1:11" ht="36" x14ac:dyDescent="0.15">
      <c r="A111" s="2" t="s">
        <v>2</v>
      </c>
      <c r="B111" s="2" t="s">
        <v>3</v>
      </c>
      <c r="C111" s="2" t="s">
        <v>4</v>
      </c>
      <c r="D111" s="2" t="s">
        <v>5</v>
      </c>
      <c r="E111" s="2" t="s">
        <v>6</v>
      </c>
      <c r="F111" s="2" t="s">
        <v>7</v>
      </c>
      <c r="G111" s="2" t="s">
        <v>8</v>
      </c>
      <c r="H111" s="2" t="s">
        <v>9</v>
      </c>
      <c r="I111" s="2" t="s">
        <v>10</v>
      </c>
      <c r="J111" s="2" t="s">
        <v>541</v>
      </c>
      <c r="K111" s="2" t="s">
        <v>542</v>
      </c>
    </row>
    <row r="112" spans="1:11" ht="12" x14ac:dyDescent="0.15">
      <c r="A112" s="16">
        <v>167500000909</v>
      </c>
      <c r="B112" s="16" t="s">
        <v>308</v>
      </c>
      <c r="C112" s="18">
        <v>8.0040300000000005E+24</v>
      </c>
      <c r="D112" s="16" t="s">
        <v>309</v>
      </c>
      <c r="E112" s="5" t="s">
        <v>310</v>
      </c>
      <c r="F112" s="5" t="s">
        <v>311</v>
      </c>
      <c r="G112" s="5">
        <v>1995</v>
      </c>
      <c r="H112" s="4">
        <v>1</v>
      </c>
      <c r="I112" s="4" t="s">
        <v>312</v>
      </c>
      <c r="J112" s="6">
        <v>318641</v>
      </c>
      <c r="K112" s="6"/>
    </row>
    <row r="113" spans="1:11" ht="12" x14ac:dyDescent="0.15">
      <c r="A113" s="16">
        <v>167500000902</v>
      </c>
      <c r="B113" s="16" t="s">
        <v>313</v>
      </c>
      <c r="C113" s="18">
        <v>8.0040300000000005E+24</v>
      </c>
      <c r="D113" s="16" t="s">
        <v>314</v>
      </c>
      <c r="E113" s="5" t="s">
        <v>315</v>
      </c>
      <c r="F113" s="5" t="s">
        <v>316</v>
      </c>
      <c r="G113" s="5">
        <v>2000</v>
      </c>
      <c r="H113" s="4">
        <v>1</v>
      </c>
      <c r="I113" s="4" t="s">
        <v>312</v>
      </c>
      <c r="J113" s="6">
        <v>318641</v>
      </c>
      <c r="K113" s="6"/>
    </row>
    <row r="114" spans="1:11" ht="12" x14ac:dyDescent="0.15">
      <c r="A114" s="16">
        <v>167500000903</v>
      </c>
      <c r="B114" s="16" t="s">
        <v>313</v>
      </c>
      <c r="C114" s="18">
        <v>8.0040300000000005E+24</v>
      </c>
      <c r="D114" s="16" t="s">
        <v>314</v>
      </c>
      <c r="E114" s="5" t="s">
        <v>317</v>
      </c>
      <c r="F114" s="5" t="s">
        <v>318</v>
      </c>
      <c r="G114" s="5">
        <v>2003</v>
      </c>
      <c r="H114" s="4">
        <v>1</v>
      </c>
      <c r="I114" s="4" t="s">
        <v>312</v>
      </c>
      <c r="J114" s="6">
        <v>318641</v>
      </c>
      <c r="K114" s="6"/>
    </row>
    <row r="115" spans="1:11" ht="12" x14ac:dyDescent="0.15">
      <c r="A115" s="16">
        <v>167500000905</v>
      </c>
      <c r="B115" s="16" t="s">
        <v>319</v>
      </c>
      <c r="C115" s="18">
        <v>8.0040300000000005E+24</v>
      </c>
      <c r="D115" s="16" t="s">
        <v>320</v>
      </c>
      <c r="E115" s="5" t="s">
        <v>321</v>
      </c>
      <c r="F115" s="5" t="s">
        <v>322</v>
      </c>
      <c r="G115" s="5">
        <v>2008</v>
      </c>
      <c r="H115" s="4">
        <v>1</v>
      </c>
      <c r="I115" s="4" t="s">
        <v>312</v>
      </c>
      <c r="J115" s="6">
        <v>318641</v>
      </c>
      <c r="K115" s="6"/>
    </row>
    <row r="116" spans="1:11" ht="12" x14ac:dyDescent="0.15">
      <c r="A116" s="16">
        <v>167500000906</v>
      </c>
      <c r="B116" s="16" t="s">
        <v>323</v>
      </c>
      <c r="C116" s="18">
        <v>8.0040300000000005E+24</v>
      </c>
      <c r="D116" s="16" t="s">
        <v>320</v>
      </c>
      <c r="E116" s="5" t="s">
        <v>324</v>
      </c>
      <c r="F116" s="5" t="s">
        <v>325</v>
      </c>
      <c r="G116" s="5">
        <v>2003</v>
      </c>
      <c r="H116" s="4">
        <v>1</v>
      </c>
      <c r="I116" s="4" t="s">
        <v>312</v>
      </c>
      <c r="J116" s="6">
        <v>318641</v>
      </c>
      <c r="K116" s="6"/>
    </row>
    <row r="117" spans="1:11" ht="12" x14ac:dyDescent="0.15">
      <c r="A117" s="16">
        <v>167500000907</v>
      </c>
      <c r="B117" s="16" t="s">
        <v>323</v>
      </c>
      <c r="C117" s="18">
        <v>8.0040300000000005E+24</v>
      </c>
      <c r="D117" s="16" t="s">
        <v>320</v>
      </c>
      <c r="E117" s="5" t="s">
        <v>326</v>
      </c>
      <c r="F117" s="5" t="s">
        <v>327</v>
      </c>
      <c r="G117" s="5">
        <v>2003</v>
      </c>
      <c r="H117" s="4">
        <v>1</v>
      </c>
      <c r="I117" s="4" t="s">
        <v>312</v>
      </c>
      <c r="J117" s="6">
        <v>318641</v>
      </c>
      <c r="K117" s="6"/>
    </row>
    <row r="118" spans="1:11" ht="12" x14ac:dyDescent="0.15">
      <c r="A118" s="16">
        <v>167500000904</v>
      </c>
      <c r="B118" s="16" t="s">
        <v>323</v>
      </c>
      <c r="C118" s="18">
        <v>8.0040300000000005E+24</v>
      </c>
      <c r="D118" s="16" t="s">
        <v>320</v>
      </c>
      <c r="E118" s="5" t="s">
        <v>328</v>
      </c>
      <c r="F118" s="5" t="s">
        <v>329</v>
      </c>
      <c r="G118" s="5">
        <v>2003</v>
      </c>
      <c r="H118" s="4">
        <v>1</v>
      </c>
      <c r="I118" s="4" t="s">
        <v>312</v>
      </c>
      <c r="J118" s="6">
        <v>318641</v>
      </c>
      <c r="K118" s="6"/>
    </row>
    <row r="119" spans="1:11" ht="12" x14ac:dyDescent="0.15">
      <c r="A119" s="16">
        <v>167500000911</v>
      </c>
      <c r="B119" s="16" t="s">
        <v>330</v>
      </c>
      <c r="C119" s="18">
        <v>8.0040300000000005E+24</v>
      </c>
      <c r="D119" s="16" t="s">
        <v>331</v>
      </c>
      <c r="E119" s="5" t="s">
        <v>332</v>
      </c>
      <c r="F119" s="5" t="s">
        <v>333</v>
      </c>
      <c r="G119" s="5">
        <v>2008</v>
      </c>
      <c r="H119" s="4">
        <v>1</v>
      </c>
      <c r="I119" s="4" t="s">
        <v>312</v>
      </c>
      <c r="J119" s="6">
        <v>210506</v>
      </c>
      <c r="K119" s="6"/>
    </row>
    <row r="120" spans="1:11" ht="12" x14ac:dyDescent="0.15">
      <c r="A120" s="16">
        <v>167500000910</v>
      </c>
      <c r="B120" s="16" t="s">
        <v>334</v>
      </c>
      <c r="C120" s="18">
        <v>8.0040300000000005E+24</v>
      </c>
      <c r="D120" s="16" t="s">
        <v>331</v>
      </c>
      <c r="E120" s="5" t="s">
        <v>335</v>
      </c>
      <c r="F120" s="5" t="s">
        <v>336</v>
      </c>
      <c r="G120" s="5">
        <v>2008</v>
      </c>
      <c r="H120" s="4">
        <v>1</v>
      </c>
      <c r="I120" s="4" t="s">
        <v>312</v>
      </c>
      <c r="J120" s="6">
        <v>210506</v>
      </c>
      <c r="K120" s="6"/>
    </row>
    <row r="121" spans="1:11" ht="12" x14ac:dyDescent="0.15">
      <c r="A121" s="16">
        <v>167500000912</v>
      </c>
      <c r="B121" s="16" t="s">
        <v>337</v>
      </c>
      <c r="C121" s="18">
        <v>8.0040300000000005E+24</v>
      </c>
      <c r="D121" s="16" t="s">
        <v>331</v>
      </c>
      <c r="E121" s="5" t="s">
        <v>338</v>
      </c>
      <c r="F121" s="5" t="s">
        <v>339</v>
      </c>
      <c r="G121" s="5">
        <v>2013</v>
      </c>
      <c r="H121" s="4">
        <v>1</v>
      </c>
      <c r="I121" s="4" t="s">
        <v>312</v>
      </c>
      <c r="J121" s="6">
        <v>210506</v>
      </c>
      <c r="K121" s="6"/>
    </row>
    <row r="122" spans="1:11" ht="12" x14ac:dyDescent="0.15">
      <c r="A122" s="16">
        <v>167500001213</v>
      </c>
      <c r="B122" s="16" t="s">
        <v>340</v>
      </c>
      <c r="C122" s="18">
        <v>8.0040300000000005E+24</v>
      </c>
      <c r="D122" s="16" t="s">
        <v>341</v>
      </c>
      <c r="E122" s="5" t="s">
        <v>342</v>
      </c>
      <c r="F122" s="5" t="s">
        <v>343</v>
      </c>
      <c r="G122" s="5">
        <v>2013</v>
      </c>
      <c r="H122" s="9" t="s">
        <v>410</v>
      </c>
      <c r="I122" s="4" t="s">
        <v>312</v>
      </c>
      <c r="J122" s="6">
        <v>143827</v>
      </c>
      <c r="K122" s="6"/>
    </row>
    <row r="123" spans="1:11" ht="12" x14ac:dyDescent="0.15">
      <c r="A123" s="16">
        <v>167500001214</v>
      </c>
      <c r="B123" s="16" t="s">
        <v>340</v>
      </c>
      <c r="C123" s="18">
        <v>8.0040300000000005E+24</v>
      </c>
      <c r="D123" s="16" t="s">
        <v>341</v>
      </c>
      <c r="E123" s="5" t="s">
        <v>344</v>
      </c>
      <c r="F123" s="5" t="s">
        <v>345</v>
      </c>
      <c r="G123" s="5">
        <v>2013</v>
      </c>
      <c r="H123" s="9" t="s">
        <v>410</v>
      </c>
      <c r="I123" s="4" t="s">
        <v>312</v>
      </c>
      <c r="J123" s="6">
        <v>143827</v>
      </c>
      <c r="K123" s="6"/>
    </row>
    <row r="124" spans="1:11" ht="12" x14ac:dyDescent="0.15">
      <c r="A124" s="16">
        <v>167500001215</v>
      </c>
      <c r="B124" s="16" t="s">
        <v>340</v>
      </c>
      <c r="C124" s="18">
        <v>8.0040300000000005E+24</v>
      </c>
      <c r="D124" s="16" t="s">
        <v>341</v>
      </c>
      <c r="E124" s="5" t="s">
        <v>346</v>
      </c>
      <c r="F124" s="5" t="s">
        <v>347</v>
      </c>
      <c r="G124" s="5">
        <v>2013</v>
      </c>
      <c r="H124" s="9" t="s">
        <v>410</v>
      </c>
      <c r="I124" s="4" t="s">
        <v>312</v>
      </c>
      <c r="J124" s="6">
        <v>143827</v>
      </c>
      <c r="K124" s="6"/>
    </row>
    <row r="125" spans="1:11" ht="12" x14ac:dyDescent="0.15">
      <c r="A125" s="16">
        <v>167500001216</v>
      </c>
      <c r="B125" s="16" t="s">
        <v>340</v>
      </c>
      <c r="C125" s="18">
        <v>8.0040300000000005E+24</v>
      </c>
      <c r="D125" s="16" t="s">
        <v>341</v>
      </c>
      <c r="E125" s="5" t="s">
        <v>348</v>
      </c>
      <c r="F125" s="5" t="s">
        <v>349</v>
      </c>
      <c r="G125" s="5">
        <v>2013</v>
      </c>
      <c r="H125" s="9" t="s">
        <v>410</v>
      </c>
      <c r="I125" s="4" t="s">
        <v>312</v>
      </c>
      <c r="J125" s="6">
        <v>143827</v>
      </c>
      <c r="K125" s="6"/>
    </row>
    <row r="126" spans="1:11" ht="12" x14ac:dyDescent="0.15">
      <c r="A126" s="16">
        <v>167500001217</v>
      </c>
      <c r="B126" s="16" t="s">
        <v>340</v>
      </c>
      <c r="C126" s="18">
        <v>8.0040300000000005E+24</v>
      </c>
      <c r="D126" s="16" t="s">
        <v>341</v>
      </c>
      <c r="E126" s="5" t="s">
        <v>350</v>
      </c>
      <c r="F126" s="5" t="s">
        <v>351</v>
      </c>
      <c r="G126" s="5">
        <v>2013</v>
      </c>
      <c r="H126" s="9" t="s">
        <v>410</v>
      </c>
      <c r="I126" s="4" t="s">
        <v>312</v>
      </c>
      <c r="J126" s="6">
        <v>143827</v>
      </c>
      <c r="K126" s="6"/>
    </row>
    <row r="127" spans="1:11" ht="12" x14ac:dyDescent="0.15">
      <c r="A127" s="16">
        <v>167500000921</v>
      </c>
      <c r="B127" s="16" t="s">
        <v>352</v>
      </c>
      <c r="C127" s="18">
        <v>8.0040300000000005E+24</v>
      </c>
      <c r="D127" s="16" t="s">
        <v>353</v>
      </c>
      <c r="E127" s="5" t="s">
        <v>354</v>
      </c>
      <c r="F127" s="5" t="s">
        <v>355</v>
      </c>
      <c r="G127" s="5">
        <v>2012</v>
      </c>
      <c r="H127" s="9" t="s">
        <v>410</v>
      </c>
      <c r="I127" s="4" t="s">
        <v>312</v>
      </c>
      <c r="J127" s="6">
        <v>143827</v>
      </c>
      <c r="K127" s="6"/>
    </row>
    <row r="128" spans="1:11" ht="24" customHeight="1" x14ac:dyDescent="0.15">
      <c r="A128" s="13"/>
      <c r="B128" s="7"/>
      <c r="C128" s="7"/>
      <c r="D128" s="13"/>
      <c r="E128" s="7"/>
      <c r="F128" s="7"/>
      <c r="G128" s="7"/>
      <c r="H128" s="7"/>
      <c r="I128" s="7"/>
      <c r="J128" s="28">
        <f>SUM(J112:J127)</f>
        <v>3724967</v>
      </c>
      <c r="K128" s="7"/>
    </row>
    <row r="129" spans="1:11" x14ac:dyDescent="0.15">
      <c r="A129" s="43" t="s">
        <v>356</v>
      </c>
      <c r="B129" s="43"/>
      <c r="C129" s="43"/>
      <c r="D129" s="43"/>
      <c r="E129" s="43"/>
      <c r="F129" s="43"/>
      <c r="G129" s="43"/>
      <c r="H129" s="43"/>
      <c r="I129" s="43"/>
      <c r="J129" s="43"/>
      <c r="K129" s="2"/>
    </row>
    <row r="130" spans="1:11" ht="36" x14ac:dyDescent="0.15">
      <c r="A130" s="2" t="s">
        <v>2</v>
      </c>
      <c r="B130" s="2" t="s">
        <v>3</v>
      </c>
      <c r="C130" s="2" t="s">
        <v>4</v>
      </c>
      <c r="D130" s="2" t="s">
        <v>5</v>
      </c>
      <c r="E130" s="2" t="s">
        <v>6</v>
      </c>
      <c r="F130" s="2" t="s">
        <v>7</v>
      </c>
      <c r="G130" s="2" t="s">
        <v>8</v>
      </c>
      <c r="H130" s="2" t="s">
        <v>9</v>
      </c>
      <c r="I130" s="2" t="s">
        <v>10</v>
      </c>
      <c r="J130" s="2" t="s">
        <v>541</v>
      </c>
      <c r="K130" s="2" t="s">
        <v>542</v>
      </c>
    </row>
    <row r="131" spans="1:11" ht="12" x14ac:dyDescent="0.15">
      <c r="A131" s="20">
        <v>167500001243</v>
      </c>
      <c r="B131" s="21" t="s">
        <v>357</v>
      </c>
      <c r="C131" s="9">
        <v>8.0040300000000005E+24</v>
      </c>
      <c r="D131" s="11" t="s">
        <v>358</v>
      </c>
      <c r="E131" s="20" t="s">
        <v>359</v>
      </c>
      <c r="F131" s="20" t="s">
        <v>360</v>
      </c>
      <c r="G131" s="9">
        <v>2008</v>
      </c>
      <c r="H131" s="9">
        <v>2</v>
      </c>
      <c r="I131" s="9" t="s">
        <v>38</v>
      </c>
      <c r="J131" s="6">
        <v>210506</v>
      </c>
      <c r="K131" s="6"/>
    </row>
    <row r="132" spans="1:11" ht="12" x14ac:dyDescent="0.15">
      <c r="A132" s="20">
        <v>167500000714</v>
      </c>
      <c r="B132" s="21" t="s">
        <v>357</v>
      </c>
      <c r="C132" s="9">
        <v>8.0040300000000005E+24</v>
      </c>
      <c r="D132" s="11" t="s">
        <v>361</v>
      </c>
      <c r="E132" s="20" t="s">
        <v>362</v>
      </c>
      <c r="F132" s="20" t="s">
        <v>363</v>
      </c>
      <c r="G132" s="9">
        <v>2012</v>
      </c>
      <c r="H132" s="9">
        <v>2</v>
      </c>
      <c r="I132" s="9" t="s">
        <v>38</v>
      </c>
      <c r="J132" s="6">
        <v>210506</v>
      </c>
      <c r="K132" s="6"/>
    </row>
    <row r="133" spans="1:11" ht="12" x14ac:dyDescent="0.15">
      <c r="A133" s="20">
        <v>167500000716</v>
      </c>
      <c r="B133" s="21" t="s">
        <v>357</v>
      </c>
      <c r="C133" s="9">
        <v>8.0040300000000005E+24</v>
      </c>
      <c r="D133" s="11" t="s">
        <v>364</v>
      </c>
      <c r="E133" s="20" t="s">
        <v>365</v>
      </c>
      <c r="F133" s="20" t="s">
        <v>366</v>
      </c>
      <c r="G133" s="9">
        <v>2012</v>
      </c>
      <c r="H133" s="9">
        <v>2</v>
      </c>
      <c r="I133" s="9" t="s">
        <v>38</v>
      </c>
      <c r="J133" s="6">
        <v>210506</v>
      </c>
      <c r="K133" s="6"/>
    </row>
    <row r="134" spans="1:11" ht="12" x14ac:dyDescent="0.15">
      <c r="A134" s="20">
        <v>167500000717</v>
      </c>
      <c r="B134" s="21" t="s">
        <v>357</v>
      </c>
      <c r="C134" s="9">
        <v>8.0040300000000005E+24</v>
      </c>
      <c r="D134" s="5" t="s">
        <v>367</v>
      </c>
      <c r="E134" s="20" t="s">
        <v>368</v>
      </c>
      <c r="F134" s="20" t="s">
        <v>369</v>
      </c>
      <c r="G134" s="9">
        <v>2012</v>
      </c>
      <c r="H134" s="9">
        <v>2</v>
      </c>
      <c r="I134" s="9" t="s">
        <v>38</v>
      </c>
      <c r="J134" s="6">
        <v>210506</v>
      </c>
      <c r="K134" s="6"/>
    </row>
    <row r="135" spans="1:11" ht="12" x14ac:dyDescent="0.15">
      <c r="A135" s="20">
        <v>167500000665</v>
      </c>
      <c r="B135" s="12" t="s">
        <v>153</v>
      </c>
      <c r="C135" s="9">
        <v>8.0040300000000005E+24</v>
      </c>
      <c r="D135" s="11" t="s">
        <v>370</v>
      </c>
      <c r="E135" s="20" t="s">
        <v>371</v>
      </c>
      <c r="F135" s="20" t="s">
        <v>372</v>
      </c>
      <c r="G135" s="9">
        <v>2008</v>
      </c>
      <c r="H135" s="9">
        <v>2</v>
      </c>
      <c r="I135" s="9" t="s">
        <v>38</v>
      </c>
      <c r="J135" s="6">
        <v>318641</v>
      </c>
      <c r="K135" s="6"/>
    </row>
    <row r="136" spans="1:11" ht="12" x14ac:dyDescent="0.15">
      <c r="A136" s="20">
        <v>167500000664</v>
      </c>
      <c r="B136" s="12" t="s">
        <v>153</v>
      </c>
      <c r="C136" s="9">
        <v>8.0040300000000005E+24</v>
      </c>
      <c r="D136" s="11" t="s">
        <v>373</v>
      </c>
      <c r="E136" s="20" t="s">
        <v>374</v>
      </c>
      <c r="F136" s="20" t="s">
        <v>375</v>
      </c>
      <c r="G136" s="9">
        <v>2008</v>
      </c>
      <c r="H136" s="9">
        <v>2</v>
      </c>
      <c r="I136" s="9" t="s">
        <v>38</v>
      </c>
      <c r="J136" s="6">
        <v>318641</v>
      </c>
      <c r="K136" s="6"/>
    </row>
    <row r="137" spans="1:11" ht="12" x14ac:dyDescent="0.15">
      <c r="A137" s="20">
        <v>167500000769</v>
      </c>
      <c r="B137" s="21" t="s">
        <v>376</v>
      </c>
      <c r="C137" s="9">
        <v>8.0040300000000005E+24</v>
      </c>
      <c r="D137" s="11" t="s">
        <v>377</v>
      </c>
      <c r="E137" s="20" t="s">
        <v>378</v>
      </c>
      <c r="F137" s="20" t="s">
        <v>379</v>
      </c>
      <c r="G137" s="9">
        <v>1993</v>
      </c>
      <c r="H137" s="9">
        <v>2</v>
      </c>
      <c r="I137" s="9" t="s">
        <v>38</v>
      </c>
      <c r="J137" s="6">
        <v>210506</v>
      </c>
      <c r="K137" s="6"/>
    </row>
    <row r="138" spans="1:11" ht="12" x14ac:dyDescent="0.15">
      <c r="A138" s="20">
        <v>167500000883</v>
      </c>
      <c r="B138" s="21" t="s">
        <v>380</v>
      </c>
      <c r="C138" s="9">
        <v>8.0040300000000005E+24</v>
      </c>
      <c r="D138" s="5" t="s">
        <v>381</v>
      </c>
      <c r="E138" s="20" t="s">
        <v>382</v>
      </c>
      <c r="F138" s="20" t="s">
        <v>383</v>
      </c>
      <c r="G138" s="9">
        <v>2011</v>
      </c>
      <c r="H138" s="9">
        <v>1</v>
      </c>
      <c r="I138" s="9" t="s">
        <v>38</v>
      </c>
      <c r="J138" s="6">
        <v>143827</v>
      </c>
      <c r="K138" s="6"/>
    </row>
    <row r="139" spans="1:11" ht="12" x14ac:dyDescent="0.15">
      <c r="A139" s="20">
        <v>167500000886</v>
      </c>
      <c r="B139" s="21" t="s">
        <v>384</v>
      </c>
      <c r="C139" s="9">
        <v>8.0040300000000005E+24</v>
      </c>
      <c r="D139" s="11" t="s">
        <v>385</v>
      </c>
      <c r="E139" s="20" t="s">
        <v>386</v>
      </c>
      <c r="F139" s="20" t="s">
        <v>387</v>
      </c>
      <c r="G139" s="9">
        <v>2013</v>
      </c>
      <c r="H139" s="9">
        <v>1</v>
      </c>
      <c r="I139" s="9" t="s">
        <v>38</v>
      </c>
      <c r="J139" s="6">
        <v>143827</v>
      </c>
      <c r="K139" s="6"/>
    </row>
    <row r="140" spans="1:11" ht="21.75" customHeight="1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28">
        <f>SUM(J131:J139)</f>
        <v>1977466</v>
      </c>
      <c r="K140" s="7"/>
    </row>
    <row r="141" spans="1:11" x14ac:dyDescent="0.15">
      <c r="A141" s="42" t="s">
        <v>388</v>
      </c>
      <c r="B141" s="42"/>
      <c r="C141" s="42"/>
      <c r="D141" s="42"/>
      <c r="E141" s="42"/>
      <c r="F141" s="42"/>
      <c r="G141" s="42"/>
      <c r="H141" s="42"/>
      <c r="I141" s="42"/>
      <c r="J141" s="42"/>
      <c r="K141" s="3"/>
    </row>
    <row r="142" spans="1:11" ht="36" x14ac:dyDescent="0.15">
      <c r="A142" s="2" t="s">
        <v>2</v>
      </c>
      <c r="B142" s="2" t="s">
        <v>3</v>
      </c>
      <c r="C142" s="2" t="s">
        <v>4</v>
      </c>
      <c r="D142" s="2" t="s">
        <v>5</v>
      </c>
      <c r="E142" s="2" t="s">
        <v>6</v>
      </c>
      <c r="F142" s="2" t="s">
        <v>7</v>
      </c>
      <c r="G142" s="2" t="s">
        <v>8</v>
      </c>
      <c r="H142" s="2" t="s">
        <v>9</v>
      </c>
      <c r="I142" s="2" t="s">
        <v>10</v>
      </c>
      <c r="J142" s="2" t="s">
        <v>541</v>
      </c>
      <c r="K142" s="2" t="s">
        <v>542</v>
      </c>
    </row>
    <row r="143" spans="1:11" ht="12" x14ac:dyDescent="0.15">
      <c r="A143" s="4">
        <v>167500001193</v>
      </c>
      <c r="B143" s="4" t="s">
        <v>389</v>
      </c>
      <c r="C143" s="4">
        <v>167500001193</v>
      </c>
      <c r="D143" s="4" t="s">
        <v>390</v>
      </c>
      <c r="E143" s="4" t="s">
        <v>391</v>
      </c>
      <c r="F143" s="4" t="s">
        <v>392</v>
      </c>
      <c r="G143" s="4">
        <v>2012</v>
      </c>
      <c r="H143" s="4">
        <v>2</v>
      </c>
      <c r="I143" s="22" t="s">
        <v>16</v>
      </c>
      <c r="J143" s="6">
        <v>210506</v>
      </c>
      <c r="K143" s="6"/>
    </row>
    <row r="144" spans="1:11" ht="26.25" customHeight="1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28">
        <f>SUM(J143)</f>
        <v>210506</v>
      </c>
      <c r="K144" s="7"/>
    </row>
    <row r="145" spans="1:11" x14ac:dyDescent="0.15">
      <c r="A145" s="42" t="s">
        <v>393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3"/>
    </row>
    <row r="146" spans="1:11" ht="36" x14ac:dyDescent="0.15">
      <c r="A146" s="2" t="s">
        <v>2</v>
      </c>
      <c r="B146" s="2" t="s">
        <v>3</v>
      </c>
      <c r="C146" s="2" t="s">
        <v>4</v>
      </c>
      <c r="D146" s="2" t="s">
        <v>5</v>
      </c>
      <c r="E146" s="2" t="s">
        <v>6</v>
      </c>
      <c r="F146" s="2" t="s">
        <v>7</v>
      </c>
      <c r="G146" s="2" t="s">
        <v>8</v>
      </c>
      <c r="H146" s="2" t="s">
        <v>9</v>
      </c>
      <c r="I146" s="2" t="s">
        <v>10</v>
      </c>
      <c r="J146" s="2" t="s">
        <v>541</v>
      </c>
      <c r="K146" s="2" t="s">
        <v>542</v>
      </c>
    </row>
    <row r="147" spans="1:11" ht="12" x14ac:dyDescent="0.15">
      <c r="A147" s="16" t="s">
        <v>394</v>
      </c>
      <c r="B147" s="18" t="s">
        <v>20</v>
      </c>
      <c r="C147" s="4">
        <v>8.0040200000000001E+25</v>
      </c>
      <c r="D147" s="4" t="s">
        <v>395</v>
      </c>
      <c r="E147" s="18" t="s">
        <v>396</v>
      </c>
      <c r="F147" s="18" t="s">
        <v>397</v>
      </c>
      <c r="G147" s="18">
        <v>2010</v>
      </c>
      <c r="H147" s="5">
        <v>2</v>
      </c>
      <c r="I147" s="22" t="s">
        <v>16</v>
      </c>
      <c r="J147" s="6">
        <v>318641</v>
      </c>
      <c r="K147" s="6"/>
    </row>
    <row r="148" spans="1:11" ht="20.25" customHeight="1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28">
        <f>SUM(J147)</f>
        <v>318641</v>
      </c>
      <c r="K148" s="7"/>
    </row>
    <row r="149" spans="1:11" x14ac:dyDescent="0.15">
      <c r="A149" s="42" t="s">
        <v>398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3"/>
    </row>
    <row r="150" spans="1:11" ht="36" x14ac:dyDescent="0.15">
      <c r="A150" s="2" t="s">
        <v>2</v>
      </c>
      <c r="B150" s="2" t="s">
        <v>3</v>
      </c>
      <c r="C150" s="2" t="s">
        <v>4</v>
      </c>
      <c r="D150" s="2" t="s">
        <v>5</v>
      </c>
      <c r="E150" s="2" t="s">
        <v>6</v>
      </c>
      <c r="F150" s="2" t="s">
        <v>7</v>
      </c>
      <c r="G150" s="2" t="s">
        <v>8</v>
      </c>
      <c r="H150" s="2" t="s">
        <v>9</v>
      </c>
      <c r="I150" s="2" t="s">
        <v>10</v>
      </c>
      <c r="J150" s="2" t="s">
        <v>541</v>
      </c>
      <c r="K150" s="2" t="s">
        <v>542</v>
      </c>
    </row>
    <row r="151" spans="1:11" ht="12" x14ac:dyDescent="0.15">
      <c r="A151" s="4">
        <v>167500000781</v>
      </c>
      <c r="B151" s="4" t="s">
        <v>399</v>
      </c>
      <c r="C151" s="4">
        <v>8.0040300000000005E+24</v>
      </c>
      <c r="D151" s="4" t="s">
        <v>400</v>
      </c>
      <c r="E151" s="4" t="s">
        <v>401</v>
      </c>
      <c r="F151" s="4" t="s">
        <v>402</v>
      </c>
      <c r="G151" s="4">
        <v>2013</v>
      </c>
      <c r="H151" s="4">
        <v>2</v>
      </c>
      <c r="I151" s="22" t="s">
        <v>403</v>
      </c>
      <c r="J151" s="6">
        <v>210506</v>
      </c>
      <c r="K151" s="6"/>
    </row>
    <row r="152" spans="1:11" ht="23.25" customHeight="1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28">
        <f>SUM(J151)</f>
        <v>210506</v>
      </c>
      <c r="K152" s="7"/>
    </row>
    <row r="153" spans="1:11" x14ac:dyDescent="0.15">
      <c r="A153" s="42" t="s">
        <v>404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3"/>
    </row>
    <row r="154" spans="1:11" ht="36" x14ac:dyDescent="0.15">
      <c r="A154" s="2" t="s">
        <v>2</v>
      </c>
      <c r="B154" s="2" t="s">
        <v>3</v>
      </c>
      <c r="C154" s="2" t="s">
        <v>4</v>
      </c>
      <c r="D154" s="2" t="s">
        <v>5</v>
      </c>
      <c r="E154" s="2" t="s">
        <v>6</v>
      </c>
      <c r="F154" s="2" t="s">
        <v>7</v>
      </c>
      <c r="G154" s="2" t="s">
        <v>8</v>
      </c>
      <c r="H154" s="2" t="s">
        <v>9</v>
      </c>
      <c r="I154" s="2" t="s">
        <v>405</v>
      </c>
      <c r="J154" s="2" t="s">
        <v>541</v>
      </c>
      <c r="K154" s="2" t="s">
        <v>542</v>
      </c>
    </row>
    <row r="155" spans="1:11" x14ac:dyDescent="0.15">
      <c r="A155" s="16">
        <v>167500001185</v>
      </c>
      <c r="B155" s="16" t="s">
        <v>406</v>
      </c>
      <c r="C155" s="16">
        <v>8.0040300000000005E+24</v>
      </c>
      <c r="D155" s="16" t="s">
        <v>407</v>
      </c>
      <c r="E155" s="16" t="s">
        <v>408</v>
      </c>
      <c r="F155" s="16" t="s">
        <v>409</v>
      </c>
      <c r="G155" s="16">
        <v>2007</v>
      </c>
      <c r="H155" s="5" t="s">
        <v>410</v>
      </c>
      <c r="I155" s="16" t="s">
        <v>16</v>
      </c>
      <c r="J155" s="6">
        <v>318641</v>
      </c>
      <c r="K155" s="6"/>
    </row>
    <row r="156" spans="1:11" x14ac:dyDescent="0.15">
      <c r="A156" s="16">
        <v>167500001188</v>
      </c>
      <c r="B156" s="16" t="s">
        <v>411</v>
      </c>
      <c r="C156" s="16">
        <v>8.0040300000000005E+24</v>
      </c>
      <c r="D156" s="16" t="s">
        <v>412</v>
      </c>
      <c r="E156" s="16" t="s">
        <v>413</v>
      </c>
      <c r="F156" s="16" t="s">
        <v>414</v>
      </c>
      <c r="G156" s="16">
        <v>2012</v>
      </c>
      <c r="H156" s="5" t="s">
        <v>410</v>
      </c>
      <c r="I156" s="16" t="s">
        <v>16</v>
      </c>
      <c r="J156" s="6">
        <v>210506</v>
      </c>
      <c r="K156" s="6"/>
    </row>
    <row r="157" spans="1:11" x14ac:dyDescent="0.15">
      <c r="A157" s="16">
        <v>167500001189</v>
      </c>
      <c r="B157" s="16" t="s">
        <v>411</v>
      </c>
      <c r="C157" s="16">
        <v>8.0040300000000005E+24</v>
      </c>
      <c r="D157" s="16" t="s">
        <v>415</v>
      </c>
      <c r="E157" s="16" t="s">
        <v>416</v>
      </c>
      <c r="F157" s="16" t="s">
        <v>417</v>
      </c>
      <c r="G157" s="16">
        <v>2012</v>
      </c>
      <c r="H157" s="5" t="s">
        <v>410</v>
      </c>
      <c r="I157" s="16" t="s">
        <v>16</v>
      </c>
      <c r="J157" s="6">
        <v>210506</v>
      </c>
      <c r="K157" s="6"/>
    </row>
    <row r="158" spans="1:11" x14ac:dyDescent="0.15">
      <c r="A158" s="16">
        <v>167500001184</v>
      </c>
      <c r="B158" s="16" t="s">
        <v>418</v>
      </c>
      <c r="C158" s="16">
        <v>8.0040300000000005E+24</v>
      </c>
      <c r="D158" s="16" t="s">
        <v>419</v>
      </c>
      <c r="E158" s="16" t="s">
        <v>420</v>
      </c>
      <c r="F158" s="16" t="s">
        <v>421</v>
      </c>
      <c r="G158" s="16">
        <v>2015</v>
      </c>
      <c r="H158" s="5" t="s">
        <v>410</v>
      </c>
      <c r="I158" s="16" t="s">
        <v>16</v>
      </c>
      <c r="J158" s="6">
        <v>210506</v>
      </c>
      <c r="K158" s="6"/>
    </row>
    <row r="159" spans="1:11" ht="26.25" customHeight="1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28">
        <f>SUM(J155:J158)</f>
        <v>950159</v>
      </c>
      <c r="K159" s="7"/>
    </row>
    <row r="160" spans="1:11" x14ac:dyDescent="0.15">
      <c r="A160" s="42" t="s">
        <v>422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3"/>
    </row>
    <row r="161" spans="1:11" ht="36" x14ac:dyDescent="0.15">
      <c r="A161" s="2" t="s">
        <v>2</v>
      </c>
      <c r="B161" s="2" t="s">
        <v>3</v>
      </c>
      <c r="C161" s="2" t="s">
        <v>4</v>
      </c>
      <c r="D161" s="2" t="s">
        <v>5</v>
      </c>
      <c r="E161" s="2" t="s">
        <v>6</v>
      </c>
      <c r="F161" s="2" t="s">
        <v>7</v>
      </c>
      <c r="G161" s="2" t="s">
        <v>8</v>
      </c>
      <c r="H161" s="2" t="s">
        <v>9</v>
      </c>
      <c r="I161" s="2" t="s">
        <v>10</v>
      </c>
      <c r="J161" s="2" t="s">
        <v>541</v>
      </c>
      <c r="K161" s="2" t="s">
        <v>542</v>
      </c>
    </row>
    <row r="162" spans="1:11" ht="12" x14ac:dyDescent="0.15">
      <c r="A162" s="17">
        <v>167500001152</v>
      </c>
      <c r="B162" s="22" t="s">
        <v>423</v>
      </c>
      <c r="C162" s="16">
        <v>8.0040300000000003E+23</v>
      </c>
      <c r="D162" s="16" t="s">
        <v>424</v>
      </c>
      <c r="E162" s="22" t="s">
        <v>425</v>
      </c>
      <c r="F162" s="16" t="s">
        <v>426</v>
      </c>
      <c r="G162" s="17">
        <v>2006</v>
      </c>
      <c r="H162" s="4">
        <v>2</v>
      </c>
      <c r="I162" s="22" t="s">
        <v>16</v>
      </c>
      <c r="J162" s="6">
        <v>318641</v>
      </c>
      <c r="K162" s="6"/>
    </row>
    <row r="163" spans="1:11" ht="12" x14ac:dyDescent="0.15">
      <c r="A163" s="17">
        <v>167500000388</v>
      </c>
      <c r="B163" s="22" t="s">
        <v>427</v>
      </c>
      <c r="C163" s="16">
        <v>8.0040300000000005E+24</v>
      </c>
      <c r="D163" s="16" t="s">
        <v>428</v>
      </c>
      <c r="E163" s="22" t="s">
        <v>429</v>
      </c>
      <c r="F163" s="16" t="s">
        <v>430</v>
      </c>
      <c r="G163" s="17">
        <v>2010</v>
      </c>
      <c r="H163" s="4">
        <v>2</v>
      </c>
      <c r="I163" s="22" t="s">
        <v>16</v>
      </c>
      <c r="J163" s="6">
        <v>210506</v>
      </c>
      <c r="K163" s="6"/>
    </row>
    <row r="164" spans="1:11" ht="12" x14ac:dyDescent="0.15">
      <c r="A164" s="17">
        <v>167500000192</v>
      </c>
      <c r="B164" s="22" t="s">
        <v>431</v>
      </c>
      <c r="C164" s="17">
        <v>8.0040300000000005E+24</v>
      </c>
      <c r="D164" s="17" t="s">
        <v>432</v>
      </c>
      <c r="E164" s="22" t="s">
        <v>433</v>
      </c>
      <c r="F164" s="16" t="s">
        <v>434</v>
      </c>
      <c r="G164" s="17">
        <v>2007</v>
      </c>
      <c r="H164" s="4">
        <v>2</v>
      </c>
      <c r="I164" s="22" t="s">
        <v>16</v>
      </c>
      <c r="J164" s="6">
        <v>210506</v>
      </c>
      <c r="K164" s="6"/>
    </row>
    <row r="165" spans="1:11" ht="27.75" customHeight="1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28">
        <f>SUM(J162:J164)</f>
        <v>739653</v>
      </c>
      <c r="K165" s="7"/>
    </row>
    <row r="166" spans="1:11" x14ac:dyDescent="0.15">
      <c r="A166" s="42" t="s">
        <v>435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3"/>
    </row>
    <row r="167" spans="1:11" ht="36" x14ac:dyDescent="0.15">
      <c r="A167" s="2" t="s">
        <v>2</v>
      </c>
      <c r="B167" s="2" t="s">
        <v>3</v>
      </c>
      <c r="C167" s="2" t="s">
        <v>4</v>
      </c>
      <c r="D167" s="2" t="s">
        <v>5</v>
      </c>
      <c r="E167" s="2" t="s">
        <v>6</v>
      </c>
      <c r="F167" s="2" t="s">
        <v>7</v>
      </c>
      <c r="G167" s="2" t="s">
        <v>8</v>
      </c>
      <c r="H167" s="2" t="s">
        <v>9</v>
      </c>
      <c r="I167" s="2" t="s">
        <v>10</v>
      </c>
      <c r="J167" s="2" t="s">
        <v>541</v>
      </c>
      <c r="K167" s="2" t="s">
        <v>542</v>
      </c>
    </row>
    <row r="168" spans="1:11" ht="12" x14ac:dyDescent="0.15">
      <c r="A168" s="20">
        <v>167500000771</v>
      </c>
      <c r="B168" s="20" t="s">
        <v>436</v>
      </c>
      <c r="C168" s="20">
        <v>8.0040300000000003E+23</v>
      </c>
      <c r="D168" s="20" t="s">
        <v>437</v>
      </c>
      <c r="E168" s="20" t="s">
        <v>438</v>
      </c>
      <c r="F168" s="20" t="s">
        <v>439</v>
      </c>
      <c r="G168" s="20">
        <v>2006</v>
      </c>
      <c r="H168" s="4">
        <v>0</v>
      </c>
      <c r="I168" s="4" t="s">
        <v>38</v>
      </c>
      <c r="J168" s="6">
        <v>210506</v>
      </c>
      <c r="K168" s="6"/>
    </row>
    <row r="169" spans="1:11" ht="12" x14ac:dyDescent="0.15">
      <c r="A169" s="20">
        <v>167500000712</v>
      </c>
      <c r="B169" s="20" t="s">
        <v>440</v>
      </c>
      <c r="C169" s="20">
        <v>8.0040300000000005E+24</v>
      </c>
      <c r="D169" s="20" t="s">
        <v>441</v>
      </c>
      <c r="E169" s="20" t="s">
        <v>442</v>
      </c>
      <c r="F169" s="20" t="s">
        <v>443</v>
      </c>
      <c r="G169" s="20">
        <v>2012</v>
      </c>
      <c r="H169" s="4">
        <v>0</v>
      </c>
      <c r="I169" s="4" t="s">
        <v>38</v>
      </c>
      <c r="J169" s="6">
        <v>210506</v>
      </c>
      <c r="K169" s="6"/>
    </row>
    <row r="170" spans="1:11" ht="12" x14ac:dyDescent="0.15">
      <c r="A170" s="20">
        <v>167500000686</v>
      </c>
      <c r="B170" s="20" t="s">
        <v>444</v>
      </c>
      <c r="C170" s="20">
        <v>8.0040300000000005E+24</v>
      </c>
      <c r="D170" s="20" t="s">
        <v>445</v>
      </c>
      <c r="E170" s="20" t="s">
        <v>446</v>
      </c>
      <c r="F170" s="20" t="s">
        <v>447</v>
      </c>
      <c r="G170" s="20">
        <v>2008</v>
      </c>
      <c r="H170" s="4">
        <v>2</v>
      </c>
      <c r="I170" s="4" t="s">
        <v>38</v>
      </c>
      <c r="J170" s="6">
        <v>318641</v>
      </c>
      <c r="K170" s="6"/>
    </row>
    <row r="171" spans="1:11" ht="12" x14ac:dyDescent="0.15">
      <c r="A171" s="20">
        <v>167500000688</v>
      </c>
      <c r="B171" s="20" t="s">
        <v>444</v>
      </c>
      <c r="C171" s="20">
        <v>8.0040300000000005E+24</v>
      </c>
      <c r="D171" s="20" t="s">
        <v>448</v>
      </c>
      <c r="E171" s="20" t="s">
        <v>449</v>
      </c>
      <c r="F171" s="20" t="s">
        <v>450</v>
      </c>
      <c r="G171" s="20">
        <v>2010</v>
      </c>
      <c r="H171" s="4">
        <v>2</v>
      </c>
      <c r="I171" s="4" t="s">
        <v>38</v>
      </c>
      <c r="J171" s="6">
        <v>318641</v>
      </c>
      <c r="K171" s="6"/>
    </row>
    <row r="172" spans="1:11" ht="12" x14ac:dyDescent="0.15">
      <c r="A172" s="20">
        <v>167500001248</v>
      </c>
      <c r="B172" s="20" t="s">
        <v>57</v>
      </c>
      <c r="C172" s="20">
        <v>8.0040300000000005E+24</v>
      </c>
      <c r="D172" s="20" t="s">
        <v>451</v>
      </c>
      <c r="E172" s="20" t="s">
        <v>452</v>
      </c>
      <c r="F172" s="20" t="s">
        <v>453</v>
      </c>
      <c r="G172" s="20">
        <v>2010</v>
      </c>
      <c r="H172" s="4">
        <v>2</v>
      </c>
      <c r="I172" s="4" t="s">
        <v>38</v>
      </c>
      <c r="J172" s="6">
        <v>318641</v>
      </c>
      <c r="K172" s="6"/>
    </row>
    <row r="173" spans="1:11" ht="12" x14ac:dyDescent="0.15">
      <c r="A173" s="20">
        <v>163700095843</v>
      </c>
      <c r="B173" s="20" t="s">
        <v>57</v>
      </c>
      <c r="C173" s="20">
        <v>8.0040300000000005E+24</v>
      </c>
      <c r="D173" s="20" t="s">
        <v>454</v>
      </c>
      <c r="E173" s="20" t="s">
        <v>455</v>
      </c>
      <c r="F173" s="20" t="s">
        <v>456</v>
      </c>
      <c r="G173" s="20">
        <v>2012</v>
      </c>
      <c r="H173" s="4">
        <v>2</v>
      </c>
      <c r="I173" s="4" t="s">
        <v>38</v>
      </c>
      <c r="J173" s="6">
        <v>318641</v>
      </c>
      <c r="K173" s="6"/>
    </row>
    <row r="174" spans="1:11" ht="25.5" customHeight="1" x14ac:dyDescent="0.15">
      <c r="A174" s="7"/>
      <c r="B174" s="7"/>
      <c r="C174" s="7"/>
      <c r="D174" s="13"/>
      <c r="E174" s="7"/>
      <c r="F174" s="7"/>
      <c r="G174" s="7"/>
      <c r="H174" s="7"/>
      <c r="I174" s="7"/>
      <c r="J174" s="28">
        <f>SUM(J168:J173)</f>
        <v>1695576</v>
      </c>
      <c r="K174" s="7"/>
    </row>
    <row r="175" spans="1:11" x14ac:dyDescent="0.15">
      <c r="A175" s="42" t="s">
        <v>457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3"/>
    </row>
    <row r="176" spans="1:11" ht="36" x14ac:dyDescent="0.15">
      <c r="A176" s="2" t="s">
        <v>2</v>
      </c>
      <c r="B176" s="2" t="s">
        <v>3</v>
      </c>
      <c r="C176" s="2" t="s">
        <v>4</v>
      </c>
      <c r="D176" s="2" t="s">
        <v>5</v>
      </c>
      <c r="E176" s="2" t="s">
        <v>6</v>
      </c>
      <c r="F176" s="2" t="s">
        <v>7</v>
      </c>
      <c r="G176" s="2" t="s">
        <v>8</v>
      </c>
      <c r="H176" s="2" t="s">
        <v>9</v>
      </c>
      <c r="I176" s="2" t="s">
        <v>10</v>
      </c>
      <c r="J176" s="2" t="s">
        <v>541</v>
      </c>
      <c r="K176" s="2" t="s">
        <v>542</v>
      </c>
    </row>
    <row r="177" spans="1:11" ht="12" x14ac:dyDescent="0.15">
      <c r="A177" s="14">
        <v>167500000764</v>
      </c>
      <c r="B177" s="4" t="s">
        <v>458</v>
      </c>
      <c r="C177" s="14">
        <v>8.0040300000000005E+24</v>
      </c>
      <c r="D177" s="4" t="s">
        <v>459</v>
      </c>
      <c r="E177" s="4" t="s">
        <v>460</v>
      </c>
      <c r="F177" s="4" t="s">
        <v>461</v>
      </c>
      <c r="G177" s="4">
        <v>2012</v>
      </c>
      <c r="H177" s="4">
        <v>2</v>
      </c>
      <c r="I177" s="22" t="s">
        <v>16</v>
      </c>
      <c r="J177" s="6">
        <v>210506</v>
      </c>
      <c r="K177" s="6"/>
    </row>
    <row r="178" spans="1:11" ht="12" x14ac:dyDescent="0.15">
      <c r="A178" s="14">
        <v>167500000674</v>
      </c>
      <c r="B178" s="4" t="s">
        <v>458</v>
      </c>
      <c r="C178" s="14">
        <v>8.0040300000000005E+24</v>
      </c>
      <c r="D178" s="4" t="s">
        <v>462</v>
      </c>
      <c r="E178" s="4" t="s">
        <v>463</v>
      </c>
      <c r="F178" s="4" t="s">
        <v>464</v>
      </c>
      <c r="G178" s="4">
        <v>2007</v>
      </c>
      <c r="H178" s="4">
        <v>2</v>
      </c>
      <c r="I178" s="22" t="s">
        <v>16</v>
      </c>
      <c r="J178" s="6">
        <v>210506</v>
      </c>
      <c r="K178" s="6"/>
    </row>
    <row r="179" spans="1:11" ht="12" x14ac:dyDescent="0.15">
      <c r="A179" s="4">
        <v>167500000681</v>
      </c>
      <c r="B179" s="4" t="s">
        <v>465</v>
      </c>
      <c r="C179" s="14">
        <v>8.0040299999999995E+25</v>
      </c>
      <c r="D179" s="4" t="s">
        <v>466</v>
      </c>
      <c r="E179" s="4" t="s">
        <v>467</v>
      </c>
      <c r="F179" s="4" t="s">
        <v>468</v>
      </c>
      <c r="G179" s="4">
        <v>2010</v>
      </c>
      <c r="H179" s="4">
        <v>2</v>
      </c>
      <c r="I179" s="22" t="s">
        <v>16</v>
      </c>
      <c r="J179" s="6">
        <v>210506</v>
      </c>
      <c r="K179" s="6"/>
    </row>
    <row r="180" spans="1:11" ht="12" x14ac:dyDescent="0.15">
      <c r="A180" s="4">
        <v>167500000672</v>
      </c>
      <c r="B180" s="4" t="s">
        <v>465</v>
      </c>
      <c r="C180" s="14">
        <v>8.0040299999999995E+25</v>
      </c>
      <c r="D180" s="4" t="s">
        <v>469</v>
      </c>
      <c r="E180" s="4" t="s">
        <v>470</v>
      </c>
      <c r="F180" s="4" t="s">
        <v>471</v>
      </c>
      <c r="G180" s="4">
        <v>2009</v>
      </c>
      <c r="H180" s="4">
        <v>2</v>
      </c>
      <c r="I180" s="22" t="s">
        <v>16</v>
      </c>
      <c r="J180" s="6">
        <v>210506</v>
      </c>
      <c r="K180" s="6"/>
    </row>
    <row r="181" spans="1:11" ht="12" x14ac:dyDescent="0.15">
      <c r="A181" s="4">
        <v>167500000685</v>
      </c>
      <c r="B181" s="4" t="s">
        <v>465</v>
      </c>
      <c r="C181" s="14">
        <v>8.0040299999999995E+25</v>
      </c>
      <c r="D181" s="4" t="s">
        <v>472</v>
      </c>
      <c r="E181" s="4" t="s">
        <v>473</v>
      </c>
      <c r="F181" s="4" t="s">
        <v>474</v>
      </c>
      <c r="G181" s="4">
        <v>2009</v>
      </c>
      <c r="H181" s="4">
        <v>2</v>
      </c>
      <c r="I181" s="22" t="s">
        <v>16</v>
      </c>
      <c r="J181" s="6">
        <v>210506</v>
      </c>
      <c r="K181" s="6"/>
    </row>
    <row r="182" spans="1:11" ht="12" x14ac:dyDescent="0.15">
      <c r="A182" s="4">
        <v>167500000751</v>
      </c>
      <c r="B182" s="4" t="s">
        <v>475</v>
      </c>
      <c r="C182" s="14">
        <v>8.0040300000000005E+24</v>
      </c>
      <c r="D182" s="4" t="s">
        <v>476</v>
      </c>
      <c r="E182" s="4" t="s">
        <v>477</v>
      </c>
      <c r="F182" s="4" t="s">
        <v>478</v>
      </c>
      <c r="G182" s="4">
        <v>2000</v>
      </c>
      <c r="H182" s="4">
        <v>2</v>
      </c>
      <c r="I182" s="22" t="s">
        <v>16</v>
      </c>
      <c r="J182" s="6">
        <v>210506</v>
      </c>
      <c r="K182" s="6"/>
    </row>
    <row r="183" spans="1:11" ht="12" x14ac:dyDescent="0.15">
      <c r="A183" s="14">
        <v>167500001064</v>
      </c>
      <c r="B183" s="4" t="s">
        <v>479</v>
      </c>
      <c r="C183" s="14">
        <v>8.0040299999999995E+25</v>
      </c>
      <c r="D183" s="14" t="s">
        <v>480</v>
      </c>
      <c r="E183" s="4" t="s">
        <v>481</v>
      </c>
      <c r="F183" s="4" t="s">
        <v>482</v>
      </c>
      <c r="G183" s="4">
        <v>2015</v>
      </c>
      <c r="H183" s="4">
        <v>1</v>
      </c>
      <c r="I183" s="22" t="s">
        <v>16</v>
      </c>
      <c r="J183" s="6">
        <v>143827</v>
      </c>
      <c r="K183" s="6"/>
    </row>
    <row r="184" spans="1:11" ht="12" x14ac:dyDescent="0.15">
      <c r="A184" s="14">
        <v>167500001065</v>
      </c>
      <c r="B184" s="4" t="s">
        <v>479</v>
      </c>
      <c r="C184" s="14">
        <v>8.0040300000000005E+24</v>
      </c>
      <c r="D184" s="14" t="s">
        <v>483</v>
      </c>
      <c r="E184" s="4" t="s">
        <v>484</v>
      </c>
      <c r="F184" s="4" t="s">
        <v>485</v>
      </c>
      <c r="G184" s="4">
        <v>2015</v>
      </c>
      <c r="H184" s="4">
        <v>1</v>
      </c>
      <c r="I184" s="22" t="s">
        <v>16</v>
      </c>
      <c r="J184" s="6">
        <v>143827</v>
      </c>
      <c r="K184" s="6"/>
    </row>
    <row r="185" spans="1:11" ht="21.75" customHeight="1" x14ac:dyDescent="0.15">
      <c r="A185" s="13"/>
      <c r="B185" s="7"/>
      <c r="C185" s="7"/>
      <c r="D185" s="13"/>
      <c r="E185" s="7"/>
      <c r="F185" s="7"/>
      <c r="G185" s="7"/>
      <c r="H185" s="7"/>
      <c r="I185" s="13"/>
      <c r="J185" s="29">
        <f>SUM(J177:J184)</f>
        <v>1550690</v>
      </c>
      <c r="K185" s="13"/>
    </row>
    <row r="186" spans="1:11" x14ac:dyDescent="0.15">
      <c r="A186" s="42" t="s">
        <v>486</v>
      </c>
      <c r="B186" s="42"/>
      <c r="C186" s="42"/>
      <c r="D186" s="42"/>
      <c r="E186" s="42"/>
      <c r="F186" s="42"/>
      <c r="G186" s="42"/>
      <c r="H186" s="42"/>
      <c r="I186" s="42"/>
      <c r="J186" s="3"/>
      <c r="K186" s="23"/>
    </row>
    <row r="187" spans="1:11" ht="36" x14ac:dyDescent="0.15">
      <c r="A187" s="2" t="s">
        <v>2</v>
      </c>
      <c r="B187" s="2" t="s">
        <v>3</v>
      </c>
      <c r="C187" s="2" t="s">
        <v>4</v>
      </c>
      <c r="D187" s="2" t="s">
        <v>5</v>
      </c>
      <c r="E187" s="2" t="s">
        <v>6</v>
      </c>
      <c r="F187" s="2" t="s">
        <v>7</v>
      </c>
      <c r="G187" s="2" t="s">
        <v>8</v>
      </c>
      <c r="H187" s="2" t="s">
        <v>9</v>
      </c>
      <c r="I187" s="2" t="s">
        <v>10</v>
      </c>
      <c r="J187" s="2" t="s">
        <v>541</v>
      </c>
      <c r="K187" s="2" t="s">
        <v>542</v>
      </c>
    </row>
    <row r="188" spans="1:11" ht="12" x14ac:dyDescent="0.15">
      <c r="A188" s="14">
        <v>167500001400</v>
      </c>
      <c r="B188" s="14" t="s">
        <v>487</v>
      </c>
      <c r="C188" s="14">
        <v>8.0040300000000005E+24</v>
      </c>
      <c r="D188" s="4" t="s">
        <v>488</v>
      </c>
      <c r="E188" s="4" t="s">
        <v>489</v>
      </c>
      <c r="F188" s="4" t="s">
        <v>490</v>
      </c>
      <c r="G188" s="4">
        <v>2013</v>
      </c>
      <c r="H188" s="4">
        <v>1</v>
      </c>
      <c r="I188" s="18" t="s">
        <v>38</v>
      </c>
      <c r="J188" s="6">
        <v>210506</v>
      </c>
      <c r="K188" s="6"/>
    </row>
    <row r="189" spans="1:11" ht="12" x14ac:dyDescent="0.15">
      <c r="A189" s="14">
        <v>167500001402</v>
      </c>
      <c r="B189" s="14" t="s">
        <v>487</v>
      </c>
      <c r="C189" s="14">
        <v>8.0040300000000005E+24</v>
      </c>
      <c r="D189" s="4" t="s">
        <v>491</v>
      </c>
      <c r="E189" s="4" t="s">
        <v>492</v>
      </c>
      <c r="F189" s="4" t="s">
        <v>493</v>
      </c>
      <c r="G189" s="4">
        <v>2011</v>
      </c>
      <c r="H189" s="4">
        <v>1</v>
      </c>
      <c r="I189" s="18" t="s">
        <v>38</v>
      </c>
      <c r="J189" s="6">
        <v>210506</v>
      </c>
      <c r="K189" s="6"/>
    </row>
    <row r="190" spans="1:11" ht="12" x14ac:dyDescent="0.15">
      <c r="A190" s="24">
        <v>167500000000</v>
      </c>
      <c r="B190" s="14" t="s">
        <v>487</v>
      </c>
      <c r="C190" s="14">
        <v>8.0040300000000005E+24</v>
      </c>
      <c r="D190" s="4" t="s">
        <v>494</v>
      </c>
      <c r="E190" s="4" t="s">
        <v>495</v>
      </c>
      <c r="F190" s="4" t="s">
        <v>496</v>
      </c>
      <c r="G190" s="4">
        <v>2012</v>
      </c>
      <c r="H190" s="4">
        <v>1</v>
      </c>
      <c r="I190" s="18" t="s">
        <v>38</v>
      </c>
      <c r="J190" s="6">
        <v>210506</v>
      </c>
      <c r="K190" s="6"/>
    </row>
    <row r="191" spans="1:11" ht="12" x14ac:dyDescent="0.15">
      <c r="A191" s="24">
        <v>167500000000</v>
      </c>
      <c r="B191" s="14" t="s">
        <v>487</v>
      </c>
      <c r="C191" s="14">
        <v>8.0040300000000003E+23</v>
      </c>
      <c r="D191" s="4" t="s">
        <v>497</v>
      </c>
      <c r="E191" s="4" t="s">
        <v>498</v>
      </c>
      <c r="F191" s="4" t="s">
        <v>499</v>
      </c>
      <c r="G191" s="4">
        <v>2008</v>
      </c>
      <c r="H191" s="4">
        <v>1</v>
      </c>
      <c r="I191" s="18" t="s">
        <v>38</v>
      </c>
      <c r="J191" s="6">
        <v>210506</v>
      </c>
      <c r="K191" s="6"/>
    </row>
    <row r="192" spans="1:11" ht="12" x14ac:dyDescent="0.15">
      <c r="A192" s="14">
        <v>167500001396</v>
      </c>
      <c r="B192" s="14" t="s">
        <v>500</v>
      </c>
      <c r="C192" s="14">
        <v>8.0040300000000005E+24</v>
      </c>
      <c r="D192" s="4" t="s">
        <v>501</v>
      </c>
      <c r="E192" s="4" t="s">
        <v>502</v>
      </c>
      <c r="F192" s="4" t="s">
        <v>503</v>
      </c>
      <c r="G192" s="4">
        <v>2015</v>
      </c>
      <c r="H192" s="4">
        <v>1</v>
      </c>
      <c r="I192" s="18" t="s">
        <v>38</v>
      </c>
      <c r="J192" s="6">
        <v>143827</v>
      </c>
      <c r="K192" s="6"/>
    </row>
    <row r="193" spans="1:11" ht="21" customHeight="1" x14ac:dyDescent="0.15">
      <c r="A193" s="7"/>
      <c r="B193" s="7"/>
      <c r="C193" s="25"/>
      <c r="D193" s="25"/>
      <c r="E193" s="25"/>
      <c r="F193" s="25"/>
      <c r="G193" s="25"/>
      <c r="H193" s="25"/>
      <c r="I193" s="25"/>
      <c r="J193" s="27">
        <f>SUM(J188:J192)</f>
        <v>985851</v>
      </c>
      <c r="K193" s="26"/>
    </row>
    <row r="194" spans="1:11" x14ac:dyDescent="0.15">
      <c r="A194" s="42" t="s">
        <v>504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3"/>
    </row>
    <row r="195" spans="1:11" ht="36" x14ac:dyDescent="0.15">
      <c r="A195" s="2" t="s">
        <v>2</v>
      </c>
      <c r="B195" s="2" t="s">
        <v>3</v>
      </c>
      <c r="C195" s="2" t="s">
        <v>4</v>
      </c>
      <c r="D195" s="2" t="s">
        <v>5</v>
      </c>
      <c r="E195" s="2" t="s">
        <v>6</v>
      </c>
      <c r="F195" s="2" t="s">
        <v>7</v>
      </c>
      <c r="G195" s="2" t="s">
        <v>8</v>
      </c>
      <c r="H195" s="2" t="s">
        <v>9</v>
      </c>
      <c r="I195" s="2" t="s">
        <v>10</v>
      </c>
      <c r="J195" s="2" t="s">
        <v>541</v>
      </c>
      <c r="K195" s="2" t="s">
        <v>542</v>
      </c>
    </row>
    <row r="196" spans="1:11" ht="12" x14ac:dyDescent="0.15">
      <c r="A196" s="14">
        <v>167500001</v>
      </c>
      <c r="B196" s="14" t="s">
        <v>487</v>
      </c>
      <c r="C196" s="4">
        <v>8.0040299999999995E+25</v>
      </c>
      <c r="D196" s="4" t="s">
        <v>505</v>
      </c>
      <c r="E196" s="4" t="s">
        <v>506</v>
      </c>
      <c r="F196" s="4" t="s">
        <v>507</v>
      </c>
      <c r="G196" s="22">
        <v>2006</v>
      </c>
      <c r="H196" s="4">
        <v>1</v>
      </c>
      <c r="I196" s="14" t="s">
        <v>38</v>
      </c>
      <c r="J196" s="6">
        <v>210506</v>
      </c>
      <c r="K196" s="6"/>
    </row>
    <row r="197" spans="1:11" ht="30.75" customHeight="1" x14ac:dyDescent="0.15">
      <c r="A197" s="25"/>
      <c r="B197" s="25"/>
      <c r="C197" s="7"/>
      <c r="D197" s="7"/>
      <c r="E197" s="7"/>
      <c r="F197" s="7"/>
      <c r="G197" s="7"/>
      <c r="H197" s="7"/>
      <c r="I197" s="7"/>
      <c r="J197" s="27">
        <f>SUM(J196)</f>
        <v>210506</v>
      </c>
      <c r="K197" s="25"/>
    </row>
    <row r="198" spans="1:11" x14ac:dyDescent="0.15">
      <c r="A198" s="43" t="s">
        <v>508</v>
      </c>
      <c r="B198" s="43"/>
      <c r="C198" s="43"/>
      <c r="D198" s="43"/>
      <c r="E198" s="43"/>
      <c r="F198" s="43"/>
      <c r="G198" s="43"/>
      <c r="H198" s="43"/>
      <c r="I198" s="43"/>
      <c r="J198" s="43"/>
      <c r="K198" s="2"/>
    </row>
    <row r="199" spans="1:11" ht="48" x14ac:dyDescent="0.15">
      <c r="A199" s="2" t="s">
        <v>2</v>
      </c>
      <c r="B199" s="2" t="s">
        <v>3</v>
      </c>
      <c r="C199" s="2" t="s">
        <v>4</v>
      </c>
      <c r="D199" s="2" t="s">
        <v>5</v>
      </c>
      <c r="E199" s="2" t="s">
        <v>6</v>
      </c>
      <c r="F199" s="2" t="s">
        <v>7</v>
      </c>
      <c r="G199" s="2" t="s">
        <v>8</v>
      </c>
      <c r="H199" s="2" t="s">
        <v>9</v>
      </c>
      <c r="I199" s="2" t="s">
        <v>509</v>
      </c>
      <c r="J199" s="2" t="s">
        <v>541</v>
      </c>
      <c r="K199" s="2" t="s">
        <v>542</v>
      </c>
    </row>
    <row r="200" spans="1:11" ht="12" x14ac:dyDescent="0.15">
      <c r="A200" s="4">
        <v>167500000224</v>
      </c>
      <c r="B200" s="5" t="s">
        <v>510</v>
      </c>
      <c r="C200" s="4">
        <v>8.0040199999999996E+24</v>
      </c>
      <c r="D200" s="5" t="s">
        <v>511</v>
      </c>
      <c r="E200" s="4" t="s">
        <v>512</v>
      </c>
      <c r="F200" s="4" t="s">
        <v>512</v>
      </c>
      <c r="G200" s="4">
        <v>2005</v>
      </c>
      <c r="H200" s="4">
        <v>1</v>
      </c>
      <c r="I200" s="4" t="s">
        <v>27</v>
      </c>
      <c r="J200" s="6">
        <v>318641</v>
      </c>
      <c r="K200" s="6"/>
    </row>
    <row r="201" spans="1:11" ht="12" x14ac:dyDescent="0.15">
      <c r="A201" s="4">
        <v>167500000225</v>
      </c>
      <c r="B201" s="5" t="s">
        <v>510</v>
      </c>
      <c r="C201" s="4">
        <v>8.0040199999999996E+24</v>
      </c>
      <c r="D201" s="4" t="s">
        <v>513</v>
      </c>
      <c r="E201" s="4" t="s">
        <v>514</v>
      </c>
      <c r="F201" s="4" t="s">
        <v>514</v>
      </c>
      <c r="G201" s="4">
        <v>2005</v>
      </c>
      <c r="H201" s="4">
        <v>1</v>
      </c>
      <c r="I201" s="4" t="s">
        <v>27</v>
      </c>
      <c r="J201" s="6">
        <v>318641</v>
      </c>
      <c r="K201" s="6"/>
    </row>
    <row r="202" spans="1:11" ht="12" x14ac:dyDescent="0.15">
      <c r="A202" s="4">
        <v>167500000226</v>
      </c>
      <c r="B202" s="5" t="s">
        <v>510</v>
      </c>
      <c r="C202" s="4">
        <v>8.0040199999999996E+24</v>
      </c>
      <c r="D202" s="5" t="s">
        <v>515</v>
      </c>
      <c r="E202" s="4" t="s">
        <v>516</v>
      </c>
      <c r="F202" s="4" t="s">
        <v>516</v>
      </c>
      <c r="G202" s="4">
        <v>2005</v>
      </c>
      <c r="H202" s="4">
        <v>1</v>
      </c>
      <c r="I202" s="4" t="s">
        <v>27</v>
      </c>
      <c r="J202" s="6">
        <v>318641</v>
      </c>
      <c r="K202" s="6"/>
    </row>
    <row r="203" spans="1:11" ht="12" x14ac:dyDescent="0.15">
      <c r="A203" s="4">
        <v>167500000227</v>
      </c>
      <c r="B203" s="5" t="s">
        <v>517</v>
      </c>
      <c r="C203" s="4">
        <v>8.0040199999999996E+24</v>
      </c>
      <c r="D203" s="5" t="s">
        <v>518</v>
      </c>
      <c r="E203" s="4" t="s">
        <v>519</v>
      </c>
      <c r="F203" s="4" t="s">
        <v>519</v>
      </c>
      <c r="G203" s="4">
        <v>2006</v>
      </c>
      <c r="H203" s="4">
        <v>1</v>
      </c>
      <c r="I203" s="4" t="s">
        <v>27</v>
      </c>
      <c r="J203" s="6">
        <v>318641</v>
      </c>
      <c r="K203" s="6"/>
    </row>
    <row r="204" spans="1:11" ht="12" x14ac:dyDescent="0.15">
      <c r="A204" s="4">
        <v>167500000260</v>
      </c>
      <c r="B204" s="5" t="s">
        <v>510</v>
      </c>
      <c r="C204" s="4">
        <v>8.0040199999999996E+24</v>
      </c>
      <c r="D204" s="5" t="s">
        <v>520</v>
      </c>
      <c r="E204" s="4" t="s">
        <v>521</v>
      </c>
      <c r="F204" s="4" t="s">
        <v>521</v>
      </c>
      <c r="G204" s="4">
        <v>2005</v>
      </c>
      <c r="H204" s="4">
        <v>1</v>
      </c>
      <c r="I204" s="4" t="s">
        <v>27</v>
      </c>
      <c r="J204" s="6">
        <v>318641</v>
      </c>
      <c r="K204" s="6"/>
    </row>
    <row r="205" spans="1:11" ht="12" x14ac:dyDescent="0.15">
      <c r="A205" s="4">
        <v>167500000228</v>
      </c>
      <c r="B205" s="5" t="s">
        <v>522</v>
      </c>
      <c r="C205" s="4">
        <v>8.0040199999999996E+24</v>
      </c>
      <c r="D205" s="5" t="s">
        <v>523</v>
      </c>
      <c r="E205" s="4" t="s">
        <v>524</v>
      </c>
      <c r="F205" s="4" t="s">
        <v>524</v>
      </c>
      <c r="G205" s="4">
        <v>2007</v>
      </c>
      <c r="H205" s="4">
        <v>1</v>
      </c>
      <c r="I205" s="4" t="s">
        <v>38</v>
      </c>
      <c r="J205" s="6">
        <v>210506</v>
      </c>
      <c r="K205" s="6"/>
    </row>
    <row r="206" spans="1:11" ht="12" x14ac:dyDescent="0.15">
      <c r="A206" s="4">
        <v>167500000229</v>
      </c>
      <c r="B206" s="5" t="s">
        <v>522</v>
      </c>
      <c r="C206" s="4">
        <v>8.0040199999999996E+24</v>
      </c>
      <c r="D206" s="5" t="s">
        <v>525</v>
      </c>
      <c r="E206" s="4" t="s">
        <v>526</v>
      </c>
      <c r="F206" s="4" t="s">
        <v>526</v>
      </c>
      <c r="G206" s="4">
        <v>2008</v>
      </c>
      <c r="H206" s="4">
        <v>1</v>
      </c>
      <c r="I206" s="4" t="s">
        <v>38</v>
      </c>
      <c r="J206" s="6">
        <v>210506</v>
      </c>
      <c r="K206" s="6"/>
    </row>
    <row r="207" spans="1:11" ht="12" x14ac:dyDescent="0.15">
      <c r="A207" s="4">
        <v>167500000230</v>
      </c>
      <c r="B207" s="5" t="s">
        <v>522</v>
      </c>
      <c r="C207" s="4">
        <v>8.0040199999999996E+24</v>
      </c>
      <c r="D207" s="5" t="s">
        <v>527</v>
      </c>
      <c r="E207" s="4" t="s">
        <v>528</v>
      </c>
      <c r="F207" s="4" t="s">
        <v>528</v>
      </c>
      <c r="G207" s="4">
        <v>2008</v>
      </c>
      <c r="H207" s="4">
        <v>1</v>
      </c>
      <c r="I207" s="4" t="s">
        <v>38</v>
      </c>
      <c r="J207" s="6">
        <v>210506</v>
      </c>
      <c r="K207" s="6"/>
    </row>
    <row r="208" spans="1:11" ht="12" x14ac:dyDescent="0.15">
      <c r="A208" s="4">
        <v>167500000261</v>
      </c>
      <c r="B208" s="5" t="s">
        <v>529</v>
      </c>
      <c r="C208" s="4">
        <v>8.0040199999999996E+24</v>
      </c>
      <c r="D208" s="4" t="s">
        <v>530</v>
      </c>
      <c r="E208" s="4" t="s">
        <v>531</v>
      </c>
      <c r="F208" s="4" t="s">
        <v>531</v>
      </c>
      <c r="G208" s="4">
        <v>2005</v>
      </c>
      <c r="H208" s="4">
        <v>1</v>
      </c>
      <c r="I208" s="4" t="s">
        <v>38</v>
      </c>
      <c r="J208" s="6">
        <v>210506</v>
      </c>
      <c r="K208" s="6"/>
    </row>
    <row r="209" spans="1:11" ht="12" x14ac:dyDescent="0.15">
      <c r="A209" s="4">
        <v>167500000233</v>
      </c>
      <c r="B209" s="5" t="s">
        <v>532</v>
      </c>
      <c r="C209" s="4">
        <v>8.0040199999999996E+24</v>
      </c>
      <c r="D209" s="4" t="s">
        <v>533</v>
      </c>
      <c r="E209" s="4" t="s">
        <v>534</v>
      </c>
      <c r="F209" s="4" t="s">
        <v>534</v>
      </c>
      <c r="G209" s="4">
        <v>2009</v>
      </c>
      <c r="H209" s="4">
        <v>1</v>
      </c>
      <c r="I209" s="4" t="s">
        <v>38</v>
      </c>
      <c r="J209" s="6">
        <v>210506</v>
      </c>
      <c r="K209" s="6"/>
    </row>
    <row r="210" spans="1:11" ht="12" x14ac:dyDescent="0.15">
      <c r="A210" s="4">
        <v>167500000232</v>
      </c>
      <c r="B210" s="4" t="s">
        <v>535</v>
      </c>
      <c r="C210" s="4">
        <v>8.0040199999999996E+24</v>
      </c>
      <c r="D210" s="4" t="s">
        <v>536</v>
      </c>
      <c r="E210" s="4" t="s">
        <v>537</v>
      </c>
      <c r="F210" s="4" t="s">
        <v>537</v>
      </c>
      <c r="G210" s="4">
        <v>2007</v>
      </c>
      <c r="H210" s="4">
        <v>1</v>
      </c>
      <c r="I210" s="4" t="s">
        <v>38</v>
      </c>
      <c r="J210" s="6">
        <v>210506</v>
      </c>
      <c r="K210" s="6"/>
    </row>
    <row r="211" spans="1:11" ht="12" x14ac:dyDescent="0.15">
      <c r="A211" s="4">
        <v>167500000264</v>
      </c>
      <c r="B211" s="4" t="s">
        <v>538</v>
      </c>
      <c r="C211" s="4">
        <v>8.0040199999999996E+24</v>
      </c>
      <c r="D211" s="4" t="s">
        <v>539</v>
      </c>
      <c r="E211" s="4" t="s">
        <v>540</v>
      </c>
      <c r="F211" s="4" t="s">
        <v>540</v>
      </c>
      <c r="G211" s="4">
        <v>2006</v>
      </c>
      <c r="H211" s="4">
        <v>1</v>
      </c>
      <c r="I211" s="4" t="s">
        <v>38</v>
      </c>
      <c r="J211" s="6">
        <v>143827</v>
      </c>
      <c r="K211" s="6"/>
    </row>
    <row r="212" spans="1:11" x14ac:dyDescent="0.15">
      <c r="J212" s="30">
        <f>SUM(J200:J211)</f>
        <v>3000068</v>
      </c>
    </row>
    <row r="213" spans="1:11" x14ac:dyDescent="0.15">
      <c r="J213" s="30">
        <f>J212+J197+J193+J185+J174+J165+J159+J152+J148+J144+J140+J128+J109+J82+J67+J52+J45+J41+J20</f>
        <v>36177529</v>
      </c>
      <c r="K213" s="32">
        <f>J212+J197+J193+J185+J174+J165+J159+J152+J148+J144+J140+J128+J109+J82+J67+J52+J45+J41+J20</f>
        <v>36177529</v>
      </c>
    </row>
  </sheetData>
  <mergeCells count="22">
    <mergeCell ref="A53:J53"/>
    <mergeCell ref="A5:J5"/>
    <mergeCell ref="A6:J6"/>
    <mergeCell ref="A21:J21"/>
    <mergeCell ref="A42:J42"/>
    <mergeCell ref="A46:J46"/>
    <mergeCell ref="A194:J194"/>
    <mergeCell ref="A198:J198"/>
    <mergeCell ref="A2:K2"/>
    <mergeCell ref="A3:K3"/>
    <mergeCell ref="A149:J149"/>
    <mergeCell ref="A153:J153"/>
    <mergeCell ref="A160:J160"/>
    <mergeCell ref="A166:J166"/>
    <mergeCell ref="A175:J175"/>
    <mergeCell ref="A186:I186"/>
    <mergeCell ref="A68:J68"/>
    <mergeCell ref="A83:J83"/>
    <mergeCell ref="A110:J110"/>
    <mergeCell ref="A129:J129"/>
    <mergeCell ref="A141:J141"/>
    <mergeCell ref="A145:J1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Diana Marcela Vargas Guarin</dc:creator>
  <cp:lastModifiedBy>Microsoft Office User</cp:lastModifiedBy>
  <dcterms:created xsi:type="dcterms:W3CDTF">2020-06-19T22:22:46Z</dcterms:created>
  <dcterms:modified xsi:type="dcterms:W3CDTF">2020-06-25T23:46:52Z</dcterms:modified>
</cp:coreProperties>
</file>