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15"/>
  <workbookPr/>
  <mc:AlternateContent xmlns:mc="http://schemas.openxmlformats.org/markup-compatibility/2006">
    <mc:Choice Requires="x15">
      <x15ac:absPath xmlns:x15ac="http://schemas.microsoft.com/office/spreadsheetml/2010/11/ac" url="C:\Users\Johnattan\Desktop\CDI CHOCO\Interventoria\"/>
    </mc:Choice>
  </mc:AlternateContent>
  <xr:revisionPtr revIDLastSave="0" documentId="13_ncr:1_{3A4B4016-FA8B-4719-9300-BBA0020713E8}" xr6:coauthVersionLast="47" xr6:coauthVersionMax="47" xr10:uidLastSave="{00000000-0000-0000-0000-000000000000}"/>
  <bookViews>
    <workbookView xWindow="-120" yWindow="-120" windowWidth="20730" windowHeight="11160" activeTab="2" xr2:uid="{00000000-000D-0000-FFFF-FFFF00000000}"/>
  </bookViews>
  <sheets>
    <sheet name="INSTRUCCIONES" sheetId="5" r:id="rId1"/>
    <sheet name="TABLAS DE VALORACION" sheetId="2" r:id="rId2"/>
    <sheet name="ANEXO RIESGOS" sheetId="6" r:id="rId3"/>
  </sheets>
  <definedNames>
    <definedName name="_xlnm._FilterDatabase" localSheetId="2" hidden="1">'ANEXO RIESGOS'!$A$6:$X$6</definedName>
    <definedName name="_xlnm._FilterDatabase" localSheetId="0" hidden="1">INSTRUCCIONES!$A$11:$N$11</definedName>
    <definedName name="_xlnm.Print_Area" localSheetId="2">'ANEXO RIESGOS'!$B$1:$X$17</definedName>
    <definedName name="_xlnm.Print_Area" localSheetId="0">INSTRUCCIONES!$A$1:$M$40</definedName>
    <definedName name="ASIGNACIÓN" localSheetId="2">#REF!</definedName>
    <definedName name="ASIGNACIÓN" localSheetId="0">#REF!</definedName>
    <definedName name="ASIGNACIÓN">'TABLAS DE VALORACION'!#REF!</definedName>
    <definedName name="CLASE" localSheetId="2">#REF!</definedName>
    <definedName name="CLASE" localSheetId="0">#REF!</definedName>
    <definedName name="CLASE">'TABLAS DE VALORACION'!#REF!</definedName>
    <definedName name="ETAPA" localSheetId="2">#REF!</definedName>
    <definedName name="ETAPA" localSheetId="0">#REF!</definedName>
    <definedName name="ETAPA">'TABLAS DE VALORACION'!#REF!</definedName>
    <definedName name="FUENTE" localSheetId="2">#REF!</definedName>
    <definedName name="FUENTE" localSheetId="0">#REF!</definedName>
    <definedName name="FUENTE">'TABLAS DE VALORACION'!#REF!</definedName>
    <definedName name="IMPACTO" localSheetId="2">#REF!</definedName>
    <definedName name="IMPACTO" localSheetId="0">#REF!</definedName>
    <definedName name="IMPACTO">'TABLAS DE VALORACION'!#REF!</definedName>
    <definedName name="PROBABILIDAD" localSheetId="2">#REF!</definedName>
    <definedName name="PROBABILIDAD" localSheetId="0">#REF!</definedName>
    <definedName name="PROBABILIDAD">'TABLAS DE VALORACION'!#REF!</definedName>
    <definedName name="TIPO" localSheetId="2">#REF!</definedName>
    <definedName name="TIPO" localSheetId="0">#REF!</definedName>
    <definedName name="TIPO">'TABLAS DE VALORACION'!#REF!</definedName>
    <definedName name="_xlnm.Print_Titles" localSheetId="2">'ANEXO RIESGOS'!$1:$6</definedName>
    <definedName name="_xlnm.Print_Titles" localSheetId="0">INSTRUCCIONES!$7:$11</definedName>
    <definedName name="_xlnm.Print_Titles" localSheetId="1">'TABLAS DE VALORACION'!$2:$10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Q17" i="6" l="1"/>
  <c r="K17" i="6"/>
  <c r="Q16" i="6"/>
  <c r="K16" i="6"/>
  <c r="B8" i="6" l="1"/>
  <c r="B9" i="6" s="1"/>
  <c r="B10" i="6" s="1"/>
  <c r="B11" i="6" s="1"/>
  <c r="B12" i="6" s="1"/>
  <c r="B13" i="6" s="1"/>
  <c r="B14" i="6" s="1"/>
  <c r="Q15" i="6"/>
  <c r="K15" i="6"/>
  <c r="B15" i="6" l="1"/>
  <c r="B16" i="6" s="1"/>
  <c r="B17" i="6" s="1"/>
  <c r="Q14" i="6"/>
  <c r="R14" i="6" s="1"/>
  <c r="K14" i="6"/>
  <c r="L14" i="6" s="1"/>
  <c r="Q13" i="6"/>
  <c r="R13" i="6" s="1"/>
  <c r="K13" i="6"/>
  <c r="L13" i="6" s="1"/>
  <c r="Q12" i="6"/>
  <c r="R12" i="6" s="1"/>
  <c r="K12" i="6"/>
  <c r="L12" i="6" s="1"/>
  <c r="Q11" i="6"/>
  <c r="R11" i="6" s="1"/>
  <c r="K11" i="6"/>
  <c r="L11" i="6" s="1"/>
  <c r="Q10" i="6"/>
  <c r="R10" i="6" s="1"/>
  <c r="K10" i="6"/>
  <c r="L10" i="6" s="1"/>
  <c r="Q9" i="6"/>
  <c r="R9" i="6" s="1"/>
  <c r="K9" i="6"/>
  <c r="L9" i="6" s="1"/>
  <c r="Q8" i="6"/>
  <c r="R8" i="6" s="1"/>
  <c r="K8" i="6"/>
  <c r="L8" i="6" s="1"/>
  <c r="Q7" i="6"/>
  <c r="R7" i="6" s="1"/>
  <c r="K7" i="6"/>
  <c r="L7" i="6" s="1"/>
</calcChain>
</file>

<file path=xl/sharedStrings.xml><?xml version="1.0" encoding="utf-8"?>
<sst xmlns="http://schemas.openxmlformats.org/spreadsheetml/2006/main" count="528" uniqueCount="280">
  <si>
    <t>Denominación del bien o servicio</t>
  </si>
  <si>
    <t>Anexo #</t>
  </si>
  <si>
    <t>Fecha</t>
  </si>
  <si>
    <t>No.</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</si>
  <si>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</si>
  <si>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</si>
  <si>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</si>
  <si>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</si>
  <si>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</si>
  <si>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</si>
  <si>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</si>
  <si>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</si>
  <si>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</si>
  <si>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</si>
  <si>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</si>
  <si>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Tratamiento/Controles a ser implementados</t>
  </si>
  <si>
    <t>Impacto después del tratamiento</t>
  </si>
  <si>
    <t>¿Afecta la ejecución del contrato?</t>
  </si>
  <si>
    <t>Responsable por implementar el tratamiento</t>
  </si>
  <si>
    <t>A partir de cuando se inicia el tratamiento</t>
  </si>
  <si>
    <t>Cuando se completa el tratamiento</t>
  </si>
  <si>
    <t>Monitoreo y revisión</t>
  </si>
  <si>
    <t>¿Cómo se realiza  el monitoreo?</t>
  </si>
  <si>
    <t>Periodicidad</t>
  </si>
  <si>
    <t>Seleccione la opción de las listas desplegables en las columnas con títulos de color amarillo de acuerdo con las siguientes tablas.</t>
  </si>
  <si>
    <t>Descripción</t>
  </si>
  <si>
    <t>Desde</t>
  </si>
  <si>
    <t>Hasta</t>
  </si>
  <si>
    <t>General</t>
  </si>
  <si>
    <t>Es un Riesgo de todos los Procesos de Contratación adelantados por la Entidad Estatal, por lo cual está presente en toda su actividad contractual.</t>
  </si>
  <si>
    <t>Planeación</t>
  </si>
  <si>
    <t>Plan anual de adquisición</t>
  </si>
  <si>
    <t xml:space="preserve"> Acto de Apertura del Proceso de
Contratación</t>
  </si>
  <si>
    <t>Específico</t>
  </si>
  <si>
    <t>Es un Riesgo propio del Proceso de Contratación objeto de análisis.</t>
  </si>
  <si>
    <t>Selección</t>
  </si>
  <si>
    <t xml:space="preserve"> Adjudicación o la declaración de desierto del Proceso de Contratación</t>
  </si>
  <si>
    <t>Interno</t>
  </si>
  <si>
    <t>Contratación</t>
  </si>
  <si>
    <t xml:space="preserve"> Adjudicación del contrato objeto del proceso de contratación</t>
  </si>
  <si>
    <t>Perfeccionamiento</t>
  </si>
  <si>
    <t>Externo</t>
  </si>
  <si>
    <t>Es un Riesgo del sector del objeto del Proceso de Contratación, o asociado a asuntos no referidos a la Entidad Estatal (desastres económicos, existencia de monopolios, circunstancias electorales).</t>
  </si>
  <si>
    <t>Ejecución</t>
  </si>
  <si>
    <t>Vencimiento del plazo o acta de liquidación</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</si>
  <si>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</si>
  <si>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</si>
  <si>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Valoración (combinación de probabilidad y valoración)</t>
  </si>
  <si>
    <t>Categoría del riesgo</t>
  </si>
  <si>
    <t>Valoración  </t>
  </si>
  <si>
    <t>Clasificación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</si>
  <si>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</si>
  <si>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</si>
  <si>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de las partes.</t>
  </si>
  <si>
    <t>Obstruye la ejecución del contrato sustancialmente per aun así permite la consecución del objeto contractual.</t>
  </si>
  <si>
    <t>Perturba la ejecución del contrato de manera grave imposibilitando la consecución del objeto contractual.</t>
  </si>
  <si>
    <t xml:space="preserve">  Raro (puede ocurrir excepcionalmente)  </t>
  </si>
  <si>
    <t>Clasificación Monetaria</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</si>
  <si>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</si>
  <si>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</si>
  <si>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</si>
  <si>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de más del treinta por ciento (30%).</t>
  </si>
  <si>
    <t>8,9,10</t>
  </si>
  <si>
    <t>Riesgo Extremo</t>
  </si>
  <si>
    <t>Improbable (puede ocurrir ocasionalmente)</t>
  </si>
  <si>
    <t>Valoración</t>
  </si>
  <si>
    <t xml:space="preserve">Insignificante </t>
  </si>
  <si>
    <t>Menor</t>
  </si>
  <si>
    <t xml:space="preserve">Moderado </t>
  </si>
  <si>
    <t>Mayor</t>
  </si>
  <si>
    <t>Catastrófico</t>
  </si>
  <si>
    <t>6 Y 7</t>
  </si>
  <si>
    <t>Riesgo Alto</t>
  </si>
  <si>
    <t>Posible (puede ocurrir en cualquier momento futuro)</t>
  </si>
  <si>
    <t>Riesgo Medio</t>
  </si>
  <si>
    <t xml:space="preserve">Probable (probablemente va a ocurrir)                                          </t>
  </si>
  <si>
    <t>2,3 Y 4</t>
  </si>
  <si>
    <t>Riesgo Bajo</t>
  </si>
  <si>
    <t>Casi cierto (ocurre en la mayoría de circunstancias)              </t>
  </si>
  <si>
    <t xml:space="preserve"> Improbable (puede ocurrir ocasionalmente)</t>
  </si>
  <si>
    <t>Si</t>
  </si>
  <si>
    <t>ICBF</t>
  </si>
  <si>
    <t>No</t>
  </si>
  <si>
    <t>Contratista</t>
  </si>
  <si>
    <t>ICBF y Contratista</t>
  </si>
  <si>
    <t>Clasificación de la Información:
Pública</t>
  </si>
  <si>
    <t>Anexo 3.F1.P3.ABS</t>
  </si>
  <si>
    <t xml:space="preserve">No. </t>
  </si>
  <si>
    <t>Nombre de columna / celda</t>
  </si>
  <si>
    <t>Columna / celda</t>
  </si>
  <si>
    <t xml:space="preserve">Este campo corresponde al numeral 1 de la FCT. </t>
  </si>
  <si>
    <t>Anexo No.</t>
  </si>
  <si>
    <t xml:space="preserve">Fecha </t>
  </si>
  <si>
    <t xml:space="preserve">Diligenciar la fecha en la que se elabora el anexo. </t>
  </si>
  <si>
    <t>C</t>
  </si>
  <si>
    <t>E</t>
  </si>
  <si>
    <t>J</t>
  </si>
  <si>
    <t>K</t>
  </si>
  <si>
    <t>Instrucciones para el diligenciamiento del anexo FCT- Matriz de identificación, valoración y asignación de riesgos</t>
  </si>
  <si>
    <t>TABLA DE VALORACIÓN NO. 1</t>
  </si>
  <si>
    <t>TABLA DE VALORACIÓN NO. 2</t>
  </si>
  <si>
    <t>Lista desplegable</t>
  </si>
  <si>
    <t>H6</t>
  </si>
  <si>
    <t>Y6</t>
  </si>
  <si>
    <t>Y7</t>
  </si>
  <si>
    <t>D</t>
  </si>
  <si>
    <t>Formulado</t>
  </si>
  <si>
    <t>Numeración consecutiva del riesgo desde 1.</t>
  </si>
  <si>
    <t>F</t>
  </si>
  <si>
    <t>G</t>
  </si>
  <si>
    <t>I</t>
  </si>
  <si>
    <t>H</t>
  </si>
  <si>
    <t>L</t>
  </si>
  <si>
    <t>M</t>
  </si>
  <si>
    <t>N</t>
  </si>
  <si>
    <t>O</t>
  </si>
  <si>
    <t>P</t>
  </si>
  <si>
    <t>Q</t>
  </si>
  <si>
    <t>R</t>
  </si>
  <si>
    <t>S</t>
  </si>
  <si>
    <t>T</t>
  </si>
  <si>
    <t>U</t>
  </si>
  <si>
    <t>V</t>
  </si>
  <si>
    <t>W</t>
  </si>
  <si>
    <t>X</t>
  </si>
  <si>
    <t>Y</t>
  </si>
  <si>
    <t xml:space="preserve">Describir el Riesgo teniendo en cuenta los siguientes aspectos: (a) los eventos que impidan la adjudicación y firma del contrato como resultado del Proceso de Contratación; (b) los eventos que alteren la ejecución del contrato; (c) el equilibrio económico del contrato; (d) la eficacia del Proceso de Contratación, es decir, que la Entidad Estatal pueda satisfacer la necesidad que motivó el Proceso de Contratación; y (e) la reputación y legitimidad de la Entidad Estatal encargada de prestar el bien o servicio. </t>
  </si>
  <si>
    <t>Seleccione de la lista desplegable: General/Específico, de acuerdo con la tabla de valoración No. 1</t>
  </si>
  <si>
    <t>Seleccione de la lista desplegable: Interno/Externo, de acuerdo con la tabla de valoración No. 2</t>
  </si>
  <si>
    <t>Seleccione de la lista desplegable: Planeación/Selección/Contratación/Ejecución, de acuerdo con la tabla de valoración No. 3</t>
  </si>
  <si>
    <t>Seleccione de la lista desplegable: Económico/ Social o político/ Operacional/ Financiero/ Regulatorio/ De la naturaleza/ Ambiental/ Tecnológico, de acuerdo con la tabla de valoración No. 4</t>
  </si>
  <si>
    <t>TABLA DE VALORACIÓN NO. 3</t>
  </si>
  <si>
    <t>TABLA DE VALORACIÓN NO. 4</t>
  </si>
  <si>
    <t>Clase del Riesgo</t>
  </si>
  <si>
    <t>Fuente del Riesgo</t>
  </si>
  <si>
    <t xml:space="preserve"> Etapa del proceso</t>
  </si>
  <si>
    <t>Tipo de riesgo</t>
  </si>
  <si>
    <t>TABLA DE VALORACIÓN NO. 5</t>
  </si>
  <si>
    <t>Probabilidad del Riesgo</t>
  </si>
  <si>
    <t>TABLA DE VALORACIÓN NO. 6</t>
  </si>
  <si>
    <t>En la etapa de selección la Entidad Estatal selecciona al contratista. En esta etapa los Riesgos frecuentes son los siguientes:
(i) Falta de capacidad de la Entidad Estatal para promover y adelantar la selección del contratista, incluyendo el riesgo de seleccionar aquellos que no cumplan con la totalidad de los requisitos habilitantes o se encuentren incursos en alguna inhabilidad o incompatibilidad.
(ii) Riesgo de colusión.
(iii) Riesgo de ofertas artificialmente bajas.</t>
  </si>
  <si>
    <t xml:space="preserve"> En esta etapa los Riesgos frecuentes son los siguientes:
(i) Riesgo de que no se firme el contrato.
(ii) Riesgo de que no se presenten las garantías requeridas en los Documentos del Proceso de Contratación o que su presentación sea tardía.
(iii) Riesgos asociados al incumplimiento de la publicación o el registro presupuestal del contrato.
(iv) Riesgos asociados a los reclamos de terceros sobre la selección del oferente que retrasen el perfeccionamiento del contrato.</t>
  </si>
  <si>
    <t>Impacto del riesgo</t>
  </si>
  <si>
    <t xml:space="preserve">Son los asociados a la operatividad del contrato, tales como la suficiencia del presupuesto oficial, del plazo o los derivados de procesos, procedimientos, parámetros, sistemas de información y tecnológicos, equipos humanos o técnicos inadecuados o insuficientes. </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</si>
  <si>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</si>
  <si>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</si>
  <si>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</si>
  <si>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Son los derivados de los cambios de las políticas gubernamentales y de cambios en las condiciones sociales que tengan impacto en la ejecución del contrato.</t>
  </si>
  <si>
    <t>Son los derivados del comportamiento del mercado, tales como la fluctuación de los precios de los insumos, desabastecimiento y especulación de los mismos, entre otros.</t>
  </si>
  <si>
    <t>Valoración de riesgo según metodología de Colombia Compra Eficiente</t>
  </si>
  <si>
    <t xml:space="preserve">Es un Riesgo asociado a la operación, capacidad, o situación particular de la Entidad Estatal (reputacional, tecnológico). </t>
  </si>
  <si>
    <t>Asignar una categoría a cada Riesgo de acuerdo con la probabilidad de ocurrencia así: raro, improbable, posible, probable y casi cierto y valorarlos de 1 a 5 siendo raro el de valor más bajo y casi cierto el de valor más alto, como se indica en la tabla de valoración No. 5.</t>
  </si>
  <si>
    <t>Determinar el impacto del Riesgo, utilizando la tabla de valoración No. 6.</t>
  </si>
  <si>
    <t>Esta columna está formulada, no modificar</t>
  </si>
  <si>
    <t>Seleccione de la lista desplegable: ICBF/Contratista/ICBF y Contratista</t>
  </si>
  <si>
    <t>Seleccione de la lista desplegable: Si/No</t>
  </si>
  <si>
    <t>Diaria</t>
  </si>
  <si>
    <t>Quincenal</t>
  </si>
  <si>
    <t>Mensual</t>
  </si>
  <si>
    <t>Semanal</t>
  </si>
  <si>
    <t>Bimestral</t>
  </si>
  <si>
    <t>Trimestral</t>
  </si>
  <si>
    <t>Semestral</t>
  </si>
  <si>
    <t>Anual</t>
  </si>
  <si>
    <t>Cuatrimestral</t>
  </si>
  <si>
    <t>Permanente</t>
  </si>
  <si>
    <t>Definir la periodicidad del monitoreo, puede ser: Diaria/Semanal/Quincenal/Mensual/Bimestral/Trimestral/Cuatrimestral/Semestral/Anual/Permanente</t>
  </si>
  <si>
    <t>Los sobrecostos no representan más del uno por ciento (1%) del valor del contrato.</t>
  </si>
  <si>
    <t>Durante esta etapa, la Entidad elabora los estudios previos y el proyecto de pliegos de condiciones o sus equivalentes. Dentro de las preguntas que la Entidad Estatal debe hacerse para identificar los Riesgos de la etapa de planeación se encuentran las siguientes:
(i) La modalidad de contratación es adecuada para el bien servicio u obra necesitado.
(ii)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(iii) El valor del contrato corresponde a los precios del mercado.
(iv) La descripción del bien o servicio requerido es claro.
(v) El Proceso de Contratación cuenta con las condiciones que garanticen la transparencia, equidad y competencia entre los proponentes.
(vi) El estudio de mercado permite identificar los aspectos de oferta y demanda del mercado respectivo.
(vii) El diseño del Proceso de Contratación permite satisfacer las necesidades de la Entidad Estatal, cumplir su misión y si es coherente con el cumplimiento de sus objetivos y metas.</t>
  </si>
  <si>
    <t>Indicar el numero que le corresponde al anexo de acuerdo con el listado del numeral 12 de la FCT.</t>
  </si>
  <si>
    <t>Describir las posibles consecuencias de la ocurrencia del evento.</t>
  </si>
  <si>
    <t>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</si>
  <si>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Eliminar esta hoja antes de remitir el anexo para revisión. No imprimir.</t>
  </si>
  <si>
    <t>Instrucciones para el diligenciamiento - Tablas para valoración de riesgo según metodología de Colombia Compra Eficiente</t>
  </si>
  <si>
    <t>Determinar el impacto del Riesgo después de aplicado el tratamiento, utilizando la tabla de valoración No. 6.  Este impacto debe ser igual o inferior al registrado antes de aplicar el tratamiento (columna K).</t>
  </si>
  <si>
    <t>Esta columna está formulada, no modificar. Este resultado debe ser inferior al de la columna L, de lo contrario el tratamiento implementado (columna O) no estaría teniendo efecto. Revisar la probabilidad después del tratamiento (columna P) o el impacto después del tratamiento (columna Q).</t>
  </si>
  <si>
    <t>Esta columna está formulada, no modificar. Este resultado debe ser inferior al de la columna M, de lo contrario el tratamiento implementado (columna O) no estaría teniendo efecto. Revisar la probabilidad después del tratamiento (columna P) o el impacto después del tratamiento (columna Q).</t>
  </si>
  <si>
    <t xml:space="preserve">Incluir el evento con el cual se inicia el tratamiento, tenga en cuenta que este debe ser coherente con la etapa seleccionada en la columna F y con la tabla de valoración No. 3. </t>
  </si>
  <si>
    <t xml:space="preserve">Incluir el evento con el cual finaliza el tratamiento, tenga en cuenta que este debe ser coherente con la etapa seleccionada en la columna F y con la tabla de valoración No. 3. </t>
  </si>
  <si>
    <t>Asignar una categoría a cada Riesgo de acuerdo con la probabilidad de ocurrencia después de implementado el tratamiento, de acuerdo con la tabla de valoración No. 5. Esta probabilidad debe ser igual o inferior a la registrada antes de aplicar el tratamiento (columna J).</t>
  </si>
  <si>
    <t>Instrucción para el diligenciamiento</t>
  </si>
  <si>
    <t>Pág. 1 de 1</t>
  </si>
  <si>
    <t xml:space="preserve">
PROCESO
ADQUISICIÓN DE BIENES Y SERVICIOS
FORMATO ANEXO FCT MATRIZ DE IDENTIFICACIÓN, VALORACIÓN Y ASIGNACIÓN DE RIESGOS </t>
  </si>
  <si>
    <t xml:space="preserve">
PROCESO 
ADQUISICIÓN DE BIENES Y SERVICIOS
FORMATO ANEXO FCT MATRIZ DE IDENTIFICACIÓN, VALORACIÓN Y ASIGNACIÓN DE RIESGOS</t>
  </si>
  <si>
    <t xml:space="preserve">Elaborado de conformidad con la metodología propuesta por la Agencia Nacional para la Contratación Pública – Colombia Compra Eficiente en el "Manual para la Identificación y Cobertura del Riesgo en los Procesos de Contratación". </t>
  </si>
  <si>
    <t>Económicos</t>
  </si>
  <si>
    <t>Sociales o Políticos</t>
  </si>
  <si>
    <t>Operacionales</t>
  </si>
  <si>
    <t>Financieros</t>
  </si>
  <si>
    <t>Regulatorios</t>
  </si>
  <si>
    <t>De la Naturaleza</t>
  </si>
  <si>
    <t>Tecnológicos</t>
  </si>
  <si>
    <t>Ambientales</t>
  </si>
  <si>
    <t>Describir las acciones o actividades específicas que se deberán poner en marcha para prevenir que se materialicen los eventos o en caso de que sucedan, reducir su impacto en el contrato. Tener en cuenta que si el tratamiento implica acciones, gestiones, entregables, personal, o cualquier obligación para el contratista, debe ser contemplado en el numeral 6 o 7 de la FCT.</t>
  </si>
  <si>
    <t>Definir la forma de realizar el monitoreo (encuestas, muestreos aleatorios de calidad, informes de seguimiento, reuniones, comités, entre otros.). Es importante revisar la efectividad y el desempeño de las herramientas implementadas para la gestión. Si implican obligaciones por parte del contratista deben estar incluidas en el numeral 6 o 7 de la FCT.</t>
  </si>
  <si>
    <t>La hoja "ANEXO RIESGOS", se remite en Excel para revisión pero se publica en SECOP en PDF.</t>
  </si>
  <si>
    <t>Eliminar las hojas "INSTRUCCIONES" y "TABLAS DE VALORACIÓN" antes de remitir el anexo para revisión. No imprimir.</t>
  </si>
  <si>
    <t>Nota: Cuando se trate de contrataciones mediante la TVEC, este anexo corresponde a la matriz de riesgos establecida por CCE para el respectivo IAD o AMP.</t>
  </si>
  <si>
    <t>Versión 5</t>
  </si>
  <si>
    <t>Riesgos Operacionales</t>
  </si>
  <si>
    <t>Demoras  presentadas en la formulación, ajuste  y aprobación de los documentos requeridos en la  etapa precontractual del proyecto.</t>
  </si>
  <si>
    <t>Retrasos en el desarrollo del proceso de contratación. Retraso en el desarrollo del proyecto.</t>
  </si>
  <si>
    <t>2=Improbable</t>
  </si>
  <si>
    <t xml:space="preserve">3= Moderado </t>
  </si>
  <si>
    <t xml:space="preserve">Demora para el inicio de la ejecución de las actividades de obra, por declaración de desierto del proceso de obra requerido para la ejecución de los proyectos. </t>
  </si>
  <si>
    <t xml:space="preserve">
Suspensión del proceso de interventoría Retraso en el desarrollo de la contratación </t>
  </si>
  <si>
    <t>Que no se presente el oferente al proceso de selección de Interventoría.</t>
  </si>
  <si>
    <t>Declaratoria de desierto del proceso de Interventoría.</t>
  </si>
  <si>
    <t>3=Posible</t>
  </si>
  <si>
    <t>Falsedad en los documentos que conforman la oferta de la interventoría.</t>
  </si>
  <si>
    <t>Declaratoria de desierto del proceso de interventoría.</t>
  </si>
  <si>
    <t>2= Menor</t>
  </si>
  <si>
    <t>Demora en los tramites de perfeccionamiento y ejecución del contrato, dilatando de este modo el inicio de la ejecución del proyecto.</t>
  </si>
  <si>
    <t>Imposibilidad de dar inicio a la ejecución del contrato al no cumplir los requisitos legales exigidos para tal fin.</t>
  </si>
  <si>
    <t xml:space="preserve">Hurto y daños en los equipos y suministros de oficina, herramientas, equipos de medición para control de actividades de obra, dotación del personal de interventoría, almacenados en las oficinas y campamentos del interventor.  </t>
  </si>
  <si>
    <t>Atraso en la ejecución de las actividades de seguimiento y control a los frentes de obra en ejecución.
Demora en la emisión de informes de avance del proyecto.
Pérdida de información relacionada con la ejecución del contrato.
Proceso de responsabilidad fiscal y/o penal de los bienes hurtados</t>
  </si>
  <si>
    <t>1=Raro</t>
  </si>
  <si>
    <t>No presencia de personal idóneo requerido en el proyecto para la ejecución de actividades requeridas por parte de la interventoría.</t>
  </si>
  <si>
    <t>El oferente deberá mantener a disponibilidad del proyecto el personal idóneo en el momento requerido para la ejecución del contrato.</t>
  </si>
  <si>
    <t>Retrasos en la ejecución  del contrato  por reemplazo de personal.
Carga económica del accidente a cargo del Interventor.</t>
  </si>
  <si>
    <t>4=Probable</t>
  </si>
  <si>
    <t>4= Mayor</t>
  </si>
  <si>
    <t>Fallas  por parte de la interventoría en la coordinación de actividades a ejecutar con el contratista de obra.</t>
  </si>
  <si>
    <t>Atraso en el inicio de ejecución de actividades de obra, revisión de actividades ejecutadas, medición de cantidades de obra para elaboración de cortes de obra y pagos, modificaciones a los contratos (otro sí), y elaboración y entrega de informes.</t>
  </si>
  <si>
    <t>Realizar cronograma para la contratación teniendo en cuenta los tiempos definidos en el titulo 3 del Manual de Contratación de la Entidad y en las normatividad vigente para garantizar el inicio oportuno de la ejecución.
Articular las áreas involucradas en el proceso para definir tareas y tiempos.</t>
  </si>
  <si>
    <t>Planeación disponibilidad de recursos y estricto estudio de mercado y del sector.
Determinación de requisitos habilitantes y ponderables proporcionales al proceso de contratación.</t>
  </si>
  <si>
    <t>Verificación Estricta de los documentos que conforman la oferta por parte del comité evaluador</t>
  </si>
  <si>
    <t>Requerir la póliza de seriedad de oferta.</t>
  </si>
  <si>
    <t>Verificación de los elementos de acuerdo al caso y realizar reposición por parte del contratista de interventoría.</t>
  </si>
  <si>
    <t>Reducir las consecuencias a través de planes de contingencia y tener dispuesto un equipo de trabajo que pueda atender las necesidades que se presenten</t>
  </si>
  <si>
    <t>Obligación por parte del contratista  en garantizar  el pago y seguimiento de las afiliaciones del personal a los sistemas obligatorios de salud con el tipo de riesgo adecuado para las actividades a ejecutar. 
Durante la ejecución del contrato proporcionar los elementos de dotación y protección personal requeridos,  capacitar al personal para que cuenten con la idoneidad y competencia  en el manejo de equipos, herramientas e insumos; identificar peligros, valoración de riesgos y determinación de controles documentados, en el marco de la Seguridad y Salud en el trabajo.</t>
  </si>
  <si>
    <t>Constante comunicación entre el contratista de obra e interventoría.</t>
  </si>
  <si>
    <t>Desde la inclusión de la contratación en el Plan Anual de Adquisición</t>
  </si>
  <si>
    <t>Hasta la adjudicación</t>
  </si>
  <si>
    <t>Seguimiento al cumplimiento del  cronograma de procesos de contratación de la Entidad y de los tiempos definidos en el Manual de Contratación.</t>
  </si>
  <si>
    <t>Desde la etapa de planeación</t>
  </si>
  <si>
    <t>Hasta la ejecución del contrato</t>
  </si>
  <si>
    <t>Verificación y seguimiento durante todo el proceso.</t>
  </si>
  <si>
    <t>En la etapa de estructuración del proceso y durante su desarrollo.</t>
  </si>
  <si>
    <t>Desde la elaboración de Estudios Previos</t>
  </si>
  <si>
    <t>Hasta la expedición de adendas.</t>
  </si>
  <si>
    <t>Una vez se aprueben los Estudios Previos</t>
  </si>
  <si>
    <t>Una vez se publique el proceso</t>
  </si>
  <si>
    <t>Evaluación de propuestas</t>
  </si>
  <si>
    <t>Hasta la adjudicación del proceso de interventoría.</t>
  </si>
  <si>
    <t>Informe Final de evaluación de propuestas y verificación de observaciones.</t>
  </si>
  <si>
    <t>Durante la evaluación y adjudicación.</t>
  </si>
  <si>
    <t>Desde la Adjudicación</t>
  </si>
  <si>
    <t>Hasta el perfeccionamiento del contrato</t>
  </si>
  <si>
    <t>Seguimiento y requerimiento al contratista que le fue adjudicada la propuesta.</t>
  </si>
  <si>
    <t>En etapa de ejecución del contrato</t>
  </si>
  <si>
    <t>Desde el inicio de la ejecución del contrato</t>
  </si>
  <si>
    <t>Hasta la finalización de la ejecución del contrato</t>
  </si>
  <si>
    <t>Verificación de condiciones de seguridad en sitio por parte del Contratista</t>
  </si>
  <si>
    <t>Desde la Planeación de la oferta</t>
  </si>
  <si>
    <t>Hasta la terminación del contrato</t>
  </si>
  <si>
    <t>Verificación de los informes de interventoría, visitas al proyecto.</t>
  </si>
  <si>
    <t>Verificación de los informes, certificados de afiliación y pago de aportes a seguridad social y ARL por parte de la interventoría, visitas al proyecto.</t>
  </si>
  <si>
    <t>Hasta la finalización del contrato</t>
  </si>
  <si>
    <t>Hasta la terminación del contrato.</t>
  </si>
  <si>
    <t>canalizar la información en los comités de seguimiento.</t>
  </si>
  <si>
    <t>- Suspensión o terminación anticipada del contrato.
- Retrasos en la ejecución del objeto contractual.
- Reserva presupuestal.
- Toques de queda y trabajo en casa.
- Incentivo de trabajo remoto.
- Imposibilidad de acceder a información institucional.
- Imposibilidad de acceso.
- Desabastecimiento.</t>
  </si>
  <si>
    <t>SI</t>
  </si>
  <si>
    <t>Elaboración de los documentos técnicos.</t>
  </si>
  <si>
    <t>Finalización del contrato</t>
  </si>
  <si>
    <t>1 y 3. Una vez, en la aprobación de documentos técnicos.
2. De acuerdo a como lo estipule la FCT.</t>
  </si>
  <si>
    <t>2=Menor</t>
  </si>
  <si>
    <t>Riesgos de la naturaleza</t>
  </si>
  <si>
    <t>Eventos generados por políticas de carácter público con el fin de mitigar afectaciones por emergencias sanitarias.</t>
  </si>
  <si>
    <t>1. Incluir en los documentos técnicos los escenarios en los que el ICBF puede modificar, suspender o dar por terminado el contrato de manera unilateral.
2. Incluir en los documentos técnicos la obligación del contratista de estar al día en los pagos en seguridad social de sus colaboradores.
3. Incluir dentro de las obligaciones del contratista el implementar los protocolos establecidos en la normatividad vigente.</t>
  </si>
  <si>
    <t>Accidentes laborales de personal adscrito al contratista de interventoría  en el frente de trabajo definido.</t>
  </si>
  <si>
    <t>Riesgos de la Naturaleza</t>
  </si>
  <si>
    <t xml:space="preserve">Afectación a la ejecución del contrato debido a ubicación geográfica y condiciones climáticas de la zona o región </t>
  </si>
  <si>
    <t>Retraso en la ejecución de los trabajos en el proyecto de acuerdo al cronograma establecido.</t>
  </si>
  <si>
    <t>Mantener comunicación con las autoridades locales (Defensa Civil, Cruz Roja), la Oficina de Prevención y Desastres para conocer sobre las condiciones climáticas de la zona priorizada para tomar decisiones y tener alertas tempranas.</t>
  </si>
  <si>
    <t>Al momento de conocer sobre las condiciones climáticas de la zona y comunicaciones de autoridades locales.</t>
  </si>
  <si>
    <t>Visitas, comunicaciones de autoridades locales y seguimiento en Comités.</t>
  </si>
  <si>
    <t>1. Verificar la inclusión de los escenarios en los documentos técnicos.
2. Solicitar periódicamente el comprobante de pago de prestaciones sociales de los colaboradores.
3. Incluir en los documentos técnicos la normativa que regula los protocolos para mitigar las afectaciones por emergencias sanitarias.</t>
  </si>
  <si>
    <t>Realizar estudios previos, de costos y precios del mercado ajustados a la realidad del proyecto, y a la logística requerida para su ejecución, garantizando los principios de  pluralidad de oferentes y selección objetiva.</t>
  </si>
  <si>
    <t>Realizar la interventoría integral al contrato derivado del proceso cuyo objeto es “Realizar las adecuaciones y/o reparaciones locativas requeridas en el Centro de Desarrollo Infantil San Jose de Istmina ubicado en el municipio de Istmina en la dirección calle 10 No. 9 - 65 y en el Centro de Desarrollo Infantil Mis Primeros pasos ubicado en el municipio Cantón de San Pablo barrio Divino niño, infraestructuras donde el Instituto Colombiano de Bienestar Familiar (ICBF) presta el servicio de atención a la Primera Infancia ubicadas en el departamento del Chocó.”.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</si>
</sst>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8"/>
      <color theme="1"/>
      <name val="Arial"/>
      <family val="2"/>
    </font>
    <font>
      <sz val="8"/>
      <name val="Arial"/>
      <family val="2"/>
    </font>
    <font>
      <sz val="10"/>
      <color theme="1"/>
      <name val="Arial"/>
      <family val="2"/>
    </font>
    <font>
      <b/>
      <sz val="10"/>
      <color theme="1"/>
      <name val="Arial"/>
      <family val="2"/>
    </font>
    <font>
      <b/>
      <sz val="9"/>
      <name val="Arial"/>
      <family val="2"/>
    </font>
    <font>
      <sz val="11"/>
      <color theme="1"/>
      <name val="Arial"/>
      <family val="2"/>
    </font>
    <font>
      <sz val="9"/>
      <color theme="1"/>
      <name val="Arial"/>
      <family val="2"/>
    </font>
    <font>
      <b/>
      <sz val="9"/>
      <color theme="1"/>
      <name val="Arial"/>
      <family val="2"/>
    </font>
    <font>
      <sz val="9"/>
      <color rgb="FFFF0000"/>
      <name val="Arial"/>
      <family val="2"/>
    </font>
    <font>
      <b/>
      <sz val="11"/>
      <color theme="1"/>
      <name val="Arial"/>
      <family val="2"/>
    </font>
    <font>
      <b/>
      <sz val="12"/>
      <color theme="1"/>
      <name val="Arial"/>
      <family val="2"/>
    </font>
    <font>
      <b/>
      <sz val="14"/>
      <color theme="1"/>
      <name val="Arial"/>
      <family val="2"/>
    </font>
    <font>
      <sz val="10"/>
      <color theme="1"/>
      <name val="Calibri"/>
      <family val="2"/>
      <scheme val="minor"/>
    </font>
    <font>
      <sz val="11"/>
      <color rgb="FFFF0000"/>
      <name val="Arial"/>
      <family val="2"/>
    </font>
  </fonts>
  <fills count="11">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rgb="FFFFFF00"/>
        <bgColor indexed="64"/>
      </patternFill>
    </fill>
    <fill>
      <patternFill patternType="solid">
        <fgColor theme="0" tint="-0.34998626667073579"/>
        <bgColor indexed="64"/>
      </patternFill>
    </fill>
    <fill>
      <patternFill patternType="solid">
        <fgColor rgb="FF00B050"/>
        <bgColor indexed="64"/>
      </patternFill>
    </fill>
    <fill>
      <patternFill patternType="solid">
        <fgColor rgb="FFFF0000"/>
        <bgColor indexed="64"/>
      </patternFill>
    </fill>
    <fill>
      <patternFill patternType="solid">
        <fgColor theme="5" tint="-0.249977111117893"/>
        <bgColor indexed="64"/>
      </patternFill>
    </fill>
    <fill>
      <patternFill patternType="solid">
        <fgColor theme="0" tint="-0.249977111117893"/>
        <bgColor indexed="64"/>
      </patternFill>
    </fill>
    <fill>
      <patternFill patternType="solid">
        <fgColor theme="7" tint="0.59999389629810485"/>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131">
    <xf numFmtId="0" fontId="0" fillId="0" borderId="0" xfId="0"/>
    <xf numFmtId="0" fontId="1" fillId="0" borderId="0" xfId="0" applyFont="1"/>
    <xf numFmtId="0" fontId="1" fillId="0" borderId="0" xfId="0" applyFont="1" applyAlignment="1">
      <alignment wrapText="1"/>
    </xf>
    <xf numFmtId="0" fontId="2" fillId="0" borderId="0" xfId="0" applyFont="1"/>
    <xf numFmtId="0" fontId="4" fillId="0" borderId="2" xfId="0" applyFont="1" applyBorder="1" applyAlignment="1">
      <alignment horizontal="center" vertical="center"/>
    </xf>
    <xf numFmtId="0" fontId="1" fillId="0" borderId="0" xfId="0" applyFont="1" applyAlignment="1">
      <alignment horizontal="left" vertical="center" wrapText="1"/>
    </xf>
    <xf numFmtId="0" fontId="5" fillId="2" borderId="1" xfId="0" applyFont="1" applyFill="1" applyBorder="1" applyAlignment="1">
      <alignment horizontal="center" vertical="center" textRotation="90" wrapText="1"/>
    </xf>
    <xf numFmtId="0" fontId="6" fillId="0" borderId="0" xfId="0" applyFont="1"/>
    <xf numFmtId="0" fontId="5" fillId="2" borderId="1" xfId="0" applyFont="1" applyFill="1" applyBorder="1" applyAlignment="1">
      <alignment horizontal="center" vertical="center" wrapText="1"/>
    </xf>
    <xf numFmtId="0" fontId="7" fillId="0" borderId="0" xfId="0" applyFont="1"/>
    <xf numFmtId="0" fontId="7" fillId="0" borderId="1" xfId="0" applyFont="1" applyBorder="1" applyAlignment="1" applyProtection="1">
      <alignment horizontal="center" vertical="center" textRotation="90" wrapText="1"/>
      <protection locked="0"/>
    </xf>
    <xf numFmtId="0" fontId="7" fillId="0" borderId="1" xfId="0" applyFont="1" applyBorder="1" applyAlignment="1" applyProtection="1">
      <alignment horizontal="justify" vertical="center" wrapText="1"/>
      <protection locked="0"/>
    </xf>
    <xf numFmtId="0" fontId="7" fillId="0" borderId="1" xfId="0" applyFont="1" applyBorder="1" applyAlignment="1" applyProtection="1">
      <alignment horizontal="center" vertical="center" wrapText="1"/>
      <protection locked="0"/>
    </xf>
    <xf numFmtId="0" fontId="5" fillId="2" borderId="2" xfId="0" applyFont="1" applyFill="1" applyBorder="1" applyAlignment="1">
      <alignment horizontal="center" vertical="center" wrapText="1"/>
    </xf>
    <xf numFmtId="14" fontId="7" fillId="0" borderId="1" xfId="0" applyNumberFormat="1" applyFont="1" applyBorder="1" applyAlignment="1" applyProtection="1">
      <alignment horizontal="left" vertical="center" wrapText="1"/>
      <protection locked="0"/>
    </xf>
    <xf numFmtId="0" fontId="7" fillId="0" borderId="2" xfId="0" applyFont="1" applyBorder="1" applyAlignment="1" applyProtection="1">
      <alignment horizontal="left" vertical="center" wrapText="1"/>
      <protection locked="0"/>
    </xf>
    <xf numFmtId="0" fontId="7" fillId="0" borderId="1" xfId="0" applyFont="1" applyBorder="1" applyAlignment="1" applyProtection="1">
      <alignment horizontal="left" vertical="center" wrapText="1"/>
      <protection locked="0"/>
    </xf>
    <xf numFmtId="0" fontId="8" fillId="0" borderId="0" xfId="0" applyFont="1" applyAlignment="1">
      <alignment horizontal="center" vertical="center" wrapText="1"/>
    </xf>
    <xf numFmtId="0" fontId="0" fillId="3" borderId="0" xfId="0" applyFill="1"/>
    <xf numFmtId="0" fontId="4" fillId="2" borderId="1" xfId="0" applyFont="1" applyFill="1" applyBorder="1" applyAlignment="1">
      <alignment horizontal="center" vertical="center" wrapText="1"/>
    </xf>
    <xf numFmtId="0" fontId="9" fillId="3" borderId="9" xfId="0" applyFont="1" applyFill="1" applyBorder="1" applyAlignment="1">
      <alignment horizontal="left" vertical="center"/>
    </xf>
    <xf numFmtId="0" fontId="0" fillId="3" borderId="0" xfId="0" applyFill="1" applyAlignment="1">
      <alignment vertical="center"/>
    </xf>
    <xf numFmtId="0" fontId="1" fillId="0" borderId="0" xfId="0" applyFont="1" applyAlignment="1">
      <alignment vertical="center"/>
    </xf>
    <xf numFmtId="0" fontId="8" fillId="5" borderId="1" xfId="0" applyFont="1" applyFill="1" applyBorder="1" applyAlignment="1">
      <alignment horizontal="center" vertical="center" wrapText="1"/>
    </xf>
    <xf numFmtId="0" fontId="8" fillId="0" borderId="0" xfId="0" applyFont="1" applyAlignment="1">
      <alignment horizontal="center" vertical="center"/>
    </xf>
    <xf numFmtId="0" fontId="7" fillId="0" borderId="0" xfId="0" applyFont="1" applyAlignment="1">
      <alignment vertical="center"/>
    </xf>
    <xf numFmtId="0" fontId="7" fillId="0" borderId="1" xfId="0" applyFont="1" applyBorder="1" applyAlignment="1">
      <alignment horizontal="left" vertical="center" wrapText="1"/>
    </xf>
    <xf numFmtId="0" fontId="7" fillId="0" borderId="0" xfId="0" applyFont="1" applyAlignment="1">
      <alignment horizontal="left" vertical="center"/>
    </xf>
    <xf numFmtId="0" fontId="7" fillId="0" borderId="1" xfId="0" applyFont="1" applyBorder="1" applyAlignment="1">
      <alignment horizontal="center" vertical="center" wrapText="1"/>
    </xf>
    <xf numFmtId="0" fontId="7" fillId="0" borderId="0" xfId="0" applyFont="1" applyAlignment="1">
      <alignment horizontal="left" vertical="center" wrapText="1"/>
    </xf>
    <xf numFmtId="0" fontId="7" fillId="0" borderId="0" xfId="0" applyFont="1" applyAlignment="1">
      <alignment horizontal="left" vertical="top" wrapText="1"/>
    </xf>
    <xf numFmtId="0" fontId="7" fillId="0" borderId="1" xfId="0" applyFont="1" applyBorder="1" applyAlignment="1">
      <alignment vertical="center" wrapText="1"/>
    </xf>
    <xf numFmtId="0" fontId="7" fillId="0" borderId="1" xfId="0" applyFont="1" applyBorder="1" applyAlignment="1">
      <alignment horizontal="justify" vertical="center"/>
    </xf>
    <xf numFmtId="0" fontId="7" fillId="0" borderId="1" xfId="0" applyFont="1" applyBorder="1" applyAlignment="1">
      <alignment horizontal="center" vertical="center"/>
    </xf>
    <xf numFmtId="0" fontId="7" fillId="5" borderId="1" xfId="0" applyFont="1" applyFill="1" applyBorder="1" applyAlignment="1">
      <alignment horizontal="center" vertical="center"/>
    </xf>
    <xf numFmtId="0" fontId="7" fillId="0" borderId="0" xfId="0" applyFont="1" applyAlignment="1">
      <alignment horizontal="center" vertical="center"/>
    </xf>
    <xf numFmtId="0" fontId="7" fillId="5" borderId="1" xfId="0" applyFont="1" applyFill="1" applyBorder="1" applyAlignment="1">
      <alignment horizontal="center" vertical="center" wrapText="1"/>
    </xf>
    <xf numFmtId="0" fontId="7" fillId="0" borderId="0" xfId="0" applyFont="1" applyAlignment="1">
      <alignment horizontal="justify" vertical="center"/>
    </xf>
    <xf numFmtId="0" fontId="7" fillId="7" borderId="1" xfId="0" applyFont="1" applyFill="1" applyBorder="1" applyAlignment="1">
      <alignment horizontal="center" vertical="center"/>
    </xf>
    <xf numFmtId="0" fontId="7" fillId="8" borderId="1" xfId="0" applyFont="1" applyFill="1" applyBorder="1" applyAlignment="1">
      <alignment horizontal="center" vertical="center"/>
    </xf>
    <xf numFmtId="0" fontId="7" fillId="4" borderId="1" xfId="0" applyFont="1" applyFill="1" applyBorder="1" applyAlignment="1">
      <alignment horizontal="center" vertical="center"/>
    </xf>
    <xf numFmtId="0" fontId="7" fillId="6" borderId="1" xfId="0" applyFont="1" applyFill="1" applyBorder="1" applyAlignment="1">
      <alignment horizontal="center" vertical="center"/>
    </xf>
    <xf numFmtId="0" fontId="7" fillId="0" borderId="0" xfId="0" applyFont="1" applyAlignment="1">
      <alignment vertical="center" wrapText="1"/>
    </xf>
    <xf numFmtId="0" fontId="0" fillId="3" borderId="0" xfId="0" applyFill="1" applyAlignment="1">
      <alignment vertical="center" wrapText="1"/>
    </xf>
    <xf numFmtId="0" fontId="0" fillId="0" borderId="0" xfId="0" applyAlignment="1">
      <alignment vertical="center" wrapText="1"/>
    </xf>
    <xf numFmtId="0" fontId="3" fillId="0" borderId="1" xfId="0" applyFont="1" applyBorder="1" applyAlignment="1">
      <alignment horizontal="center" vertical="center" wrapText="1"/>
    </xf>
    <xf numFmtId="0" fontId="13" fillId="3" borderId="0" xfId="0" applyFont="1" applyFill="1" applyAlignment="1">
      <alignment vertical="center"/>
    </xf>
    <xf numFmtId="0" fontId="13" fillId="0" borderId="0" xfId="0" applyFont="1" applyAlignment="1">
      <alignment vertical="center"/>
    </xf>
    <xf numFmtId="0" fontId="7" fillId="5" borderId="1" xfId="0" applyFont="1" applyFill="1" applyBorder="1" applyAlignment="1">
      <alignment horizontal="left" vertical="center" wrapText="1"/>
    </xf>
    <xf numFmtId="0" fontId="5" fillId="0" borderId="1" xfId="0" applyFont="1" applyBorder="1" applyAlignment="1">
      <alignment horizontal="center" vertical="center" wrapText="1"/>
    </xf>
    <xf numFmtId="0" fontId="4" fillId="0" borderId="1" xfId="0" applyFont="1" applyBorder="1" applyAlignment="1" applyProtection="1">
      <alignment horizontal="center" vertical="center"/>
      <protection locked="0"/>
    </xf>
    <xf numFmtId="14" fontId="4" fillId="0" borderId="1" xfId="0" applyNumberFormat="1" applyFont="1" applyBorder="1" applyAlignment="1" applyProtection="1">
      <alignment horizontal="center" vertical="center"/>
      <protection locked="0"/>
    </xf>
    <xf numFmtId="0" fontId="6" fillId="0" borderId="0" xfId="0" applyFont="1" applyProtection="1">
      <protection locked="0"/>
    </xf>
    <xf numFmtId="0" fontId="7" fillId="0" borderId="0" xfId="0" applyFont="1" applyProtection="1">
      <protection locked="0"/>
    </xf>
    <xf numFmtId="14" fontId="5" fillId="4" borderId="1" xfId="0" applyNumberFormat="1"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protection locked="0"/>
    </xf>
    <xf numFmtId="0" fontId="7" fillId="0" borderId="1" xfId="0" applyFont="1" applyBorder="1" applyAlignment="1">
      <alignment horizontal="center" vertical="center" textRotation="90" wrapText="1"/>
    </xf>
    <xf numFmtId="0" fontId="5" fillId="4" borderId="1" xfId="0" applyFont="1" applyFill="1" applyBorder="1" applyAlignment="1" applyProtection="1">
      <alignment horizontal="center" vertical="center" wrapText="1"/>
      <protection locked="0"/>
    </xf>
    <xf numFmtId="0" fontId="3" fillId="3" borderId="0" xfId="0" applyFont="1" applyFill="1" applyAlignment="1">
      <alignment horizontal="center" vertical="center" wrapText="1"/>
    </xf>
    <xf numFmtId="0" fontId="3" fillId="3" borderId="0" xfId="0" applyFont="1" applyFill="1" applyAlignment="1">
      <alignment horizontal="left" vertical="center" wrapText="1"/>
    </xf>
    <xf numFmtId="0" fontId="3" fillId="3" borderId="0" xfId="0" applyFont="1" applyFill="1" applyAlignment="1">
      <alignment vertical="center" wrapText="1"/>
    </xf>
    <xf numFmtId="14" fontId="1" fillId="0" borderId="0" xfId="0" applyNumberFormat="1" applyFont="1"/>
    <xf numFmtId="0" fontId="3" fillId="3" borderId="0" xfId="0" applyFont="1" applyFill="1" applyAlignment="1">
      <alignment horizontal="left" vertical="center"/>
    </xf>
    <xf numFmtId="0" fontId="1" fillId="0" borderId="12" xfId="0" applyFont="1" applyBorder="1"/>
    <xf numFmtId="0" fontId="1" fillId="0" borderId="1" xfId="0" applyFont="1" applyBorder="1" applyAlignment="1" applyProtection="1">
      <alignment horizontal="center" vertical="center" textRotation="90"/>
      <protection locked="0"/>
    </xf>
    <xf numFmtId="0" fontId="0" fillId="0" borderId="1" xfId="0" applyBorder="1" applyAlignment="1" applyProtection="1">
      <alignment horizontal="center" vertical="center" textRotation="90"/>
      <protection hidden="1"/>
    </xf>
    <xf numFmtId="0" fontId="1" fillId="0" borderId="1" xfId="0" applyFont="1" applyBorder="1" applyAlignment="1" applyProtection="1">
      <alignment horizontal="center" vertical="center" wrapText="1"/>
      <protection locked="0"/>
    </xf>
    <xf numFmtId="0" fontId="1" fillId="0" borderId="1" xfId="0" applyFont="1" applyBorder="1" applyAlignment="1" applyProtection="1">
      <alignment horizontal="justify" vertical="center" wrapText="1"/>
      <protection locked="0"/>
    </xf>
    <xf numFmtId="0" fontId="1" fillId="0" borderId="1" xfId="0" applyFont="1" applyBorder="1" applyAlignment="1" applyProtection="1">
      <alignment horizontal="left" vertical="center" wrapText="1"/>
      <protection locked="0"/>
    </xf>
    <xf numFmtId="14" fontId="1" fillId="0" borderId="1" xfId="0" applyNumberFormat="1" applyFont="1" applyBorder="1" applyAlignment="1" applyProtection="1">
      <alignment horizontal="center" vertical="center" wrapText="1"/>
      <protection locked="0"/>
    </xf>
    <xf numFmtId="0" fontId="1" fillId="0" borderId="2" xfId="0" applyFont="1" applyBorder="1" applyAlignment="1" applyProtection="1">
      <alignment horizontal="center" vertical="center" wrapText="1"/>
      <protection locked="0"/>
    </xf>
    <xf numFmtId="0" fontId="1" fillId="3" borderId="1" xfId="0" applyFont="1" applyFill="1" applyBorder="1" applyAlignment="1" applyProtection="1">
      <alignment horizontal="center" vertical="center" wrapText="1"/>
      <protection locked="0"/>
    </xf>
    <xf numFmtId="14" fontId="2" fillId="0" borderId="1" xfId="0" applyNumberFormat="1" applyFont="1" applyBorder="1" applyAlignment="1" applyProtection="1">
      <alignment horizontal="center" vertical="center" wrapText="1"/>
      <protection locked="0"/>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3" fillId="0" borderId="4" xfId="0" applyFont="1" applyBorder="1" applyAlignment="1">
      <alignment horizontal="left" vertical="center" wrapText="1"/>
    </xf>
    <xf numFmtId="0" fontId="9" fillId="3" borderId="0" xfId="0" applyFont="1" applyFill="1" applyAlignment="1">
      <alignment horizontal="left" vertical="center"/>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3" fillId="0" borderId="1" xfId="0" applyFont="1" applyBorder="1" applyAlignment="1">
      <alignment horizontal="left"/>
    </xf>
    <xf numFmtId="0" fontId="4" fillId="0" borderId="1" xfId="0" applyFont="1" applyBorder="1" applyAlignment="1">
      <alignment horizontal="center" vertical="center" wrapText="1"/>
    </xf>
    <xf numFmtId="0" fontId="8" fillId="10" borderId="5" xfId="0" applyFont="1" applyFill="1" applyBorder="1" applyAlignment="1">
      <alignment horizontal="center" vertical="center" wrapText="1"/>
    </xf>
    <xf numFmtId="0" fontId="8" fillId="10" borderId="6" xfId="0" applyFont="1" applyFill="1" applyBorder="1" applyAlignment="1">
      <alignment horizontal="center" vertical="center" wrapText="1"/>
    </xf>
    <xf numFmtId="0" fontId="8" fillId="9" borderId="5" xfId="0" applyFont="1" applyFill="1" applyBorder="1" applyAlignment="1">
      <alignment horizontal="center" vertical="center" wrapText="1"/>
    </xf>
    <xf numFmtId="0" fontId="8" fillId="9" borderId="6" xfId="0" applyFont="1" applyFill="1" applyBorder="1" applyAlignment="1">
      <alignment horizontal="center" vertical="center" wrapText="1"/>
    </xf>
    <xf numFmtId="0" fontId="8" fillId="0" borderId="1" xfId="0" applyFont="1" applyBorder="1" applyAlignment="1">
      <alignment horizontal="center" vertical="center"/>
    </xf>
    <xf numFmtId="0" fontId="8" fillId="10" borderId="1" xfId="0" applyFont="1" applyFill="1" applyBorder="1" applyAlignment="1">
      <alignment horizontal="center" vertical="center"/>
    </xf>
    <xf numFmtId="0" fontId="8" fillId="5" borderId="1" xfId="0" applyFont="1" applyFill="1" applyBorder="1" applyAlignment="1">
      <alignment horizontal="center" vertical="center"/>
    </xf>
    <xf numFmtId="0" fontId="8" fillId="9" borderId="1" xfId="0" applyFont="1" applyFill="1" applyBorder="1" applyAlignment="1">
      <alignment horizontal="center" vertical="center" wrapText="1"/>
    </xf>
    <xf numFmtId="0" fontId="7" fillId="0" borderId="1" xfId="0" applyFont="1" applyBorder="1" applyAlignment="1">
      <alignment horizontal="left" vertical="center" wrapText="1"/>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9" borderId="8" xfId="0" applyFont="1" applyFill="1" applyBorder="1" applyAlignment="1">
      <alignment horizontal="center" vertical="center" wrapText="1"/>
    </xf>
    <xf numFmtId="0" fontId="8" fillId="9" borderId="10" xfId="0" applyFont="1" applyFill="1" applyBorder="1" applyAlignment="1">
      <alignment horizontal="center" vertical="center" wrapText="1"/>
    </xf>
    <xf numFmtId="0" fontId="8" fillId="9" borderId="11" xfId="0" applyFont="1" applyFill="1" applyBorder="1" applyAlignment="1">
      <alignment horizontal="center" vertical="center" wrapText="1"/>
    </xf>
    <xf numFmtId="0" fontId="8" fillId="9" borderId="13"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4" fillId="0" borderId="0" xfId="0" applyFont="1" applyAlignment="1">
      <alignment horizontal="left" vertical="center"/>
    </xf>
    <xf numFmtId="0" fontId="3" fillId="0" borderId="1" xfId="0" applyFont="1" applyBorder="1" applyAlignment="1">
      <alignment horizontal="center"/>
    </xf>
    <xf numFmtId="0" fontId="11" fillId="5" borderId="5" xfId="0" applyFont="1" applyFill="1" applyBorder="1" applyAlignment="1">
      <alignment horizontal="center" vertical="center" textRotation="90"/>
    </xf>
    <xf numFmtId="0" fontId="11" fillId="5" borderId="7" xfId="0" applyFont="1" applyFill="1" applyBorder="1" applyAlignment="1">
      <alignment horizontal="center" vertical="center" textRotation="90"/>
    </xf>
    <xf numFmtId="0" fontId="11" fillId="5" borderId="6" xfId="0" applyFont="1" applyFill="1" applyBorder="1" applyAlignment="1">
      <alignment horizontal="center" vertical="center" textRotation="90"/>
    </xf>
    <xf numFmtId="0" fontId="10" fillId="2" borderId="1" xfId="0" applyFont="1" applyFill="1" applyBorder="1" applyAlignment="1">
      <alignment horizontal="center" vertical="center"/>
    </xf>
    <xf numFmtId="0" fontId="8" fillId="5" borderId="1"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8" fillId="10" borderId="1" xfId="0" applyFont="1" applyFill="1" applyBorder="1" applyAlignment="1">
      <alignment horizontal="center" vertical="center" wrapText="1"/>
    </xf>
    <xf numFmtId="0" fontId="7" fillId="0" borderId="1" xfId="0" applyFont="1" applyBorder="1" applyAlignment="1">
      <alignment horizontal="left" vertical="center"/>
    </xf>
    <xf numFmtId="0" fontId="5" fillId="2" borderId="1" xfId="0" applyFont="1" applyFill="1" applyBorder="1" applyAlignment="1">
      <alignment horizontal="center" vertical="center" textRotation="90" wrapText="1"/>
    </xf>
    <xf numFmtId="0" fontId="4" fillId="0" borderId="8" xfId="0" applyFont="1" applyBorder="1" applyAlignment="1">
      <alignment horizontal="left" vertical="center" wrapText="1"/>
    </xf>
    <xf numFmtId="0" fontId="4" fillId="0" borderId="9" xfId="0" applyFont="1" applyBorder="1" applyAlignment="1">
      <alignment horizontal="left" vertical="center" wrapText="1"/>
    </xf>
    <xf numFmtId="0" fontId="4" fillId="0" borderId="10" xfId="0" applyFont="1" applyBorder="1" applyAlignment="1">
      <alignment horizontal="left" vertical="center" wrapText="1"/>
    </xf>
    <xf numFmtId="0" fontId="4" fillId="0" borderId="11" xfId="0" applyFont="1" applyBorder="1" applyAlignment="1">
      <alignment horizontal="left" vertical="center" wrapText="1"/>
    </xf>
    <xf numFmtId="0" fontId="4" fillId="0" borderId="12" xfId="0" applyFont="1" applyBorder="1" applyAlignment="1">
      <alignment horizontal="left" vertical="center" wrapText="1"/>
    </xf>
    <xf numFmtId="0" fontId="4" fillId="0" borderId="13" xfId="0" applyFont="1" applyBorder="1" applyAlignment="1">
      <alignment horizontal="left" vertical="center" wrapText="1"/>
    </xf>
    <xf numFmtId="0" fontId="3" fillId="0" borderId="8" xfId="0" applyFont="1" applyBorder="1" applyAlignment="1" applyProtection="1">
      <alignment horizontal="left" vertical="center" wrapText="1"/>
      <protection locked="0"/>
    </xf>
    <xf numFmtId="0" fontId="3" fillId="0" borderId="9" xfId="0" applyFont="1" applyBorder="1" applyAlignment="1" applyProtection="1">
      <alignment horizontal="left" vertical="center" wrapText="1"/>
      <protection locked="0"/>
    </xf>
    <xf numFmtId="0" fontId="3" fillId="0" borderId="10" xfId="0" applyFont="1" applyBorder="1" applyAlignment="1" applyProtection="1">
      <alignment horizontal="left" vertical="center" wrapText="1"/>
      <protection locked="0"/>
    </xf>
    <xf numFmtId="0" fontId="3" fillId="0" borderId="11" xfId="0" applyFont="1" applyBorder="1" applyAlignment="1" applyProtection="1">
      <alignment horizontal="left" vertical="center" wrapText="1"/>
      <protection locked="0"/>
    </xf>
    <xf numFmtId="0" fontId="3" fillId="0" borderId="12" xfId="0" applyFont="1" applyBorder="1" applyAlignment="1" applyProtection="1">
      <alignment horizontal="left" vertical="center" wrapText="1"/>
      <protection locked="0"/>
    </xf>
    <xf numFmtId="0" fontId="3" fillId="0" borderId="13" xfId="0" applyFont="1" applyBorder="1" applyAlignment="1" applyProtection="1">
      <alignment horizontal="left" vertical="center" wrapText="1"/>
      <protection locked="0"/>
    </xf>
    <xf numFmtId="0" fontId="1" fillId="3" borderId="4" xfId="0" applyFont="1" applyFill="1" applyBorder="1" applyAlignment="1">
      <alignment horizontal="left" wrapText="1"/>
    </xf>
    <xf numFmtId="0" fontId="1" fillId="3" borderId="1" xfId="0" applyFont="1" applyFill="1" applyBorder="1" applyAlignment="1">
      <alignment horizontal="left" wrapText="1"/>
    </xf>
    <xf numFmtId="0" fontId="1" fillId="3" borderId="2" xfId="0" applyFont="1" applyFill="1" applyBorder="1" applyAlignment="1">
      <alignment horizontal="left" wrapText="1"/>
    </xf>
    <xf numFmtId="0" fontId="5" fillId="2" borderId="1"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5" xfId="0" applyFont="1" applyFill="1" applyBorder="1" applyAlignment="1">
      <alignment horizontal="center" vertical="center" textRotation="90" wrapText="1"/>
    </xf>
    <xf numFmtId="0" fontId="5" fillId="2" borderId="6" xfId="0" applyFont="1" applyFill="1" applyBorder="1" applyAlignment="1">
      <alignment horizontal="center" vertical="center" textRotation="90" wrapText="1"/>
    </xf>
  </cellXfs>
  <cellStyles count="1">
    <cellStyle name="Normal" xfId="0" builtinId="0"/>
  </cellStyles>
  <dxfs count="14">
    <dxf>
      <fill>
        <patternFill>
          <bgColor rgb="FF00B050"/>
        </patternFill>
      </fill>
    </dxf>
    <dxf>
      <fill>
        <patternFill>
          <bgColor rgb="FFFFFF00"/>
        </patternFill>
      </fill>
    </dxf>
    <dxf>
      <fill>
        <patternFill>
          <bgColor theme="5" tint="-0.24994659260841701"/>
        </patternFill>
      </fill>
    </dxf>
    <dxf>
      <fill>
        <patternFill>
          <bgColor rgb="FFFF0000"/>
        </patternFill>
      </fill>
    </dxf>
    <dxf>
      <fill>
        <patternFill>
          <bgColor rgb="FF00B050"/>
        </patternFill>
      </fill>
    </dxf>
    <dxf>
      <fill>
        <patternFill>
          <bgColor rgb="FF00B050"/>
        </patternFill>
      </fill>
    </dxf>
    <dxf>
      <fill>
        <patternFill>
          <bgColor theme="5" tint="-0.24994659260841701"/>
        </patternFill>
      </fill>
    </dxf>
    <dxf>
      <fill>
        <patternFill>
          <bgColor rgb="FFFF0000"/>
        </patternFill>
      </fill>
    </dxf>
    <dxf>
      <fill>
        <patternFill>
          <bgColor rgb="FFFF0000"/>
        </patternFill>
      </fill>
    </dxf>
    <dxf>
      <fill>
        <patternFill>
          <bgColor rgb="FF00B050"/>
        </patternFill>
      </fill>
    </dxf>
    <dxf>
      <fill>
        <patternFill>
          <bgColor theme="0"/>
        </patternFill>
      </fill>
    </dxf>
    <dxf>
      <fill>
        <patternFill>
          <bgColor rgb="FFFFFF00"/>
        </patternFill>
      </fill>
    </dxf>
    <dxf>
      <fill>
        <patternFill>
          <bgColor theme="5" tint="-0.24994659260841701"/>
        </patternFill>
      </fill>
    </dxf>
    <dxf>
      <fill>
        <patternFill>
          <bgColor rgb="FFFF0000"/>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oneCellAnchor>
    <xdr:from>
      <xdr:col>2</xdr:col>
      <xdr:colOff>41192</xdr:colOff>
      <xdr:row>1</xdr:row>
      <xdr:rowOff>116135</xdr:rowOff>
    </xdr:from>
    <xdr:ext cx="543127" cy="569003"/>
    <xdr:pic>
      <xdr:nvPicPr>
        <xdr:cNvPr id="2" name="45 Imagen" descr="LOGO-ICBF">
          <a:extLst>
            <a:ext uri="{FF2B5EF4-FFF2-40B4-BE49-F238E27FC236}">
              <a16:creationId xmlns:a16="http://schemas.microsoft.com/office/drawing/2014/main" id="{21B1F604-0C56-4B8C-9FA4-0A2CDFA7FD94}"/>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88880" y="306635"/>
          <a:ext cx="543127" cy="569003"/>
        </a:xfrm>
        <a:prstGeom prst="rect">
          <a:avLst/>
        </a:prstGeom>
        <a:noFill/>
        <a:ln w="9525">
          <a:noFill/>
          <a:miter lim="800000"/>
          <a:headEnd/>
          <a:tailEnd/>
        </a:ln>
      </xdr:spPr>
    </xdr:pic>
    <xdr:clientData/>
  </xdr:oneCellAnchor>
  <xdr:oneCellAnchor>
    <xdr:from>
      <xdr:col>5</xdr:col>
      <xdr:colOff>96343</xdr:colOff>
      <xdr:row>38</xdr:row>
      <xdr:rowOff>119062</xdr:rowOff>
    </xdr:from>
    <xdr:ext cx="4491038" cy="436530"/>
    <xdr:sp macro="" textlink="">
      <xdr:nvSpPr>
        <xdr:cNvPr id="3" name="CuadroTexto 2">
          <a:extLst>
            <a:ext uri="{FF2B5EF4-FFF2-40B4-BE49-F238E27FC236}">
              <a16:creationId xmlns:a16="http://schemas.microsoft.com/office/drawing/2014/main" id="{7228C38A-00C4-4B2B-A073-424143FC881A}"/>
            </a:ext>
          </a:extLst>
        </xdr:cNvPr>
        <xdr:cNvSpPr txBox="1"/>
      </xdr:nvSpPr>
      <xdr:spPr>
        <a:xfrm>
          <a:off x="3215781" y="12108656"/>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1</xdr:col>
      <xdr:colOff>382038</xdr:colOff>
      <xdr:row>1</xdr:row>
      <xdr:rowOff>145551</xdr:rowOff>
    </xdr:from>
    <xdr:ext cx="543127" cy="569003"/>
    <xdr:pic>
      <xdr:nvPicPr>
        <xdr:cNvPr id="2" name="45 Imagen" descr="LOGO-ICBF">
          <a:extLst>
            <a:ext uri="{FF2B5EF4-FFF2-40B4-BE49-F238E27FC236}">
              <a16:creationId xmlns:a16="http://schemas.microsoft.com/office/drawing/2014/main" id="{2981FE15-6272-435A-AD2F-6EDA3B36DCAE}"/>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501567" y="339786"/>
          <a:ext cx="543127" cy="569003"/>
        </a:xfrm>
        <a:prstGeom prst="rect">
          <a:avLst/>
        </a:prstGeom>
        <a:noFill/>
        <a:ln w="9525">
          <a:noFill/>
          <a:miter lim="800000"/>
          <a:headEnd/>
          <a:tailEnd/>
        </a:ln>
      </xdr:spPr>
    </xdr:pic>
    <xdr:clientData/>
  </xdr:oneCellAnchor>
  <xdr:oneCellAnchor>
    <xdr:from>
      <xdr:col>8</xdr:col>
      <xdr:colOff>810235</xdr:colOff>
      <xdr:row>55</xdr:row>
      <xdr:rowOff>203935</xdr:rowOff>
    </xdr:from>
    <xdr:ext cx="4491038" cy="436530"/>
    <xdr:sp macro="" textlink="">
      <xdr:nvSpPr>
        <xdr:cNvPr id="3" name="CuadroTexto 2">
          <a:extLst>
            <a:ext uri="{FF2B5EF4-FFF2-40B4-BE49-F238E27FC236}">
              <a16:creationId xmlns:a16="http://schemas.microsoft.com/office/drawing/2014/main" id="{E02A1BE2-3B4F-4053-BE70-F56479958165}"/>
            </a:ext>
          </a:extLst>
        </xdr:cNvPr>
        <xdr:cNvSpPr txBox="1"/>
      </xdr:nvSpPr>
      <xdr:spPr>
        <a:xfrm>
          <a:off x="9775641" y="22063810"/>
          <a:ext cx="4491038" cy="43653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pPr algn="ctr"/>
          <a:r>
            <a:rPr lang="es-CO" sz="1000">
              <a:latin typeface="Tempus Sans ITC" panose="04020404030D07020202" pitchFamily="82" charset="0"/>
            </a:rPr>
            <a:t>Antes de imprimir este documento… piense en el medio ambiente!  </a:t>
          </a:r>
        </a:p>
        <a:p>
          <a:endParaRPr lang="es-CO" sz="600">
            <a:latin typeface="Arial" panose="020B0604020202020204" pitchFamily="34" charset="0"/>
            <a:cs typeface="Arial" panose="020B0604020202020204" pitchFamily="34" charset="0"/>
          </a:endParaRPr>
        </a:p>
        <a:p>
          <a:pPr algn="ctr"/>
          <a:r>
            <a:rPr lang="es-CO" sz="600">
              <a:latin typeface="Arial" panose="020B0604020202020204" pitchFamily="34" charset="0"/>
              <a:cs typeface="Arial" panose="020B0604020202020204" pitchFamily="34" charset="0"/>
            </a:rPr>
            <a:t>Cualquier copia impresa de este documento se considera como COPIA NO CONTROLADA</a:t>
          </a:r>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19</xdr:col>
      <xdr:colOff>177800</xdr:colOff>
      <xdr:row>6</xdr:row>
      <xdr:rowOff>0</xdr:rowOff>
    </xdr:from>
    <xdr:ext cx="184731" cy="264560"/>
    <xdr:sp macro="" textlink="">
      <xdr:nvSpPr>
        <xdr:cNvPr id="2" name="CuadroTexto 1">
          <a:extLst>
            <a:ext uri="{FF2B5EF4-FFF2-40B4-BE49-F238E27FC236}">
              <a16:creationId xmlns:a16="http://schemas.microsoft.com/office/drawing/2014/main" id="{95E593A0-9E5F-45D1-AE6B-4FA6375C11D6}"/>
            </a:ext>
          </a:extLst>
        </xdr:cNvPr>
        <xdr:cNvSpPr txBox="1"/>
      </xdr:nvSpPr>
      <xdr:spPr>
        <a:xfrm>
          <a:off x="13055600" y="49117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6</xdr:row>
      <xdr:rowOff>0</xdr:rowOff>
    </xdr:from>
    <xdr:ext cx="184731" cy="264560"/>
    <xdr:sp macro="" textlink="">
      <xdr:nvSpPr>
        <xdr:cNvPr id="3" name="CuadroTexto 2">
          <a:extLst>
            <a:ext uri="{FF2B5EF4-FFF2-40B4-BE49-F238E27FC236}">
              <a16:creationId xmlns:a16="http://schemas.microsoft.com/office/drawing/2014/main" id="{527AE0B7-0CAC-4A2B-83B3-10A9C32834B3}"/>
            </a:ext>
          </a:extLst>
        </xdr:cNvPr>
        <xdr:cNvSpPr txBox="1"/>
      </xdr:nvSpPr>
      <xdr:spPr>
        <a:xfrm>
          <a:off x="14341475" y="33686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19</xdr:col>
      <xdr:colOff>177800</xdr:colOff>
      <xdr:row>14</xdr:row>
      <xdr:rowOff>0</xdr:rowOff>
    </xdr:from>
    <xdr:ext cx="184731" cy="264560"/>
    <xdr:sp macro="" textlink="">
      <xdr:nvSpPr>
        <xdr:cNvPr id="4" name="CuadroTexto 3">
          <a:extLst>
            <a:ext uri="{FF2B5EF4-FFF2-40B4-BE49-F238E27FC236}">
              <a16:creationId xmlns:a16="http://schemas.microsoft.com/office/drawing/2014/main" id="{C0E4C66E-B23C-4956-B042-BD7D3408F06D}"/>
            </a:ext>
          </a:extLst>
        </xdr:cNvPr>
        <xdr:cNvSpPr txBox="1"/>
      </xdr:nvSpPr>
      <xdr:spPr>
        <a:xfrm>
          <a:off x="13431157" y="27894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14</xdr:row>
      <xdr:rowOff>0</xdr:rowOff>
    </xdr:from>
    <xdr:ext cx="184731" cy="264560"/>
    <xdr:sp macro="" textlink="">
      <xdr:nvSpPr>
        <xdr:cNvPr id="5" name="CuadroTexto 4">
          <a:extLst>
            <a:ext uri="{FF2B5EF4-FFF2-40B4-BE49-F238E27FC236}">
              <a16:creationId xmlns:a16="http://schemas.microsoft.com/office/drawing/2014/main" id="{A124393B-0EF9-4DD1-9D9A-05A74170DA67}"/>
            </a:ext>
          </a:extLst>
        </xdr:cNvPr>
        <xdr:cNvSpPr txBox="1"/>
      </xdr:nvSpPr>
      <xdr:spPr>
        <a:xfrm>
          <a:off x="14057086" y="2789464"/>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19</xdr:col>
      <xdr:colOff>177800</xdr:colOff>
      <xdr:row>14</xdr:row>
      <xdr:rowOff>0</xdr:rowOff>
    </xdr:from>
    <xdr:ext cx="184731" cy="264560"/>
    <xdr:sp macro="" textlink="">
      <xdr:nvSpPr>
        <xdr:cNvPr id="6" name="CuadroTexto 5">
          <a:extLst>
            <a:ext uri="{FF2B5EF4-FFF2-40B4-BE49-F238E27FC236}">
              <a16:creationId xmlns:a16="http://schemas.microsoft.com/office/drawing/2014/main" id="{871BE569-528E-4599-B1BB-9B31983A8488}"/>
            </a:ext>
          </a:extLst>
        </xdr:cNvPr>
        <xdr:cNvSpPr txBox="1"/>
      </xdr:nvSpPr>
      <xdr:spPr>
        <a:xfrm>
          <a:off x="13431157" y="20941393"/>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19</xdr:col>
      <xdr:colOff>177800</xdr:colOff>
      <xdr:row>17</xdr:row>
      <xdr:rowOff>0</xdr:rowOff>
    </xdr:from>
    <xdr:ext cx="184731" cy="264560"/>
    <xdr:sp macro="" textlink="">
      <xdr:nvSpPr>
        <xdr:cNvPr id="7" name="CuadroTexto 6">
          <a:extLst>
            <a:ext uri="{FF2B5EF4-FFF2-40B4-BE49-F238E27FC236}">
              <a16:creationId xmlns:a16="http://schemas.microsoft.com/office/drawing/2014/main" id="{0D3D0FD1-26DB-4C77-8B49-6E9F8AA2AB2F}"/>
            </a:ext>
          </a:extLst>
        </xdr:cNvPr>
        <xdr:cNvSpPr txBox="1"/>
      </xdr:nvSpPr>
      <xdr:spPr>
        <a:xfrm>
          <a:off x="13665200" y="2777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20</xdr:col>
      <xdr:colOff>177800</xdr:colOff>
      <xdr:row>17</xdr:row>
      <xdr:rowOff>0</xdr:rowOff>
    </xdr:from>
    <xdr:ext cx="184731" cy="264560"/>
    <xdr:sp macro="" textlink="">
      <xdr:nvSpPr>
        <xdr:cNvPr id="8" name="CuadroTexto 7">
          <a:extLst>
            <a:ext uri="{FF2B5EF4-FFF2-40B4-BE49-F238E27FC236}">
              <a16:creationId xmlns:a16="http://schemas.microsoft.com/office/drawing/2014/main" id="{6ADA59EE-8CA8-44CC-B1FB-2C46500DE2A2}"/>
            </a:ext>
          </a:extLst>
        </xdr:cNvPr>
        <xdr:cNvSpPr txBox="1"/>
      </xdr:nvSpPr>
      <xdr:spPr>
        <a:xfrm>
          <a:off x="14293850" y="2777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oneCellAnchor>
    <xdr:from>
      <xdr:col>19</xdr:col>
      <xdr:colOff>177800</xdr:colOff>
      <xdr:row>17</xdr:row>
      <xdr:rowOff>0</xdr:rowOff>
    </xdr:from>
    <xdr:ext cx="184731" cy="264560"/>
    <xdr:sp macro="" textlink="">
      <xdr:nvSpPr>
        <xdr:cNvPr id="9" name="CuadroTexto 8">
          <a:extLst>
            <a:ext uri="{FF2B5EF4-FFF2-40B4-BE49-F238E27FC236}">
              <a16:creationId xmlns:a16="http://schemas.microsoft.com/office/drawing/2014/main" id="{F48167A5-2089-4B99-A0F9-8F0B2A17CD01}"/>
            </a:ext>
          </a:extLst>
        </xdr:cNvPr>
        <xdr:cNvSpPr txBox="1"/>
      </xdr:nvSpPr>
      <xdr:spPr>
        <a:xfrm>
          <a:off x="13665200" y="277749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es-CO"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697B38-99EC-479A-8BE7-63F0B0C54D47}">
  <sheetPr>
    <pageSetUpPr fitToPage="1"/>
  </sheetPr>
  <dimension ref="A1:N40"/>
  <sheetViews>
    <sheetView zoomScale="96" zoomScaleNormal="96" workbookViewId="0">
      <pane xSplit="7" ySplit="11" topLeftCell="H28" activePane="bottomRight" state="frozen"/>
      <selection pane="topRight" activeCell="H1" sqref="H1"/>
      <selection pane="bottomLeft" activeCell="A11" sqref="A11"/>
      <selection pane="bottomRight" activeCell="K4" sqref="K4:L5"/>
    </sheetView>
  </sheetViews>
  <sheetFormatPr baseColWidth="10" defaultColWidth="0" defaultRowHeight="15" customHeight="1" zeroHeight="1" x14ac:dyDescent="0.25"/>
  <cols>
    <col min="1" max="1" width="2.42578125" customWidth="1"/>
    <col min="2" max="2" width="5.140625" customWidth="1"/>
    <col min="3" max="3" width="15.42578125" customWidth="1"/>
    <col min="4" max="4" width="13.42578125" customWidth="1"/>
    <col min="5" max="5" width="10.140625" customWidth="1"/>
    <col min="6" max="6" width="13.42578125" customWidth="1"/>
    <col min="7" max="7" width="11.85546875" customWidth="1"/>
    <col min="8" max="8" width="20.42578125" customWidth="1"/>
    <col min="9" max="9" width="25.85546875" customWidth="1"/>
    <col min="10" max="10" width="26.140625" customWidth="1"/>
    <col min="11" max="11" width="20.42578125" customWidth="1"/>
    <col min="12" max="12" width="20.140625" customWidth="1"/>
    <col min="13" max="13" width="3.140625" style="18" customWidth="1"/>
    <col min="14" max="14" width="0" hidden="1" customWidth="1"/>
    <col min="15" max="16384" width="10.85546875" hidden="1"/>
  </cols>
  <sheetData>
    <row r="1" spans="1:13" ht="15" customHeight="1" x14ac:dyDescent="0.25">
      <c r="A1" s="18"/>
      <c r="B1" s="18"/>
      <c r="C1" s="18"/>
      <c r="D1" s="18"/>
      <c r="E1" s="18"/>
      <c r="F1" s="18"/>
      <c r="G1" s="18"/>
      <c r="H1" s="18"/>
      <c r="I1" s="18"/>
      <c r="J1" s="18"/>
      <c r="K1" s="18"/>
      <c r="L1" s="18"/>
    </row>
    <row r="2" spans="1:13" ht="19.5" customHeight="1" x14ac:dyDescent="0.25">
      <c r="A2" s="18"/>
      <c r="B2" s="81"/>
      <c r="C2" s="81"/>
      <c r="D2" s="82" t="s">
        <v>182</v>
      </c>
      <c r="E2" s="82"/>
      <c r="F2" s="82"/>
      <c r="G2" s="82"/>
      <c r="H2" s="82"/>
      <c r="I2" s="82"/>
      <c r="J2" s="82"/>
      <c r="K2" s="49" t="s">
        <v>86</v>
      </c>
      <c r="L2" s="54">
        <v>44860</v>
      </c>
    </row>
    <row r="3" spans="1:13" ht="19.5" customHeight="1" x14ac:dyDescent="0.25">
      <c r="A3" s="18"/>
      <c r="B3" s="81"/>
      <c r="C3" s="81"/>
      <c r="D3" s="82"/>
      <c r="E3" s="82"/>
      <c r="F3" s="82"/>
      <c r="G3" s="82"/>
      <c r="H3" s="82"/>
      <c r="I3" s="82"/>
      <c r="J3" s="82"/>
      <c r="K3" s="57" t="s">
        <v>198</v>
      </c>
      <c r="L3" s="55" t="s">
        <v>181</v>
      </c>
    </row>
    <row r="4" spans="1:13" ht="14.25" customHeight="1" x14ac:dyDescent="0.25">
      <c r="A4" s="18"/>
      <c r="B4" s="81"/>
      <c r="C4" s="81"/>
      <c r="D4" s="82"/>
      <c r="E4" s="82"/>
      <c r="F4" s="82"/>
      <c r="G4" s="82"/>
      <c r="H4" s="82"/>
      <c r="I4" s="82"/>
      <c r="J4" s="82"/>
      <c r="K4" s="80" t="s">
        <v>85</v>
      </c>
      <c r="L4" s="80"/>
    </row>
    <row r="5" spans="1:13" ht="19.5" customHeight="1" x14ac:dyDescent="0.25">
      <c r="A5" s="18"/>
      <c r="B5" s="81"/>
      <c r="C5" s="81"/>
      <c r="D5" s="82"/>
      <c r="E5" s="82"/>
      <c r="F5" s="82"/>
      <c r="G5" s="82"/>
      <c r="H5" s="82"/>
      <c r="I5" s="82"/>
      <c r="J5" s="82"/>
      <c r="K5" s="80"/>
      <c r="L5" s="80"/>
    </row>
    <row r="6" spans="1:13" s="18" customFormat="1" ht="9" customHeight="1" x14ac:dyDescent="0.25"/>
    <row r="7" spans="1:13" ht="22.5" customHeight="1" x14ac:dyDescent="0.25">
      <c r="A7" s="18"/>
      <c r="B7" s="79" t="s">
        <v>98</v>
      </c>
      <c r="C7" s="79"/>
      <c r="D7" s="79"/>
      <c r="E7" s="79"/>
      <c r="F7" s="79"/>
      <c r="G7" s="79"/>
      <c r="H7" s="79"/>
      <c r="I7" s="79"/>
      <c r="J7" s="79"/>
      <c r="K7" s="79"/>
      <c r="L7" s="79"/>
    </row>
    <row r="8" spans="1:13" ht="6.75" customHeight="1" x14ac:dyDescent="0.25">
      <c r="A8" s="18"/>
      <c r="B8" s="20"/>
      <c r="C8" s="20"/>
      <c r="D8" s="20"/>
      <c r="E8" s="20"/>
      <c r="F8" s="20"/>
      <c r="G8" s="20"/>
      <c r="H8" s="20"/>
      <c r="I8" s="20"/>
      <c r="J8" s="20"/>
      <c r="K8" s="20"/>
      <c r="L8" s="20"/>
      <c r="M8" s="21"/>
    </row>
    <row r="9" spans="1:13" x14ac:dyDescent="0.25">
      <c r="A9" s="18"/>
      <c r="B9" s="78" t="s">
        <v>196</v>
      </c>
      <c r="C9" s="78"/>
      <c r="D9" s="78"/>
      <c r="E9" s="78"/>
      <c r="F9" s="78"/>
      <c r="G9" s="78"/>
      <c r="H9" s="78"/>
      <c r="I9" s="78"/>
      <c r="J9" s="78"/>
      <c r="K9" s="78"/>
      <c r="L9" s="78"/>
      <c r="M9" s="21"/>
    </row>
    <row r="10" spans="1:13" x14ac:dyDescent="0.25">
      <c r="A10" s="18"/>
      <c r="B10" s="78" t="s">
        <v>195</v>
      </c>
      <c r="C10" s="78"/>
      <c r="D10" s="78"/>
      <c r="E10" s="78"/>
      <c r="F10" s="78"/>
      <c r="G10" s="78"/>
      <c r="H10" s="78"/>
      <c r="I10" s="78"/>
      <c r="J10" s="78"/>
      <c r="K10" s="78"/>
      <c r="L10" s="78"/>
      <c r="M10" s="21"/>
    </row>
    <row r="11" spans="1:13" s="47" customFormat="1" ht="30.95" customHeight="1" x14ac:dyDescent="0.25">
      <c r="A11" s="46"/>
      <c r="B11" s="19" t="s">
        <v>87</v>
      </c>
      <c r="C11" s="79" t="s">
        <v>88</v>
      </c>
      <c r="D11" s="79"/>
      <c r="E11" s="19" t="s">
        <v>89</v>
      </c>
      <c r="F11" s="19" t="s">
        <v>101</v>
      </c>
      <c r="G11" s="19" t="s">
        <v>106</v>
      </c>
      <c r="H11" s="79" t="s">
        <v>180</v>
      </c>
      <c r="I11" s="79"/>
      <c r="J11" s="79"/>
      <c r="K11" s="79"/>
      <c r="L11" s="79"/>
      <c r="M11" s="46"/>
    </row>
    <row r="12" spans="1:13" s="44" customFormat="1" ht="21" customHeight="1" x14ac:dyDescent="0.25">
      <c r="A12" s="43"/>
      <c r="B12" s="45">
        <v>1</v>
      </c>
      <c r="C12" s="74" t="s">
        <v>0</v>
      </c>
      <c r="D12" s="74"/>
      <c r="E12" s="45" t="s">
        <v>102</v>
      </c>
      <c r="F12" s="45" t="s">
        <v>82</v>
      </c>
      <c r="G12" s="45" t="s">
        <v>82</v>
      </c>
      <c r="H12" s="73" t="s">
        <v>90</v>
      </c>
      <c r="I12" s="73"/>
      <c r="J12" s="73"/>
      <c r="K12" s="73"/>
      <c r="L12" s="73"/>
      <c r="M12" s="43"/>
    </row>
    <row r="13" spans="1:13" s="44" customFormat="1" ht="21" customHeight="1" x14ac:dyDescent="0.25">
      <c r="A13" s="43"/>
      <c r="B13" s="45">
        <v>2</v>
      </c>
      <c r="C13" s="74" t="s">
        <v>91</v>
      </c>
      <c r="D13" s="74"/>
      <c r="E13" s="45" t="s">
        <v>103</v>
      </c>
      <c r="F13" s="45" t="s">
        <v>82</v>
      </c>
      <c r="G13" s="45" t="s">
        <v>82</v>
      </c>
      <c r="H13" s="73" t="s">
        <v>169</v>
      </c>
      <c r="I13" s="73"/>
      <c r="J13" s="73"/>
      <c r="K13" s="73"/>
      <c r="L13" s="73"/>
      <c r="M13" s="43"/>
    </row>
    <row r="14" spans="1:13" s="44" customFormat="1" ht="21" customHeight="1" x14ac:dyDescent="0.25">
      <c r="A14" s="43"/>
      <c r="B14" s="45">
        <v>3</v>
      </c>
      <c r="C14" s="74" t="s">
        <v>92</v>
      </c>
      <c r="D14" s="74"/>
      <c r="E14" s="45" t="s">
        <v>104</v>
      </c>
      <c r="F14" s="45" t="s">
        <v>82</v>
      </c>
      <c r="G14" s="45" t="s">
        <v>82</v>
      </c>
      <c r="H14" s="73" t="s">
        <v>93</v>
      </c>
      <c r="I14" s="73"/>
      <c r="J14" s="73"/>
      <c r="K14" s="73"/>
      <c r="L14" s="73"/>
      <c r="M14" s="43"/>
    </row>
    <row r="15" spans="1:13" s="44" customFormat="1" ht="22.5" customHeight="1" x14ac:dyDescent="0.25">
      <c r="A15" s="43"/>
      <c r="B15" s="45">
        <v>4</v>
      </c>
      <c r="C15" s="74" t="s">
        <v>87</v>
      </c>
      <c r="D15" s="74"/>
      <c r="E15" s="45" t="s">
        <v>94</v>
      </c>
      <c r="F15" s="45" t="s">
        <v>82</v>
      </c>
      <c r="G15" s="45" t="s">
        <v>82</v>
      </c>
      <c r="H15" s="73" t="s">
        <v>107</v>
      </c>
      <c r="I15" s="73"/>
      <c r="J15" s="73"/>
      <c r="K15" s="73"/>
      <c r="L15" s="73"/>
      <c r="M15" s="43"/>
    </row>
    <row r="16" spans="1:13" s="44" customFormat="1" ht="22.5" customHeight="1" x14ac:dyDescent="0.25">
      <c r="A16" s="43"/>
      <c r="B16" s="45">
        <v>5</v>
      </c>
      <c r="C16" s="74" t="s">
        <v>4</v>
      </c>
      <c r="D16" s="74"/>
      <c r="E16" s="45" t="s">
        <v>105</v>
      </c>
      <c r="F16" s="45" t="s">
        <v>80</v>
      </c>
      <c r="G16" s="45" t="s">
        <v>82</v>
      </c>
      <c r="H16" s="75" t="s">
        <v>127</v>
      </c>
      <c r="I16" s="76"/>
      <c r="J16" s="76"/>
      <c r="K16" s="76"/>
      <c r="L16" s="77"/>
      <c r="M16" s="43"/>
    </row>
    <row r="17" spans="1:13" s="44" customFormat="1" ht="22.5" customHeight="1" x14ac:dyDescent="0.25">
      <c r="A17" s="43"/>
      <c r="B17" s="45">
        <v>6</v>
      </c>
      <c r="C17" s="74" t="s">
        <v>5</v>
      </c>
      <c r="D17" s="74"/>
      <c r="E17" s="45" t="s">
        <v>95</v>
      </c>
      <c r="F17" s="45" t="s">
        <v>80</v>
      </c>
      <c r="G17" s="45" t="s">
        <v>82</v>
      </c>
      <c r="H17" s="73" t="s">
        <v>128</v>
      </c>
      <c r="I17" s="73"/>
      <c r="J17" s="73"/>
      <c r="K17" s="73"/>
      <c r="L17" s="73"/>
      <c r="M17" s="43"/>
    </row>
    <row r="18" spans="1:13" s="44" customFormat="1" ht="22.5" customHeight="1" x14ac:dyDescent="0.25">
      <c r="A18" s="43"/>
      <c r="B18" s="45">
        <v>7</v>
      </c>
      <c r="C18" s="74" t="s">
        <v>6</v>
      </c>
      <c r="D18" s="74"/>
      <c r="E18" s="45" t="s">
        <v>108</v>
      </c>
      <c r="F18" s="45" t="s">
        <v>80</v>
      </c>
      <c r="G18" s="45" t="s">
        <v>82</v>
      </c>
      <c r="H18" s="73" t="s">
        <v>129</v>
      </c>
      <c r="I18" s="73"/>
      <c r="J18" s="73"/>
      <c r="K18" s="73"/>
      <c r="L18" s="73"/>
      <c r="M18" s="43"/>
    </row>
    <row r="19" spans="1:13" s="44" customFormat="1" ht="30.95" customHeight="1" x14ac:dyDescent="0.25">
      <c r="A19" s="43"/>
      <c r="B19" s="45">
        <v>8</v>
      </c>
      <c r="C19" s="74" t="s">
        <v>7</v>
      </c>
      <c r="D19" s="74"/>
      <c r="E19" s="45" t="s">
        <v>109</v>
      </c>
      <c r="F19" s="45" t="s">
        <v>80</v>
      </c>
      <c r="G19" s="45" t="s">
        <v>82</v>
      </c>
      <c r="H19" s="73" t="s">
        <v>130</v>
      </c>
      <c r="I19" s="73"/>
      <c r="J19" s="73"/>
      <c r="K19" s="73"/>
      <c r="L19" s="73"/>
      <c r="M19" s="43"/>
    </row>
    <row r="20" spans="1:13" s="44" customFormat="1" ht="60.6" customHeight="1" x14ac:dyDescent="0.25">
      <c r="A20" s="43"/>
      <c r="B20" s="45">
        <v>9</v>
      </c>
      <c r="C20" s="74" t="s">
        <v>8</v>
      </c>
      <c r="D20" s="74"/>
      <c r="E20" s="45" t="s">
        <v>111</v>
      </c>
      <c r="F20" s="45" t="s">
        <v>82</v>
      </c>
      <c r="G20" s="45" t="s">
        <v>82</v>
      </c>
      <c r="H20" s="73" t="s">
        <v>126</v>
      </c>
      <c r="I20" s="73"/>
      <c r="J20" s="73"/>
      <c r="K20" s="73"/>
      <c r="L20" s="73"/>
      <c r="M20" s="43"/>
    </row>
    <row r="21" spans="1:13" s="44" customFormat="1" ht="30.95" customHeight="1" x14ac:dyDescent="0.25">
      <c r="A21" s="43"/>
      <c r="B21" s="45">
        <v>10</v>
      </c>
      <c r="C21" s="74" t="s">
        <v>9</v>
      </c>
      <c r="D21" s="74"/>
      <c r="E21" s="45" t="s">
        <v>110</v>
      </c>
      <c r="F21" s="45" t="s">
        <v>82</v>
      </c>
      <c r="G21" s="45" t="s">
        <v>82</v>
      </c>
      <c r="H21" s="73" t="s">
        <v>170</v>
      </c>
      <c r="I21" s="73"/>
      <c r="J21" s="73"/>
      <c r="K21" s="73"/>
      <c r="L21" s="73"/>
      <c r="M21" s="43"/>
    </row>
    <row r="22" spans="1:13" s="44" customFormat="1" ht="42" customHeight="1" x14ac:dyDescent="0.25">
      <c r="A22" s="43"/>
      <c r="B22" s="45">
        <v>11</v>
      </c>
      <c r="C22" s="74" t="s">
        <v>10</v>
      </c>
      <c r="D22" s="74"/>
      <c r="E22" s="45" t="s">
        <v>96</v>
      </c>
      <c r="F22" s="45" t="s">
        <v>80</v>
      </c>
      <c r="G22" s="45" t="s">
        <v>82</v>
      </c>
      <c r="H22" s="73" t="s">
        <v>151</v>
      </c>
      <c r="I22" s="73"/>
      <c r="J22" s="73"/>
      <c r="K22" s="73"/>
      <c r="L22" s="73"/>
      <c r="M22" s="43"/>
    </row>
    <row r="23" spans="1:13" s="44" customFormat="1" ht="20.45" customHeight="1" x14ac:dyDescent="0.25">
      <c r="A23" s="43"/>
      <c r="B23" s="45">
        <v>12</v>
      </c>
      <c r="C23" s="74" t="s">
        <v>11</v>
      </c>
      <c r="D23" s="74"/>
      <c r="E23" s="45" t="s">
        <v>97</v>
      </c>
      <c r="F23" s="45" t="s">
        <v>80</v>
      </c>
      <c r="G23" s="45" t="s">
        <v>82</v>
      </c>
      <c r="H23" s="73" t="s">
        <v>152</v>
      </c>
      <c r="I23" s="73"/>
      <c r="J23" s="73"/>
      <c r="K23" s="73"/>
      <c r="L23" s="73"/>
      <c r="M23" s="43"/>
    </row>
    <row r="24" spans="1:13" s="44" customFormat="1" ht="21.6" customHeight="1" x14ac:dyDescent="0.25">
      <c r="A24" s="43"/>
      <c r="B24" s="45">
        <v>13</v>
      </c>
      <c r="C24" s="74" t="s">
        <v>12</v>
      </c>
      <c r="D24" s="74"/>
      <c r="E24" s="45" t="s">
        <v>112</v>
      </c>
      <c r="F24" s="45" t="s">
        <v>82</v>
      </c>
      <c r="G24" s="45" t="s">
        <v>80</v>
      </c>
      <c r="H24" s="73" t="s">
        <v>153</v>
      </c>
      <c r="I24" s="73"/>
      <c r="J24" s="73"/>
      <c r="K24" s="73"/>
      <c r="L24" s="73"/>
      <c r="M24" s="43"/>
    </row>
    <row r="25" spans="1:13" s="44" customFormat="1" ht="21" customHeight="1" x14ac:dyDescent="0.25">
      <c r="A25" s="43"/>
      <c r="B25" s="45">
        <v>14</v>
      </c>
      <c r="C25" s="74" t="s">
        <v>13</v>
      </c>
      <c r="D25" s="74"/>
      <c r="E25" s="45" t="s">
        <v>113</v>
      </c>
      <c r="F25" s="45" t="s">
        <v>82</v>
      </c>
      <c r="G25" s="45" t="s">
        <v>80</v>
      </c>
      <c r="H25" s="73" t="s">
        <v>153</v>
      </c>
      <c r="I25" s="73"/>
      <c r="J25" s="73"/>
      <c r="K25" s="73"/>
      <c r="L25" s="73"/>
      <c r="M25" s="43"/>
    </row>
    <row r="26" spans="1:13" s="44" customFormat="1" ht="21" customHeight="1" x14ac:dyDescent="0.25">
      <c r="A26" s="43"/>
      <c r="B26" s="45">
        <v>15</v>
      </c>
      <c r="C26" s="74" t="s">
        <v>14</v>
      </c>
      <c r="D26" s="74"/>
      <c r="E26" s="45" t="s">
        <v>114</v>
      </c>
      <c r="F26" s="45" t="s">
        <v>80</v>
      </c>
      <c r="G26" s="45" t="s">
        <v>82</v>
      </c>
      <c r="H26" s="73" t="s">
        <v>154</v>
      </c>
      <c r="I26" s="73"/>
      <c r="J26" s="73"/>
      <c r="K26" s="73"/>
      <c r="L26" s="73"/>
      <c r="M26" s="43"/>
    </row>
    <row r="27" spans="1:13" s="44" customFormat="1" ht="47.25" customHeight="1" x14ac:dyDescent="0.25">
      <c r="A27" s="43"/>
      <c r="B27" s="45">
        <v>16</v>
      </c>
      <c r="C27" s="74" t="s">
        <v>15</v>
      </c>
      <c r="D27" s="74"/>
      <c r="E27" s="45" t="s">
        <v>115</v>
      </c>
      <c r="F27" s="45" t="s">
        <v>82</v>
      </c>
      <c r="G27" s="45" t="s">
        <v>82</v>
      </c>
      <c r="H27" s="73" t="s">
        <v>193</v>
      </c>
      <c r="I27" s="73"/>
      <c r="J27" s="73"/>
      <c r="K27" s="73"/>
      <c r="L27" s="73"/>
      <c r="M27" s="43"/>
    </row>
    <row r="28" spans="1:13" s="44" customFormat="1" ht="42.75" customHeight="1" x14ac:dyDescent="0.25">
      <c r="A28" s="43"/>
      <c r="B28" s="45">
        <v>17</v>
      </c>
      <c r="C28" s="74" t="s">
        <v>10</v>
      </c>
      <c r="D28" s="74"/>
      <c r="E28" s="45" t="s">
        <v>116</v>
      </c>
      <c r="F28" s="45" t="s">
        <v>80</v>
      </c>
      <c r="G28" s="45" t="s">
        <v>82</v>
      </c>
      <c r="H28" s="73" t="s">
        <v>179</v>
      </c>
      <c r="I28" s="73"/>
      <c r="J28" s="73"/>
      <c r="K28" s="73"/>
      <c r="L28" s="73"/>
      <c r="M28" s="43"/>
    </row>
    <row r="29" spans="1:13" s="44" customFormat="1" ht="29.25" customHeight="1" x14ac:dyDescent="0.25">
      <c r="A29" s="43"/>
      <c r="B29" s="45">
        <v>18</v>
      </c>
      <c r="C29" s="74" t="s">
        <v>11</v>
      </c>
      <c r="D29" s="74"/>
      <c r="E29" s="45" t="s">
        <v>117</v>
      </c>
      <c r="F29" s="45" t="s">
        <v>80</v>
      </c>
      <c r="G29" s="45" t="s">
        <v>82</v>
      </c>
      <c r="H29" s="73" t="s">
        <v>174</v>
      </c>
      <c r="I29" s="73"/>
      <c r="J29" s="73"/>
      <c r="K29" s="73"/>
      <c r="L29" s="73"/>
      <c r="M29" s="43"/>
    </row>
    <row r="30" spans="1:13" s="44" customFormat="1" ht="44.25" customHeight="1" x14ac:dyDescent="0.25">
      <c r="A30" s="43"/>
      <c r="B30" s="45">
        <v>19</v>
      </c>
      <c r="C30" s="74" t="s">
        <v>12</v>
      </c>
      <c r="D30" s="74"/>
      <c r="E30" s="45" t="s">
        <v>118</v>
      </c>
      <c r="F30" s="45" t="s">
        <v>82</v>
      </c>
      <c r="G30" s="45" t="s">
        <v>80</v>
      </c>
      <c r="H30" s="73" t="s">
        <v>175</v>
      </c>
      <c r="I30" s="73"/>
      <c r="J30" s="73"/>
      <c r="K30" s="73"/>
      <c r="L30" s="73"/>
      <c r="M30" s="43"/>
    </row>
    <row r="31" spans="1:13" s="44" customFormat="1" ht="38.25" customHeight="1" x14ac:dyDescent="0.25">
      <c r="A31" s="43"/>
      <c r="B31" s="45">
        <v>20</v>
      </c>
      <c r="C31" s="74" t="s">
        <v>13</v>
      </c>
      <c r="D31" s="74"/>
      <c r="E31" s="45" t="s">
        <v>119</v>
      </c>
      <c r="F31" s="45" t="s">
        <v>82</v>
      </c>
      <c r="G31" s="45" t="s">
        <v>80</v>
      </c>
      <c r="H31" s="73" t="s">
        <v>176</v>
      </c>
      <c r="I31" s="73"/>
      <c r="J31" s="73"/>
      <c r="K31" s="73"/>
      <c r="L31" s="73"/>
      <c r="M31" s="43"/>
    </row>
    <row r="32" spans="1:13" s="44" customFormat="1" ht="24" customHeight="1" x14ac:dyDescent="0.25">
      <c r="A32" s="43"/>
      <c r="B32" s="45">
        <v>21</v>
      </c>
      <c r="C32" s="74" t="s">
        <v>17</v>
      </c>
      <c r="D32" s="74"/>
      <c r="E32" s="45" t="s">
        <v>120</v>
      </c>
      <c r="F32" s="45" t="s">
        <v>80</v>
      </c>
      <c r="G32" s="45" t="s">
        <v>82</v>
      </c>
      <c r="H32" s="73" t="s">
        <v>155</v>
      </c>
      <c r="I32" s="73"/>
      <c r="J32" s="73"/>
      <c r="K32" s="73"/>
      <c r="L32" s="73"/>
      <c r="M32" s="43"/>
    </row>
    <row r="33" spans="1:13" s="44" customFormat="1" ht="26.45" customHeight="1" x14ac:dyDescent="0.25">
      <c r="A33" s="43"/>
      <c r="B33" s="45">
        <v>22</v>
      </c>
      <c r="C33" s="74" t="s">
        <v>18</v>
      </c>
      <c r="D33" s="74"/>
      <c r="E33" s="45" t="s">
        <v>121</v>
      </c>
      <c r="F33" s="45" t="s">
        <v>80</v>
      </c>
      <c r="G33" s="45" t="s">
        <v>82</v>
      </c>
      <c r="H33" s="73" t="s">
        <v>154</v>
      </c>
      <c r="I33" s="73"/>
      <c r="J33" s="73"/>
      <c r="K33" s="73"/>
      <c r="L33" s="73"/>
      <c r="M33" s="43"/>
    </row>
    <row r="34" spans="1:13" s="44" customFormat="1" ht="28.5" customHeight="1" x14ac:dyDescent="0.25">
      <c r="A34" s="43"/>
      <c r="B34" s="45">
        <v>23</v>
      </c>
      <c r="C34" s="74" t="s">
        <v>19</v>
      </c>
      <c r="D34" s="74"/>
      <c r="E34" s="45" t="s">
        <v>122</v>
      </c>
      <c r="F34" s="45" t="s">
        <v>82</v>
      </c>
      <c r="G34" s="45" t="s">
        <v>82</v>
      </c>
      <c r="H34" s="73" t="s">
        <v>177</v>
      </c>
      <c r="I34" s="73"/>
      <c r="J34" s="73"/>
      <c r="K34" s="73"/>
      <c r="L34" s="73"/>
      <c r="M34" s="43"/>
    </row>
    <row r="35" spans="1:13" s="44" customFormat="1" ht="30" customHeight="1" x14ac:dyDescent="0.25">
      <c r="A35" s="43"/>
      <c r="B35" s="45">
        <v>24</v>
      </c>
      <c r="C35" s="74" t="s">
        <v>20</v>
      </c>
      <c r="D35" s="74"/>
      <c r="E35" s="45" t="s">
        <v>123</v>
      </c>
      <c r="F35" s="45" t="s">
        <v>82</v>
      </c>
      <c r="G35" s="45" t="s">
        <v>82</v>
      </c>
      <c r="H35" s="73" t="s">
        <v>178</v>
      </c>
      <c r="I35" s="73"/>
      <c r="J35" s="73"/>
      <c r="K35" s="73"/>
      <c r="L35" s="73"/>
      <c r="M35" s="43"/>
    </row>
    <row r="36" spans="1:13" s="44" customFormat="1" ht="40.5" customHeight="1" x14ac:dyDescent="0.25">
      <c r="A36" s="43"/>
      <c r="B36" s="45">
        <v>25</v>
      </c>
      <c r="C36" s="74" t="s">
        <v>22</v>
      </c>
      <c r="D36" s="74"/>
      <c r="E36" s="45" t="s">
        <v>124</v>
      </c>
      <c r="F36" s="45" t="s">
        <v>82</v>
      </c>
      <c r="G36" s="45" t="s">
        <v>82</v>
      </c>
      <c r="H36" s="73" t="s">
        <v>194</v>
      </c>
      <c r="I36" s="73"/>
      <c r="J36" s="73"/>
      <c r="K36" s="73"/>
      <c r="L36" s="73"/>
      <c r="M36" s="43"/>
    </row>
    <row r="37" spans="1:13" s="44" customFormat="1" ht="31.5" customHeight="1" x14ac:dyDescent="0.25">
      <c r="A37" s="43"/>
      <c r="B37" s="45">
        <v>26</v>
      </c>
      <c r="C37" s="74" t="s">
        <v>23</v>
      </c>
      <c r="D37" s="74"/>
      <c r="E37" s="45" t="s">
        <v>125</v>
      </c>
      <c r="F37" s="45" t="s">
        <v>80</v>
      </c>
      <c r="G37" s="45" t="s">
        <v>82</v>
      </c>
      <c r="H37" s="73" t="s">
        <v>166</v>
      </c>
      <c r="I37" s="73"/>
      <c r="J37" s="73"/>
      <c r="K37" s="73"/>
      <c r="L37" s="73"/>
      <c r="M37" s="43"/>
    </row>
    <row r="38" spans="1:13" s="44" customFormat="1" ht="24" customHeight="1" x14ac:dyDescent="0.25">
      <c r="A38" s="43"/>
      <c r="B38" s="62" t="s">
        <v>197</v>
      </c>
      <c r="C38" s="59"/>
      <c r="D38" s="59"/>
      <c r="E38" s="58"/>
      <c r="F38" s="58"/>
      <c r="G38" s="58"/>
      <c r="H38" s="60"/>
      <c r="I38" s="60"/>
      <c r="J38" s="60"/>
      <c r="K38" s="60"/>
      <c r="L38" s="60"/>
      <c r="M38" s="43"/>
    </row>
    <row r="39" spans="1:13" s="44" customFormat="1" ht="28.5" customHeight="1" x14ac:dyDescent="0.25">
      <c r="A39" s="43"/>
      <c r="B39" s="58"/>
      <c r="C39" s="59"/>
      <c r="D39" s="59"/>
      <c r="E39" s="58"/>
      <c r="F39" s="58"/>
      <c r="G39" s="58"/>
      <c r="H39" s="60"/>
      <c r="I39" s="60"/>
      <c r="J39" s="60"/>
      <c r="K39" s="60"/>
      <c r="L39" s="60"/>
      <c r="M39" s="43"/>
    </row>
    <row r="40" spans="1:13" s="21" customFormat="1" ht="18.600000000000001" customHeight="1" x14ac:dyDescent="0.25"/>
  </sheetData>
  <sheetProtection algorithmName="SHA-512" hashValue="bQxSVcVOxcs85tiaAwRFgqooT09XXOb+eAjnx5GsElM6xbMU/PMvsoT3rTScCA4Z5D3zBPz4pObnHYscdTxDSA==" saltValue="LECS9jR+fSmrFYciQ9udXw==" spinCount="100000" sheet="1" autoFilter="0"/>
  <autoFilter ref="A11:N11" xr:uid="{71697B38-99EC-479A-8BE7-63F0B0C54D47}">
    <filterColumn colId="2" showButton="0"/>
    <filterColumn colId="7" showButton="0"/>
    <filterColumn colId="8" showButton="0"/>
    <filterColumn colId="9" showButton="0"/>
    <filterColumn colId="10" showButton="0"/>
  </autoFilter>
  <mergeCells count="60">
    <mergeCell ref="K4:L5"/>
    <mergeCell ref="C16:D16"/>
    <mergeCell ref="C17:D17"/>
    <mergeCell ref="B10:L10"/>
    <mergeCell ref="C18:D18"/>
    <mergeCell ref="B2:C5"/>
    <mergeCell ref="D2:J5"/>
    <mergeCell ref="C15:D15"/>
    <mergeCell ref="H15:L15"/>
    <mergeCell ref="H12:L12"/>
    <mergeCell ref="C13:D13"/>
    <mergeCell ref="H13:L13"/>
    <mergeCell ref="C14:D14"/>
    <mergeCell ref="H14:L14"/>
    <mergeCell ref="C12:D12"/>
    <mergeCell ref="B7:L7"/>
    <mergeCell ref="B9:L9"/>
    <mergeCell ref="C11:D11"/>
    <mergeCell ref="H11:L11"/>
    <mergeCell ref="C33:D33"/>
    <mergeCell ref="C34:D34"/>
    <mergeCell ref="C31:D31"/>
    <mergeCell ref="C24:D24"/>
    <mergeCell ref="C28:D28"/>
    <mergeCell ref="C29:D29"/>
    <mergeCell ref="C30:D30"/>
    <mergeCell ref="C32:D32"/>
    <mergeCell ref="C26:D26"/>
    <mergeCell ref="C22:D22"/>
    <mergeCell ref="H22:L22"/>
    <mergeCell ref="C23:D23"/>
    <mergeCell ref="H23:L23"/>
    <mergeCell ref="C27:D27"/>
    <mergeCell ref="C19:D19"/>
    <mergeCell ref="C20:D20"/>
    <mergeCell ref="C21:D21"/>
    <mergeCell ref="C25:D25"/>
    <mergeCell ref="H16:L16"/>
    <mergeCell ref="H18:L18"/>
    <mergeCell ref="H19:L19"/>
    <mergeCell ref="H20:L20"/>
    <mergeCell ref="H24:L24"/>
    <mergeCell ref="H17:L17"/>
    <mergeCell ref="H21:L21"/>
    <mergeCell ref="H28:L28"/>
    <mergeCell ref="H29:L29"/>
    <mergeCell ref="C37:D37"/>
    <mergeCell ref="H25:L25"/>
    <mergeCell ref="H26:L26"/>
    <mergeCell ref="H27:L27"/>
    <mergeCell ref="H36:L36"/>
    <mergeCell ref="H37:L37"/>
    <mergeCell ref="H32:L32"/>
    <mergeCell ref="H30:L30"/>
    <mergeCell ref="H31:L31"/>
    <mergeCell ref="H33:L33"/>
    <mergeCell ref="H34:L34"/>
    <mergeCell ref="H35:L35"/>
    <mergeCell ref="C35:D35"/>
    <mergeCell ref="C36:D36"/>
  </mergeCells>
  <printOptions horizontalCentered="1"/>
  <pageMargins left="0.23622047244094491" right="0.23622047244094491" top="0.74803149606299213" bottom="0.74803149606299213" header="0.31496062992125984" footer="0.31496062992125984"/>
  <pageSetup scale="54"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56"/>
  <sheetViews>
    <sheetView showGridLines="0" topLeftCell="C48" zoomScale="80" zoomScaleNormal="80" workbookViewId="0">
      <selection activeCell="B25" sqref="B25"/>
    </sheetView>
  </sheetViews>
  <sheetFormatPr baseColWidth="10" defaultColWidth="0" defaultRowHeight="11.25" zeroHeight="1" x14ac:dyDescent="0.2"/>
  <cols>
    <col min="1" max="1" width="1.42578125" style="3" customWidth="1"/>
    <col min="2" max="2" width="22.42578125" style="3" customWidth="1"/>
    <col min="3" max="3" width="27.42578125" style="3" customWidth="1"/>
    <col min="4" max="4" width="7.42578125" style="3" customWidth="1"/>
    <col min="5" max="5" width="23.42578125" style="3" customWidth="1"/>
    <col min="6" max="6" width="9.42578125" style="3" customWidth="1"/>
    <col min="7" max="7" width="22.42578125" style="3" customWidth="1"/>
    <col min="8" max="9" width="19.42578125" style="3" customWidth="1"/>
    <col min="10" max="10" width="18" style="3" customWidth="1"/>
    <col min="11" max="11" width="24.85546875" style="3" customWidth="1"/>
    <col min="12" max="15" width="32.42578125" style="3" customWidth="1"/>
    <col min="16" max="16" width="3.42578125" style="3" customWidth="1"/>
    <col min="17" max="17" width="19.85546875" style="3" hidden="1" customWidth="1"/>
    <col min="18" max="18" width="10.42578125" style="3" hidden="1" customWidth="1"/>
    <col min="19" max="19" width="22.140625" style="3" hidden="1" customWidth="1"/>
    <col min="20" max="20" width="23" style="3" hidden="1" customWidth="1"/>
    <col min="21" max="21" width="11" style="3" hidden="1" customWidth="1"/>
    <col min="22" max="22" width="24.42578125" style="3" hidden="1" customWidth="1"/>
    <col min="23" max="23" width="12.42578125" style="3" hidden="1" customWidth="1"/>
    <col min="24" max="24" width="9.42578125" style="3" hidden="1" customWidth="1"/>
    <col min="25" max="25" width="18.85546875" style="3" hidden="1" customWidth="1"/>
    <col min="26" max="26" width="16.42578125" style="3" hidden="1" customWidth="1"/>
    <col min="27" max="27" width="19" style="3" hidden="1" customWidth="1"/>
    <col min="28" max="29" width="28" style="3" hidden="1" customWidth="1"/>
    <col min="30" max="16384" width="11.42578125" style="3" hidden="1"/>
  </cols>
  <sheetData>
    <row r="1" spans="1:16" customFormat="1" ht="6" customHeight="1" x14ac:dyDescent="0.25">
      <c r="A1" s="18"/>
      <c r="B1" s="18"/>
      <c r="C1" s="18"/>
      <c r="D1" s="18"/>
      <c r="E1" s="18"/>
      <c r="F1" s="18"/>
      <c r="G1" s="18"/>
      <c r="H1" s="18"/>
      <c r="I1" s="18"/>
      <c r="J1" s="18"/>
      <c r="K1" s="18"/>
      <c r="L1" s="18"/>
      <c r="M1" s="18"/>
      <c r="N1" s="18"/>
      <c r="O1" s="18"/>
      <c r="P1" s="18"/>
    </row>
    <row r="2" spans="1:16" customFormat="1" ht="21" customHeight="1" x14ac:dyDescent="0.25">
      <c r="A2" s="18"/>
      <c r="B2" s="101"/>
      <c r="C2" s="82" t="s">
        <v>183</v>
      </c>
      <c r="D2" s="82"/>
      <c r="E2" s="82"/>
      <c r="F2" s="82"/>
      <c r="G2" s="82"/>
      <c r="H2" s="82"/>
      <c r="I2" s="82"/>
      <c r="J2" s="82"/>
      <c r="K2" s="82"/>
      <c r="L2" s="82"/>
      <c r="M2" s="82"/>
      <c r="N2" s="49" t="s">
        <v>86</v>
      </c>
      <c r="O2" s="54">
        <v>44860</v>
      </c>
      <c r="P2" s="18"/>
    </row>
    <row r="3" spans="1:16" customFormat="1" ht="21" customHeight="1" x14ac:dyDescent="0.25">
      <c r="A3" s="18"/>
      <c r="B3" s="101"/>
      <c r="C3" s="82"/>
      <c r="D3" s="82"/>
      <c r="E3" s="82"/>
      <c r="F3" s="82"/>
      <c r="G3" s="82"/>
      <c r="H3" s="82"/>
      <c r="I3" s="82"/>
      <c r="J3" s="82"/>
      <c r="K3" s="82"/>
      <c r="L3" s="82"/>
      <c r="M3" s="82"/>
      <c r="N3" s="57" t="s">
        <v>198</v>
      </c>
      <c r="O3" s="55" t="s">
        <v>181</v>
      </c>
      <c r="P3" s="18"/>
    </row>
    <row r="4" spans="1:16" customFormat="1" ht="13.5" customHeight="1" x14ac:dyDescent="0.25">
      <c r="A4" s="18"/>
      <c r="B4" s="101"/>
      <c r="C4" s="82"/>
      <c r="D4" s="82"/>
      <c r="E4" s="82"/>
      <c r="F4" s="82"/>
      <c r="G4" s="82"/>
      <c r="H4" s="82"/>
      <c r="I4" s="82"/>
      <c r="J4" s="82"/>
      <c r="K4" s="82"/>
      <c r="L4" s="82"/>
      <c r="M4" s="82"/>
      <c r="N4" s="80" t="s">
        <v>85</v>
      </c>
      <c r="O4" s="80"/>
      <c r="P4" s="18"/>
    </row>
    <row r="5" spans="1:16" customFormat="1" ht="21" customHeight="1" x14ac:dyDescent="0.25">
      <c r="A5" s="18"/>
      <c r="B5" s="101"/>
      <c r="C5" s="82"/>
      <c r="D5" s="82"/>
      <c r="E5" s="82"/>
      <c r="F5" s="82"/>
      <c r="G5" s="82"/>
      <c r="H5" s="82"/>
      <c r="I5" s="82"/>
      <c r="J5" s="82"/>
      <c r="K5" s="82"/>
      <c r="L5" s="82"/>
      <c r="M5" s="82"/>
      <c r="N5" s="80"/>
      <c r="O5" s="80"/>
      <c r="P5" s="18"/>
    </row>
    <row r="6" spans="1:16" s="18" customFormat="1" ht="9" customHeight="1" x14ac:dyDescent="0.25"/>
    <row r="7" spans="1:16" customFormat="1" ht="29.1" customHeight="1" x14ac:dyDescent="0.25">
      <c r="A7" s="18"/>
      <c r="B7" s="99" t="s">
        <v>173</v>
      </c>
      <c r="C7" s="99"/>
      <c r="D7" s="99"/>
      <c r="E7" s="99"/>
      <c r="F7" s="99"/>
      <c r="G7" s="99"/>
      <c r="H7" s="99"/>
      <c r="I7" s="99"/>
      <c r="J7" s="99"/>
      <c r="K7" s="99"/>
      <c r="L7" s="99"/>
      <c r="M7" s="99"/>
      <c r="N7" s="99"/>
      <c r="O7" s="99"/>
      <c r="P7" s="18"/>
    </row>
    <row r="8" spans="1:16" customFormat="1" ht="6.75" customHeight="1" x14ac:dyDescent="0.25">
      <c r="A8" s="18"/>
      <c r="B8" s="20"/>
      <c r="C8" s="20"/>
      <c r="D8" s="20"/>
      <c r="E8" s="20"/>
      <c r="F8" s="20"/>
      <c r="G8" s="20"/>
      <c r="H8" s="20"/>
      <c r="I8" s="20"/>
      <c r="J8" s="20"/>
      <c r="K8" s="20"/>
      <c r="L8" s="20"/>
      <c r="M8" s="20"/>
      <c r="N8" s="20"/>
      <c r="O8" s="20"/>
      <c r="P8" s="21"/>
    </row>
    <row r="9" spans="1:16" customFormat="1" ht="15" x14ac:dyDescent="0.25">
      <c r="A9" s="18"/>
      <c r="B9" s="100" t="s">
        <v>172</v>
      </c>
      <c r="C9" s="100"/>
      <c r="D9" s="100"/>
      <c r="E9" s="100"/>
      <c r="F9" s="100"/>
      <c r="G9" s="100"/>
      <c r="H9" s="100"/>
      <c r="I9" s="100"/>
      <c r="J9" s="100"/>
      <c r="K9" s="100"/>
      <c r="L9" s="100"/>
      <c r="M9" s="100"/>
      <c r="N9" s="100"/>
      <c r="O9" s="100"/>
      <c r="P9" s="21"/>
    </row>
    <row r="10" spans="1:16" customFormat="1" ht="15" x14ac:dyDescent="0.25">
      <c r="A10" s="21"/>
      <c r="B10" s="21"/>
      <c r="C10" s="21"/>
      <c r="D10" s="21"/>
      <c r="E10" s="21"/>
      <c r="F10" s="21"/>
      <c r="G10" s="21"/>
      <c r="H10" s="21"/>
      <c r="I10" s="21"/>
      <c r="J10" s="21"/>
      <c r="K10" s="21"/>
      <c r="L10" s="21"/>
      <c r="M10" s="21"/>
      <c r="N10" s="21"/>
      <c r="O10" s="21"/>
      <c r="P10" s="21"/>
    </row>
    <row r="11" spans="1:16" s="1" customFormat="1" ht="14.25" x14ac:dyDescent="0.2">
      <c r="B11" s="7" t="s">
        <v>24</v>
      </c>
    </row>
    <row r="12" spans="1:16" s="1" customFormat="1" ht="18.95" customHeight="1" x14ac:dyDescent="0.2"/>
    <row r="13" spans="1:16" s="9" customFormat="1" ht="18.600000000000001" customHeight="1" x14ac:dyDescent="0.2">
      <c r="B13" s="87" t="s">
        <v>99</v>
      </c>
      <c r="C13" s="87"/>
      <c r="D13" s="24"/>
      <c r="E13" s="87" t="s">
        <v>100</v>
      </c>
      <c r="F13" s="87"/>
      <c r="G13" s="87"/>
      <c r="H13" s="24"/>
      <c r="I13" s="87" t="s">
        <v>131</v>
      </c>
      <c r="J13" s="87"/>
      <c r="K13" s="87"/>
      <c r="L13" s="87"/>
      <c r="M13" s="87"/>
      <c r="N13" s="87"/>
      <c r="O13" s="87"/>
    </row>
    <row r="14" spans="1:16" s="9" customFormat="1" ht="14.1" customHeight="1" x14ac:dyDescent="0.2">
      <c r="B14" s="83" t="s">
        <v>133</v>
      </c>
      <c r="C14" s="85" t="s">
        <v>25</v>
      </c>
      <c r="D14" s="24"/>
      <c r="E14" s="83" t="s">
        <v>134</v>
      </c>
      <c r="F14" s="95" t="s">
        <v>25</v>
      </c>
      <c r="G14" s="96"/>
      <c r="H14" s="24"/>
      <c r="I14" s="83" t="s">
        <v>135</v>
      </c>
      <c r="J14" s="85" t="s">
        <v>26</v>
      </c>
      <c r="K14" s="85" t="s">
        <v>27</v>
      </c>
      <c r="L14" s="90" t="s">
        <v>25</v>
      </c>
      <c r="M14" s="90"/>
      <c r="N14" s="90"/>
      <c r="O14" s="90"/>
    </row>
    <row r="15" spans="1:16" s="17" customFormat="1" ht="14.1" customHeight="1" x14ac:dyDescent="0.25">
      <c r="B15" s="84"/>
      <c r="C15" s="86"/>
      <c r="E15" s="84"/>
      <c r="F15" s="97"/>
      <c r="G15" s="98"/>
      <c r="I15" s="84"/>
      <c r="J15" s="86"/>
      <c r="K15" s="86"/>
      <c r="L15" s="90"/>
      <c r="M15" s="90"/>
      <c r="N15" s="90"/>
      <c r="O15" s="90"/>
    </row>
    <row r="16" spans="1:16" s="25" customFormat="1" ht="134.44999999999999" customHeight="1" x14ac:dyDescent="0.25">
      <c r="B16" s="33" t="s">
        <v>28</v>
      </c>
      <c r="C16" s="26" t="s">
        <v>29</v>
      </c>
      <c r="D16" s="27"/>
      <c r="E16" s="33" t="s">
        <v>37</v>
      </c>
      <c r="F16" s="91" t="s">
        <v>150</v>
      </c>
      <c r="G16" s="91"/>
      <c r="H16" s="24"/>
      <c r="I16" s="28" t="s">
        <v>30</v>
      </c>
      <c r="J16" s="28" t="s">
        <v>31</v>
      </c>
      <c r="K16" s="28" t="s">
        <v>32</v>
      </c>
      <c r="L16" s="91" t="s">
        <v>168</v>
      </c>
      <c r="M16" s="91"/>
      <c r="N16" s="91"/>
      <c r="O16" s="91"/>
    </row>
    <row r="17" spans="2:20" s="25" customFormat="1" ht="63.6" customHeight="1" x14ac:dyDescent="0.25">
      <c r="B17" s="33" t="s">
        <v>33</v>
      </c>
      <c r="C17" s="26" t="s">
        <v>34</v>
      </c>
      <c r="D17" s="29"/>
      <c r="E17" s="33" t="s">
        <v>41</v>
      </c>
      <c r="F17" s="91" t="s">
        <v>42</v>
      </c>
      <c r="G17" s="91"/>
      <c r="I17" s="28" t="s">
        <v>35</v>
      </c>
      <c r="J17" s="28" t="s">
        <v>32</v>
      </c>
      <c r="K17" s="28" t="s">
        <v>36</v>
      </c>
      <c r="L17" s="91" t="s">
        <v>140</v>
      </c>
      <c r="M17" s="91"/>
      <c r="N17" s="91"/>
      <c r="O17" s="91"/>
    </row>
    <row r="18" spans="2:20" s="9" customFormat="1" ht="59.45" customHeight="1" x14ac:dyDescent="0.2">
      <c r="B18" s="25"/>
      <c r="C18" s="30"/>
      <c r="D18" s="30"/>
      <c r="E18" s="30"/>
      <c r="F18" s="30"/>
      <c r="G18" s="30"/>
      <c r="H18" s="24"/>
      <c r="I18" s="28" t="s">
        <v>38</v>
      </c>
      <c r="J18" s="28" t="s">
        <v>39</v>
      </c>
      <c r="K18" s="28" t="s">
        <v>40</v>
      </c>
      <c r="L18" s="91" t="s">
        <v>141</v>
      </c>
      <c r="M18" s="91"/>
      <c r="N18" s="91"/>
      <c r="O18" s="91"/>
    </row>
    <row r="19" spans="2:20" s="9" customFormat="1" ht="75" customHeight="1" x14ac:dyDescent="0.2">
      <c r="D19" s="24"/>
      <c r="E19" s="24"/>
      <c r="F19" s="24"/>
      <c r="G19" s="24"/>
      <c r="I19" s="28" t="s">
        <v>43</v>
      </c>
      <c r="J19" s="28" t="s">
        <v>40</v>
      </c>
      <c r="K19" s="28" t="s">
        <v>44</v>
      </c>
      <c r="L19" s="91" t="s">
        <v>171</v>
      </c>
      <c r="M19" s="91"/>
      <c r="N19" s="91"/>
      <c r="O19" s="91"/>
    </row>
    <row r="20" spans="2:20" s="25" customFormat="1" ht="37.5" customHeight="1" x14ac:dyDescent="0.25">
      <c r="D20" s="29"/>
      <c r="E20" s="29"/>
      <c r="F20" s="29"/>
      <c r="G20" s="29"/>
      <c r="H20" s="29"/>
      <c r="I20" s="29"/>
      <c r="J20" s="29"/>
      <c r="K20" s="29"/>
      <c r="L20" s="29"/>
      <c r="M20" s="29"/>
      <c r="N20" s="29"/>
      <c r="O20" s="29"/>
    </row>
    <row r="21" spans="2:20" s="25" customFormat="1" ht="21.6" customHeight="1" x14ac:dyDescent="0.2">
      <c r="B21" s="92" t="s">
        <v>132</v>
      </c>
      <c r="C21" s="93"/>
      <c r="D21" s="93"/>
      <c r="E21" s="94"/>
      <c r="F21" s="9"/>
      <c r="G21" s="87" t="s">
        <v>137</v>
      </c>
      <c r="H21" s="87"/>
      <c r="I21" s="9"/>
      <c r="J21" s="87" t="s">
        <v>139</v>
      </c>
      <c r="K21" s="87"/>
      <c r="L21" s="87"/>
      <c r="M21" s="87"/>
      <c r="N21" s="87"/>
      <c r="O21" s="87"/>
      <c r="P21" s="9"/>
    </row>
    <row r="22" spans="2:20" s="25" customFormat="1" ht="12.6" customHeight="1" x14ac:dyDescent="0.2">
      <c r="B22" s="83" t="s">
        <v>136</v>
      </c>
      <c r="C22" s="90" t="s">
        <v>25</v>
      </c>
      <c r="D22" s="90"/>
      <c r="E22" s="90"/>
      <c r="F22" s="9"/>
      <c r="G22" s="88" t="s">
        <v>138</v>
      </c>
      <c r="H22" s="88"/>
      <c r="I22" s="9"/>
      <c r="J22" s="88" t="s">
        <v>142</v>
      </c>
      <c r="K22" s="88"/>
      <c r="L22" s="88"/>
      <c r="M22" s="88"/>
      <c r="N22" s="88"/>
      <c r="O22" s="88"/>
      <c r="P22" s="9"/>
      <c r="Q22" s="29"/>
      <c r="R22" s="29"/>
      <c r="S22" s="29"/>
    </row>
    <row r="23" spans="2:20" s="25" customFormat="1" ht="12.6" customHeight="1" x14ac:dyDescent="0.25">
      <c r="B23" s="84"/>
      <c r="C23" s="90"/>
      <c r="D23" s="90"/>
      <c r="E23" s="90"/>
      <c r="F23" s="17"/>
      <c r="G23" s="23" t="s">
        <v>13</v>
      </c>
      <c r="H23" s="23" t="s">
        <v>49</v>
      </c>
      <c r="I23" s="17"/>
      <c r="J23" s="89" t="s">
        <v>11</v>
      </c>
      <c r="K23" s="89"/>
      <c r="L23" s="89"/>
      <c r="M23" s="89"/>
      <c r="N23" s="89"/>
      <c r="O23" s="89"/>
      <c r="P23" s="17"/>
      <c r="Q23" s="29"/>
      <c r="R23" s="29"/>
      <c r="S23" s="29"/>
    </row>
    <row r="24" spans="2:20" s="25" customFormat="1" ht="39.950000000000003" customHeight="1" x14ac:dyDescent="0.25">
      <c r="B24" s="31" t="s">
        <v>185</v>
      </c>
      <c r="C24" s="91" t="s">
        <v>148</v>
      </c>
      <c r="D24" s="109"/>
      <c r="E24" s="109"/>
      <c r="G24" s="32" t="s">
        <v>56</v>
      </c>
      <c r="H24" s="33">
        <v>1</v>
      </c>
      <c r="J24" s="48" t="s">
        <v>50</v>
      </c>
      <c r="K24" s="28" t="s">
        <v>51</v>
      </c>
      <c r="L24" s="28" t="s">
        <v>52</v>
      </c>
      <c r="M24" s="28" t="s">
        <v>53</v>
      </c>
      <c r="N24" s="28" t="s">
        <v>54</v>
      </c>
      <c r="O24" s="28" t="s">
        <v>55</v>
      </c>
      <c r="Q24" s="29"/>
      <c r="R24" s="29"/>
      <c r="S24" s="29"/>
    </row>
    <row r="25" spans="2:20" s="25" customFormat="1" ht="50.45" customHeight="1" x14ac:dyDescent="0.25">
      <c r="B25" s="31" t="s">
        <v>186</v>
      </c>
      <c r="C25" s="91" t="s">
        <v>147</v>
      </c>
      <c r="D25" s="109"/>
      <c r="E25" s="109"/>
      <c r="G25" s="32" t="s">
        <v>64</v>
      </c>
      <c r="H25" s="33">
        <v>2</v>
      </c>
      <c r="J25" s="48" t="s">
        <v>57</v>
      </c>
      <c r="K25" s="28" t="s">
        <v>167</v>
      </c>
      <c r="L25" s="28" t="s">
        <v>58</v>
      </c>
      <c r="M25" s="28" t="s">
        <v>59</v>
      </c>
      <c r="N25" s="28" t="s">
        <v>60</v>
      </c>
      <c r="O25" s="28" t="s">
        <v>61</v>
      </c>
      <c r="Q25" s="29"/>
      <c r="R25" s="29"/>
      <c r="S25" s="29"/>
    </row>
    <row r="26" spans="2:20" s="25" customFormat="1" ht="54.6" customHeight="1" x14ac:dyDescent="0.2">
      <c r="B26" s="31" t="s">
        <v>187</v>
      </c>
      <c r="C26" s="91" t="s">
        <v>143</v>
      </c>
      <c r="D26" s="109"/>
      <c r="E26" s="109"/>
      <c r="F26" s="9"/>
      <c r="G26" s="32" t="s">
        <v>73</v>
      </c>
      <c r="H26" s="33">
        <v>3</v>
      </c>
      <c r="I26" s="9"/>
      <c r="J26" s="48" t="s">
        <v>13</v>
      </c>
      <c r="K26" s="34" t="s">
        <v>66</v>
      </c>
      <c r="L26" s="34" t="s">
        <v>67</v>
      </c>
      <c r="M26" s="34" t="s">
        <v>68</v>
      </c>
      <c r="N26" s="34" t="s">
        <v>69</v>
      </c>
      <c r="O26" s="34" t="s">
        <v>70</v>
      </c>
      <c r="P26" s="9"/>
      <c r="Q26" s="29"/>
      <c r="R26" s="29"/>
      <c r="S26" s="29"/>
    </row>
    <row r="27" spans="2:20" s="25" customFormat="1" ht="65.099999999999994" customHeight="1" x14ac:dyDescent="0.2">
      <c r="B27" s="31" t="s">
        <v>188</v>
      </c>
      <c r="C27" s="91" t="s">
        <v>144</v>
      </c>
      <c r="D27" s="109"/>
      <c r="E27" s="109"/>
      <c r="F27" s="9"/>
      <c r="G27" s="32" t="s">
        <v>75</v>
      </c>
      <c r="H27" s="33">
        <v>4</v>
      </c>
      <c r="I27" s="9"/>
      <c r="J27" s="48" t="s">
        <v>65</v>
      </c>
      <c r="K27" s="33">
        <v>1</v>
      </c>
      <c r="L27" s="33">
        <v>2</v>
      </c>
      <c r="M27" s="33">
        <v>3</v>
      </c>
      <c r="N27" s="33">
        <v>4</v>
      </c>
      <c r="O27" s="33">
        <v>5</v>
      </c>
      <c r="P27" s="9"/>
      <c r="Q27" s="29"/>
      <c r="R27" s="29"/>
      <c r="S27" s="29"/>
    </row>
    <row r="28" spans="2:20" s="25" customFormat="1" ht="36" customHeight="1" x14ac:dyDescent="0.25">
      <c r="B28" s="31" t="s">
        <v>189</v>
      </c>
      <c r="C28" s="91" t="s">
        <v>145</v>
      </c>
      <c r="D28" s="109"/>
      <c r="E28" s="109"/>
      <c r="G28" s="32" t="s">
        <v>78</v>
      </c>
      <c r="H28" s="33">
        <v>5</v>
      </c>
      <c r="P28" s="29"/>
      <c r="Q28" s="29"/>
      <c r="R28" s="29"/>
    </row>
    <row r="29" spans="2:20" s="25" customFormat="1" ht="43.5" customHeight="1" x14ac:dyDescent="0.25">
      <c r="B29" s="31" t="s">
        <v>190</v>
      </c>
      <c r="C29" s="91" t="s">
        <v>146</v>
      </c>
      <c r="D29" s="109"/>
      <c r="E29" s="109"/>
      <c r="J29" s="108" t="s">
        <v>18</v>
      </c>
      <c r="K29" s="33" t="s">
        <v>81</v>
      </c>
      <c r="M29" s="108" t="s">
        <v>17</v>
      </c>
      <c r="N29" s="33" t="s">
        <v>80</v>
      </c>
      <c r="Q29" s="29"/>
      <c r="R29" s="29"/>
      <c r="S29" s="29"/>
    </row>
    <row r="30" spans="2:20" s="25" customFormat="1" ht="52.5" customHeight="1" x14ac:dyDescent="0.25">
      <c r="B30" s="31" t="s">
        <v>192</v>
      </c>
      <c r="C30" s="91" t="s">
        <v>45</v>
      </c>
      <c r="D30" s="91"/>
      <c r="E30" s="91"/>
      <c r="J30" s="108"/>
      <c r="K30" s="33" t="s">
        <v>83</v>
      </c>
      <c r="M30" s="108"/>
      <c r="N30" s="33" t="s">
        <v>82</v>
      </c>
      <c r="Q30" s="29"/>
      <c r="R30" s="29"/>
      <c r="S30" s="29"/>
    </row>
    <row r="31" spans="2:20" s="25" customFormat="1" ht="50.45" customHeight="1" x14ac:dyDescent="0.25">
      <c r="B31" s="31" t="s">
        <v>191</v>
      </c>
      <c r="C31" s="91" t="s">
        <v>46</v>
      </c>
      <c r="D31" s="91"/>
      <c r="E31" s="91"/>
      <c r="J31" s="108"/>
      <c r="K31" s="33" t="s">
        <v>84</v>
      </c>
      <c r="Q31" s="29"/>
      <c r="R31" s="29"/>
      <c r="S31" s="29"/>
    </row>
    <row r="32" spans="2:20" s="25" customFormat="1" ht="12" x14ac:dyDescent="0.25">
      <c r="B32" s="42"/>
      <c r="C32" s="29"/>
      <c r="D32" s="29"/>
      <c r="E32" s="29"/>
      <c r="L32" s="35"/>
      <c r="M32" s="108" t="s">
        <v>23</v>
      </c>
      <c r="N32" s="33" t="s">
        <v>156</v>
      </c>
      <c r="R32" s="29"/>
      <c r="S32" s="29"/>
      <c r="T32" s="29"/>
    </row>
    <row r="33" spans="2:20" s="25" customFormat="1" ht="12" x14ac:dyDescent="0.25">
      <c r="B33" s="42"/>
      <c r="C33" s="29"/>
      <c r="D33" s="29"/>
      <c r="E33" s="29"/>
      <c r="L33" s="35"/>
      <c r="M33" s="108"/>
      <c r="N33" s="33" t="s">
        <v>159</v>
      </c>
      <c r="R33" s="29"/>
      <c r="S33" s="29"/>
      <c r="T33" s="29"/>
    </row>
    <row r="34" spans="2:20" s="25" customFormat="1" ht="12" x14ac:dyDescent="0.25">
      <c r="B34" s="42"/>
      <c r="C34" s="29"/>
      <c r="D34" s="29"/>
      <c r="E34" s="29"/>
      <c r="L34" s="35"/>
      <c r="M34" s="108"/>
      <c r="N34" s="33" t="s">
        <v>157</v>
      </c>
      <c r="R34" s="29"/>
      <c r="S34" s="29"/>
      <c r="T34" s="29"/>
    </row>
    <row r="35" spans="2:20" s="25" customFormat="1" ht="12" x14ac:dyDescent="0.25">
      <c r="B35" s="42"/>
      <c r="C35" s="29"/>
      <c r="D35" s="29"/>
      <c r="E35" s="29"/>
      <c r="L35" s="35"/>
      <c r="M35" s="108"/>
      <c r="N35" s="33" t="s">
        <v>158</v>
      </c>
      <c r="R35" s="29"/>
      <c r="S35" s="29"/>
      <c r="T35" s="29"/>
    </row>
    <row r="36" spans="2:20" s="25" customFormat="1" ht="12" x14ac:dyDescent="0.25">
      <c r="B36" s="42"/>
      <c r="C36" s="29"/>
      <c r="D36" s="29"/>
      <c r="E36" s="29"/>
      <c r="L36" s="35"/>
      <c r="M36" s="108"/>
      <c r="N36" s="33" t="s">
        <v>160</v>
      </c>
      <c r="R36" s="29"/>
      <c r="S36" s="29"/>
      <c r="T36" s="29"/>
    </row>
    <row r="37" spans="2:20" s="25" customFormat="1" ht="12" x14ac:dyDescent="0.25">
      <c r="B37" s="42"/>
      <c r="C37" s="29"/>
      <c r="D37" s="29"/>
      <c r="E37" s="29"/>
      <c r="L37" s="35"/>
      <c r="M37" s="108"/>
      <c r="N37" s="33" t="s">
        <v>161</v>
      </c>
      <c r="R37" s="29"/>
      <c r="S37" s="29"/>
      <c r="T37" s="29"/>
    </row>
    <row r="38" spans="2:20" s="25" customFormat="1" ht="12" x14ac:dyDescent="0.25">
      <c r="B38" s="42"/>
      <c r="C38" s="29"/>
      <c r="D38" s="29"/>
      <c r="E38" s="29"/>
      <c r="L38" s="35"/>
      <c r="M38" s="108"/>
      <c r="N38" s="33" t="s">
        <v>164</v>
      </c>
      <c r="R38" s="29"/>
      <c r="S38" s="29"/>
      <c r="T38" s="29"/>
    </row>
    <row r="39" spans="2:20" s="25" customFormat="1" ht="12" x14ac:dyDescent="0.25">
      <c r="B39" s="42"/>
      <c r="C39" s="29"/>
      <c r="D39" s="29"/>
      <c r="E39" s="29"/>
      <c r="L39" s="35"/>
      <c r="M39" s="108"/>
      <c r="N39" s="33" t="s">
        <v>162</v>
      </c>
      <c r="R39" s="29"/>
      <c r="S39" s="29"/>
      <c r="T39" s="29"/>
    </row>
    <row r="40" spans="2:20" s="25" customFormat="1" ht="12" x14ac:dyDescent="0.25">
      <c r="B40" s="42"/>
      <c r="C40" s="29"/>
      <c r="D40" s="29"/>
      <c r="E40" s="29"/>
      <c r="L40" s="35"/>
      <c r="M40" s="108"/>
      <c r="N40" s="33" t="s">
        <v>163</v>
      </c>
      <c r="R40" s="29"/>
      <c r="S40" s="29"/>
      <c r="T40" s="29"/>
    </row>
    <row r="41" spans="2:20" s="25" customFormat="1" ht="12" x14ac:dyDescent="0.25">
      <c r="B41" s="42"/>
      <c r="C41" s="29"/>
      <c r="D41" s="29"/>
      <c r="E41" s="29"/>
      <c r="L41" s="35"/>
      <c r="M41" s="108"/>
      <c r="N41" s="33" t="s">
        <v>165</v>
      </c>
      <c r="R41" s="29"/>
      <c r="S41" s="29"/>
      <c r="T41" s="29"/>
    </row>
    <row r="42" spans="2:20" s="25" customFormat="1" ht="29.45" customHeight="1" x14ac:dyDescent="0.25">
      <c r="Q42" s="29"/>
      <c r="R42" s="29"/>
      <c r="S42" s="29"/>
      <c r="T42" s="29"/>
    </row>
    <row r="43" spans="2:20" s="25" customFormat="1" ht="27.95" customHeight="1" x14ac:dyDescent="0.25">
      <c r="B43" s="99" t="s">
        <v>149</v>
      </c>
      <c r="C43" s="99"/>
      <c r="D43" s="99"/>
      <c r="E43" s="99"/>
      <c r="F43" s="99"/>
      <c r="G43" s="99"/>
      <c r="H43" s="99"/>
      <c r="I43" s="99"/>
      <c r="J43" s="99"/>
      <c r="K43" s="99"/>
      <c r="L43" s="99"/>
      <c r="M43" s="99"/>
      <c r="N43" s="99"/>
      <c r="O43" s="99"/>
      <c r="Q43" s="29"/>
      <c r="R43" s="29"/>
      <c r="S43" s="29"/>
      <c r="T43" s="29"/>
    </row>
    <row r="44" spans="2:20" s="25" customFormat="1" ht="15.95" customHeight="1" x14ac:dyDescent="0.2">
      <c r="C44" s="29"/>
      <c r="D44" s="30"/>
      <c r="E44" s="30"/>
      <c r="F44" s="30"/>
      <c r="G44" s="9"/>
      <c r="H44" s="9"/>
      <c r="I44" s="9"/>
      <c r="J44" s="9"/>
      <c r="K44" s="9"/>
      <c r="L44" s="9"/>
      <c r="M44" s="9"/>
      <c r="N44" s="9"/>
      <c r="Q44" s="29"/>
      <c r="R44" s="29"/>
      <c r="S44" s="29"/>
    </row>
    <row r="45" spans="2:20" s="25" customFormat="1" ht="17.45" customHeight="1" x14ac:dyDescent="0.2">
      <c r="D45" s="9"/>
      <c r="E45" s="105" t="s">
        <v>47</v>
      </c>
      <c r="F45" s="105"/>
      <c r="G45" s="105"/>
      <c r="H45" s="105"/>
      <c r="I45" s="105"/>
      <c r="J45" s="105"/>
      <c r="K45" s="105"/>
      <c r="L45" s="9"/>
      <c r="M45" s="107" t="s">
        <v>48</v>
      </c>
      <c r="N45" s="107"/>
      <c r="O45" s="29"/>
      <c r="Q45" s="29"/>
    </row>
    <row r="46" spans="2:20" s="25" customFormat="1" ht="17.45" customHeight="1" x14ac:dyDescent="0.2">
      <c r="D46" s="9"/>
      <c r="E46" s="89" t="s">
        <v>11</v>
      </c>
      <c r="F46" s="89"/>
      <c r="G46" s="89"/>
      <c r="H46" s="89"/>
      <c r="I46" s="89"/>
      <c r="J46" s="89"/>
      <c r="K46" s="89"/>
      <c r="L46" s="9"/>
      <c r="M46" s="36" t="s">
        <v>12</v>
      </c>
      <c r="N46" s="34" t="s">
        <v>13</v>
      </c>
      <c r="O46" s="29"/>
      <c r="Q46" s="29"/>
    </row>
    <row r="47" spans="2:20" s="25" customFormat="1" ht="78.599999999999994" customHeight="1" x14ac:dyDescent="0.2">
      <c r="D47" s="37"/>
      <c r="E47" s="106" t="s">
        <v>50</v>
      </c>
      <c r="F47" s="106"/>
      <c r="G47" s="28" t="s">
        <v>51</v>
      </c>
      <c r="H47" s="28" t="s">
        <v>52</v>
      </c>
      <c r="I47" s="28" t="s">
        <v>53</v>
      </c>
      <c r="J47" s="28" t="s">
        <v>54</v>
      </c>
      <c r="K47" s="28" t="s">
        <v>55</v>
      </c>
      <c r="L47" s="9"/>
      <c r="M47" s="38" t="s">
        <v>62</v>
      </c>
      <c r="N47" s="28" t="s">
        <v>63</v>
      </c>
      <c r="O47" s="29"/>
      <c r="P47" s="29"/>
      <c r="Q47" s="29"/>
    </row>
    <row r="48" spans="2:20" s="25" customFormat="1" ht="78.599999999999994" customHeight="1" x14ac:dyDescent="0.2">
      <c r="D48" s="9"/>
      <c r="E48" s="106" t="s">
        <v>57</v>
      </c>
      <c r="F48" s="106"/>
      <c r="G48" s="28" t="s">
        <v>167</v>
      </c>
      <c r="H48" s="28" t="s">
        <v>58</v>
      </c>
      <c r="I48" s="28" t="s">
        <v>59</v>
      </c>
      <c r="J48" s="28" t="s">
        <v>60</v>
      </c>
      <c r="K48" s="28" t="s">
        <v>61</v>
      </c>
      <c r="L48" s="9"/>
      <c r="M48" s="39" t="s">
        <v>71</v>
      </c>
      <c r="N48" s="28" t="s">
        <v>72</v>
      </c>
      <c r="O48" s="29"/>
      <c r="P48" s="29"/>
      <c r="Q48" s="29"/>
    </row>
    <row r="49" spans="4:17" s="25" customFormat="1" ht="25.5" customHeight="1" x14ac:dyDescent="0.2">
      <c r="D49" s="9"/>
      <c r="E49" s="89" t="s">
        <v>13</v>
      </c>
      <c r="F49" s="89" t="s">
        <v>65</v>
      </c>
      <c r="G49" s="34" t="s">
        <v>66</v>
      </c>
      <c r="H49" s="34" t="s">
        <v>67</v>
      </c>
      <c r="I49" s="34" t="s">
        <v>68</v>
      </c>
      <c r="J49" s="34" t="s">
        <v>69</v>
      </c>
      <c r="K49" s="34" t="s">
        <v>70</v>
      </c>
      <c r="L49" s="9"/>
      <c r="M49" s="40">
        <v>5</v>
      </c>
      <c r="N49" s="28" t="s">
        <v>74</v>
      </c>
      <c r="O49" s="29"/>
      <c r="P49" s="29"/>
      <c r="Q49" s="29"/>
    </row>
    <row r="50" spans="4:17" s="25" customFormat="1" ht="23.1" customHeight="1" x14ac:dyDescent="0.2">
      <c r="D50" s="9"/>
      <c r="E50" s="89"/>
      <c r="F50" s="89"/>
      <c r="G50" s="33">
        <v>1</v>
      </c>
      <c r="H50" s="33">
        <v>2</v>
      </c>
      <c r="I50" s="33">
        <v>3</v>
      </c>
      <c r="J50" s="33">
        <v>4</v>
      </c>
      <c r="K50" s="33">
        <v>5</v>
      </c>
      <c r="L50" s="9"/>
      <c r="M50" s="41" t="s">
        <v>76</v>
      </c>
      <c r="N50" s="28" t="s">
        <v>77</v>
      </c>
      <c r="O50" s="29"/>
      <c r="P50" s="29"/>
      <c r="Q50" s="29"/>
    </row>
    <row r="51" spans="4:17" s="25" customFormat="1" ht="50.45" customHeight="1" x14ac:dyDescent="0.2">
      <c r="D51" s="102" t="s">
        <v>10</v>
      </c>
      <c r="E51" s="32" t="s">
        <v>56</v>
      </c>
      <c r="F51" s="33">
        <v>1</v>
      </c>
      <c r="G51" s="41">
        <v>2</v>
      </c>
      <c r="H51" s="41">
        <v>3</v>
      </c>
      <c r="I51" s="41">
        <v>4</v>
      </c>
      <c r="J51" s="40">
        <v>5</v>
      </c>
      <c r="K51" s="39">
        <v>6</v>
      </c>
      <c r="L51" s="9"/>
      <c r="O51" s="29"/>
      <c r="P51" s="29"/>
      <c r="Q51" s="29"/>
    </row>
    <row r="52" spans="4:17" s="25" customFormat="1" ht="50.45" customHeight="1" x14ac:dyDescent="0.2">
      <c r="D52" s="103"/>
      <c r="E52" s="32" t="s">
        <v>79</v>
      </c>
      <c r="F52" s="33">
        <v>2</v>
      </c>
      <c r="G52" s="41">
        <v>3</v>
      </c>
      <c r="H52" s="41">
        <v>4</v>
      </c>
      <c r="I52" s="40">
        <v>5</v>
      </c>
      <c r="J52" s="39">
        <v>6</v>
      </c>
      <c r="K52" s="39">
        <v>7</v>
      </c>
      <c r="L52" s="9"/>
      <c r="O52" s="29"/>
      <c r="P52" s="29"/>
      <c r="Q52" s="29"/>
    </row>
    <row r="53" spans="4:17" s="25" customFormat="1" ht="50.45" customHeight="1" x14ac:dyDescent="0.2">
      <c r="D53" s="103"/>
      <c r="E53" s="32" t="s">
        <v>73</v>
      </c>
      <c r="F53" s="33">
        <v>3</v>
      </c>
      <c r="G53" s="41">
        <v>4</v>
      </c>
      <c r="H53" s="40">
        <v>5</v>
      </c>
      <c r="I53" s="39">
        <v>6</v>
      </c>
      <c r="J53" s="39">
        <v>7</v>
      </c>
      <c r="K53" s="38">
        <v>8</v>
      </c>
      <c r="L53" s="9"/>
      <c r="O53" s="29"/>
      <c r="P53" s="29"/>
      <c r="Q53" s="29"/>
    </row>
    <row r="54" spans="4:17" s="25" customFormat="1" ht="50.45" customHeight="1" x14ac:dyDescent="0.2">
      <c r="D54" s="103"/>
      <c r="E54" s="32" t="s">
        <v>75</v>
      </c>
      <c r="F54" s="33">
        <v>4</v>
      </c>
      <c r="G54" s="40">
        <v>5</v>
      </c>
      <c r="H54" s="39">
        <v>6</v>
      </c>
      <c r="I54" s="39">
        <v>7</v>
      </c>
      <c r="J54" s="38">
        <v>8</v>
      </c>
      <c r="K54" s="38">
        <v>9</v>
      </c>
      <c r="L54" s="9"/>
      <c r="M54" s="35"/>
      <c r="O54" s="29"/>
      <c r="P54" s="29"/>
      <c r="Q54" s="29"/>
    </row>
    <row r="55" spans="4:17" s="25" customFormat="1" ht="50.45" customHeight="1" x14ac:dyDescent="0.2">
      <c r="D55" s="104"/>
      <c r="E55" s="32" t="s">
        <v>78</v>
      </c>
      <c r="F55" s="33">
        <v>5</v>
      </c>
      <c r="G55" s="39">
        <v>6</v>
      </c>
      <c r="H55" s="39">
        <v>7</v>
      </c>
      <c r="I55" s="38">
        <v>8</v>
      </c>
      <c r="J55" s="38">
        <v>9</v>
      </c>
      <c r="K55" s="38">
        <v>10</v>
      </c>
      <c r="L55" s="9"/>
      <c r="O55" s="29"/>
      <c r="P55" s="29"/>
      <c r="Q55" s="29"/>
    </row>
    <row r="56" spans="4:17" s="22" customFormat="1" ht="50.45" customHeight="1" x14ac:dyDescent="0.2">
      <c r="D56" s="1"/>
      <c r="E56" s="1"/>
      <c r="F56" s="1"/>
      <c r="G56" s="1"/>
      <c r="L56" s="1"/>
      <c r="O56" s="5"/>
      <c r="P56" s="5"/>
      <c r="Q56" s="5"/>
    </row>
  </sheetData>
  <sheetProtection algorithmName="SHA-512" hashValue="jduPS6jtMlBJ5W+AbpJTrOR089hM8ZwWlwyxxxLW9Vsp8T4Ea+/LhmgUalfog+ppzOeA/IY82rQ0sVzoLMSj6w==" saltValue="KUs2UJN2wr+UZHagNYqwJA==" spinCount="100000" sheet="1" objects="1" scenarios="1"/>
  <mergeCells count="50">
    <mergeCell ref="C24:E24"/>
    <mergeCell ref="F16:G16"/>
    <mergeCell ref="F17:G17"/>
    <mergeCell ref="C28:E28"/>
    <mergeCell ref="C29:E29"/>
    <mergeCell ref="C25:E25"/>
    <mergeCell ref="C26:E26"/>
    <mergeCell ref="C27:E27"/>
    <mergeCell ref="D51:D55"/>
    <mergeCell ref="C30:E30"/>
    <mergeCell ref="E45:K45"/>
    <mergeCell ref="E46:K46"/>
    <mergeCell ref="E47:F47"/>
    <mergeCell ref="E48:F48"/>
    <mergeCell ref="C31:E31"/>
    <mergeCell ref="F49:F50"/>
    <mergeCell ref="B43:O43"/>
    <mergeCell ref="M45:N45"/>
    <mergeCell ref="J29:J31"/>
    <mergeCell ref="M29:M30"/>
    <mergeCell ref="M32:M41"/>
    <mergeCell ref="E49:E50"/>
    <mergeCell ref="I13:O13"/>
    <mergeCell ref="B7:O7"/>
    <mergeCell ref="B9:O9"/>
    <mergeCell ref="C2:M5"/>
    <mergeCell ref="B2:B5"/>
    <mergeCell ref="N4:O5"/>
    <mergeCell ref="B22:B23"/>
    <mergeCell ref="C22:E23"/>
    <mergeCell ref="G22:H22"/>
    <mergeCell ref="B13:C13"/>
    <mergeCell ref="E13:G13"/>
    <mergeCell ref="B21:E21"/>
    <mergeCell ref="B14:B15"/>
    <mergeCell ref="E14:E15"/>
    <mergeCell ref="F14:G15"/>
    <mergeCell ref="G21:H21"/>
    <mergeCell ref="C14:C15"/>
    <mergeCell ref="I14:I15"/>
    <mergeCell ref="J14:J15"/>
    <mergeCell ref="J21:O21"/>
    <mergeCell ref="J22:O22"/>
    <mergeCell ref="J23:O23"/>
    <mergeCell ref="K14:K15"/>
    <mergeCell ref="L14:O15"/>
    <mergeCell ref="L16:O16"/>
    <mergeCell ref="L17:O17"/>
    <mergeCell ref="L18:O18"/>
    <mergeCell ref="L19:O19"/>
  </mergeCells>
  <pageMargins left="0.23622047244094491" right="0.23622047244094491" top="0.74803149606299213" bottom="0.74803149606299213" header="0.31496062992125984" footer="0.31496062992125984"/>
  <pageSetup scale="40" fitToHeight="3" orientation="landscape" r:id="rId1"/>
  <rowBreaks count="1" manualBreakCount="1">
    <brk id="41" max="1638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605C27-5D07-44BC-AF53-1F99E5315F0E}">
  <sheetPr>
    <pageSetUpPr fitToPage="1"/>
  </sheetPr>
  <dimension ref="A1:X23"/>
  <sheetViews>
    <sheetView showGridLines="0" tabSelected="1" view="pageLayout" zoomScale="80" zoomScaleNormal="70" zoomScaleSheetLayoutView="70" zoomScalePageLayoutView="80" workbookViewId="0">
      <selection activeCell="H1" sqref="H1"/>
    </sheetView>
  </sheetViews>
  <sheetFormatPr baseColWidth="10" defaultColWidth="11.42578125" defaultRowHeight="11.25" customHeight="1" zeroHeight="1" x14ac:dyDescent="0.2"/>
  <cols>
    <col min="1" max="1" width="5.85546875" style="1" customWidth="1"/>
    <col min="2" max="3" width="4.42578125" style="1" customWidth="1"/>
    <col min="4" max="4" width="4.140625" style="1" customWidth="1"/>
    <col min="5" max="5" width="6" style="1" customWidth="1"/>
    <col min="6" max="6" width="4.42578125" style="1" customWidth="1"/>
    <col min="7" max="7" width="35" style="1" customWidth="1"/>
    <col min="8" max="8" width="30.85546875" style="1" customWidth="1"/>
    <col min="9" max="11" width="6.42578125" style="1" customWidth="1"/>
    <col min="12" max="12" width="11.42578125" style="1"/>
    <col min="13" max="13" width="8.42578125" style="1" customWidth="1"/>
    <col min="14" max="14" width="28.140625" style="1" customWidth="1"/>
    <col min="15" max="15" width="7.42578125" style="1" customWidth="1"/>
    <col min="16" max="17" width="5.85546875" style="1" customWidth="1"/>
    <col min="18" max="18" width="6.42578125" style="1" customWidth="1"/>
    <col min="19" max="19" width="10.140625" style="1" customWidth="1"/>
    <col min="20" max="20" width="9.42578125" style="61" customWidth="1"/>
    <col min="21" max="21" width="16.140625" style="61" customWidth="1"/>
    <col min="22" max="22" width="20.42578125" style="1" customWidth="1"/>
    <col min="23" max="23" width="13.42578125" style="1" customWidth="1"/>
    <col min="24" max="24" width="16.140625" style="1" customWidth="1"/>
    <col min="25" max="25" width="4.140625" style="1" customWidth="1"/>
    <col min="26" max="16384" width="11.42578125" style="1"/>
  </cols>
  <sheetData>
    <row r="1" spans="1:24" ht="64.5" customHeight="1" x14ac:dyDescent="0.2">
      <c r="B1" s="63"/>
      <c r="C1" s="63"/>
      <c r="D1" s="63"/>
      <c r="E1" s="63"/>
      <c r="F1" s="63"/>
      <c r="G1" s="63"/>
      <c r="H1" s="63"/>
      <c r="I1" s="63"/>
      <c r="J1" s="63"/>
      <c r="K1" s="63"/>
      <c r="L1" s="63"/>
      <c r="M1" s="63"/>
      <c r="N1" s="63"/>
      <c r="O1" s="63"/>
      <c r="P1" s="63"/>
      <c r="Q1" s="63"/>
      <c r="R1" s="63"/>
      <c r="S1" s="63"/>
      <c r="T1" s="63"/>
      <c r="U1" s="63"/>
      <c r="V1" s="63"/>
      <c r="W1" s="63"/>
      <c r="X1" s="63"/>
    </row>
    <row r="2" spans="1:24" s="7" customFormat="1" ht="18" customHeight="1" x14ac:dyDescent="0.2">
      <c r="A2" s="1"/>
      <c r="B2" s="111" t="s">
        <v>0</v>
      </c>
      <c r="C2" s="112"/>
      <c r="D2" s="112"/>
      <c r="E2" s="112"/>
      <c r="F2" s="113"/>
      <c r="G2" s="117" t="s">
        <v>279</v>
      </c>
      <c r="H2" s="118"/>
      <c r="I2" s="118"/>
      <c r="J2" s="118"/>
      <c r="K2" s="118"/>
      <c r="L2" s="118"/>
      <c r="M2" s="118"/>
      <c r="N2" s="118"/>
      <c r="O2" s="118"/>
      <c r="P2" s="118"/>
      <c r="Q2" s="118"/>
      <c r="R2" s="118"/>
      <c r="S2" s="118"/>
      <c r="T2" s="118"/>
      <c r="U2" s="118"/>
      <c r="V2" s="119"/>
      <c r="W2" s="4" t="s">
        <v>1</v>
      </c>
      <c r="X2" s="50">
        <v>3</v>
      </c>
    </row>
    <row r="3" spans="1:24" s="7" customFormat="1" ht="30.75" customHeight="1" x14ac:dyDescent="0.2">
      <c r="A3" s="1"/>
      <c r="B3" s="114"/>
      <c r="C3" s="115"/>
      <c r="D3" s="115"/>
      <c r="E3" s="115"/>
      <c r="F3" s="116"/>
      <c r="G3" s="120"/>
      <c r="H3" s="121"/>
      <c r="I3" s="121"/>
      <c r="J3" s="121"/>
      <c r="K3" s="121"/>
      <c r="L3" s="121"/>
      <c r="M3" s="121"/>
      <c r="N3" s="121"/>
      <c r="O3" s="121"/>
      <c r="P3" s="121"/>
      <c r="Q3" s="121"/>
      <c r="R3" s="121"/>
      <c r="S3" s="121"/>
      <c r="T3" s="121"/>
      <c r="U3" s="121"/>
      <c r="V3" s="122"/>
      <c r="W3" s="4" t="s">
        <v>2</v>
      </c>
      <c r="X3" s="51">
        <v>45495</v>
      </c>
    </row>
    <row r="4" spans="1:24" s="7" customFormat="1" ht="33.75" customHeight="1" x14ac:dyDescent="0.2">
      <c r="A4" s="1"/>
      <c r="B4" s="123" t="s">
        <v>184</v>
      </c>
      <c r="C4" s="124"/>
      <c r="D4" s="124"/>
      <c r="E4" s="124"/>
      <c r="F4" s="124"/>
      <c r="G4" s="124"/>
      <c r="H4" s="124"/>
      <c r="I4" s="124"/>
      <c r="J4" s="124"/>
      <c r="K4" s="124"/>
      <c r="L4" s="124"/>
      <c r="M4" s="124"/>
      <c r="N4" s="124"/>
      <c r="O4" s="124"/>
      <c r="P4" s="124"/>
      <c r="Q4" s="124"/>
      <c r="R4" s="124"/>
      <c r="S4" s="124"/>
      <c r="T4" s="124"/>
      <c r="U4" s="124"/>
      <c r="V4" s="124"/>
      <c r="W4" s="124"/>
      <c r="X4" s="125"/>
    </row>
    <row r="5" spans="1:24" s="7" customFormat="1" ht="27" customHeight="1" x14ac:dyDescent="0.2">
      <c r="A5" s="2"/>
      <c r="B5" s="110" t="s">
        <v>3</v>
      </c>
      <c r="C5" s="110" t="s">
        <v>4</v>
      </c>
      <c r="D5" s="110" t="s">
        <v>5</v>
      </c>
      <c r="E5" s="110" t="s">
        <v>6</v>
      </c>
      <c r="F5" s="110" t="s">
        <v>7</v>
      </c>
      <c r="G5" s="126" t="s">
        <v>8</v>
      </c>
      <c r="H5" s="126" t="s">
        <v>9</v>
      </c>
      <c r="I5" s="110" t="s">
        <v>10</v>
      </c>
      <c r="J5" s="110" t="s">
        <v>11</v>
      </c>
      <c r="K5" s="110" t="s">
        <v>12</v>
      </c>
      <c r="L5" s="110" t="s">
        <v>13</v>
      </c>
      <c r="M5" s="110" t="s">
        <v>14</v>
      </c>
      <c r="N5" s="126" t="s">
        <v>15</v>
      </c>
      <c r="O5" s="126" t="s">
        <v>16</v>
      </c>
      <c r="P5" s="126"/>
      <c r="Q5" s="126"/>
      <c r="R5" s="126"/>
      <c r="S5" s="129" t="s">
        <v>17</v>
      </c>
      <c r="T5" s="129" t="s">
        <v>18</v>
      </c>
      <c r="U5" s="127" t="s">
        <v>19</v>
      </c>
      <c r="V5" s="127" t="s">
        <v>20</v>
      </c>
      <c r="W5" s="126" t="s">
        <v>21</v>
      </c>
      <c r="X5" s="126"/>
    </row>
    <row r="6" spans="1:24" s="7" customFormat="1" ht="60.75" customHeight="1" x14ac:dyDescent="0.2">
      <c r="A6" s="2"/>
      <c r="B6" s="110"/>
      <c r="C6" s="110"/>
      <c r="D6" s="110"/>
      <c r="E6" s="110"/>
      <c r="F6" s="110"/>
      <c r="G6" s="126"/>
      <c r="H6" s="126"/>
      <c r="I6" s="110"/>
      <c r="J6" s="110"/>
      <c r="K6" s="110"/>
      <c r="L6" s="110"/>
      <c r="M6" s="110"/>
      <c r="N6" s="126"/>
      <c r="O6" s="6" t="s">
        <v>10</v>
      </c>
      <c r="P6" s="6" t="s">
        <v>11</v>
      </c>
      <c r="Q6" s="6" t="s">
        <v>12</v>
      </c>
      <c r="R6" s="6" t="s">
        <v>13</v>
      </c>
      <c r="S6" s="130"/>
      <c r="T6" s="130"/>
      <c r="U6" s="128"/>
      <c r="V6" s="128"/>
      <c r="W6" s="13" t="s">
        <v>22</v>
      </c>
      <c r="X6" s="8" t="s">
        <v>23</v>
      </c>
    </row>
    <row r="7" spans="1:24" s="53" customFormat="1" ht="151.5" customHeight="1" x14ac:dyDescent="0.2">
      <c r="B7" s="12">
        <v>1</v>
      </c>
      <c r="C7" s="10" t="s">
        <v>28</v>
      </c>
      <c r="D7" s="10" t="s">
        <v>37</v>
      </c>
      <c r="E7" s="10" t="s">
        <v>30</v>
      </c>
      <c r="F7" s="10" t="s">
        <v>199</v>
      </c>
      <c r="G7" s="11" t="s">
        <v>200</v>
      </c>
      <c r="H7" s="11" t="s">
        <v>201</v>
      </c>
      <c r="I7" s="10" t="s">
        <v>202</v>
      </c>
      <c r="J7" s="10" t="s">
        <v>203</v>
      </c>
      <c r="K7" s="28">
        <f>IFERROR(MID(I7,1,1)+MID(J7,1,1),"")</f>
        <v>5</v>
      </c>
      <c r="L7" s="56" t="str">
        <f>IF(K7="","",IF(OR(K7=2,K7=3,K7=4),'TABLAS DE VALORACION'!$N$50,IF(K7=5,'TABLAS DE VALORACION'!$N$49,IF(OR(K7=6,K7=7),'TABLAS DE VALORACION'!$N$48,IF(OR(K7=8,K7=9,K7=10),'TABLAS DE VALORACION'!$N$47)))))</f>
        <v>Riesgo Medio</v>
      </c>
      <c r="M7" s="12" t="s">
        <v>81</v>
      </c>
      <c r="N7" s="12" t="s">
        <v>224</v>
      </c>
      <c r="O7" s="10" t="s">
        <v>216</v>
      </c>
      <c r="P7" s="10" t="s">
        <v>211</v>
      </c>
      <c r="Q7" s="56">
        <f t="shared" ref="Q7:Q13" si="0">IFERROR(MID(O7,1,1)+MID(P7,1,1),"")</f>
        <v>3</v>
      </c>
      <c r="R7" s="56" t="str">
        <f>IF(Q7="","",IF(OR(Q7=2,Q7=3,Q7=4),'TABLAS DE VALORACION'!$N$50,IF(Q7=5,'TABLAS DE VALORACION'!$N$49,IF(OR(Q7=6,Q7=7),'TABLAS DE VALORACION'!$N$48,IF(OR(Q7=8,Q7=9,Q7=10),'TABLAS DE VALORACION'!$N$47)))))</f>
        <v>Riesgo Bajo</v>
      </c>
      <c r="S7" s="12" t="s">
        <v>80</v>
      </c>
      <c r="T7" s="12" t="s">
        <v>81</v>
      </c>
      <c r="U7" s="14" t="s">
        <v>232</v>
      </c>
      <c r="V7" s="14" t="s">
        <v>233</v>
      </c>
      <c r="W7" s="15" t="s">
        <v>234</v>
      </c>
      <c r="X7" s="16" t="s">
        <v>159</v>
      </c>
    </row>
    <row r="8" spans="1:24" s="52" customFormat="1" ht="105" x14ac:dyDescent="0.2">
      <c r="B8" s="12">
        <f>+B7+1</f>
        <v>2</v>
      </c>
      <c r="C8" s="10" t="s">
        <v>28</v>
      </c>
      <c r="D8" s="10" t="s">
        <v>37</v>
      </c>
      <c r="E8" s="10" t="s">
        <v>30</v>
      </c>
      <c r="F8" s="10" t="s">
        <v>199</v>
      </c>
      <c r="G8" s="11" t="s">
        <v>204</v>
      </c>
      <c r="H8" s="11" t="s">
        <v>205</v>
      </c>
      <c r="I8" s="10" t="s">
        <v>202</v>
      </c>
      <c r="J8" s="10" t="s">
        <v>203</v>
      </c>
      <c r="K8" s="28">
        <f t="shared" ref="K8:K13" si="1">IFERROR(MID(I8,1,1)+MID(J8,1,1),"")</f>
        <v>5</v>
      </c>
      <c r="L8" s="56" t="str">
        <f>IF(K8="","",IF(OR(K8=2,K8=3,K8=4),'TABLAS DE VALORACION'!$N$50,IF(K8=5,'TABLAS DE VALORACION'!$N$49,IF(OR(K8=6,K8=7),'TABLAS DE VALORACION'!$N$48,IF(OR(K8=8,K8=9,K8=10),'TABLAS DE VALORACION'!$N$47)))))</f>
        <v>Riesgo Medio</v>
      </c>
      <c r="M8" s="12" t="s">
        <v>81</v>
      </c>
      <c r="N8" s="12" t="s">
        <v>278</v>
      </c>
      <c r="O8" s="10" t="s">
        <v>202</v>
      </c>
      <c r="P8" s="10" t="s">
        <v>211</v>
      </c>
      <c r="Q8" s="56">
        <f t="shared" si="0"/>
        <v>4</v>
      </c>
      <c r="R8" s="56" t="str">
        <f>IF(Q8="","",IF(OR(Q8=2,Q8=3,Q8=4),'TABLAS DE VALORACION'!$N$50,IF(Q8=5,'TABLAS DE VALORACION'!$N$49,IF(OR(Q8=6,Q8=7),'TABLAS DE VALORACION'!$N$48,IF(OR(Q8=8,Q8=9,Q8=10),'TABLAS DE VALORACION'!$N$47)))))</f>
        <v>Riesgo Bajo</v>
      </c>
      <c r="S8" s="12" t="s">
        <v>80</v>
      </c>
      <c r="T8" s="12" t="s">
        <v>81</v>
      </c>
      <c r="U8" s="14" t="s">
        <v>235</v>
      </c>
      <c r="V8" s="14" t="s">
        <v>236</v>
      </c>
      <c r="W8" s="15" t="s">
        <v>237</v>
      </c>
      <c r="X8" s="16" t="s">
        <v>238</v>
      </c>
    </row>
    <row r="9" spans="1:24" s="52" customFormat="1" ht="105" x14ac:dyDescent="0.2">
      <c r="B9" s="12">
        <f t="shared" ref="B9:B17" si="2">+B8+1</f>
        <v>3</v>
      </c>
      <c r="C9" s="10" t="s">
        <v>33</v>
      </c>
      <c r="D9" s="10" t="s">
        <v>41</v>
      </c>
      <c r="E9" s="10" t="s">
        <v>35</v>
      </c>
      <c r="F9" s="10" t="s">
        <v>199</v>
      </c>
      <c r="G9" s="11" t="s">
        <v>206</v>
      </c>
      <c r="H9" s="11" t="s">
        <v>207</v>
      </c>
      <c r="I9" s="10" t="s">
        <v>208</v>
      </c>
      <c r="J9" s="10" t="s">
        <v>203</v>
      </c>
      <c r="K9" s="28">
        <f t="shared" si="1"/>
        <v>6</v>
      </c>
      <c r="L9" s="56" t="str">
        <f>IF(K9="","",IF(OR(K9=2,K9=3,K9=4),'TABLAS DE VALORACION'!$N$50,IF(K9=5,'TABLAS DE VALORACION'!$N$49,IF(OR(K9=6,K9=7),'TABLAS DE VALORACION'!$N$48,IF(OR(K9=8,K9=9,K9=10),'TABLAS DE VALORACION'!$N$47)))))</f>
        <v>Riesgo Alto</v>
      </c>
      <c r="M9" s="12" t="s">
        <v>81</v>
      </c>
      <c r="N9" s="12" t="s">
        <v>225</v>
      </c>
      <c r="O9" s="10" t="s">
        <v>208</v>
      </c>
      <c r="P9" s="10" t="s">
        <v>211</v>
      </c>
      <c r="Q9" s="56">
        <f t="shared" si="0"/>
        <v>5</v>
      </c>
      <c r="R9" s="56" t="str">
        <f>IF(Q9="","",IF(OR(Q9=2,Q9=3,Q9=4),'TABLAS DE VALORACION'!$N$50,IF(Q9=5,'TABLAS DE VALORACION'!$N$49,IF(OR(Q9=6,Q9=7),'TABLAS DE VALORACION'!$N$48,IF(OR(Q9=8,Q9=9,Q9=10),'TABLAS DE VALORACION'!$N$47)))))</f>
        <v>Riesgo Medio</v>
      </c>
      <c r="S9" s="12" t="s">
        <v>82</v>
      </c>
      <c r="T9" s="12" t="s">
        <v>81</v>
      </c>
      <c r="U9" s="14" t="s">
        <v>239</v>
      </c>
      <c r="V9" s="14" t="s">
        <v>240</v>
      </c>
      <c r="W9" s="15" t="s">
        <v>241</v>
      </c>
      <c r="X9" s="16" t="s">
        <v>242</v>
      </c>
    </row>
    <row r="10" spans="1:24" s="52" customFormat="1" ht="105" x14ac:dyDescent="0.2">
      <c r="B10" s="12">
        <f t="shared" si="2"/>
        <v>4</v>
      </c>
      <c r="C10" s="10" t="s">
        <v>33</v>
      </c>
      <c r="D10" s="10" t="s">
        <v>41</v>
      </c>
      <c r="E10" s="10" t="s">
        <v>35</v>
      </c>
      <c r="F10" s="10" t="s">
        <v>199</v>
      </c>
      <c r="G10" s="11" t="s">
        <v>209</v>
      </c>
      <c r="H10" s="11" t="s">
        <v>210</v>
      </c>
      <c r="I10" s="10" t="s">
        <v>208</v>
      </c>
      <c r="J10" s="10" t="s">
        <v>211</v>
      </c>
      <c r="K10" s="28">
        <f t="shared" si="1"/>
        <v>5</v>
      </c>
      <c r="L10" s="56" t="str">
        <f>IF(K10="","",IF(OR(K10=2,K10=3,K10=4),'TABLAS DE VALORACION'!$N$50,IF(K10=5,'TABLAS DE VALORACION'!$N$49,IF(OR(K10=6,K10=7),'TABLAS DE VALORACION'!$N$48,IF(OR(K10=8,K10=9,K10=10),'TABLAS DE VALORACION'!$N$47)))))</f>
        <v>Riesgo Medio</v>
      </c>
      <c r="M10" s="12" t="s">
        <v>83</v>
      </c>
      <c r="N10" s="12" t="s">
        <v>226</v>
      </c>
      <c r="O10" s="10" t="s">
        <v>202</v>
      </c>
      <c r="P10" s="10" t="s">
        <v>211</v>
      </c>
      <c r="Q10" s="56">
        <f t="shared" si="0"/>
        <v>4</v>
      </c>
      <c r="R10" s="56" t="str">
        <f>IF(Q10="","",IF(OR(Q10=2,Q10=3,Q10=4),'TABLAS DE VALORACION'!$N$50,IF(Q10=5,'TABLAS DE VALORACION'!$N$49,IF(OR(Q10=6,Q10=7),'TABLAS DE VALORACION'!$N$48,IF(OR(Q10=8,Q10=9,Q10=10),'TABLAS DE VALORACION'!$N$47)))))</f>
        <v>Riesgo Bajo</v>
      </c>
      <c r="S10" s="12" t="s">
        <v>82</v>
      </c>
      <c r="T10" s="12" t="s">
        <v>81</v>
      </c>
      <c r="U10" s="14" t="s">
        <v>243</v>
      </c>
      <c r="V10" s="14" t="s">
        <v>244</v>
      </c>
      <c r="W10" s="15" t="s">
        <v>245</v>
      </c>
      <c r="X10" s="16" t="s">
        <v>246</v>
      </c>
    </row>
    <row r="11" spans="1:24" s="52" customFormat="1" ht="105" x14ac:dyDescent="0.2">
      <c r="B11" s="12">
        <f t="shared" si="2"/>
        <v>5</v>
      </c>
      <c r="C11" s="10" t="s">
        <v>28</v>
      </c>
      <c r="D11" s="10" t="s">
        <v>41</v>
      </c>
      <c r="E11" s="10" t="s">
        <v>38</v>
      </c>
      <c r="F11" s="10" t="s">
        <v>199</v>
      </c>
      <c r="G11" s="11" t="s">
        <v>212</v>
      </c>
      <c r="H11" s="11" t="s">
        <v>213</v>
      </c>
      <c r="I11" s="10" t="s">
        <v>208</v>
      </c>
      <c r="J11" s="10" t="s">
        <v>211</v>
      </c>
      <c r="K11" s="28">
        <f t="shared" si="1"/>
        <v>5</v>
      </c>
      <c r="L11" s="56" t="str">
        <f>IF(K11="","",IF(OR(K11=2,K11=3,K11=4),'TABLAS DE VALORACION'!$N$50,IF(K11=5,'TABLAS DE VALORACION'!$N$49,IF(OR(K11=6,K11=7),'TABLAS DE VALORACION'!$N$48,IF(OR(K11=8,K11=9,K11=10),'TABLAS DE VALORACION'!$N$47)))))</f>
        <v>Riesgo Medio</v>
      </c>
      <c r="M11" s="12" t="s">
        <v>83</v>
      </c>
      <c r="N11" s="12" t="s">
        <v>227</v>
      </c>
      <c r="O11" s="10" t="s">
        <v>202</v>
      </c>
      <c r="P11" s="10" t="s">
        <v>211</v>
      </c>
      <c r="Q11" s="56">
        <f t="shared" si="0"/>
        <v>4</v>
      </c>
      <c r="R11" s="56" t="str">
        <f>IF(Q11="","",IF(OR(Q11=2,Q11=3,Q11=4),'TABLAS DE VALORACION'!$N$50,IF(Q11=5,'TABLAS DE VALORACION'!$N$49,IF(OR(Q11=6,Q11=7),'TABLAS DE VALORACION'!$N$48,IF(OR(Q11=8,Q11=9,Q11=10),'TABLAS DE VALORACION'!$N$47)))))</f>
        <v>Riesgo Bajo</v>
      </c>
      <c r="S11" s="12" t="s">
        <v>80</v>
      </c>
      <c r="T11" s="12" t="s">
        <v>83</v>
      </c>
      <c r="U11" s="14" t="s">
        <v>247</v>
      </c>
      <c r="V11" s="14" t="s">
        <v>248</v>
      </c>
      <c r="W11" s="15" t="s">
        <v>249</v>
      </c>
      <c r="X11" s="16" t="s">
        <v>250</v>
      </c>
    </row>
    <row r="12" spans="1:24" s="52" customFormat="1" ht="108" x14ac:dyDescent="0.2">
      <c r="B12" s="12">
        <f t="shared" si="2"/>
        <v>6</v>
      </c>
      <c r="C12" s="10" t="s">
        <v>33</v>
      </c>
      <c r="D12" s="10" t="s">
        <v>41</v>
      </c>
      <c r="E12" s="10" t="s">
        <v>43</v>
      </c>
      <c r="F12" s="10" t="s">
        <v>199</v>
      </c>
      <c r="G12" s="11" t="s">
        <v>214</v>
      </c>
      <c r="H12" s="11" t="s">
        <v>215</v>
      </c>
      <c r="I12" s="10" t="s">
        <v>216</v>
      </c>
      <c r="J12" s="10" t="s">
        <v>203</v>
      </c>
      <c r="K12" s="28">
        <f t="shared" si="1"/>
        <v>4</v>
      </c>
      <c r="L12" s="56" t="str">
        <f>IF(K12="","",IF(OR(K12=2,K12=3,K12=4),'TABLAS DE VALORACION'!$N$50,IF(K12=5,'TABLAS DE VALORACION'!$N$49,IF(OR(K12=6,K12=7),'TABLAS DE VALORACION'!$N$48,IF(OR(K12=8,K12=9,K12=10),'TABLAS DE VALORACION'!$N$47)))))</f>
        <v>Riesgo Bajo</v>
      </c>
      <c r="M12" s="12" t="s">
        <v>83</v>
      </c>
      <c r="N12" s="12" t="s">
        <v>228</v>
      </c>
      <c r="O12" s="10" t="s">
        <v>216</v>
      </c>
      <c r="P12" s="10" t="s">
        <v>211</v>
      </c>
      <c r="Q12" s="56">
        <f t="shared" si="0"/>
        <v>3</v>
      </c>
      <c r="R12" s="56" t="str">
        <f>IF(Q12="","",IF(OR(Q12=2,Q12=3,Q12=4),'TABLAS DE VALORACION'!$N$50,IF(Q12=5,'TABLAS DE VALORACION'!$N$49,IF(OR(Q12=6,Q12=7),'TABLAS DE VALORACION'!$N$48,IF(OR(Q12=8,Q12=9,Q12=10),'TABLAS DE VALORACION'!$N$47)))))</f>
        <v>Riesgo Bajo</v>
      </c>
      <c r="S12" s="12" t="s">
        <v>80</v>
      </c>
      <c r="T12" s="12" t="s">
        <v>83</v>
      </c>
      <c r="U12" s="14" t="s">
        <v>251</v>
      </c>
      <c r="V12" s="14" t="s">
        <v>252</v>
      </c>
      <c r="W12" s="15" t="s">
        <v>253</v>
      </c>
      <c r="X12" s="16" t="s">
        <v>165</v>
      </c>
    </row>
    <row r="13" spans="1:24" s="52" customFormat="1" ht="105" x14ac:dyDescent="0.2">
      <c r="B13" s="12">
        <f t="shared" si="2"/>
        <v>7</v>
      </c>
      <c r="C13" s="10" t="s">
        <v>33</v>
      </c>
      <c r="D13" s="10" t="s">
        <v>41</v>
      </c>
      <c r="E13" s="10" t="s">
        <v>43</v>
      </c>
      <c r="F13" s="10" t="s">
        <v>199</v>
      </c>
      <c r="G13" s="11" t="s">
        <v>217</v>
      </c>
      <c r="H13" s="11" t="s">
        <v>218</v>
      </c>
      <c r="I13" s="10" t="s">
        <v>208</v>
      </c>
      <c r="J13" s="10" t="s">
        <v>203</v>
      </c>
      <c r="K13" s="28">
        <f t="shared" si="1"/>
        <v>6</v>
      </c>
      <c r="L13" s="56" t="str">
        <f>IF(K13="","",IF(OR(K13=2,K13=3,K13=4),'TABLAS DE VALORACION'!$N$50,IF(K13=5,'TABLAS DE VALORACION'!$N$49,IF(OR(K13=6,K13=7),'TABLAS DE VALORACION'!$N$48,IF(OR(K13=8,K13=9,K13=10),'TABLAS DE VALORACION'!$N$47)))))</f>
        <v>Riesgo Alto</v>
      </c>
      <c r="M13" s="12" t="s">
        <v>83</v>
      </c>
      <c r="N13" s="12" t="s">
        <v>229</v>
      </c>
      <c r="O13" s="10" t="s">
        <v>202</v>
      </c>
      <c r="P13" s="10" t="s">
        <v>211</v>
      </c>
      <c r="Q13" s="56">
        <f t="shared" si="0"/>
        <v>4</v>
      </c>
      <c r="R13" s="56" t="str">
        <f>IF(Q13="","",IF(OR(Q13=2,Q13=3,Q13=4),'TABLAS DE VALORACION'!$N$50,IF(Q13=5,'TABLAS DE VALORACION'!$N$49,IF(OR(Q13=6,Q13=7),'TABLAS DE VALORACION'!$N$48,IF(OR(Q13=8,Q13=9,Q13=10),'TABLAS DE VALORACION'!$N$47)))))</f>
        <v>Riesgo Bajo</v>
      </c>
      <c r="S13" s="12" t="s">
        <v>80</v>
      </c>
      <c r="T13" s="12" t="s">
        <v>83</v>
      </c>
      <c r="U13" s="14" t="s">
        <v>254</v>
      </c>
      <c r="V13" s="14" t="s">
        <v>255</v>
      </c>
      <c r="W13" s="15" t="s">
        <v>256</v>
      </c>
      <c r="X13" s="16" t="s">
        <v>159</v>
      </c>
    </row>
    <row r="14" spans="1:24" s="52" customFormat="1" ht="105" x14ac:dyDescent="0.2">
      <c r="B14" s="12">
        <f>+B13+1</f>
        <v>8</v>
      </c>
      <c r="C14" s="10" t="s">
        <v>33</v>
      </c>
      <c r="D14" s="10" t="s">
        <v>41</v>
      </c>
      <c r="E14" s="10" t="s">
        <v>43</v>
      </c>
      <c r="F14" s="10" t="s">
        <v>199</v>
      </c>
      <c r="G14" s="11" t="s">
        <v>222</v>
      </c>
      <c r="H14" s="11" t="s">
        <v>223</v>
      </c>
      <c r="I14" s="10" t="s">
        <v>208</v>
      </c>
      <c r="J14" s="10" t="s">
        <v>211</v>
      </c>
      <c r="K14" s="28">
        <f t="shared" ref="K14" si="3">IFERROR(MID(I14,1,1)+MID(J14,1,1),"")</f>
        <v>5</v>
      </c>
      <c r="L14" s="56" t="str">
        <f>IF(K14="","",IF(OR(K14=2,K14=3,K14=4),'TABLAS DE VALORACION'!$N$50,IF(K14=5,'TABLAS DE VALORACION'!$N$49,IF(OR(K14=6,K14=7),'TABLAS DE VALORACION'!$N$48,IF(OR(K14=8,K14=9,K14=10),'TABLAS DE VALORACION'!$N$47)))))</f>
        <v>Riesgo Medio</v>
      </c>
      <c r="M14" s="12" t="s">
        <v>83</v>
      </c>
      <c r="N14" s="12" t="s">
        <v>231</v>
      </c>
      <c r="O14" s="10" t="s">
        <v>202</v>
      </c>
      <c r="P14" s="10" t="s">
        <v>211</v>
      </c>
      <c r="Q14" s="56">
        <f t="shared" ref="Q14:Q17" si="4">IFERROR(MID(O14,1,1)+MID(P14,1,1),"")</f>
        <v>4</v>
      </c>
      <c r="R14" s="56" t="str">
        <f>IF(Q14="","",IF(OR(Q14=2,Q14=3,Q14=4),'TABLAS DE VALORACION'!$N$50,IF(Q14=5,'TABLAS DE VALORACION'!$N$49,IF(OR(Q14=6,Q14=7),'TABLAS DE VALORACION'!$N$48,IF(OR(Q14=8,Q14=9,Q14=10),'TABLAS DE VALORACION'!$N$47)))))</f>
        <v>Riesgo Bajo</v>
      </c>
      <c r="S14" s="12" t="s">
        <v>80</v>
      </c>
      <c r="T14" s="12" t="s">
        <v>83</v>
      </c>
      <c r="U14" s="14" t="s">
        <v>251</v>
      </c>
      <c r="V14" s="14" t="s">
        <v>259</v>
      </c>
      <c r="W14" s="15" t="s">
        <v>260</v>
      </c>
      <c r="X14" s="16" t="s">
        <v>159</v>
      </c>
    </row>
    <row r="15" spans="1:24" ht="266.25" customHeight="1" x14ac:dyDescent="0.2">
      <c r="B15" s="12">
        <f t="shared" si="2"/>
        <v>9</v>
      </c>
      <c r="C15" s="64" t="s">
        <v>28</v>
      </c>
      <c r="D15" s="64" t="s">
        <v>41</v>
      </c>
      <c r="E15" s="64" t="s">
        <v>43</v>
      </c>
      <c r="F15" s="10" t="s">
        <v>267</v>
      </c>
      <c r="G15" s="11" t="s">
        <v>268</v>
      </c>
      <c r="H15" s="67" t="s">
        <v>261</v>
      </c>
      <c r="I15" s="64" t="s">
        <v>220</v>
      </c>
      <c r="J15" s="64" t="s">
        <v>221</v>
      </c>
      <c r="K15" s="65">
        <f t="shared" ref="K15:K17" si="5">IFERROR(MID(I15,1,1)+MID(J15,1,1),"")</f>
        <v>8</v>
      </c>
      <c r="L15" s="65" t="s">
        <v>63</v>
      </c>
      <c r="M15" s="66" t="s">
        <v>83</v>
      </c>
      <c r="N15" s="68" t="s">
        <v>269</v>
      </c>
      <c r="O15" s="10" t="s">
        <v>208</v>
      </c>
      <c r="P15" s="10" t="s">
        <v>266</v>
      </c>
      <c r="Q15" s="65">
        <f t="shared" si="4"/>
        <v>5</v>
      </c>
      <c r="R15" s="65" t="s">
        <v>74</v>
      </c>
      <c r="S15" s="12" t="s">
        <v>262</v>
      </c>
      <c r="T15" s="12" t="s">
        <v>83</v>
      </c>
      <c r="U15" s="69" t="s">
        <v>263</v>
      </c>
      <c r="V15" s="69" t="s">
        <v>264</v>
      </c>
      <c r="W15" s="70" t="s">
        <v>277</v>
      </c>
      <c r="X15" s="66" t="s">
        <v>265</v>
      </c>
    </row>
    <row r="16" spans="1:24" ht="266.25" customHeight="1" x14ac:dyDescent="0.2">
      <c r="B16" s="12">
        <f t="shared" si="2"/>
        <v>10</v>
      </c>
      <c r="C16" s="64" t="s">
        <v>33</v>
      </c>
      <c r="D16" s="64" t="s">
        <v>41</v>
      </c>
      <c r="E16" s="64" t="s">
        <v>43</v>
      </c>
      <c r="F16" s="64" t="s">
        <v>199</v>
      </c>
      <c r="G16" s="67" t="s">
        <v>270</v>
      </c>
      <c r="H16" s="67" t="s">
        <v>219</v>
      </c>
      <c r="I16" s="64" t="s">
        <v>208</v>
      </c>
      <c r="J16" s="64" t="s">
        <v>211</v>
      </c>
      <c r="K16" s="65">
        <f t="shared" si="5"/>
        <v>5</v>
      </c>
      <c r="L16" s="65" t="s">
        <v>74</v>
      </c>
      <c r="M16" s="71" t="s">
        <v>83</v>
      </c>
      <c r="N16" s="66" t="s">
        <v>230</v>
      </c>
      <c r="O16" s="64" t="s">
        <v>202</v>
      </c>
      <c r="P16" s="64" t="s">
        <v>211</v>
      </c>
      <c r="Q16" s="65">
        <f t="shared" si="4"/>
        <v>4</v>
      </c>
      <c r="R16" s="65" t="s">
        <v>77</v>
      </c>
      <c r="S16" s="64" t="s">
        <v>80</v>
      </c>
      <c r="T16" s="66" t="s">
        <v>83</v>
      </c>
      <c r="U16" s="69" t="s">
        <v>251</v>
      </c>
      <c r="V16" s="69" t="s">
        <v>252</v>
      </c>
      <c r="W16" s="70" t="s">
        <v>257</v>
      </c>
      <c r="X16" s="66" t="s">
        <v>159</v>
      </c>
    </row>
    <row r="17" spans="2:24" ht="266.25" customHeight="1" x14ac:dyDescent="0.2">
      <c r="B17" s="12">
        <f t="shared" si="2"/>
        <v>11</v>
      </c>
      <c r="C17" s="64" t="s">
        <v>28</v>
      </c>
      <c r="D17" s="64" t="s">
        <v>41</v>
      </c>
      <c r="E17" s="64" t="s">
        <v>43</v>
      </c>
      <c r="F17" s="64" t="s">
        <v>271</v>
      </c>
      <c r="G17" s="67" t="s">
        <v>272</v>
      </c>
      <c r="H17" s="67" t="s">
        <v>273</v>
      </c>
      <c r="I17" s="64" t="s">
        <v>202</v>
      </c>
      <c r="J17" s="64" t="s">
        <v>203</v>
      </c>
      <c r="K17" s="65">
        <f t="shared" si="5"/>
        <v>5</v>
      </c>
      <c r="L17" s="65" t="s">
        <v>74</v>
      </c>
      <c r="M17" s="71" t="s">
        <v>83</v>
      </c>
      <c r="N17" s="66" t="s">
        <v>274</v>
      </c>
      <c r="O17" s="64" t="s">
        <v>216</v>
      </c>
      <c r="P17" s="64" t="s">
        <v>211</v>
      </c>
      <c r="Q17" s="65">
        <f t="shared" si="4"/>
        <v>3</v>
      </c>
      <c r="R17" s="65" t="s">
        <v>77</v>
      </c>
      <c r="S17" s="64" t="s">
        <v>80</v>
      </c>
      <c r="T17" s="66" t="s">
        <v>84</v>
      </c>
      <c r="U17" s="72" t="s">
        <v>275</v>
      </c>
      <c r="V17" s="69" t="s">
        <v>258</v>
      </c>
      <c r="W17" s="70" t="s">
        <v>276</v>
      </c>
      <c r="X17" s="66" t="s">
        <v>159</v>
      </c>
    </row>
    <row r="18" spans="2:24" ht="11.25" customHeight="1" x14ac:dyDescent="0.2"/>
    <row r="19" spans="2:24" ht="11.25" customHeight="1" x14ac:dyDescent="0.2"/>
    <row r="20" spans="2:24" ht="11.25" customHeight="1" x14ac:dyDescent="0.2"/>
    <row r="21" spans="2:24" ht="11.25" customHeight="1" x14ac:dyDescent="0.2"/>
    <row r="22" spans="2:24" ht="11.25" customHeight="1" x14ac:dyDescent="0.2"/>
    <row r="23" spans="2:24" ht="11.25" customHeight="1" x14ac:dyDescent="0.2"/>
  </sheetData>
  <sheetProtection formatCells="0" formatRows="0" insertRows="0" deleteRows="0" sort="0" autoFilter="0"/>
  <autoFilter ref="A6:X6" xr:uid="{D4A8DE89-F117-4F15-BCBE-64C988ACEA72}"/>
  <mergeCells count="22">
    <mergeCell ref="B2:F3"/>
    <mergeCell ref="G2:V3"/>
    <mergeCell ref="B4:X4"/>
    <mergeCell ref="N5:N6"/>
    <mergeCell ref="O5:R5"/>
    <mergeCell ref="V5:V6"/>
    <mergeCell ref="W5:X5"/>
    <mergeCell ref="M5:M6"/>
    <mergeCell ref="S5:S6"/>
    <mergeCell ref="T5:T6"/>
    <mergeCell ref="U5:U6"/>
    <mergeCell ref="G5:G6"/>
    <mergeCell ref="H5:H6"/>
    <mergeCell ref="I5:I6"/>
    <mergeCell ref="J5:J6"/>
    <mergeCell ref="K5:K6"/>
    <mergeCell ref="L5:L6"/>
    <mergeCell ref="B5:B6"/>
    <mergeCell ref="C5:C6"/>
    <mergeCell ref="D5:D6"/>
    <mergeCell ref="E5:E6"/>
    <mergeCell ref="F5:F6"/>
  </mergeCells>
  <conditionalFormatting sqref="K7:K17 Q7:Q17">
    <cfRule type="cellIs" dxfId="13" priority="10" operator="between">
      <formula>8</formula>
      <formula>10</formula>
    </cfRule>
    <cfRule type="cellIs" dxfId="12" priority="11" operator="between">
      <formula>6</formula>
      <formula>7</formula>
    </cfRule>
    <cfRule type="cellIs" dxfId="11" priority="12" operator="equal">
      <formula>5</formula>
    </cfRule>
    <cfRule type="cellIs" dxfId="10" priority="13" operator="between">
      <formula>0</formula>
      <formula>1</formula>
    </cfRule>
    <cfRule type="cellIs" dxfId="9" priority="14" operator="between">
      <formula>2</formula>
      <formula>4</formula>
    </cfRule>
  </conditionalFormatting>
  <conditionalFormatting sqref="L7:L17 R7:R17">
    <cfRule type="expression" dxfId="8" priority="15">
      <formula>K7=10</formula>
    </cfRule>
    <cfRule type="expression" dxfId="7" priority="16">
      <formula>K7=9</formula>
    </cfRule>
    <cfRule type="expression" dxfId="6" priority="17">
      <formula>K7=7</formula>
    </cfRule>
    <cfRule type="expression" dxfId="5" priority="18">
      <formula>K7=4</formula>
    </cfRule>
    <cfRule type="expression" dxfId="4" priority="19">
      <formula>K7=3</formula>
    </cfRule>
    <cfRule type="expression" dxfId="3" priority="20">
      <formula>K7=8</formula>
    </cfRule>
    <cfRule type="expression" dxfId="2" priority="21">
      <formula>K7=6</formula>
    </cfRule>
    <cfRule type="expression" dxfId="1" priority="22">
      <formula>K7=5</formula>
    </cfRule>
    <cfRule type="expression" dxfId="0" priority="23">
      <formula>K7=2</formula>
    </cfRule>
  </conditionalFormatting>
  <dataValidations count="9">
    <dataValidation type="list" allowBlank="1" showInputMessage="1" showErrorMessage="1" sqref="I48:I1048576 O48:O1048576 P7:P13 J7:J13 P15 I14 O14" xr:uid="{136ED673-D2CA-4B5B-9E00-922FB19DA0E2}">
      <formula1>"1=Insignificante,2=Menor,3=Moderado,4=Mayor,5=Catastrófico"</formula1>
    </dataValidation>
    <dataValidation type="list" allowBlank="1" showInputMessage="1" showErrorMessage="1" sqref="H48:H1048576 N48:N1048576 I7:I13 O7:O13 O15 H14 N14" xr:uid="{2BE3A2E8-D059-4EEE-A8FF-1DFE75BA7300}">
      <formula1>"1=Raro,2=Imporbable,3=Posible,4=Probable,5=Casi cierto"</formula1>
    </dataValidation>
    <dataValidation type="list" allowBlank="1" showInputMessage="1" showErrorMessage="1" sqref="C48:C1048576 D15:D17" xr:uid="{FE30F9E8-259E-41B9-843E-6C5BC26D27FE}">
      <formula1>FUENTE</formula1>
    </dataValidation>
    <dataValidation type="list" allowBlank="1" showInputMessage="1" showErrorMessage="1" sqref="B48:B1048576 C15:C17" xr:uid="{633A6EC0-5E54-45A7-8047-ED6F882E94F2}">
      <formula1>CLASE</formula1>
    </dataValidation>
    <dataValidation type="list" allowBlank="1" showInputMessage="1" showErrorMessage="1" sqref="L48:L1048576 M16:M17" xr:uid="{896EDD34-A682-4D27-9E9E-BBE0986CE328}">
      <formula1>ASIGNACIÓN</formula1>
    </dataValidation>
    <dataValidation type="list" allowBlank="1" showInputMessage="1" showErrorMessage="1" sqref="D48:D1048576" xr:uid="{0C1633E4-7A2B-405B-9B39-8E07E8DC0819}">
      <formula1>ETAPA</formula1>
    </dataValidation>
    <dataValidation type="list" allowBlank="1" showInputMessage="1" showErrorMessage="1" sqref="E48:E1048576" xr:uid="{A4C92267-E02D-4E20-9184-2AC0C712340F}">
      <formula1>TIPO</formula1>
    </dataValidation>
    <dataValidation type="list" allowBlank="1" showInputMessage="1" showErrorMessage="1" sqref="J15:J17 P16:P17" xr:uid="{B015DF48-DEF3-4E3B-93EE-85B70282CED9}">
      <formula1>IMPACTO</formula1>
    </dataValidation>
    <dataValidation type="list" allowBlank="1" showInputMessage="1" showErrorMessage="1" sqref="I15:I17 O16:O17" xr:uid="{1EAD8B93-0D33-443F-9C44-66DDFF604FE8}">
      <formula1>PROBABILIDAD</formula1>
    </dataValidation>
  </dataValidations>
  <printOptions horizontalCentered="1"/>
  <pageMargins left="0.23622047244094491" right="0.23622047244094491" top="0.82833333333333337" bottom="0.74803149606299213" header="0.31496062992125984" footer="0.31496062992125984"/>
  <pageSetup scale="39" fitToHeight="2" orientation="landscape" r:id="rId1"/>
  <headerFooter>
    <oddHeader>&amp;L&amp;G&amp;C&amp;"Arial,Negrita"&amp;10
PROCESO
ADQUISICIÓN DE BIENES Y SERVICIOS
FORMATO ANEXO FCT MATRIZ DE IDENTIFICACIÓN, VALORACIÓN Y ASIGNACIÓN DE RIESGOS &amp;R&amp;"Arial,Normal"&amp;9
&amp;10A3.F1.P3.ABS
Versión 5
Página &amp;P de &amp;N
26/04/2024
Clasific. de la Info.
Pública</oddHeader>
    <oddFooter>&amp;C&amp;"Tempus Sans ITC,Normal"&amp;10Antes de imprimir este documento… piense en el medio ambiente!  &amp;"-,Normal"
    &amp;"Arial,Normal" &amp;6Cualquier copia impresa de este documento se considera como COPIA NO CONTROLADA.</oddFooter>
  </headerFooter>
  <drawing r:id="rId2"/>
  <legacyDrawingHF r:id="rId3"/>
  <extLst>
    <ext xmlns:x14="http://schemas.microsoft.com/office/spreadsheetml/2009/9/main" uri="{CCE6A557-97BC-4b89-ADB6-D9C93CAAB3DF}">
      <x14:dataValidations xmlns:xm="http://schemas.microsoft.com/office/excel/2006/main" count="8">
        <x14:dataValidation type="list" allowBlank="1" showInputMessage="1" showErrorMessage="1" xr:uid="{947E699C-90D8-4CD5-9713-276DDA2D13C0}">
          <x14:formula1>
            <xm:f>'TABLAS DE VALORACION'!$I$16:$I$19</xm:f>
          </x14:formula1>
          <xm:sqref>E7</xm:sqref>
        </x14:dataValidation>
        <x14:dataValidation type="list" allowBlank="1" showInputMessage="1" showErrorMessage="1" xr:uid="{400CC2CA-9832-4AAD-826B-EBFDBC45B9C9}">
          <x14:formula1>
            <xm:f>'TABLAS DE VALORACION'!$B$24:$B$31</xm:f>
          </x14:formula1>
          <xm:sqref>F7</xm:sqref>
        </x14:dataValidation>
        <x14:dataValidation type="list" allowBlank="1" showInputMessage="1" showErrorMessage="1" xr:uid="{6BC7635E-222A-42A3-86F9-D842B8341473}">
          <x14:formula1>
            <xm:f>'TABLAS DE VALORACION'!$K$29:$K$31</xm:f>
          </x14:formula1>
          <xm:sqref>M7:M13 T7:T13 T15</xm:sqref>
        </x14:dataValidation>
        <x14:dataValidation type="list" allowBlank="1" showInputMessage="1" showErrorMessage="1" xr:uid="{1F9B0DDC-5EDB-47FE-AEA8-054EA3386164}">
          <x14:formula1>
            <xm:f>'TABLAS DE VALORACION'!$N$29:$N$30</xm:f>
          </x14:formula1>
          <xm:sqref>S7:S13</xm:sqref>
        </x14:dataValidation>
        <x14:dataValidation type="list" allowBlank="1" showInputMessage="1" showErrorMessage="1" xr:uid="{6D117D61-8489-4C98-9DEE-59716A9D1C5F}">
          <x14:formula1>
            <xm:f>'TABLAS DE VALORACION'!$E$16:$E$17</xm:f>
          </x14:formula1>
          <xm:sqref>D7:D13</xm:sqref>
        </x14:dataValidation>
        <x14:dataValidation type="list" allowBlank="1" showInputMessage="1" showErrorMessage="1" xr:uid="{8303AAF5-7FAD-4E04-A241-652E698F1CC6}">
          <x14:formula1>
            <xm:f>'TABLAS DE VALORACION'!#REF!</xm:f>
          </x14:formula1>
          <xm:sqref>E8:F13</xm:sqref>
        </x14:dataValidation>
        <x14:dataValidation type="list" allowBlank="1" showInputMessage="1" showErrorMessage="1" xr:uid="{794FE597-3B03-4A43-B07B-12131C434E6C}">
          <x14:formula1>
            <xm:f>'TABLAS DE VALORACION'!$N$32:$N$41</xm:f>
          </x14:formula1>
          <xm:sqref>X7:X14</xm:sqref>
        </x14:dataValidation>
        <x14:dataValidation type="list" allowBlank="1" showInputMessage="1" showErrorMessage="1" xr:uid="{75762C83-92E6-4890-84BB-6E4F24457175}">
          <x14:formula1>
            <xm:f>'TABLAS DE VALORACION'!$B$16:$B$17</xm:f>
          </x14:formula1>
          <xm:sqref>C7:C14</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76ddc973-6f3e-458c-98dc-616d12e59db2">
      <Terms xmlns="http://schemas.microsoft.com/office/infopath/2007/PartnerControls"/>
    </lcf76f155ced4ddcb4097134ff3c332f>
    <TaxCatchAll xmlns="07df56aa-f336-4b80-aa61-75267864e9e7"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CBAB2D1B7E1D91439D22BD14EE047FE5" ma:contentTypeVersion="17" ma:contentTypeDescription="Crear nuevo documento." ma:contentTypeScope="" ma:versionID="9e005cf33e53696601c8285bbe232dc4">
  <xsd:schema xmlns:xsd="http://www.w3.org/2001/XMLSchema" xmlns:xs="http://www.w3.org/2001/XMLSchema" xmlns:p="http://schemas.microsoft.com/office/2006/metadata/properties" xmlns:ns2="76ddc973-6f3e-458c-98dc-616d12e59db2" xmlns:ns3="07df56aa-f336-4b80-aa61-75267864e9e7" targetNamespace="http://schemas.microsoft.com/office/2006/metadata/properties" ma:root="true" ma:fieldsID="8470abb01d9011d2fcc7d8f5432ba17f" ns2:_="" ns3:_="">
    <xsd:import namespace="76ddc973-6f3e-458c-98dc-616d12e59db2"/>
    <xsd:import namespace="07df56aa-f336-4b80-aa61-75267864e9e7"/>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LengthInSeconds"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MediaServiceAutoKeyPoints" minOccurs="0"/>
                <xsd:element ref="ns2:MediaServiceKeyPoints" minOccurs="0"/>
                <xsd:element ref="ns2:lcf76f155ced4ddcb4097134ff3c332f" minOccurs="0"/>
                <xsd:element ref="ns3:TaxCatchAll" minOccurs="0"/>
                <xsd:element ref="ns2:MediaServiceLocation"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6ddc973-6f3e-458c-98dc-616d12e59db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LengthInSeconds" ma:index="11" nillable="true" ma:displayName="Length (seconds)" ma:internalName="MediaLengthInSeconds" ma:readOnly="true">
      <xsd:simpleType>
        <xsd:restriction base="dms:Unknow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Location" ma:index="23" nillable="true" ma:displayName="Location" ma:description="" ma:indexed="true" ma:internalName="MediaServiceLocation" ma:readOnly="true">
      <xsd:simpleType>
        <xsd:restriction base="dms:Text"/>
      </xsd:simple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7df56aa-f336-4b80-aa61-75267864e9e7" elementFormDefault="qualified">
    <xsd:import namespace="http://schemas.microsoft.com/office/2006/documentManagement/types"/>
    <xsd:import namespace="http://schemas.microsoft.com/office/infopath/2007/PartnerControls"/>
    <xsd:element name="SharedWithUsers" ma:index="16"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7d4497d0-85c4-42db-a314-a724548820ae}" ma:internalName="TaxCatchAll" ma:showField="CatchAllData" ma:web="07df56aa-f336-4b80-aa61-75267864e9e7">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9E7126B-3F60-45A9-8C50-0B476665E092}">
  <ds:schemaRefs>
    <ds:schemaRef ds:uri="http://schemas.microsoft.com/sharepoint/v3/contenttype/forms"/>
  </ds:schemaRefs>
</ds:datastoreItem>
</file>

<file path=customXml/itemProps2.xml><?xml version="1.0" encoding="utf-8"?>
<ds:datastoreItem xmlns:ds="http://schemas.openxmlformats.org/officeDocument/2006/customXml" ds:itemID="{48BF7D39-2BD2-48F8-8F13-85CD0CC9FCFB}">
  <ds:schemaRefs>
    <ds:schemaRef ds:uri="http://schemas.microsoft.com/office/2006/documentManagement/types"/>
    <ds:schemaRef ds:uri="http://purl.org/dc/elements/1.1/"/>
    <ds:schemaRef ds:uri="76ddc973-6f3e-458c-98dc-616d12e59db2"/>
    <ds:schemaRef ds:uri="http://www.w3.org/XML/1998/namespace"/>
    <ds:schemaRef ds:uri="http://purl.org/dc/terms/"/>
    <ds:schemaRef ds:uri="http://schemas.microsoft.com/office/infopath/2007/PartnerControls"/>
    <ds:schemaRef ds:uri="http://schemas.microsoft.com/office/2006/metadata/properties"/>
    <ds:schemaRef ds:uri="http://schemas.openxmlformats.org/package/2006/metadata/core-properties"/>
    <ds:schemaRef ds:uri="07df56aa-f336-4b80-aa61-75267864e9e7"/>
    <ds:schemaRef ds:uri="http://purl.org/dc/dcmitype/"/>
    <ds:schemaRef ds:uri="b1b5a5b6-0840-4c7e-a10d-280026b3afe6"/>
    <ds:schemaRef ds:uri="356bbcdc-10e5-4ba0-9c2f-0848e6eba7c0"/>
  </ds:schemaRefs>
</ds:datastoreItem>
</file>

<file path=customXml/itemProps3.xml><?xml version="1.0" encoding="utf-8"?>
<ds:datastoreItem xmlns:ds="http://schemas.openxmlformats.org/officeDocument/2006/customXml" ds:itemID="{906CF717-4990-4FCA-9D2A-F1AB0E47C4E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6ddc973-6f3e-458c-98dc-616d12e59db2"/>
    <ds:schemaRef ds:uri="07df56aa-f336-4b80-aa61-75267864e9e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INSTRUCCIONES</vt:lpstr>
      <vt:lpstr>TABLAS DE VALORACION</vt:lpstr>
      <vt:lpstr>ANEXO RIESGOS</vt:lpstr>
      <vt:lpstr>'ANEXO RIESGOS'!Área_de_impresión</vt:lpstr>
      <vt:lpstr>INSTRUCCIONES!Área_de_impresión</vt:lpstr>
      <vt:lpstr>'ANEXO RIESGOS'!Títulos_a_imprimir</vt:lpstr>
      <vt:lpstr>INSTRUCCIONES!Títulos_a_imprimir</vt:lpstr>
      <vt:lpstr>'TABLAS DE VALORACION'!Títulos_a_imprimir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Luis Alfonso Rodriguez Bayona</dc:creator>
  <cp:keywords/>
  <dc:description/>
  <cp:lastModifiedBy>Rafael Leonardo Vargas Cardozo</cp:lastModifiedBy>
  <cp:revision/>
  <cp:lastPrinted>2024-05-16T16:19:34Z</cp:lastPrinted>
  <dcterms:created xsi:type="dcterms:W3CDTF">2015-03-24T20:09:23Z</dcterms:created>
  <dcterms:modified xsi:type="dcterms:W3CDTF">2024-07-22T14:58:00Z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0x010100CBAB2D1B7E1D91439D22BD14EE047FE5</vt:lpwstr>
  </property>
  <property fmtid="{D5CDD505-2E9C-101B-9397-08002B2CF9AE}" pid="3" name="Order">
    <vt:r8>4907400</vt:r8>
  </property>
  <property fmtid="{D5CDD505-2E9C-101B-9397-08002B2CF9AE}" pid="4" name="MediaServiceImageTags">
    <vt:lpwstr/>
  </property>
</Properties>
</file>