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uarios\sebastian.vargas\Downloads\"/>
    </mc:Choice>
  </mc:AlternateContent>
  <bookViews>
    <workbookView xWindow="0" yWindow="0" windowWidth="25605" windowHeight="12360" tabRatio="938"/>
  </bookViews>
  <sheets>
    <sheet name="ANALISIS" sheetId="3" r:id="rId1"/>
  </sheets>
  <definedNames>
    <definedName name="_xlnm.Print_Area" localSheetId="0">ANALISIS!#REF!</definedName>
  </definedNames>
  <calcPr calcId="152511"/>
</workbook>
</file>

<file path=xl/calcChain.xml><?xml version="1.0" encoding="utf-8"?>
<calcChain xmlns="http://schemas.openxmlformats.org/spreadsheetml/2006/main">
  <c r="H6" i="3" l="1"/>
  <c r="G6" i="3" s="1"/>
  <c r="J6" i="3"/>
  <c r="I6" i="3"/>
  <c r="K6" i="3" l="1"/>
  <c r="F6" i="3"/>
  <c r="F7" i="3" l="1"/>
  <c r="E7" i="3"/>
  <c r="E6" i="3" l="1"/>
</calcChain>
</file>

<file path=xl/sharedStrings.xml><?xml version="1.0" encoding="utf-8"?>
<sst xmlns="http://schemas.openxmlformats.org/spreadsheetml/2006/main" count="14" uniqueCount="14">
  <si>
    <t>VALOR DEFINITIVO ESTUDIO DEL SECTOR</t>
  </si>
  <si>
    <t>EMPRESA</t>
  </si>
  <si>
    <t>OFERTA</t>
  </si>
  <si>
    <t>AHORRO</t>
  </si>
  <si>
    <t xml:space="preserve">% AHORRO FRENTE AL PRESUPUESTO </t>
  </si>
  <si>
    <t>% DIFERENCIAL ENTRE PROPUESTAS</t>
  </si>
  <si>
    <t>PROMEDIO</t>
  </si>
  <si>
    <t>MEDIANA</t>
  </si>
  <si>
    <t>DESVIACION</t>
  </si>
  <si>
    <t>MINIMO ADMISIBLE</t>
  </si>
  <si>
    <t>IVESUR</t>
  </si>
  <si>
    <t>CENTRO DE DIAGNOSTICO AUTOMOTOR AUTOFULL SAS</t>
  </si>
  <si>
    <t>PROCESO DE SELECCIÓN -FGN-RNOCC-IPSE-0066-2024</t>
  </si>
  <si>
    <t xml:space="preserve">De acuerdo al análisis de precios, se pudo establecer que:
1. Con el valor finalmente ofertado por CENTRO DE DIAGNOSTICO AUTOMOTOR AUTOFULL S.A.S de $7.239.964  se obtuvo un ahorro del 3,38%, equivalente a DOSCIENTOS CINCUENTA Y TRES MIL CIENTO SIETE PESOS M/CTE ($253.107).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</si>
</sst>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6">
    <font>
      <sz val="11"/>
      <color theme="1"/>
      <name val="Calibri"/>
      <charset val="134"/>
      <scheme val="minor"/>
    </font>
    <font>
      <b/>
      <sz val="12"/>
      <color theme="1"/>
      <name val="Arial Narrow"/>
      <charset val="134"/>
    </font>
    <font>
      <b/>
      <sz val="12"/>
      <name val="Arial Narrow"/>
      <charset val="134"/>
    </font>
    <font>
      <sz val="11"/>
      <color theme="1"/>
      <name val="Calibri"/>
      <charset val="134"/>
      <scheme val="minor"/>
    </font>
    <font>
      <b/>
      <sz val="12"/>
      <color theme="1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wrapText="1"/>
    </xf>
    <xf numFmtId="165" fontId="0" fillId="0" borderId="0" xfId="1" applyFont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166" fontId="2" fillId="3" borderId="1" xfId="1" applyNumberFormat="1" applyFont="1" applyFill="1" applyBorder="1" applyAlignment="1">
      <alignment vertical="center" wrapText="1"/>
    </xf>
    <xf numFmtId="166" fontId="2" fillId="3" borderId="2" xfId="1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6" fontId="2" fillId="3" borderId="13" xfId="1" applyNumberFormat="1" applyFont="1" applyFill="1" applyBorder="1" applyAlignment="1">
      <alignment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10" fontId="2" fillId="0" borderId="14" xfId="2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wrapText="1"/>
    </xf>
    <xf numFmtId="165" fontId="4" fillId="0" borderId="14" xfId="1" applyNumberFormat="1" applyFont="1" applyBorder="1" applyAlignment="1">
      <alignment horizontal="center" vertical="center"/>
    </xf>
    <xf numFmtId="164" fontId="4" fillId="0" borderId="14" xfId="0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 readingOrder="1"/>
    </xf>
    <xf numFmtId="0" fontId="1" fillId="5" borderId="8" xfId="0" applyFont="1" applyFill="1" applyBorder="1" applyAlignment="1">
      <alignment horizontal="left" vertical="center" wrapText="1" readingOrder="1"/>
    </xf>
    <xf numFmtId="0" fontId="1" fillId="5" borderId="9" xfId="0" applyFont="1" applyFill="1" applyBorder="1" applyAlignment="1">
      <alignment horizontal="left" vertical="center" wrapText="1" readingOrder="1"/>
    </xf>
    <xf numFmtId="0" fontId="1" fillId="5" borderId="6" xfId="0" applyFont="1" applyFill="1" applyBorder="1" applyAlignment="1">
      <alignment horizontal="left" vertical="center" wrapText="1" readingOrder="1"/>
    </xf>
    <xf numFmtId="0" fontId="1" fillId="5" borderId="0" xfId="0" applyFont="1" applyFill="1" applyBorder="1" applyAlignment="1">
      <alignment horizontal="left" vertical="center" wrapText="1" readingOrder="1"/>
    </xf>
    <xf numFmtId="0" fontId="1" fillId="5" borderId="10" xfId="0" applyFont="1" applyFill="1" applyBorder="1" applyAlignment="1">
      <alignment horizontal="left" vertical="center" wrapText="1" readingOrder="1"/>
    </xf>
    <xf numFmtId="0" fontId="1" fillId="5" borderId="7" xfId="0" applyFont="1" applyFill="1" applyBorder="1" applyAlignment="1">
      <alignment horizontal="left" vertical="center" wrapText="1" readingOrder="1"/>
    </xf>
    <xf numFmtId="0" fontId="1" fillId="5" borderId="11" xfId="0" applyFont="1" applyFill="1" applyBorder="1" applyAlignment="1">
      <alignment horizontal="left" vertical="center" wrapText="1" readingOrder="1"/>
    </xf>
    <xf numFmtId="0" fontId="1" fillId="5" borderId="12" xfId="0" applyFont="1" applyFill="1" applyBorder="1" applyAlignment="1">
      <alignment horizontal="left" vertical="center" wrapText="1" readingOrder="1"/>
    </xf>
    <xf numFmtId="0" fontId="4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0" fontId="5" fillId="0" borderId="14" xfId="2" applyNumberFormat="1" applyFont="1" applyFill="1" applyBorder="1" applyAlignment="1">
      <alignment horizontal="center" vertical="center" wrapText="1"/>
    </xf>
    <xf numFmtId="166" fontId="2" fillId="4" borderId="14" xfId="1" applyNumberFormat="1" applyFont="1" applyFill="1" applyBorder="1" applyAlignment="1">
      <alignment horizontal="center" vertical="center" wrapText="1"/>
    </xf>
  </cellXfs>
  <cellStyles count="4">
    <cellStyle name="Moneda" xfId="1" builtinId="4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66"/>
  <sheetViews>
    <sheetView tabSelected="1" workbookViewId="0">
      <selection activeCell="D3" sqref="D3"/>
    </sheetView>
  </sheetViews>
  <sheetFormatPr baseColWidth="10" defaultColWidth="11.42578125" defaultRowHeight="15"/>
  <cols>
    <col min="1" max="1" width="1.42578125" customWidth="1"/>
    <col min="2" max="2" width="11.42578125" hidden="1" customWidth="1"/>
    <col min="3" max="3" width="36.140625" customWidth="1"/>
    <col min="4" max="4" width="19.28515625" customWidth="1"/>
    <col min="5" max="5" width="21.140625" customWidth="1"/>
    <col min="6" max="6" width="25.140625" customWidth="1"/>
    <col min="7" max="7" width="16" customWidth="1"/>
    <col min="8" max="9" width="13.28515625" customWidth="1"/>
    <col min="10" max="10" width="16.5703125" style="1" customWidth="1"/>
    <col min="11" max="11" width="18.140625" style="2" customWidth="1"/>
  </cols>
  <sheetData>
    <row r="1" spans="3:11" ht="22.5" customHeight="1">
      <c r="F1" s="1"/>
      <c r="J1"/>
      <c r="K1"/>
    </row>
    <row r="2" spans="3:11" ht="32.25" customHeight="1" thickBot="1">
      <c r="C2" s="32" t="s">
        <v>12</v>
      </c>
      <c r="D2" s="33"/>
      <c r="E2" s="33"/>
      <c r="F2" s="33"/>
      <c r="G2" s="33"/>
      <c r="H2" s="33"/>
      <c r="I2" s="33"/>
      <c r="J2" s="33"/>
      <c r="K2" s="34"/>
    </row>
    <row r="3" spans="3:11" ht="32.25" customHeight="1" thickBot="1">
      <c r="C3" s="3" t="s">
        <v>0</v>
      </c>
      <c r="D3" s="4">
        <v>7493071</v>
      </c>
      <c r="E3" s="5"/>
      <c r="F3" s="5"/>
      <c r="G3" s="5"/>
      <c r="H3" s="5"/>
      <c r="I3" s="5"/>
      <c r="J3" s="5"/>
      <c r="K3" s="10"/>
    </row>
    <row r="4" spans="3:11" ht="69" customHeight="1" thickBot="1">
      <c r="C4" s="6" t="s">
        <v>1</v>
      </c>
      <c r="D4" s="12" t="s">
        <v>2</v>
      </c>
      <c r="E4" s="13" t="s">
        <v>3</v>
      </c>
      <c r="F4" s="8" t="s">
        <v>4</v>
      </c>
      <c r="G4" s="9" t="s">
        <v>5</v>
      </c>
      <c r="H4" s="7" t="s">
        <v>6</v>
      </c>
      <c r="I4" s="7" t="s">
        <v>7</v>
      </c>
      <c r="J4" s="7" t="s">
        <v>8</v>
      </c>
      <c r="K4" s="11" t="s">
        <v>9</v>
      </c>
    </row>
    <row r="5" spans="3:11" ht="32.25" hidden="1" customHeight="1">
      <c r="C5" s="6"/>
      <c r="D5" s="18"/>
      <c r="E5" s="19"/>
      <c r="F5" s="3"/>
      <c r="G5" s="14"/>
      <c r="H5" s="6"/>
      <c r="I5" s="6"/>
      <c r="J5" s="15"/>
      <c r="K5" s="16"/>
    </row>
    <row r="6" spans="3:11" ht="24.75" customHeight="1">
      <c r="C6" s="20" t="s">
        <v>10</v>
      </c>
      <c r="D6" s="21">
        <v>7262996</v>
      </c>
      <c r="E6" s="22">
        <f>+D3-D6</f>
        <v>230075</v>
      </c>
      <c r="F6" s="17">
        <f>1-(D6/D3)</f>
        <v>3.0705034024100408E-2</v>
      </c>
      <c r="G6" s="35">
        <f>1-(D6/H6)</f>
        <v>-1.5880896037774317E-3</v>
      </c>
      <c r="H6" s="36">
        <f>+AVERAGE(D6:D7)</f>
        <v>7251480</v>
      </c>
      <c r="I6" s="36">
        <f>+MEDIAN(D6:D7)</f>
        <v>7251480</v>
      </c>
      <c r="J6" s="36">
        <f>+STDEV(D6:D7)</f>
        <v>16286.083384288562</v>
      </c>
      <c r="K6" s="36">
        <f>+I6-J6</f>
        <v>7235193.9166157115</v>
      </c>
    </row>
    <row r="7" spans="3:11" ht="35.25" customHeight="1">
      <c r="C7" s="20" t="s">
        <v>11</v>
      </c>
      <c r="D7" s="21">
        <v>7239964</v>
      </c>
      <c r="E7" s="22">
        <f>+D3-D7</f>
        <v>253107</v>
      </c>
      <c r="F7" s="17">
        <f>1-(D7/D3)</f>
        <v>3.377880711393233E-2</v>
      </c>
      <c r="G7" s="35"/>
      <c r="H7" s="36"/>
      <c r="I7" s="36"/>
      <c r="J7" s="36"/>
      <c r="K7" s="36"/>
    </row>
    <row r="8" spans="3:11" ht="15" hidden="1" customHeight="1"/>
    <row r="9" spans="3:11" ht="15" hidden="1" customHeight="1"/>
    <row r="10" spans="3:11" ht="15" hidden="1" customHeight="1"/>
    <row r="11" spans="3:11" ht="11.25" hidden="1" customHeight="1"/>
    <row r="12" spans="3:11" ht="8.25" hidden="1" customHeight="1"/>
    <row r="13" spans="3:11" ht="25.5" hidden="1" customHeight="1"/>
    <row r="14" spans="3:11" ht="6" customHeight="1"/>
    <row r="15" spans="3:11" ht="15.75" customHeight="1"/>
    <row r="19" spans="3:6" ht="6.75" customHeight="1"/>
    <row r="20" spans="3:6" hidden="1"/>
    <row r="21" spans="3:6" hidden="1"/>
    <row r="22" spans="3:6" ht="18" hidden="1" customHeight="1"/>
    <row r="26" spans="3:6" ht="15.75" thickBot="1"/>
    <row r="27" spans="3:6">
      <c r="C27" s="23" t="s">
        <v>13</v>
      </c>
      <c r="D27" s="24"/>
      <c r="E27" s="24"/>
      <c r="F27" s="25"/>
    </row>
    <row r="28" spans="3:6">
      <c r="C28" s="26"/>
      <c r="D28" s="27"/>
      <c r="E28" s="27"/>
      <c r="F28" s="28"/>
    </row>
    <row r="29" spans="3:6">
      <c r="C29" s="26"/>
      <c r="D29" s="27"/>
      <c r="E29" s="27"/>
      <c r="F29" s="28"/>
    </row>
    <row r="30" spans="3:6">
      <c r="C30" s="26"/>
      <c r="D30" s="27"/>
      <c r="E30" s="27"/>
      <c r="F30" s="28"/>
    </row>
    <row r="31" spans="3:6">
      <c r="C31" s="26"/>
      <c r="D31" s="27"/>
      <c r="E31" s="27"/>
      <c r="F31" s="28"/>
    </row>
    <row r="32" spans="3:6">
      <c r="C32" s="26"/>
      <c r="D32" s="27"/>
      <c r="E32" s="27"/>
      <c r="F32" s="28"/>
    </row>
    <row r="33" spans="3:6">
      <c r="C33" s="26"/>
      <c r="D33" s="27"/>
      <c r="E33" s="27"/>
      <c r="F33" s="28"/>
    </row>
    <row r="34" spans="3:6">
      <c r="C34" s="26"/>
      <c r="D34" s="27"/>
      <c r="E34" s="27"/>
      <c r="F34" s="28"/>
    </row>
    <row r="35" spans="3:6">
      <c r="C35" s="26"/>
      <c r="D35" s="27"/>
      <c r="E35" s="27"/>
      <c r="F35" s="28"/>
    </row>
    <row r="36" spans="3:6">
      <c r="C36" s="26"/>
      <c r="D36" s="27"/>
      <c r="E36" s="27"/>
      <c r="F36" s="28"/>
    </row>
    <row r="37" spans="3:6">
      <c r="C37" s="26"/>
      <c r="D37" s="27"/>
      <c r="E37" s="27"/>
      <c r="F37" s="28"/>
    </row>
    <row r="38" spans="3:6">
      <c r="C38" s="26"/>
      <c r="D38" s="27"/>
      <c r="E38" s="27"/>
      <c r="F38" s="28"/>
    </row>
    <row r="39" spans="3:6">
      <c r="C39" s="26"/>
      <c r="D39" s="27"/>
      <c r="E39" s="27"/>
      <c r="F39" s="28"/>
    </row>
    <row r="40" spans="3:6" ht="15.75" thickBot="1">
      <c r="C40" s="29"/>
      <c r="D40" s="30"/>
      <c r="E40" s="30"/>
      <c r="F40" s="31"/>
    </row>
    <row r="66" spans="12:12">
      <c r="L66">
        <v>7209</v>
      </c>
    </row>
  </sheetData>
  <mergeCells count="7">
    <mergeCell ref="C27:F40"/>
    <mergeCell ref="C2:K2"/>
    <mergeCell ref="G6:G7"/>
    <mergeCell ref="H6:H7"/>
    <mergeCell ref="I6:I7"/>
    <mergeCell ref="J6:J7"/>
    <mergeCell ref="K6:K7"/>
  </mergeCells>
  <printOptions horizontalCentered="1" verticalCentered="1"/>
  <pageMargins left="0.70866141732283505" right="0.70866141732283505" top="0.74803149606299202" bottom="0.74803149606299202" header="0.31496062992126" footer="0.3149606299212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Patricia Lopez Forero</dc:creator>
  <cp:lastModifiedBy>Sebastian Alejandro Vargas Taborda</cp:lastModifiedBy>
  <cp:lastPrinted>2018-04-05T13:36:00Z</cp:lastPrinted>
  <dcterms:created xsi:type="dcterms:W3CDTF">2018-03-20T13:03:00Z</dcterms:created>
  <dcterms:modified xsi:type="dcterms:W3CDTF">2024-11-06T19:37:03Z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47117E0733E14E7883EA762FF3D3BBC6</vt:lpwstr>
  </property>
  <property fmtid="{D5CDD505-2E9C-101B-9397-08002B2CF9AE}" pid="3" name="KSOProductBuildVer">
    <vt:lpwstr>1033-11.2.0.11537</vt:lpwstr>
  </property>
</Properties>
</file>