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er\Desktop\GOBERNACION GUAJIRA\CONTRATOS 2024\CONCURSO DE MERITOS\LOTERIA EDIFICIO\CARGUE SECOP\"/>
    </mc:Choice>
  </mc:AlternateContent>
  <xr:revisionPtr revIDLastSave="0" documentId="8_{50B3737F-80E1-4F94-9147-76F13C83F85E}" xr6:coauthVersionLast="47" xr6:coauthVersionMax="47" xr10:uidLastSave="{00000000-0000-0000-0000-000000000000}"/>
  <bookViews>
    <workbookView xWindow="-120" yWindow="-120" windowWidth="20730" windowHeight="11040" xr2:uid="{9D4AD1A6-E732-4858-8D61-178A9AAED982}"/>
  </bookViews>
  <sheets>
    <sheet name="5.INTERVENTORI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s>
  <definedNames>
    <definedName name="\a">#REF!</definedName>
    <definedName name="\b">'[1]CUAD-DIURNA'!#REF!</definedName>
    <definedName name="\c">#REF!</definedName>
    <definedName name="\L">#REF!</definedName>
    <definedName name="\m">#REF!</definedName>
    <definedName name="\P">#REF!</definedName>
    <definedName name="\q">#REF!</definedName>
    <definedName name="\w">#N/A</definedName>
    <definedName name="\z">#REF!</definedName>
    <definedName name="_______cua1">'[2]ALCANTARILLADO RAS'!$A$4:$B$14</definedName>
    <definedName name="_______DMD1">#REF!</definedName>
    <definedName name="_______VPD1">[3]TARIFAS!$C$582</definedName>
    <definedName name="_______VPI1">[3]TARIFAS!$C$580</definedName>
    <definedName name="_______VRA1">[3]TARIFAS!$C$579</definedName>
    <definedName name="______cua1">'[2]ALCANTARILLADO RAS'!$A$4:$B$14</definedName>
    <definedName name="______DMD1">#REF!</definedName>
    <definedName name="______INF1">#REF!</definedName>
    <definedName name="______VPD1">[3]TARIFAS!$C$582</definedName>
    <definedName name="______VPI1">[3]TARIFAS!$C$580</definedName>
    <definedName name="______VRA1">[3]TARIFAS!$C$579</definedName>
    <definedName name="_____cua1">'[2]ALCANTARILLADO RAS'!$A$4:$B$14</definedName>
    <definedName name="_____DMD1">#REF!</definedName>
    <definedName name="_____VPD1">[3]TARIFAS!$C$582</definedName>
    <definedName name="_____VPI1">[3]TARIFAS!$C$580</definedName>
    <definedName name="_____VRA1">[3]TARIFAS!$C$579</definedName>
    <definedName name="____cua1">'[2]ALCANTARILLADO RAS'!$A$4:$B$14</definedName>
    <definedName name="____DMD1">#REF!</definedName>
    <definedName name="____VPD1">[3]TARIFAS!$C$582</definedName>
    <definedName name="____VPI1">[3]TARIFAS!$C$580</definedName>
    <definedName name="____VRA1">[3]TARIFAS!$C$579</definedName>
    <definedName name="___AFC1">[4]INV!$A$25:$D$28</definedName>
    <definedName name="___AFC3">[4]INV!$F$25:$I$28</definedName>
    <definedName name="___AFC5">[4]INV!$K$25:$N$28</definedName>
    <definedName name="___BGC1">[4]INV!$A$5:$D$8</definedName>
    <definedName name="___BGC3">[4]INV!$F$5:$I$8</definedName>
    <definedName name="___BGC5">[4]INV!$K$5:$N$8</definedName>
    <definedName name="___CAC1">[4]INV!$A$19:$D$22</definedName>
    <definedName name="___CAC3">[4]INV!$F$19:$I$22</definedName>
    <definedName name="___CAC5">[4]INV!$K$19:$N$22</definedName>
    <definedName name="___Cod1">#REF!</definedName>
    <definedName name="___cua1">'[2]ALCANTARILLADO RAS'!$A$4:$B$14</definedName>
    <definedName name="___DMD1">#REF!</definedName>
    <definedName name="___f">[5]Cálculo!$B$67</definedName>
    <definedName name="___INF1">#REF!</definedName>
    <definedName name="___MA2">#REF!</definedName>
    <definedName name="___MSC1">#REF!</definedName>
    <definedName name="___SBC1">[4]INV!$A$12:$D$15</definedName>
    <definedName name="___SBC3">[4]INV!$F$12:$I$15</definedName>
    <definedName name="___SBC5">[4]INV!$K$12:$N$15</definedName>
    <definedName name="___VPD1">[3]TARIFAS!$C$582</definedName>
    <definedName name="___VPI1">[3]TARIFAS!$C$580</definedName>
    <definedName name="___VRA1">[3]TARIFAS!$C$579</definedName>
    <definedName name="__1Sin_nombre">#REF!</definedName>
    <definedName name="__2008_Database">'[6]2008_Database Pate In'!#REF!</definedName>
    <definedName name="__A17000">#REF!</definedName>
    <definedName name="__A20000">#REF!</definedName>
    <definedName name="__A30000">#REF!</definedName>
    <definedName name="__abr01">[7]Dólar!#REF!</definedName>
    <definedName name="__abr06">[7]Dólar!#REF!</definedName>
    <definedName name="__abr97">[7]Dólar!#REF!</definedName>
    <definedName name="__abr98">[7]Dólar!#REF!</definedName>
    <definedName name="__abr99">[7]Dólar!#REF!</definedName>
    <definedName name="__AFC1">[4]INV!$A$25:$D$28</definedName>
    <definedName name="__AFC3">[4]INV!$F$25:$I$28</definedName>
    <definedName name="__AFC5">[4]INV!$K$25:$N$28</definedName>
    <definedName name="__Afe1">'[6]2008 Database'!$D$2:$D$42,'[6]2008 Database'!$D$43:$D$43</definedName>
    <definedName name="__ago01">[7]Dólar!#REF!</definedName>
    <definedName name="__ago06">[7]Dólar!#REF!</definedName>
    <definedName name="__ago97">[7]Dólar!#REF!</definedName>
    <definedName name="__ago98">[7]Dólar!#REF!</definedName>
    <definedName name="__ago99">[7]Dólar!#REF!</definedName>
    <definedName name="__ALL4">#REF!</definedName>
    <definedName name="__BGC1">[4]INV!$A$5:$D$8</definedName>
    <definedName name="__BGC3">[4]INV!$F$5:$I$8</definedName>
    <definedName name="__BGC5">[4]INV!$K$5:$N$8</definedName>
    <definedName name="__Bid1">#REF!</definedName>
    <definedName name="__Bid2">#REF!</definedName>
    <definedName name="__Bid3">#REF!</definedName>
    <definedName name="__Bid4">#REF!</definedName>
    <definedName name="__CAC1">[4]INV!$A$19:$D$22</definedName>
    <definedName name="__CAC3">[4]INV!$F$19:$I$22</definedName>
    <definedName name="__CAC5">[4]INV!$K$19:$N$22</definedName>
    <definedName name="__CMU005" hidden="1">#REF!</definedName>
    <definedName name="__cmu05">#REF!</definedName>
    <definedName name="__Cod1">#REF!</definedName>
    <definedName name="__com06">[7]Gastos!#REF!</definedName>
    <definedName name="__CON2200">#REF!</definedName>
    <definedName name="__CON2500">#REF!</definedName>
    <definedName name="__con3000">#REF!</definedName>
    <definedName name="__cua1">'[2]ALCANTARILLADO RAS'!$A$4:$B$14</definedName>
    <definedName name="__dic01">[7]Dólar!#REF!</definedName>
    <definedName name="__dic06">[7]Dólar!#REF!</definedName>
    <definedName name="__dic97">[7]Dólar!#REF!</definedName>
    <definedName name="__dic98">[7]Dólar!#REF!</definedName>
    <definedName name="__dic99">[7]Dólar!#REF!</definedName>
    <definedName name="__DMD1">#REF!</definedName>
    <definedName name="__ene01">[7]Dólar!#REF!</definedName>
    <definedName name="__ene03">[7]Dólar!#REF!</definedName>
    <definedName name="__ene06">[7]Dólar!#REF!</definedName>
    <definedName name="__ene97">[7]Dólar!#REF!</definedName>
    <definedName name="__ene98">[7]Dólar!#REF!</definedName>
    <definedName name="__ene99">[7]Dólar!#REF!</definedName>
    <definedName name="__exp06">[7]Gastos!#REF!</definedName>
    <definedName name="__f">[5]Cálculo!$B$67</definedName>
    <definedName name="__feb01">[7]Dólar!#REF!</definedName>
    <definedName name="__feb06">[7]Dólar!#REF!</definedName>
    <definedName name="__feb97">[7]Dólar!#REF!</definedName>
    <definedName name="__feb98">[7]Dólar!#REF!</definedName>
    <definedName name="__feb99">[7]Dólar!#REF!</definedName>
    <definedName name="__jul01">[7]Dólar!#REF!</definedName>
    <definedName name="__jul06">[7]Dólar!#REF!</definedName>
    <definedName name="__jul97">[7]Dólar!#REF!</definedName>
    <definedName name="__jul98">[7]Dólar!#REF!</definedName>
    <definedName name="__jul99">[7]Dólar!#REF!</definedName>
    <definedName name="__jun01">[7]Dólar!#REF!</definedName>
    <definedName name="__jun06">[7]Dólar!#REF!</definedName>
    <definedName name="__jun97">[7]Dólar!#REF!</definedName>
    <definedName name="__jun98">[7]Dólar!#REF!</definedName>
    <definedName name="__jun99">[7]Dólar!#REF!</definedName>
    <definedName name="__lgc1">[7]Gastos!#REF!</definedName>
    <definedName name="__lgc2">[7]Gastos!#REF!</definedName>
    <definedName name="__lgc3">[7]Gastos!#REF!</definedName>
    <definedName name="__LMO1">[8]MO!$A$2:$A$188</definedName>
    <definedName name="__MA2">#REF!</definedName>
    <definedName name="__mar01">[7]Dólar!#REF!</definedName>
    <definedName name="__mar06">[7]Dólar!#REF!</definedName>
    <definedName name="__mar97">[7]Dólar!#REF!</definedName>
    <definedName name="__mar98">[7]Dólar!#REF!</definedName>
    <definedName name="__mar99">[7]Dólar!#REF!</definedName>
    <definedName name="__may01">[7]Dólar!#REF!</definedName>
    <definedName name="__may06">[7]Dólar!#REF!</definedName>
    <definedName name="__may97">[7]Dólar!#REF!</definedName>
    <definedName name="__may98">[7]Dólar!#REF!</definedName>
    <definedName name="__may99">[7]Dólar!#REF!</definedName>
    <definedName name="__mor15">#REF!</definedName>
    <definedName name="__Mux1">[9]CALCULO!$B$19</definedName>
    <definedName name="__Mux2">[9]CALCULO!$E$19</definedName>
    <definedName name="__Mux3">[9]CALCULO!$H$19</definedName>
    <definedName name="__Muy1">[9]CALCULO!$B$20</definedName>
    <definedName name="__Muy2">[9]CALCULO!$E$20</definedName>
    <definedName name="__Muy3">[9]CALCULO!$H$20</definedName>
    <definedName name="__nov01">[7]Dólar!#REF!</definedName>
    <definedName name="__nov06">[7]Dólar!#REF!</definedName>
    <definedName name="__nov97">[7]Dólar!#REF!</definedName>
    <definedName name="__nov98">[7]Dólar!#REF!</definedName>
    <definedName name="__nov99">[7]Dólar!#REF!</definedName>
    <definedName name="__occ1">[7]Gastos!#REF!</definedName>
    <definedName name="__occ2">[7]Gastos!#REF!</definedName>
    <definedName name="__oct01">[7]Dólar!#REF!</definedName>
    <definedName name="__oct06">[7]Dólar!#REF!</definedName>
    <definedName name="__oct97">[7]Dólar!#REF!</definedName>
    <definedName name="__oct98">[7]Dólar!#REF!</definedName>
    <definedName name="__oct99">[7]Dólar!#REF!</definedName>
    <definedName name="__PRE12">#REF!</definedName>
    <definedName name="__Pu1">[9]CALCULO!$B$18</definedName>
    <definedName name="__Pu2">[9]CALCULO!$E$18</definedName>
    <definedName name="__Pu3">[9]CALCULO!$H$18</definedName>
    <definedName name="__Rc">#REF!</definedName>
    <definedName name="__SBC1">[4]INV!$A$12:$D$15</definedName>
    <definedName name="__SBC3">[4]INV!$F$12:$I$15</definedName>
    <definedName name="__SBC5">[4]INV!$K$12:$N$15</definedName>
    <definedName name="__sep01">[7]Dólar!#REF!</definedName>
    <definedName name="__sep06">[7]Dólar!#REF!</definedName>
    <definedName name="__sep97">[7]Dólar!#REF!</definedName>
    <definedName name="__sep98">[7]Dólar!#REF!</definedName>
    <definedName name="__sep99">[7]Dólar!#REF!</definedName>
    <definedName name="__tf3813">#REF!</definedName>
    <definedName name="__VPD1">[3]TARIFAS!$C$582</definedName>
    <definedName name="__VPI1">[3]TARIFAS!$C$580</definedName>
    <definedName name="__VRA1">[3]TARIFAS!$C$579</definedName>
    <definedName name="__Vu1">[9]CALCULO!$B$23</definedName>
    <definedName name="__Vu2">[9]CALCULO!$E$23</definedName>
    <definedName name="__Vu3">[9]CALCULO!$H$23</definedName>
    <definedName name="__xlfn.BAHTTEXT" hidden="1">#NAME?</definedName>
    <definedName name="__xlnm.Print_Area_1">#REF!</definedName>
    <definedName name="__xlnm.Print_Area_2">#REF!</definedName>
    <definedName name="__xlnm.Print_Titles_1">#REF!</definedName>
    <definedName name="_01">#REF!</definedName>
    <definedName name="_1.10">[10]UNIT081!#REF!</definedName>
    <definedName name="_1.11">[10]UNIT081!#REF!</definedName>
    <definedName name="_1.12">[10]UNIT081!#REF!</definedName>
    <definedName name="_1.13">[10]UNIT081!#REF!</definedName>
    <definedName name="_1.14">[10]UNIT081!#REF!</definedName>
    <definedName name="_1.15">[10]UNIT081!#REF!</definedName>
    <definedName name="_1.16">[10]UNIT081!#REF!</definedName>
    <definedName name="_1.17">[10]UNIT081!#REF!</definedName>
    <definedName name="_1.18">[10]UNIT081!#REF!</definedName>
    <definedName name="_1.19">[10]UNIT081!#REF!</definedName>
    <definedName name="_1.20">[10]UNIT081!#REF!</definedName>
    <definedName name="_1Sin_nombre">#REF!</definedName>
    <definedName name="_2_10">[10]UNIT081!#REF!</definedName>
    <definedName name="_2_11">[10]UNIT081!#REF!</definedName>
    <definedName name="_2_12">[10]UNIT081!#REF!</definedName>
    <definedName name="_2_13">[10]UNIT081!#REF!</definedName>
    <definedName name="_2_14">[10]UNIT081!#REF!</definedName>
    <definedName name="_2_15">[10]UNIT081!#REF!</definedName>
    <definedName name="_2_16">[10]UNIT081!#REF!</definedName>
    <definedName name="_2_17">[10]UNIT081!#REF!</definedName>
    <definedName name="_2_18">[10]UNIT081!#REF!</definedName>
    <definedName name="_3_10_1">[10]UNIT081!#REF!</definedName>
    <definedName name="_3_10_2">[10]UNIT081!#REF!</definedName>
    <definedName name="_3_10_3">[10]UNIT081!#REF!</definedName>
    <definedName name="_3_10_4">[10]UNIT081!#REF!</definedName>
    <definedName name="_3_10_5">[10]UNIT081!#REF!</definedName>
    <definedName name="_3_11">[10]UNIT081!#REF!</definedName>
    <definedName name="_4_10">[10]UNIT081!#REF!</definedName>
    <definedName name="_4_11">[10]UNIT081!#REF!</definedName>
    <definedName name="_4_12">[10]UNIT081!#REF!</definedName>
    <definedName name="_5">[10]UNIT081!#REF!</definedName>
    <definedName name="_5_10">[10]UNIT081!#REF!</definedName>
    <definedName name="_5_11">[10]UNIT081!#REF!</definedName>
    <definedName name="_5_12">[10]UNIT081!#REF!</definedName>
    <definedName name="_5_13">[10]UNIT081!#REF!</definedName>
    <definedName name="_5_14">[10]UNIT081!#REF!</definedName>
    <definedName name="_5_15">[10]UNIT081!#REF!</definedName>
    <definedName name="_5_16">[10]UNIT081!#REF!</definedName>
    <definedName name="_5_17">[10]UNIT081!#REF!</definedName>
    <definedName name="_5_18">[10]UNIT081!#REF!</definedName>
    <definedName name="_5_19">[10]UNIT081!#REF!</definedName>
    <definedName name="_5_20">[10]UNIT081!#REF!</definedName>
    <definedName name="_5_21">[10]UNIT081!#REF!</definedName>
    <definedName name="_5_22">[10]UNIT081!#REF!</definedName>
    <definedName name="_A17000">#REF!</definedName>
    <definedName name="_A20000">#REF!</definedName>
    <definedName name="_A30000">#REF!</definedName>
    <definedName name="_AFC1">[4]INV!$A$25:$D$28</definedName>
    <definedName name="_AFC3">[4]INV!$F$25:$I$28</definedName>
    <definedName name="_AFC5">[4]INV!$K$25:$N$28</definedName>
    <definedName name="_Afe1">'[11]2007 Database'!$E$2:$E$171,'[11]2007 Database'!$E$171:$E$172</definedName>
    <definedName name="_ALL4">#REF!</definedName>
    <definedName name="_APU1">[12]APU!$G$41</definedName>
    <definedName name="_APU10">[12]APU!$G$499</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[12]APU!$G$84</definedName>
    <definedName name="_APU20">[12]APU!$G$675</definedName>
    <definedName name="_APU21">#REF!</definedName>
    <definedName name="_APU22">#REF!</definedName>
    <definedName name="_APU23">#REF!</definedName>
    <definedName name="_APU24">#REF!</definedName>
    <definedName name="_APU25">#REF!</definedName>
    <definedName name="_APU26">#REF!</definedName>
    <definedName name="_APU27">#REF!</definedName>
    <definedName name="_APU28">#REF!</definedName>
    <definedName name="_APU3">[12]APU!$G$126</definedName>
    <definedName name="_APU30">[12]APU!$G$1267</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[12]APU!$G$212</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7">#REF!</definedName>
    <definedName name="_APU48">#REF!</definedName>
    <definedName name="_APU49">#REF!</definedName>
    <definedName name="_APU5">[12]APU!$G$253</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[12]APU!$G$292</definedName>
    <definedName name="_APU60">[12]APU!$G$2662</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[12]APU!$G$334</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79">[12]APU!$G$1310</definedName>
    <definedName name="_APU8">[12]APU!$G$376</definedName>
    <definedName name="_APU80">[12]APU!$G$3411</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[12]APU!$G$457</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BGC1">[4]INV!$A$5:$D$8</definedName>
    <definedName name="_BGC3">[4]INV!$F$5:$I$8</definedName>
    <definedName name="_BGC5">[4]INV!$K$5:$N$8</definedName>
    <definedName name="_CAC1">[4]INV!$A$19:$D$22</definedName>
    <definedName name="_CAC3">[4]INV!$F$19:$I$22</definedName>
    <definedName name="_CAC5">[4]INV!$K$19:$N$22</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 hidden="1">#REF!</definedName>
    <definedName name="_cmu05">#REF!</definedName>
    <definedName name="_Cod1">#REF!</definedName>
    <definedName name="_CON2200">#REF!</definedName>
    <definedName name="_CON2500">#REF!</definedName>
    <definedName name="_con3000">#REF!</definedName>
    <definedName name="_cua1">'[2]ALCANTARILLADO RAS'!$A$4:$B$14</definedName>
    <definedName name="_DMD1">#REF!</definedName>
    <definedName name="_E">#REF!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#REF!</definedName>
    <definedName name="_fcv1">#REF!</definedName>
    <definedName name="_FEB1">#REF!</definedName>
    <definedName name="_Fill" hidden="1">#REF!</definedName>
    <definedName name="_INF1">#REF!</definedName>
    <definedName name="_Key1" hidden="1">[13]MI!#REF!</definedName>
    <definedName name="_LMO1">[8]MO!$A$2:$A$188</definedName>
    <definedName name="_MA2">#REF!</definedName>
    <definedName name="_MAR01">#REF!</definedName>
    <definedName name="_min2">#REF!</definedName>
    <definedName name="_mor15">#REF!</definedName>
    <definedName name="_MSC1">#REF!</definedName>
    <definedName name="_Mux1">[9]CALCULO!$B$19</definedName>
    <definedName name="_Mux2">[9]CALCULO!$E$19</definedName>
    <definedName name="_Mux3">[9]CALCULO!$H$19</definedName>
    <definedName name="_Muy1">[9]CALCULO!$B$20</definedName>
    <definedName name="_Muy2">[9]CALCULO!$E$20</definedName>
    <definedName name="_Muy3">[9]CALCULO!$H$20</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O">'[14]OPS&amp;OMS'!$I$14</definedName>
    <definedName name="_Order1" hidden="1">0</definedName>
    <definedName name="_Order2" hidden="1">0</definedName>
    <definedName name="_P">'[14]OPS&amp;OMS'!$I$7</definedName>
    <definedName name="_PAG1">'[14]OPS&amp;OMS'!$A$1:$D$26</definedName>
    <definedName name="_PAG2">'[14]OPS&amp;OMS'!$D$1:$E$68</definedName>
    <definedName name="_PAG3">'[14]OPS&amp;OMS'!$A$70:$D$115</definedName>
    <definedName name="_PAG4">'[14]OPS&amp;OMS'!$A$117:$IV$8194</definedName>
    <definedName name="_PAG5">'[14]OPS&amp;OMS'!$A$186:$D$236</definedName>
    <definedName name="_PRE12">#REF!</definedName>
    <definedName name="_Pu1">[9]CALCULO!$B$18</definedName>
    <definedName name="_Pu2">[9]CALCULO!$E$18</definedName>
    <definedName name="_Pu3">[9]CALCULO!$H$18</definedName>
    <definedName name="_R">#REF!</definedName>
    <definedName name="_Rc">#REF!</definedName>
    <definedName name="_REWQ">#REF!</definedName>
    <definedName name="_SBC1">[4]INV!$A$12:$D$15</definedName>
    <definedName name="_SBC3">[4]INV!$F$12:$I$15</definedName>
    <definedName name="_SBC5">[4]INV!$K$12:$N$15</definedName>
    <definedName name="_Sort" hidden="1">[13]MI!#REF!</definedName>
    <definedName name="_tab1">#REF!</definedName>
    <definedName name="_tab2">#REF!</definedName>
    <definedName name="_tab3">#REF!</definedName>
    <definedName name="_TAB4">#REF!</definedName>
    <definedName name="_Table2_Out" hidden="1">#REF!</definedName>
    <definedName name="_TBV1">#REF!</definedName>
    <definedName name="_TBV1606">#REF!</definedName>
    <definedName name="_TBV3">#REF!</definedName>
    <definedName name="_TC212">[15]FLEXIBLE!#REF!</definedName>
    <definedName name="_tf3813">#REF!</definedName>
    <definedName name="_TLL3">#REF!</definedName>
    <definedName name="_TRM2">#REF!</definedName>
    <definedName name="_V1">#REF!</definedName>
    <definedName name="_VPD1">[3]TARIFAS!$C$582</definedName>
    <definedName name="_VPI1">[3]TARIFAS!$C$580</definedName>
    <definedName name="_VRA1">[3]TARIFAS!$C$579</definedName>
    <definedName name="_Vu1">[9]CALCULO!$B$23</definedName>
    <definedName name="_Vu2">[9]CALCULO!$E$23</definedName>
    <definedName name="_Vu3">[9]CALCULO!$H$23</definedName>
    <definedName name="A">#N/A</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0">#REF!</definedName>
    <definedName name="aa">'[16]PU (2)'!#REF!</definedName>
    <definedName name="aaa">#REF!</definedName>
    <definedName name="AAAA">'[16]PU (2)'!$F$10</definedName>
    <definedName name="AAAAA">[17]A.P.U!#REF!</definedName>
    <definedName name="AAAAAAAAAAAAAAAAAAFFFFFFFFFFFFFFF">#REF!</definedName>
    <definedName name="AAC">[4]AASHTO!$A$14:$F$17</definedName>
    <definedName name="AADOQUINVEH">#REF!</definedName>
    <definedName name="AANDENES">#REF!</definedName>
    <definedName name="ab">#REF!</definedName>
    <definedName name="ABG">[4]AASHTO!$A$2:$F$5</definedName>
    <definedName name="abr00">[7]Dólar!#REF!</definedName>
    <definedName name="absc">[18]!absc</definedName>
    <definedName name="AC">#N/A</definedName>
    <definedName name="ACALZADA">#REF!</definedName>
    <definedName name="ACCE2">#REF!</definedName>
    <definedName name="ACCE4">#REF!</definedName>
    <definedName name="ACCE6">#REF!</definedName>
    <definedName name="AccessDatabase" hidden="1">"C:\C-314\VOLUMENES\volfin4.mdb"</definedName>
    <definedName name="ACERO">#REF!</definedName>
    <definedName name="Acero_pdr60">'[19]LISTADO '!$F$7</definedName>
    <definedName name="ACERO40">[20]PRECIOS!$B$52</definedName>
    <definedName name="ACERO60">#REF!</definedName>
    <definedName name="ACOM">#N/A</definedName>
    <definedName name="acondicionamientopozo">#REF!</definedName>
    <definedName name="ACT">'[1]CUAD-DIURNA'!#REF!</definedName>
    <definedName name="ACTA">[21]ID!$C$2</definedName>
    <definedName name="actual">'[22]ESTADO RED'!#REF!</definedName>
    <definedName name="Ad">#REF!</definedName>
    <definedName name="Ad_Un">#REF!</definedName>
    <definedName name="ADAPTADOR_HEMBRA_P.V.C_1_2">#REF!</definedName>
    <definedName name="ADAPTADOR_MACHO_P.V.C_1_2">#REF!</definedName>
    <definedName name="Adaptador_pvc_1">'[23]LISTADO '!$F$56</definedName>
    <definedName name="Adaptador_pvc_1_2">'[23]LISTADO '!$F$54</definedName>
    <definedName name="Adaptador_pvc_2">'[23]LISTADO '!$F$49</definedName>
    <definedName name="adasd">#REF!</definedName>
    <definedName name="AdditionalCosts_Lumpsum">#REF!</definedName>
    <definedName name="AdditionalCosts_Percent">#REF!</definedName>
    <definedName name="ADI">#REF!</definedName>
    <definedName name="Adm">#REF!</definedName>
    <definedName name="ADMINISTRADOR">[24]CUMPLIMIENTO!$C$5</definedName>
    <definedName name="ADMINISTRADOR_VIAL__ARMANDO_SANCHEZ_SANCHEZ">[25]INDICMICROEMP!$A$20</definedName>
    <definedName name="ADMON">10%</definedName>
    <definedName name="admon1">[26]DATOS!$B$16</definedName>
    <definedName name="Ae">#REF!</definedName>
    <definedName name="Af">#REF!</definedName>
    <definedName name="Afe">'[27]2009 Jagua'!$C$2:$C$27</definedName>
    <definedName name="afecompletions">#REF!</definedName>
    <definedName name="Ag">#REF!</definedName>
    <definedName name="ago00">[7]Dólar!#REF!</definedName>
    <definedName name="Agregado_grueso">'[19]LISTADO '!$F$6</definedName>
    <definedName name="Agua">'[19]LISTADO '!$F$5</definedName>
    <definedName name="Ah">#REF!</definedName>
    <definedName name="ahe">#REF!</definedName>
    <definedName name="Ai">#REF!</definedName>
    <definedName name="AIU">'[28]Itemes Renovación'!#REF!</definedName>
    <definedName name="aj">#REF!</definedName>
    <definedName name="Ak">#REF!</definedName>
    <definedName name="ALAMBRE">#REF!</definedName>
    <definedName name="ALAMBRE_">#REF!</definedName>
    <definedName name="Alambre_N_12">'[23]LISTADO '!$F$61</definedName>
    <definedName name="Alambre_N_14">'[23]LISTADO '!$F$62</definedName>
    <definedName name="Alambre_negro">'[19]LISTADO '!$F$24</definedName>
    <definedName name="alampuas">[29]lisprecios!#REF!</definedName>
    <definedName name="ALUMTE">#REF!</definedName>
    <definedName name="Am">#REF!</definedName>
    <definedName name="AMBIENTAL">#REF!</definedName>
    <definedName name="An">#REF!</definedName>
    <definedName name="ANA">#REF!</definedName>
    <definedName name="ANABANCO">'[30]ANALISIS RESUMIDOS'!$A$2:$D$2609</definedName>
    <definedName name="ANALISIS__DE__PRECIOS__UNITARIOS">#REF!</definedName>
    <definedName name="Analyst" hidden="1">#REF!</definedName>
    <definedName name="Andamios">'[19]LISTADO '!$L$7</definedName>
    <definedName name="andenes">#REF!</definedName>
    <definedName name="Angulo_de_platina__1_x1_x1_8">'[31]L. MAT.'!#REF!</definedName>
    <definedName name="ANOMarch02">#REF!</definedName>
    <definedName name="ANOPLMarch02">#REF!</definedName>
    <definedName name="ANORev2">#REF!</definedName>
    <definedName name="ANOTB_JUN01">#REF!</definedName>
    <definedName name="anscount" hidden="1">10</definedName>
    <definedName name="ANTIC">'[32]1'!#REF!</definedName>
    <definedName name="anticorrosiva">[29]lisprecios!#REF!</definedName>
    <definedName name="Anticorrosivo">'[23]LISTADO '!$F$96</definedName>
    <definedName name="ANTONIA">#N/A</definedName>
    <definedName name="Añ">#REF!</definedName>
    <definedName name="año">'[22]ESTADO RED'!#REF!</definedName>
    <definedName name="año1">'[33]ESTADO RED'!#REF!</definedName>
    <definedName name="Ao">#REF!</definedName>
    <definedName name="Ap">#REF!</definedName>
    <definedName name="APIJA">#REF!</definedName>
    <definedName name="APR">[34]dts!$B$25</definedName>
    <definedName name="aprdata">#REF!</definedName>
    <definedName name="APU">#N/A</definedName>
    <definedName name="apu_cerraduras">[35]APU!$F$2403</definedName>
    <definedName name="apu_cieloraso_tablilla_pino">[35]APU!$F$1201</definedName>
    <definedName name="apu_columna_confinamiento">[35]APU!$F$659</definedName>
    <definedName name="apu_combo_ap_sanit">[35]APU!$F$2416</definedName>
    <definedName name="apu_cubierta_ondulit">[35]APU!$F$1105</definedName>
    <definedName name="apu_cubierta_zinc">[35]APU!$F$1145</definedName>
    <definedName name="apu_demolicion_pañete">[35]APU!$F$44</definedName>
    <definedName name="apu_ducha_sencilla">[35]APU!$F$2623</definedName>
    <definedName name="apu_guardaescobas_madera">[35]APU!$F$1749</definedName>
    <definedName name="apu_herramientas">[35]APU!$F$3354</definedName>
    <definedName name="apu_lampara_2x48">[35]APU!$F$3237</definedName>
    <definedName name="apu_lampara_2x96">[35]APU!$F$3245</definedName>
    <definedName name="apu_levante_bloque_10">[35]APU!$F$900</definedName>
    <definedName name="apu_marco_puerta">[35]APU!$F$2292</definedName>
    <definedName name="apu_pintura_cieloraso_esmalte">[35]APU!$F$2946</definedName>
    <definedName name="apu_pintura_marcos">[35]APU!$F$2908</definedName>
    <definedName name="apu_pintura_rejas_anticorrosivo">[35]APU!$F$2871</definedName>
    <definedName name="apu_salida_alumbrado">[35]APU!$F$3122</definedName>
    <definedName name="apu_salida_tomacorriente">[35]APU!$F$3137</definedName>
    <definedName name="apu_tablero_10_circuitos">[35]APU!$F$3192</definedName>
    <definedName name="apu_toma_telefonico">[35]APU!$F$3170</definedName>
    <definedName name="apu_ventilador">[35]APU!$F$3253</definedName>
    <definedName name="apu_viga_amarre_sobre_muros15">[35]APU!$F$758</definedName>
    <definedName name="APUCANALS">#REF!</definedName>
    <definedName name="APUDES">#REF!</definedName>
    <definedName name="APUSEDIMENS">#REF!</definedName>
    <definedName name="Aq">#REF!</definedName>
    <definedName name="Ar">#REF!</definedName>
    <definedName name="AREA">#REF!</definedName>
    <definedName name="_xlnm.Extract">'[36]AC2-AG96'!#REF!</definedName>
    <definedName name="_xlnm.Print_Area" localSheetId="0">'5.INTERVENTORIA'!$A$1:$Z$36</definedName>
    <definedName name="_xlnm.Print_Area">#REF!</definedName>
    <definedName name="Área_Impactada">#REF!</definedName>
    <definedName name="AREAPRIVADA">#REF!</definedName>
    <definedName name="ARELAL">[12]APU!$G$1096</definedName>
    <definedName name="ARENA">[37]MATERIALES!$D$2</definedName>
    <definedName name="arg" hidden="1">[38]MI!#REF!</definedName>
    <definedName name="arial">#REF!</definedName>
    <definedName name="Arrendamiento">#REF!</definedName>
    <definedName name="ArrendamientoCostos">#REF!</definedName>
    <definedName name="as">[39]FLUJOS!#REF!</definedName>
    <definedName name="asas">#REF!</definedName>
    <definedName name="asaSASASAS">#REF!</definedName>
    <definedName name="ASB">[4]AASHTO!$A$8:$F$11</definedName>
    <definedName name="ASD">[40]FLEXIBLE!#REF!</definedName>
    <definedName name="asdd">#REF!</definedName>
    <definedName name="AsistenciaCarretera">#REF!</definedName>
    <definedName name="AsistenciaCostos">#REF!</definedName>
    <definedName name="ass" hidden="1">#REF!</definedName>
    <definedName name="assdf">#REF!</definedName>
    <definedName name="assetclass">#REF!</definedName>
    <definedName name="assetclass2">#REF!</definedName>
    <definedName name="assetclass3">#REF!</definedName>
    <definedName name="At">#REF!</definedName>
    <definedName name="Au">#REF!</definedName>
    <definedName name="aur">#REF!</definedName>
    <definedName name="AUXILIARES">[41]AUXILIARES!$A$2:$A$4</definedName>
    <definedName name="AUXILIARESTOTAL">[41]AUXILIARES!$A$2:$D$4</definedName>
    <definedName name="av">#REF!</definedName>
    <definedName name="AVIGA">#REF!</definedName>
    <definedName name="Ax">#REF!</definedName>
    <definedName name="Ay">#REF!</definedName>
    <definedName name="ayudante">[19]M.O.!$F$18</definedName>
    <definedName name="Azimut">#REF!</definedName>
    <definedName name="B">'[42]PRESUPUESTO IE'!$I$4</definedName>
    <definedName name="B.DATOS">[3]BS.DATOS!$B$5:$N$30</definedName>
    <definedName name="B_impresión_IM">#REF!</definedName>
    <definedName name="Ba">#REF!</definedName>
    <definedName name="BAJA">#REF!</definedName>
    <definedName name="BALASTO">#REF!</definedName>
    <definedName name="baldosa">[29]lisprecios!#REF!</definedName>
    <definedName name="BALDOSIN">#REF!</definedName>
    <definedName name="Ballincourt">'[43]REF - Listas'!$B$13:$B$23</definedName>
    <definedName name="Banda2">#REF!</definedName>
    <definedName name="Banda2a">#REF!</definedName>
    <definedName name="BASE">[44]Par_Dise!#REF!</definedName>
    <definedName name="Base_datos_IM">#REF!</definedName>
    <definedName name="base_datos_t45">[45]CALIDAD!#REF!</definedName>
    <definedName name="Base_Mat">#REF!</definedName>
    <definedName name="Base_MO">#REF!</definedName>
    <definedName name="base_VaR">#REF!</definedName>
    <definedName name="BaseDate">[46]Parameters!$D$17</definedName>
    <definedName name="BaseDatos_Ore1">'[47]BD100-45'!#REF!</definedName>
    <definedName name="BaseDatos_T831">'[48]BD100-45-P1'!#REF!</definedName>
    <definedName name="_xlnm.Database">#REF!</definedName>
    <definedName name="BasePeriod">#REF!</definedName>
    <definedName name="BB">'[16]PU (2)'!#REF!</definedName>
    <definedName name="bbb">#REF!</definedName>
    <definedName name="BBBBBBBBBBBBBBBHHHHHHHHHHH">#REF!</definedName>
    <definedName name="Bc">#REF!</definedName>
    <definedName name="BD">#REF!</definedName>
    <definedName name="Be">#REF!</definedName>
    <definedName name="Beg_Bal">#REF!</definedName>
    <definedName name="Bf">#REF!</definedName>
    <definedName name="bfgxddvd">#REF!</definedName>
    <definedName name="Bg">#REF!</definedName>
    <definedName name="bgh">#REF!</definedName>
    <definedName name="Bh">#REF!</definedName>
    <definedName name="BHT">#REF!</definedName>
    <definedName name="Bi">#REF!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'[49]ESTADO RED'!$E$8</definedName>
    <definedName name="BJHVVHGH">#N/A</definedName>
    <definedName name="Bk">#REF!</definedName>
    <definedName name="bl">#REF!</definedName>
    <definedName name="BLOQUE">'[50]BASE DE DATOS ORIG'!#REF!</definedName>
    <definedName name="Bloque_abusardado">'[19]LISTADO '!$F$25</definedName>
    <definedName name="BLOQUE_N_4">'[19]LISTADO '!$F$20</definedName>
    <definedName name="Bloque_N4">'[23]LISTADO '!$F$10</definedName>
    <definedName name="Bm">#REF!</definedName>
    <definedName name="BMBTU">[46]Parameters!$K$18</definedName>
    <definedName name="BMCoalPrice">#REF!</definedName>
    <definedName name="Bn">#REF!</definedName>
    <definedName name="BNGTRHY">[51]Insumos!$A$22:$A$828</definedName>
    <definedName name="bnm">#REF!</definedName>
    <definedName name="bny">#REF!</definedName>
    <definedName name="BOMBAS">#N/A</definedName>
    <definedName name="BOMBASTABLA2.2">#REF!</definedName>
    <definedName name="BOMBEOALCANTARILLADOTABLA1.9">'[3]INFORMACIÓN REFERENCIA'!$B$415:$N$426</definedName>
    <definedName name="bonny">[12]APU!$G$1181</definedName>
    <definedName name="bonny2">[12]APU!$G$3251</definedName>
    <definedName name="bordillo">#REF!</definedName>
    <definedName name="BorraR">#REF!</definedName>
    <definedName name="Bp">[9]CALCULO!$E$66</definedName>
    <definedName name="BPSRate_Month">#REF!</definedName>
    <definedName name="Breaker_20_amp">'[23]LISTADO '!$F$67</definedName>
    <definedName name="Breaker_Indus.Merlin_G.3x150A">'[31]L. MAT.'!#REF!</definedName>
    <definedName name="Brilladora">'[31]L. MAT.'!#REF!</definedName>
    <definedName name="BS_Data_Col" hidden="1">#REF!</definedName>
    <definedName name="BSpb" hidden="1">#REF!</definedName>
    <definedName name="BUDGET">#REF!</definedName>
    <definedName name="BUDGET_VALUE">#REF!</definedName>
    <definedName name="budgeted">#REF!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Area___0___0">#REF!</definedName>
    <definedName name="BuiltIn_Print_Area___0___0___0">#REF!</definedName>
    <definedName name="BuiltIn_Print_Area_2">"#REF!"</definedName>
    <definedName name="BuiltIn_Print_Area_3">"#REF!"</definedName>
    <definedName name="BuiltIn_Print_Titles">"#REF!"</definedName>
    <definedName name="BuiltIn_Print_Titles_2">"#REF!"</definedName>
    <definedName name="BuiltIn_Print_Titles_3">"#REF!"</definedName>
    <definedName name="bw">#REF!</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a">#REF!</definedName>
    <definedName name="CAB">#N/A</definedName>
    <definedName name="CABALLETE">#REF!</definedName>
    <definedName name="Cable_cobre_N_2_thwn">'[23]LISTADO '!$F$57</definedName>
    <definedName name="Cable_cobre_N_6">'[23]LISTADO '!$F$59</definedName>
    <definedName name="Cable_N_2_desnudo">'[23]LISTADO '!$F$41</definedName>
    <definedName name="Cable_n_8">'[23]LISTADO '!$F$109</definedName>
    <definedName name="cad">#REF!</definedName>
    <definedName name="CADENERO">[20]PRECIOS!$B$14</definedName>
    <definedName name="CAJA">#REF!</definedName>
    <definedName name="Cajas_2_4">'[23]LISTADO '!$F$79</definedName>
    <definedName name="Cajas_octogonales">'[23]LISTADO '!$F$78</definedName>
    <definedName name="CALCULO">'[3]CALCULO POI'!#REF!</definedName>
    <definedName name="calculopozo1">'[3]CALCULO POI'!#REF!</definedName>
    <definedName name="CALCULOPOZOS">'[3]CALCULO POI'!#REF!</definedName>
    <definedName name="calculopozos1">'[3]CALCULO POI'!$B$120:$C$154</definedName>
    <definedName name="CALCULOS">'[3]CALCULO POI'!$B$118:$CV$154</definedName>
    <definedName name="CALCULOSALCANTARILLADO">'[3]CALCULO POI'!$B$324:$BP$360</definedName>
    <definedName name="CALE">'[52]Datos del 2005 CONTRATO'!#REF!</definedName>
    <definedName name="CALEND">'[52]Datos del 2005 CONTRATO'!#REF!</definedName>
    <definedName name="CALENDA">'[52]Datos del 2005 CONTRATO'!#REF!</definedName>
    <definedName name="Calendar">'[52]Datos del 2005 CONTRATO'!#REF!</definedName>
    <definedName name="CALENDARIO">'[52]Datos del 2005 CONTRATO'!#REF!</definedName>
    <definedName name="Caliche">#REF!</definedName>
    <definedName name="CalP">'[3]CALCULO POI'!#REF!</definedName>
    <definedName name="cambio">'[53]PSM05-055'!$C$289</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ESDEOBRA">'[3]CALCULO POI'!$B$161:$R$196</definedName>
    <definedName name="CAOLIN">#REF!</definedName>
    <definedName name="CAP">#REF!</definedName>
    <definedName name="Capacete_2">'[23]LISTADO '!$F$80</definedName>
    <definedName name="CAPATAZ_I">"TABLA1"</definedName>
    <definedName name="Capex">#REF!</definedName>
    <definedName name="CapexFac">[46]Sensitivities!$I$13</definedName>
    <definedName name="CapitalCongelado">#REF!</definedName>
    <definedName name="Capitalpb" hidden="1">#REF!</definedName>
    <definedName name="CapitalStructure" hidden="1">#REF!</definedName>
    <definedName name="CapTarget">#REF!</definedName>
    <definedName name="CapTotalCol">#REF!</definedName>
    <definedName name="CARBON">'[50]BASE DE DATOS ORIG'!#REF!</definedName>
    <definedName name="CARGA">#N/A</definedName>
    <definedName name="CARGADOR">[37]EQUIPO!$D$10</definedName>
    <definedName name="CARGO">#REF!</definedName>
    <definedName name="CARLOS">#N/A</definedName>
    <definedName name="CAROL">'[54]precios-básicos2002'!$C$12:$C$56</definedName>
    <definedName name="carol1">'[26]precios-básicos2002'!$C$12:$C$56</definedName>
    <definedName name="CARRETERAS">[54]DATOS!$A$9</definedName>
    <definedName name="Cashpb" hidden="1">#REF!</definedName>
    <definedName name="cat">[55]Parameters!$I$31</definedName>
    <definedName name="Cat1Life">[56]Parameters!$I$31</definedName>
    <definedName name="Cat1Rate">[56]Parameters!$J$31</definedName>
    <definedName name="Cat1Salvage">[46]Deprec!$H$58</definedName>
    <definedName name="Cat2Life">[57]Index!$T$66</definedName>
    <definedName name="Cat2Rate">[57]Index!$U$66</definedName>
    <definedName name="Cat2Salvage">#REF!</definedName>
    <definedName name="Cat3Life">[56]Parameters!$I$33</definedName>
    <definedName name="Cat3Rate">[56]Parameters!$J$33</definedName>
    <definedName name="Cat3Salvage">[46]Deprec!$H$132</definedName>
    <definedName name="Cat4Life">[56]Parameters!$I$34</definedName>
    <definedName name="Cat4Rate">[56]Parameters!$J$34</definedName>
    <definedName name="Cat4Salvage">[46]Deprec!$H$132</definedName>
    <definedName name="Category">#REF!</definedName>
    <definedName name="CategoryArea">'[58]Civil work'!$A$16:$IV$19,'[58]Civil work'!$A$29:$IV$39,'[58]Civil work'!$A$49:$IV$60,'[58]Civil work'!$A$70:$IV$71,'[58]Civil work'!$A$81:$IV$87</definedName>
    <definedName name="cau">#REF!</definedName>
    <definedName name="causa">#REF!</definedName>
    <definedName name="CB">#REF!</definedName>
    <definedName name="cc" hidden="1">#REF!</definedName>
    <definedName name="cccc">#REF!</definedName>
    <definedName name="CContLab">#REF!</definedName>
    <definedName name="CContParts">#REF!</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IRECTO">#REF!</definedName>
    <definedName name="Ce">#REF!</definedName>
    <definedName name="CEBLANCO">#REF!</definedName>
    <definedName name="Cemento">'[19]LISTADO '!$F$8</definedName>
    <definedName name="Cemento_gris_Portland_tipo_I">'[59]lista de precio'!$B$11</definedName>
    <definedName name="Cera_para_pisos">'[31]L. MAT.'!#REF!</definedName>
    <definedName name="Cf">#REF!</definedName>
    <definedName name="Cg">#REF!</definedName>
    <definedName name="CGET">#REF!</definedName>
    <definedName name="Ch">#REF!</definedName>
    <definedName name="CH_Infra_Capex">[60]Workings!$H$299:$BR$299</definedName>
    <definedName name="Change_in_Cash" hidden="1">#REF!</definedName>
    <definedName name="Check_to_Cash" hidden="1">#REF!</definedName>
    <definedName name="CHINA">#REF!</definedName>
    <definedName name="Ci">#REF!</definedName>
    <definedName name="cid">#REF!</definedName>
    <definedName name="cinta">[29]lisprecios!#REF!</definedName>
    <definedName name="Cinta_Schotch_super_33">'[23]LISTADO '!$F$64</definedName>
    <definedName name="Cinta_scotch_23">'[23]LISTADO '!$F$65</definedName>
    <definedName name="CINTA_V_15">#REF!</definedName>
    <definedName name="CIP">#REF!</definedName>
    <definedName name="CIRCUITOS">[61]Circuitos!$C$2:$C$891</definedName>
    <definedName name="Cj">#REF!</definedName>
    <definedName name="Ck">#REF!</definedName>
    <definedName name="Clabe">#N/A</definedName>
    <definedName name="clase">#REF!</definedName>
    <definedName name="class2">'[43]REF - Listas'!$D$27:$D$28</definedName>
    <definedName name="class3">'[43]REF - Listas'!$F$4:$F$7</definedName>
    <definedName name="classification">'[43]REF - Listas'!$D$15:$D$24</definedName>
    <definedName name="Client">#REF!</definedName>
    <definedName name="Client_name">#REF!</definedName>
    <definedName name="Client_ref_number">#REF!</definedName>
    <definedName name="Cll">#REF!</definedName>
    <definedName name="CLube">#REF!</definedName>
    <definedName name="Cm">#REF!</definedName>
    <definedName name="CMina">[62]Cuentas!$P$11:$P$111</definedName>
    <definedName name="cmuooo5">#REF!</definedName>
    <definedName name="Cn">#REF!</definedName>
    <definedName name="Cñ">#REF!</definedName>
    <definedName name="Co">#REF!</definedName>
    <definedName name="Coal">#REF!</definedName>
    <definedName name="Coal_Closing_Stock">[63]INPUT_TEMP!#REF!</definedName>
    <definedName name="Coal_DB">#REF!</definedName>
    <definedName name="Coal1">#REF!</definedName>
    <definedName name="Coal2">'[57]NPV Summary'!#REF!</definedName>
    <definedName name="Coal3">'[57]NPV Summary'!#REF!</definedName>
    <definedName name="Coal4">#REF!</definedName>
    <definedName name="CoalFleet">#REF!</definedName>
    <definedName name="CoalLoad">#REF!</definedName>
    <definedName name="CoalOpCost">#REF!</definedName>
    <definedName name="CoalOverCap">#REF!</definedName>
    <definedName name="CoalPriceFac">[46]Sensitivities!$I$10</definedName>
    <definedName name="CoalRepl">#REF!</definedName>
    <definedName name="CoalUtil">#REF!</definedName>
    <definedName name="cod">#REF!</definedName>
    <definedName name="CODIGO">#REF!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S">#REF!</definedName>
    <definedName name="Codos_PVC_3">'[31]L. MAT.'!#REF!</definedName>
    <definedName name="coe">#REF!</definedName>
    <definedName name="coeficienterugosidad">'[3]INFORMACIÓN REFERENCIA'!$B$90:$C$101</definedName>
    <definedName name="COHaul">#REF!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umna">[29]lisprecios!#REF!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Job_Number">#REF!</definedName>
    <definedName name="COMMR_description">#REF!</definedName>
    <definedName name="COMMRNumber">#REF!</definedName>
    <definedName name="comp">[64]PRESUP!$A:$IV</definedName>
    <definedName name="compactacion">#REF!</definedName>
    <definedName name="COMPenalty">#REF!</definedName>
    <definedName name="COMPRESOR">[37]EQUIPO!$D$5</definedName>
    <definedName name="COMProject_Currency">#REF!</definedName>
    <definedName name="COMProject_name">#REF!</definedName>
    <definedName name="compuerta">[29]lisprecios!#REF!</definedName>
    <definedName name="CON_3000">#REF!</definedName>
    <definedName name="CONC2000">'[65]Materiales '!#REF!</definedName>
    <definedName name="CONC3000">'[65]Materiales '!#REF!</definedName>
    <definedName name="CONCRE123">#REF!</definedName>
    <definedName name="CONCRE124">#REF!</definedName>
    <definedName name="concre15">#REF!</definedName>
    <definedName name="CONCRE25">#REF!</definedName>
    <definedName name="concre3000">#REF!</definedName>
    <definedName name="concre35">#REF!</definedName>
    <definedName name="concreto">'[66]APU''s'!#REF!</definedName>
    <definedName name="Concreto_1500_psi">'[67]Análisis Básicos'!#REF!</definedName>
    <definedName name="Concreto_3000_PSI">'[19]Apu Basicos'!$F$40</definedName>
    <definedName name="concreto14">#REF!</definedName>
    <definedName name="CONCRETO20">#REF!</definedName>
    <definedName name="concreto25">#REF!</definedName>
    <definedName name="CONCRETO30">#REF!</definedName>
    <definedName name="concreto3000">'[66]APU''s'!#REF!</definedName>
    <definedName name="concreto35">#REF!</definedName>
    <definedName name="concretoplaca">#REF!</definedName>
    <definedName name="CONDUCCION331">'[3]INFORMACIÓN REFERENCIA'!$B$122:$E$133</definedName>
    <definedName name="CONDUCCIONTABLA3.3.1">'[3]INFORMACIÓN REFERENCIA'!$B$122:$D$133</definedName>
    <definedName name="Conductores">#REF!</definedName>
    <definedName name="ConductoresCostos">#REF!</definedName>
    <definedName name="conexiondomiciliaria">#REF!</definedName>
    <definedName name="Congelar_Capital_Vencido">#REF!</definedName>
    <definedName name="cons">#REF!</definedName>
    <definedName name="CONSOLIDADO">#REF!</definedName>
    <definedName name="CONSORCIO">[10]UNIT081!#REF!</definedName>
    <definedName name="CONSTRUCCION_DE_DOS_GALPONES">#REF!</definedName>
    <definedName name="consum">#REF!</definedName>
    <definedName name="consumo">[68]consumo1!$A$1:$IV$65536</definedName>
    <definedName name="CONTAB">[34]dts!$B$11</definedName>
    <definedName name="CONTADO">#REF!</definedName>
    <definedName name="ContLabCostOutput">#REF!</definedName>
    <definedName name="ContPartsCostOutput">#REF!</definedName>
    <definedName name="CONTRATISTA">[34]dts!$B$4</definedName>
    <definedName name="Contrato">#REF!</definedName>
    <definedName name="COPIA">#REF!</definedName>
    <definedName name="Coraza">#REF!</definedName>
    <definedName name="corte">#REF!</definedName>
    <definedName name="corterocoso">#REF!</definedName>
    <definedName name="cost_analysis">#REF!</definedName>
    <definedName name="COST_CENTRES">'[69]C - CENTROS DE COSTO Y GASTOS'!$A$5:$B$248</definedName>
    <definedName name="CostCode">'[70]cost codes'!$B$2:$F$54</definedName>
    <definedName name="Costo_Indctos">#REF!</definedName>
    <definedName name="COSTOPERSONALTABLA1.5.3">'[3]INFORMACIÓN REFERENCIA'!$B$542:$F$545</definedName>
    <definedName name="COSTOPERSONALTABLA1.5.4">'[3]INFORMACIÓN REFERENCIA'!$B$549:$G$560</definedName>
    <definedName name="COSTOPERSONALTABLA1.5.5">'[3]INFORMACIÓN REFERENCIA'!$B$564:$G$621</definedName>
    <definedName name="COSTOREDESALCTABLA7.4">#REF!</definedName>
    <definedName name="COSTOREDESTABLA7.3">#REF!</definedName>
    <definedName name="COSTOSCONDUCCIONACU">'[3]BD COSTOS UNIDAD CONSTRUCTIVA'!$B$34:$J$49</definedName>
    <definedName name="COTAS">'[71]cotas '!$A$1:$H$184</definedName>
    <definedName name="count">'[60]Inputs-SUMMARY'!$H$3:$BR$3</definedName>
    <definedName name="counter">[63]ASSUMPTIONS!$H$6:$AP$6</definedName>
    <definedName name="COUNTRY_OF_ORIGIN">#REF!</definedName>
    <definedName name="cp">#REF!</definedName>
    <definedName name="cpd">#REF!</definedName>
    <definedName name="CPlanta">[62]Cuentas!$S$11:$S$56</definedName>
    <definedName name="CPM">[41]AUXILIARES!$A$2:$D$4</definedName>
    <definedName name="Cq">#REF!</definedName>
    <definedName name="CR">[51]Insumos!$A$22:$A$828</definedName>
    <definedName name="CRandM">#REF!</definedName>
    <definedName name="CREDITO">#REF!</definedName>
    <definedName name="CRGAPR">[34]dts!$B$26</definedName>
    <definedName name="CRGELB">[34]dts!$B$22</definedName>
    <definedName name="CRGRVS">[34]dts!$B$24</definedName>
    <definedName name="_xlnm.Criteria">'[36]AC2-AG96'!#REF!</definedName>
    <definedName name="CRITICA">#REF!</definedName>
    <definedName name="Criticos">#REF!</definedName>
    <definedName name="CRONO">[41]INSUMOS!$A$2:$L$116</definedName>
    <definedName name="CRP">#REF!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sd">#REF!</definedName>
    <definedName name="Ct">#REF!</definedName>
    <definedName name="CTyre">#REF!</definedName>
    <definedName name="Cu">#REF!</definedName>
    <definedName name="CUAALB">[72]CUADRILLAS!$D$73</definedName>
    <definedName name="CUACON">[72]CUADRILLAS!$D$62</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1">[73]Hoja3!$A$15:$A$73</definedName>
    <definedName name="cuadrilla2">[73]Hoja5!$A$16:$A$59</definedName>
    <definedName name="cuadrilla3">[73]Hoja6!$A$16:$A$63</definedName>
    <definedName name="cuadrilla4">[73]Hoja2!$A$12:$A$568</definedName>
    <definedName name="cuadrilla5">[73]Hoja5!$A$12:$G$59</definedName>
    <definedName name="cuadrillaa1">[74]PERSONAL!$D$22</definedName>
    <definedName name="cuadrillaa2">[74]PERSONAL!$D$27</definedName>
    <definedName name="cuadrillaa4">[29]PERSONAL!#REF!</definedName>
    <definedName name="cuadrillac1">[74]PERSONAL!$D$45</definedName>
    <definedName name="CUADRILLAS">'[41]MANO DE OBRA'!$G$8:$G$20</definedName>
    <definedName name="cuadrillas1">[73]Hoja3!$A$11:$I$73</definedName>
    <definedName name="cuadrillas2">[29]PERSONAL!#REF!</definedName>
    <definedName name="CUADRILLASTOTAL">'[41]MANO DE OBRA'!$G$8:$M$20</definedName>
    <definedName name="CUADRO">#REF!</definedName>
    <definedName name="CUADRO1">#REF!</definedName>
    <definedName name="CUAEXC">[72]CUADRILLAS!$D$49</definedName>
    <definedName name="CUAPLO">#REF!</definedName>
    <definedName name="CUATOP">#REF!</definedName>
    <definedName name="cube">#REF!</definedName>
    <definedName name="CUBE_UNIT">#REF!</definedName>
    <definedName name="cubs">[75]Hoja1!$A:$IV</definedName>
    <definedName name="CUCON">#REF!</definedName>
    <definedName name="CUEXC">#REF!</definedName>
    <definedName name="Cumm_Us_inf">[60]Workings!$H$8:$BR$8</definedName>
    <definedName name="cuneta">#REF!</definedName>
    <definedName name="Cunete_pintura">'[19]LISTADO '!$F$26</definedName>
    <definedName name="CUPLOM">#REF!</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as_1_2">'[23]LISTADO '!$F$88</definedName>
    <definedName name="Curvas_2">'[23]LISTADO '!$F$91</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TOP">#REF!</definedName>
    <definedName name="Cv">#REF!</definedName>
    <definedName name="CV2.Daily_Tonnes">#REF!</definedName>
    <definedName name="CV2.Moisture">#REF!</definedName>
    <definedName name="cvcvcvcv">#REF!</definedName>
    <definedName name="Cw">#REF!</definedName>
    <definedName name="Cx">#REF!</definedName>
    <definedName name="cxcxcxc">#REF!</definedName>
    <definedName name="Cy">#REF!</definedName>
    <definedName name="CZN_north_perc">50</definedName>
    <definedName name="CZN_south_perc">0</definedName>
    <definedName name="D">#REF!</definedName>
    <definedName name="DANDADO">'[65]Materiales '!#REF!</definedName>
    <definedName name="DANI">[54]ITEMS!$B$6:$B$176</definedName>
    <definedName name="DAT">#REF!</definedName>
    <definedName name="Data">[76]Sheet1!$F$18:$H$977</definedName>
    <definedName name="Data_Base">#REF!</definedName>
    <definedName name="Date">[77]Constants!$B$9</definedName>
    <definedName name="Datos">'[78]Base de Diseño'!$A$1:$I$216</definedName>
    <definedName name="datos1">'[79]Base de Diseño'!$A$1:$G$286</definedName>
    <definedName name="Days_in_Month">#REF!</definedName>
    <definedName name="dblgarantiaExtendida">#REF!</definedName>
    <definedName name="dblPunRentabilidad">#REF!</definedName>
    <definedName name="dblUtilVehiculo">#REF!</definedName>
    <definedName name="dc">#REF!</definedName>
    <definedName name="DCF">#REF!</definedName>
    <definedName name="DD">#REF!</definedName>
    <definedName name="DDDD">#N/A</definedName>
    <definedName name="ddddd">#REF!</definedName>
    <definedName name="ddddddddd">#REF!</definedName>
    <definedName name="de">#REF!</definedName>
    <definedName name="Dealpb" hidden="1">#REF!</definedName>
    <definedName name="Debt_Purchase_Price_Funding">[80]CONTROL!$G$45</definedName>
    <definedName name="Debt_S5_EA_Sch">[63]INPUT_TEMP!#REF!</definedName>
    <definedName name="Debt_S6_EA_Sch">[63]INPUT_TEMP!#REF!</definedName>
    <definedName name="DEC">#REF!</definedName>
    <definedName name="decbs">#REF!</definedName>
    <definedName name="Decjv">#REF!</definedName>
    <definedName name="Decjv2">#REF!</definedName>
    <definedName name="default_leadtime">#REF!</definedName>
    <definedName name="Deflexión">#REF!</definedName>
    <definedName name="DEMANDA">#REF!</definedName>
    <definedName name="demolicion">#REF!</definedName>
    <definedName name="demolicioncuneta">#REF!</definedName>
    <definedName name="DENS">#REF!</definedName>
    <definedName name="densi">#REF!</definedName>
    <definedName name="Dep_IAS_tot">[60]Tax!#REF!</definedName>
    <definedName name="Department">#REF!</definedName>
    <definedName name="Depreciation">#REF!</definedName>
    <definedName name="DepreciationPB" hidden="1">#REF!</definedName>
    <definedName name="DES">#REF!</definedName>
    <definedName name="DESC521">[81]ITEMS!$B$522</definedName>
    <definedName name="description">#REF!</definedName>
    <definedName name="design">'[82]Design (3)'!$A$12:$CM$71</definedName>
    <definedName name="design2">[82]Design!$A$24:$CM$66</definedName>
    <definedName name="Designer">#REF!</definedName>
    <definedName name="DetailsBid1">#REF!</definedName>
    <definedName name="DetailsBid2">#REF!</definedName>
    <definedName name="DetailsBid3">#REF!</definedName>
    <definedName name="DetailsBid4">#REF!</definedName>
    <definedName name="DetailsBidRange">#REF!</definedName>
    <definedName name="deuda">[68]deuda!$A$1:$IV$65536</definedName>
    <definedName name="deuda2">[83]deuda!$A$1:$IV$65536</definedName>
    <definedName name="DEX">#REF!</definedName>
    <definedName name="df">#REF!</definedName>
    <definedName name="dfcvc">#REF!</definedName>
    <definedName name="dfdaa">#REF!</definedName>
    <definedName name="dfdf">#REF!</definedName>
    <definedName name="di">#REF!</definedName>
    <definedName name="dia24hr">#REF!</definedName>
    <definedName name="DIAGRAMA">[41]INSUMOS!$A$2:$A$116</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[7]Dólar!#REF!</definedName>
    <definedName name="Dif.Este">#REF!</definedName>
    <definedName name="Dif.Norte">#REF!</definedName>
    <definedName name="diferencial">[29]lisprecios!#REF!</definedName>
    <definedName name="DIRECTO1">[84]APU!$U$132</definedName>
    <definedName name="DIRECTO10">[84]APU!$U$681</definedName>
    <definedName name="DIRECTO100">[84]APU!$U$6171</definedName>
    <definedName name="DIRECTO101">[84]APU!$U$6232</definedName>
    <definedName name="DIRECTO102">[84]APU!$U$6293</definedName>
    <definedName name="DIRECTO103">[84]APU!$U$6354</definedName>
    <definedName name="DIRECTO104">[84]APU!$U$6415</definedName>
    <definedName name="DIRECTO105">[84]APU!$U$6476</definedName>
    <definedName name="DIRECTO11">[84]APU!$U$742</definedName>
    <definedName name="DIRECTO12">[84]APU!$U$803</definedName>
    <definedName name="DIRECTO124">[84]APU!$U$7635</definedName>
    <definedName name="DIRECTO125">[84]APU!$U$7696</definedName>
    <definedName name="DIRECTO126">[84]APU!$U$7757</definedName>
    <definedName name="DIRECTO127">[84]APU!$U$7818</definedName>
    <definedName name="DIRECTO128">[84]APU!$U$7879</definedName>
    <definedName name="DIRECTO129">[84]APU!$U$7940</definedName>
    <definedName name="DIRECTO13">[84]APU!$U$864</definedName>
    <definedName name="DIRECTO130">[84]APU!$U$8001</definedName>
    <definedName name="DIRECTO131">[84]APU!$U$8062</definedName>
    <definedName name="DIRECTO132">[84]APU!$U$8123</definedName>
    <definedName name="DIRECTO133">[84]APU!$U$8184</definedName>
    <definedName name="DIRECTO134">[84]APU!$U$8245</definedName>
    <definedName name="DIRECTO14">[84]APU!$U$925</definedName>
    <definedName name="DIRECTO15">[84]APU!$U$986</definedName>
    <definedName name="DIRECTO16">[84]APU!$U$1047</definedName>
    <definedName name="DIRECTO17">[84]APU!$U$1108</definedName>
    <definedName name="DIRECTO18">[84]APU!$U$1169</definedName>
    <definedName name="DIRECTO2">[84]APU!$U$193</definedName>
    <definedName name="DIRECTO2.10">[84]APU!$U$14889</definedName>
    <definedName name="DIRECTO2.11">[84]APU!$U$14950</definedName>
    <definedName name="DIRECTO2.12">[84]APU!$U$15011</definedName>
    <definedName name="DIRECTO2.9">[84]APU!$U$11839</definedName>
    <definedName name="DIRECTO21">[84]APU!$U$1352</definedName>
    <definedName name="DIRECTO22">[84]APU!$U$1413</definedName>
    <definedName name="DIRECTO23">[84]APU!$U$1474</definedName>
    <definedName name="DIRECTO24">[84]APU!$U$1535</definedName>
    <definedName name="DIRECTO25">[84]APU!$U$1596</definedName>
    <definedName name="DIRECTO26">[84]APU!$U$1657</definedName>
    <definedName name="DIRECTO27">[84]APU!$U$1718</definedName>
    <definedName name="DIRECTO28">[84]APU!$U$1779</definedName>
    <definedName name="DIRECTO29">[84]APU!$U$1840</definedName>
    <definedName name="DIRECTO3">[84]APU!$U$254</definedName>
    <definedName name="DIRECTO3.15">[84]APU!$U$8667</definedName>
    <definedName name="DIRECTO3.16">[84]APU!$U$8728</definedName>
    <definedName name="DIRECTO3.17">[84]APU!$U$8789</definedName>
    <definedName name="DIRECTO3.18">[84]APU!$U$8850</definedName>
    <definedName name="DIRECTO3.19">[84]APU!$U$8911</definedName>
    <definedName name="DIRECTO3.20">[84]APU!$U$8972</definedName>
    <definedName name="DIRECTO3.21">[84]APU!$U$11961</definedName>
    <definedName name="DIRECTO3.22">[84]APU!$U$14523</definedName>
    <definedName name="DIRECTO3.23">[84]APU!$U$15133</definedName>
    <definedName name="DIRECTO3.24">[84]APU!$U$16292</definedName>
    <definedName name="DIRECTO3.25">[84]APU!$U$16353</definedName>
    <definedName name="DIRECTO3.26">[84]APU!$U$16414</definedName>
    <definedName name="DIRECTO3.27">[84]APU!$U$16475</definedName>
    <definedName name="DIRECTO3.28">[84]APU!$U$16536</definedName>
    <definedName name="DIRECTO30">[84]APU!$U$1901</definedName>
    <definedName name="DIRECTO31">[84]APU!$U$1962</definedName>
    <definedName name="DIRECTO32">[84]APU!$U$2023</definedName>
    <definedName name="DIRECTO33">[84]APU!$U$2084</definedName>
    <definedName name="DIRECTO34">[84]APU!$U$2145</definedName>
    <definedName name="DIRECTO35">[84]APU!$U$2206</definedName>
    <definedName name="DIRECTO36">[84]APU!$U$2267</definedName>
    <definedName name="DIRECTO37">[84]APU!$U$2328</definedName>
    <definedName name="DIRECTO38">[84]APU!$U$2389</definedName>
    <definedName name="DIRECTO39">[84]APU!$U$2450</definedName>
    <definedName name="DIRECTO4">[84]APU!$U$315</definedName>
    <definedName name="DIRECTO4.20">[84]APU!$U$9216</definedName>
    <definedName name="DIRECTO4.21">[84]APU!$U$9277</definedName>
    <definedName name="DIRECTO4.22">[84]APU!$U$9338</definedName>
    <definedName name="DIRECTO4.23">[84]APU!$U$9399</definedName>
    <definedName name="DIRECTO4.24">[84]APU!$U$9460</definedName>
    <definedName name="DIRECTO4.25">[84]APU!$U$9521</definedName>
    <definedName name="DIRECTO4.26">[84]APU!$U$9582</definedName>
    <definedName name="DIRECTO4.27">[84]APU!$U$9643</definedName>
    <definedName name="DIRECTO4.28">[84]APU!$U$9704</definedName>
    <definedName name="DIRECTO4.29">[84]APU!$U$9765</definedName>
    <definedName name="DIRECTO4.30">[84]APU!$U$9826</definedName>
    <definedName name="DIRECTO4.31">[84]APU!$U$9887</definedName>
    <definedName name="DIRECTO4.32">[84]APU!$U$9948</definedName>
    <definedName name="DIRECTO4.33">[84]APU!$U$10009</definedName>
    <definedName name="DIRECTO4.34">[84]APU!$U$10070</definedName>
    <definedName name="DIRECTO4.35">[84]APU!$U$11595</definedName>
    <definedName name="DIRECTO4.36">[84]APU!$U$11656</definedName>
    <definedName name="DIRECTO4.37">[84]APU!$U$15987</definedName>
    <definedName name="DIRECTO4.38">[84]APU!$U$15194</definedName>
    <definedName name="DIRECTO4.39">[84]APU!$U$14279</definedName>
    <definedName name="DIRECTO4.40">[84]APU!$U$14340</definedName>
    <definedName name="DIRECTO4.41">[84]APU!$U$14401</definedName>
    <definedName name="DIRECTO4.42">[84]APU!$U$14462</definedName>
    <definedName name="DIRECTO4.43">[84]APU!$U$14584</definedName>
    <definedName name="DIRECTO4.44">[84]APU!$U$16048</definedName>
    <definedName name="DIRECTO4.45">[84]APU!$U$16109</definedName>
    <definedName name="DIRECTO4.46">[84]APU!$U$14706</definedName>
    <definedName name="DIRECTO4.47">[84]APU!$U$15926</definedName>
    <definedName name="DIRECTO4.48">[84]APU!$U$16170</definedName>
    <definedName name="DIRECTO4.49">[84]APU!$U$16231</definedName>
    <definedName name="DIRECTO4.50">[84]APU!$U$16902</definedName>
    <definedName name="DIRECTO4.51">[84]APU!$U$17634</definedName>
    <definedName name="DIRECTO4.52">[84]APU!$U$17695</definedName>
    <definedName name="DIRECTO40">[84]APU!$U$2511</definedName>
    <definedName name="DIRECTO41">[84]APU!$U$2572</definedName>
    <definedName name="DIRECTO42">[84]APU!$U$2633</definedName>
    <definedName name="DIRECTO43">[84]APU!$U$2694</definedName>
    <definedName name="DIRECTO44">[84]APU!$U$2755</definedName>
    <definedName name="DIRECTO45">[84]APU!$U$2816</definedName>
    <definedName name="DIRECTO46">[84]APU!$U$2877</definedName>
    <definedName name="DIRECTO47">[84]APU!$U$2938</definedName>
    <definedName name="DIRECTO48">[84]APU!$U$2999</definedName>
    <definedName name="DIRECTO49">[84]APU!$U$3060</definedName>
    <definedName name="DIRECTO5">[84]APU!$U$376</definedName>
    <definedName name="DIRECTO5.100">[84]APU!$U$12449</definedName>
    <definedName name="DIRECTO5.101">[84]APU!$U$12510</definedName>
    <definedName name="DIRECTO5.104">[84]APU!$U$12571</definedName>
    <definedName name="DIRECTO5.105">[84]APU!$U$12632</definedName>
    <definedName name="DIRECTO5.106">[84]APU!$U$12693</definedName>
    <definedName name="DIRECTO5.107">[84]APU!$U$12754</definedName>
    <definedName name="DIRECTO5.108">[84]APU!$U$12815</definedName>
    <definedName name="DIRECTO5.109">[84]APU!$U$12876</definedName>
    <definedName name="DIRECTO5.111">[84]APU!$U$12937</definedName>
    <definedName name="DIRECTO5.112">[84]APU!$U$12998</definedName>
    <definedName name="DIRECTO5.113">[84]APU!$U$14767</definedName>
    <definedName name="DIRECTO5.114">[84]APU!$U$14828</definedName>
    <definedName name="DIRECTO5.115">[84]APU!$U$15072</definedName>
    <definedName name="DIRECTO5.53">[84]APU!$U$10131</definedName>
    <definedName name="DIRECTO5.54">[84]APU!$U$10192</definedName>
    <definedName name="DIRECTO5.55">[84]APU!$U$10253</definedName>
    <definedName name="DIRECTO5.56">[84]APU!$U$10314</definedName>
    <definedName name="DIRECTO5.57">[84]APU!$U$10375</definedName>
    <definedName name="DIRECTO5.58">[84]APU!$U$10436</definedName>
    <definedName name="DIRECTO5.59">[84]APU!$U$10497</definedName>
    <definedName name="DIRECTO5.60">[84]APU!$U$10558</definedName>
    <definedName name="DIRECTO5.61">[84]APU!$U$10619</definedName>
    <definedName name="DIRECTO5.62">[84]APU!$U$10680</definedName>
    <definedName name="DIRECTO5.63">[84]APU!$U$10741</definedName>
    <definedName name="DIRECTO5.64">[84]APU!$U$10802</definedName>
    <definedName name="DIRECTO5.65">[84]APU!$U$10863</definedName>
    <definedName name="DIRECTO5.66">[84]APU!$U$10924</definedName>
    <definedName name="DIRECTO5.67">[84]APU!$U$10985</definedName>
    <definedName name="DIRECTO5.68">[84]APU!$U$11046</definedName>
    <definedName name="DIRECTO5.69">[84]APU!$U$11107</definedName>
    <definedName name="DIRECTO5.70">[84]APU!$U$11168</definedName>
    <definedName name="DIRECTO5.71">[84]APU!$U$11229</definedName>
    <definedName name="DIRECTO5.72">[84]APU!$U$12022</definedName>
    <definedName name="DIRECTO5.73">[84]APU!$U$12083</definedName>
    <definedName name="DIRECTO5.74">[84]APU!$U$12144</definedName>
    <definedName name="DIRECTO5.77">[84]APU!$U$12205</definedName>
    <definedName name="DIRECTO5.78">[84]APU!$U$12327</definedName>
    <definedName name="DIRECTO5.79">[84]APU!$U$12388</definedName>
    <definedName name="DIRECTO5.80">[84]APU!$U$12266</definedName>
    <definedName name="DIRECTO5.82">[84]APU!$U$14035</definedName>
    <definedName name="DIRECTO5.83">[84]APU!$U$14096</definedName>
    <definedName name="DIRECTO5.84">[84]APU!$U$13364</definedName>
    <definedName name="DIRECTO5.85">[84]APU!$U$13425</definedName>
    <definedName name="DIRECTO5.86">[84]APU!$U$13486</definedName>
    <definedName name="DIRECTO5.87">[84]APU!$U$13547</definedName>
    <definedName name="DIRECTO5.88">[84]APU!$U$13608</definedName>
    <definedName name="DIRECTO5.89">[84]APU!$U$13669</definedName>
    <definedName name="DIRECTO5.90">[84]APU!$U$13730</definedName>
    <definedName name="DIRECTO5.91">[84]APU!$U$13791</definedName>
    <definedName name="DIRECTO5.92">[84]APU!$U$13852</definedName>
    <definedName name="DIRECTO5.93">[84]APU!$U$13913</definedName>
    <definedName name="DIRECTO5.94">[84]APU!$U$13974</definedName>
    <definedName name="DIRECTO5.95">[84]APU!$U$13059</definedName>
    <definedName name="DIRECTO5.96">[84]APU!$U$13120</definedName>
    <definedName name="DIRECTO5.97">[84]APU!$U$13181</definedName>
    <definedName name="DIRECTO5.98">[84]APU!$U$13242</definedName>
    <definedName name="DIRECTO5.99">[84]APU!$U$13303</definedName>
    <definedName name="DIRECTO50">[84]APU!$U$3121</definedName>
    <definedName name="DIRECTO51">[84]APU!$U$3182</definedName>
    <definedName name="DIRECTO52">[84]APU!$U$3243</definedName>
    <definedName name="DIRECTO53">[84]APU!$U$3304</definedName>
    <definedName name="DIRECTO54">[84]APU!$U$3365</definedName>
    <definedName name="DIRECTO55">[84]APU!$U$3426</definedName>
    <definedName name="DIRECTO56">[84]APU!$U$3487</definedName>
    <definedName name="DIRECTO57">[84]APU!$U$3548</definedName>
    <definedName name="DIRECTO58">[84]APU!$U$3609</definedName>
    <definedName name="DIRECTO59">[84]APU!$U$3670</definedName>
    <definedName name="DIRECTO6">[84]APU!$U$437</definedName>
    <definedName name="DIRECTO60">[84]APU!$U$3731</definedName>
    <definedName name="DIRECTO61">[84]APU!$U$3792</definedName>
    <definedName name="DIRECTO62">[84]APU!$U$3853</definedName>
    <definedName name="DIRECTO63">[84]APU!$U$3914</definedName>
    <definedName name="DIRECTO64">[84]APU!$U$3975</definedName>
    <definedName name="DIRECTO65">[84]APU!$U$4036</definedName>
    <definedName name="DIRECTO66">[84]APU!$U$4097</definedName>
    <definedName name="DIRECTO67">[84]APU!$U$4158</definedName>
    <definedName name="DIRECTO68">[84]APU!$U$4219</definedName>
    <definedName name="DIRECTO69">[84]APU!$U$4280</definedName>
    <definedName name="DIRECTO7">[84]APU!$U$498</definedName>
    <definedName name="DIRECTO7.12">[84]APU!$U$8305</definedName>
    <definedName name="DIRECTO7.13">[84]APU!$U$8366</definedName>
    <definedName name="DIRECTO7.14">[84]APU!$U$8427</definedName>
    <definedName name="DIRECTO7.15">[84]APU!$U$8488</definedName>
    <definedName name="DIRECTO7.16">[84]APU!$U$8606</definedName>
    <definedName name="DIRECTO7.17">[84]APU!$U$11290</definedName>
    <definedName name="DIRECTO7.18">[84]APU!$U$11351</definedName>
    <definedName name="DIRECTO7.19">[84]APU!$U$11412</definedName>
    <definedName name="DIRECTO7.20">[84]APU!$U$11473</definedName>
    <definedName name="DIRECTO7.21">[84]APU!$U$11534</definedName>
    <definedName name="DIRECTO7.22">[84]APU!$U$11717</definedName>
    <definedName name="DIRECTO7.23">[84]APU!$U$11778</definedName>
    <definedName name="DIRECTO7.24">[84]APU!$U$14645</definedName>
    <definedName name="DIRECTO7.25">[84]APU!$U$15255</definedName>
    <definedName name="DIRECTO7.26">[84]APU!$U$15316</definedName>
    <definedName name="DIRECTO7.27">[84]APU!$U$15377</definedName>
    <definedName name="DIRECTO7.28">[84]APU!$U$15438</definedName>
    <definedName name="DIRECTO7.29">[84]APU!$U$15499</definedName>
    <definedName name="DIRECTO7.30">[84]APU!$U$15560</definedName>
    <definedName name="DIRECTO7.31">[84]APU!$U$15621</definedName>
    <definedName name="DIRECTO7.32">[84]APU!$U$15682</definedName>
    <definedName name="DIRECTO7.33">[84]APU!$U$15743</definedName>
    <definedName name="DIRECTO7.34">[84]APU!$U$15804</definedName>
    <definedName name="DIRECTO7.35">[84]APU!$U$15865</definedName>
    <definedName name="DIRECTO7.36">[84]APU!$U$17085</definedName>
    <definedName name="DIRECTO7.37">[84]APU!$U$17268</definedName>
    <definedName name="DIRECTO7.38">[84]APU!$U$17207</definedName>
    <definedName name="DIRECTO7.39">[84]APU!$U$17390</definedName>
    <definedName name="DIRECTO7.40">[84]APU!$U$17451</definedName>
    <definedName name="DIRECTO7.41">[84]APU!$U$17512</definedName>
    <definedName name="DIRECTO7.42">[84]APU!$U$17146</definedName>
    <definedName name="DIRECTO7.43">[84]APU!$U$17573</definedName>
    <definedName name="DIRECTO7.44">[84]APU!$U$17329</definedName>
    <definedName name="DIRECTO70">[84]APU!$U$4341</definedName>
    <definedName name="DIRECTO71">[84]APU!$U$4402</definedName>
    <definedName name="DIRECTO72">[84]APU!$U$4463</definedName>
    <definedName name="DIRECTO73">[84]APU!$U$4524</definedName>
    <definedName name="DIRECTO74">[84]APU!$U$4585</definedName>
    <definedName name="DIRECTO75">[84]APU!$U$4646</definedName>
    <definedName name="DIRECTO76">[84]APU!$U$4707</definedName>
    <definedName name="DIRECTO77">[84]APU!$U$4768</definedName>
    <definedName name="DIRECTO78">[84]APU!$U$4829</definedName>
    <definedName name="DIRECTO79">[84]APU!$U$4890</definedName>
    <definedName name="DIRECTO8">[84]APU!$U$559</definedName>
    <definedName name="DIRECTO80">[84]APU!$U$4951</definedName>
    <definedName name="DIRECTO81">[84]APU!$U$5012</definedName>
    <definedName name="DIRECTO82">[84]APU!$U$5073</definedName>
    <definedName name="DIRECTO83">[84]APU!$U$5134</definedName>
    <definedName name="DIRECTO84">[84]APU!$U$5195</definedName>
    <definedName name="DIRECTO85">[84]APU!$U$5256</definedName>
    <definedName name="DIRECTO86">[84]APU!$U$5317</definedName>
    <definedName name="DIRECTO87">[84]APU!$U$5378</definedName>
    <definedName name="DIRECTO88">[84]APU!$U$5439</definedName>
    <definedName name="DIRECTO89">[84]APU!$U$5500</definedName>
    <definedName name="DIRECTO9">[84]APU!$U$620</definedName>
    <definedName name="DIRECTO9.1">[84]APU!$U$16597</definedName>
    <definedName name="DIRECTO9.2">[84]APU!$U$16658</definedName>
    <definedName name="DIRECTO9.3">[84]APU!$U$16719</definedName>
    <definedName name="DIRECTO9.4">[84]APU!$U$16780</definedName>
    <definedName name="DIRECTO9.5">[84]APU!$U$16841</definedName>
    <definedName name="DIRECTO90">[84]APU!$U$5561</definedName>
    <definedName name="DIRECTO91">[84]APU!$U$5622</definedName>
    <definedName name="DIRECTO92">[84]APU!$U$5683</definedName>
    <definedName name="DIRECTO93">[84]APU!$U$5744</definedName>
    <definedName name="DIRECTO94">[84]APU!$U$5805</definedName>
    <definedName name="DIRECTO95">[84]APU!$U$5866</definedName>
    <definedName name="DIRECTO96">[84]APU!$U$5927</definedName>
    <definedName name="DIRECTO97">[84]APU!$U$5988</definedName>
    <definedName name="DIRECTO98">[84]APU!$U$6049</definedName>
    <definedName name="DIRECTO99">[84]APU!$U$6110</definedName>
    <definedName name="Director_Administrativo">#REF!</definedName>
    <definedName name="Discount_Lumpsum">#REF!</definedName>
    <definedName name="discount_percent">#REF!</definedName>
    <definedName name="discount2">[85]Cover!#REF!</definedName>
    <definedName name="discount3">[85]Cover!#REF!</definedName>
    <definedName name="discount4">[85]Cover!#REF!</definedName>
    <definedName name="DiscRateHigh">#REF!</definedName>
    <definedName name="DiscRateMed">#REF!</definedName>
    <definedName name="DISPONIBILIDAD">#REF!</definedName>
    <definedName name="Distancia">#REF!</definedName>
    <definedName name="DISTRIBUCION">'[16]PU (2)'!#REF!</definedName>
    <definedName name="div_pay">[63]ASSUMPTIONS!#REF!</definedName>
    <definedName name="dj">#REF!</definedName>
    <definedName name="DKEQEFEFJIJW">#REF!</definedName>
    <definedName name="dl">#REF!</definedName>
    <definedName name="DM">#REF!</definedName>
    <definedName name="DMD">#REF!</definedName>
    <definedName name="do">#REF!</definedName>
    <definedName name="Documentstatus">#REF!</definedName>
    <definedName name="Documentstatus1">'[43]REF - Listas'!$B$4:$B$11</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T">#REF!</definedName>
    <definedName name="dota">#REF!</definedName>
    <definedName name="DRAWING_LEAD_TIME">#REF!</definedName>
    <definedName name="drf">#REF!</definedName>
    <definedName name="DRTOS1">'[86]Cost Codes'!$B$4:$G$331</definedName>
    <definedName name="DS">#REF!</definedName>
    <definedName name="DSA">#REF!</definedName>
    <definedName name="DSF">[87]A.P.U!#REF!</definedName>
    <definedName name="dt">#REF!</definedName>
    <definedName name="dtf">#REF!</definedName>
    <definedName name="DTFSMedida">#REF!</definedName>
    <definedName name="DtmFechaCotizacion">#REF!</definedName>
    <definedName name="DtmFechVigenCotiza">#REF!</definedName>
    <definedName name="DTS">#REF!</definedName>
    <definedName name="dxd">[9]CALCULO!$E$75</definedName>
    <definedName name="DZ.Main" hidden="1">#REF!</definedName>
    <definedName name="E">'[88]Materiales '!#REF!</definedName>
    <definedName name="E_03">#REF!</definedName>
    <definedName name="E2.160">'[89]PRESUPUESTO VIVIENDA'!#REF!</definedName>
    <definedName name="ED">#REF!</definedName>
    <definedName name="edil">[29]lisprecios!#REF!</definedName>
    <definedName name="EDWIN">#REF!</definedName>
    <definedName name="EE">'[69]C - CENTROS DE COSTO Y GASTOS'!$D$5:$E$123</definedName>
    <definedName name="EEE" hidden="1">#REF!</definedName>
    <definedName name="eeeeeeeeee">#REF!</definedName>
    <definedName name="eeeeeeeeeee">#REF!</definedName>
    <definedName name="EEEEEEEEESSSSSSSSSSSSS">#REF!</definedName>
    <definedName name="eeeeeeeeggggggg">#REF!</definedName>
    <definedName name="EER">#REF!</definedName>
    <definedName name="ef">#REF!</definedName>
    <definedName name="egefqe">#REF!</definedName>
    <definedName name="EINAR">#REF!</definedName>
    <definedName name="el">#REF!</definedName>
    <definedName name="ELB">[34]dts!$B$21</definedName>
    <definedName name="ElectConsPrice">[46]Parameters!$R$15</definedName>
    <definedName name="ElectDemandPrice">#REF!</definedName>
    <definedName name="ELECTROMAG">#REF!</definedName>
    <definedName name="ELTOTAL">#REF!</definedName>
    <definedName name="EMPAQUE">#REF!</definedName>
    <definedName name="EMPRESA">#REF!</definedName>
    <definedName name="End_Bal">#REF!</definedName>
    <definedName name="ene00">[7]Dólar!#REF!</definedName>
    <definedName name="ENERGIATABLA1.2.4">'[3]CALCULO COSTOS DE OPERACIÓN'!$B$127:$AF$163</definedName>
    <definedName name="Engine">#N/A</definedName>
    <definedName name="ENTIDAD">[34]dts!$B$5</definedName>
    <definedName name="EQUI">[90]EQUIPO!$B$2:$B$36</definedName>
    <definedName name="EQUI3">[91]Equipo!$A:$IV</definedName>
    <definedName name="EquipData">'[46]Equip Data'!$B$14:$AQ$75</definedName>
    <definedName name="EquipInput">#REF!</definedName>
    <definedName name="EquipLifeRank">#REF!</definedName>
    <definedName name="EQUIPO">#REF!</definedName>
    <definedName name="EQUIPO_1">[90]EQUIPO!$B$2:$D$36</definedName>
    <definedName name="EQUIPO_DE_SOLDADURA">'[19]LISTADO '!$L$10</definedName>
    <definedName name="equipo_mayor">#REF!</definedName>
    <definedName name="equipomayor2">[92]desglose!#REF!</definedName>
    <definedName name="EquipOpCostOutput">#REF!</definedName>
    <definedName name="EquipOpFleet">#REF!</definedName>
    <definedName name="equipos">#REF!</definedName>
    <definedName name="equiprecord">[76]Sheet1!$A$18:$A$1072</definedName>
    <definedName name="EquipReplOutput">#REF!</definedName>
    <definedName name="EquipRow">#REF!</definedName>
    <definedName name="ER">#REF!</definedName>
    <definedName name="ERR">#REF!</definedName>
    <definedName name="erra">#REF!</definedName>
    <definedName name="ERROR">#REF!</definedName>
    <definedName name="ERROR1">#REF!</definedName>
    <definedName name="ERROR2">#REF!</definedName>
    <definedName name="ERROR3">[93]TARIF2002!#REF!</definedName>
    <definedName name="ERROR5">[93]TARIF2002!#REF!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alones">[29]lisprecios!#REF!</definedName>
    <definedName name="ESE">#REF!</definedName>
    <definedName name="ESMALTE">#REF!</definedName>
    <definedName name="ESP201.15">'[94]201.15'!$H$49</definedName>
    <definedName name="ESP201.21">'[94]201.21'!$H$50</definedName>
    <definedName name="ESP201.7">'[94]201.7'!$H$52</definedName>
    <definedName name="ESP201.8">'[94]201.8'!$H$53</definedName>
    <definedName name="ESP210.2.2">#REF!</definedName>
    <definedName name="ESP225P">#REF!</definedName>
    <definedName name="ESP330.1P">'[94]330.1P (7801)'!$H$50</definedName>
    <definedName name="ESP632.1P">'[94]632.1P '!$H$57</definedName>
    <definedName name="ESP632.4P">'[94]632.4P'!$H$51</definedName>
    <definedName name="ESTACION">[95]TABLAS!$B$63:$B$78</definedName>
    <definedName name="Este">#REF!</definedName>
    <definedName name="ESTERIL">'[50]BASE DE DATOS ORIG'!#REF!</definedName>
    <definedName name="ESTRUCT06">'[96]Análisis Unit'!#REF!</definedName>
    <definedName name="ESTRUCT07">'[96]Análisis Unit'!#REF!</definedName>
    <definedName name="ESTRUCT08">'[96]Análisis Unit'!#REF!</definedName>
    <definedName name="ESTRUCT09">'[96]Análisis Unit'!#REF!</definedName>
    <definedName name="ESTRUCT10">'[96]Análisis Unit'!#REF!</definedName>
    <definedName name="ESTRUCT11">'[96]Análisis Unit'!#REF!</definedName>
    <definedName name="ESTRUCT12">'[96]Análisis Unit'!#REF!</definedName>
    <definedName name="ESTRUCT13">'[96]Análisis Unit'!#REF!</definedName>
    <definedName name="ESTRUCT14">'[96]Análisis Unit'!#REF!</definedName>
    <definedName name="ESTRUCT15">'[96]Análisis Unit'!#REF!</definedName>
    <definedName name="ESTRUCT16">'[96]Análisis Unit'!#REF!</definedName>
    <definedName name="ESTRUCT17">'[96]Análisis Unit'!#REF!</definedName>
    <definedName name="ESTRUCT18">'[96]Análisis Unit'!#REF!</definedName>
    <definedName name="ESTRUCT19">'[96]Análisis Unit'!#REF!</definedName>
    <definedName name="ESTRUCT20">'[96]Análisis Unit'!#REF!</definedName>
    <definedName name="ESTRUCT21">'[96]Análisis Unit'!#REF!</definedName>
    <definedName name="ESTRUCT22">'[96]Análisis Unit'!#REF!</definedName>
    <definedName name="ESTRUCT24">'[96]Análisis Unit'!#REF!</definedName>
    <definedName name="ESTRUCT25">'[96]Análisis Unit'!#REF!</definedName>
    <definedName name="ESTRUCT28">'[96]Análisis Unit'!#REF!</definedName>
    <definedName name="ESTRUCT29">'[96]Análisis Unit'!#REF!</definedName>
    <definedName name="ESTRUCT31">'[96]Análisis Unit'!#REF!</definedName>
    <definedName name="ESTRUCT33">'[96]Análisis Unit'!#REF!</definedName>
    <definedName name="ESTRUCT34">'[96]Análisis Unit'!#REF!</definedName>
    <definedName name="ESTRUCT43">'[96]Análisis Unit'!#REF!</definedName>
    <definedName name="ETERNIT6">#REF!</definedName>
    <definedName name="ev.Calculation" hidden="1">-4135</definedName>
    <definedName name="ev.Initialized" hidden="1">FALSE</definedName>
    <definedName name="Eval_Currency">#REF!</definedName>
    <definedName name="ex">#REF!</definedName>
    <definedName name="EXCAVACIONCONGLOMERADO">#REF!</definedName>
    <definedName name="EXCAVACIONSIMPLE">#REF!</definedName>
    <definedName name="Excel_BuiltIn_Print_Area_1_1">#REF!</definedName>
    <definedName name="Excel_BuiltIn_Print_Area_7">"$'Presupuesto consolidado'.$#REF!$#REF!:$#REF!$#REF!"</definedName>
    <definedName name="Excel_BuiltIn_Print_Titles_1">#REF!</definedName>
    <definedName name="Excel_BuiltIn_Print_Titles_3">'[97]COSTOS OFICINA'!#REF!</definedName>
    <definedName name="Excel_BuiltIn_Print_Titles_4">'[97]COSTOS CAMPAMENTO'!#REF!</definedName>
    <definedName name="Exchange_Rate">#REF!</definedName>
    <definedName name="exchangerate">[98]Parameters!#REF!</definedName>
    <definedName name="Executivepb" hidden="1">#REF!</definedName>
    <definedName name="ExistAge">#REF!</definedName>
    <definedName name="ExistFleet">#REF!</definedName>
    <definedName name="expl1">[7]Gastos!#REF!</definedName>
    <definedName name="ExRateAus">[99]ProjectParameters!$G$18</definedName>
    <definedName name="ExRateCountry">[99]ProjectParameters!$B$18:$B$22</definedName>
    <definedName name="ExRates">[99]ProjectParameters!$G$18:$G$22</definedName>
    <definedName name="EXTERIORES">#REF!</definedName>
    <definedName name="Extra_Pay">#REF!</definedName>
    <definedName name="Extracción_IM">#REF!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Scheduled_Payment+Extra_Payment</definedName>
    <definedName name="FABIAN">#N/A</definedName>
    <definedName name="FAC">#REF!</definedName>
    <definedName name="FAC_PRU">#REF!</definedName>
    <definedName name="FACTOR">[44]Par_Dise!#REF!</definedName>
    <definedName name="Factpb" hidden="1">#REF!</definedName>
    <definedName name="Factpb2" hidden="1">#REF!</definedName>
    <definedName name="FALTANTES1">'[100]CANT OBRA'!$A:$IV</definedName>
    <definedName name="fb">#REF!</definedName>
    <definedName name="fcc">#REF!</definedName>
    <definedName name="fcv">#REF!</definedName>
    <definedName name="fd">#REF!</definedName>
    <definedName name="fda">#REF!</definedName>
    <definedName name="fdf">#REF!</definedName>
    <definedName name="fdwssf">#REF!</definedName>
    <definedName name="feb00">[7]Dólar!#REF!</definedName>
    <definedName name="FECHA">#REF!</definedName>
    <definedName name="Fechas">#REF!</definedName>
    <definedName name="Fexx">[5]Cálculo!$B$39</definedName>
    <definedName name="FF">#REF!</definedName>
    <definedName name="ffff">#REF!</definedName>
    <definedName name="fffffdfdfddf">#REF!</definedName>
    <definedName name="ffffffffffffffff">#REF!</definedName>
    <definedName name="ffffffffffrrrrrrrrrrrrreeeeeeeeeeee">#REF!</definedName>
    <definedName name="FFFFFHHHHHHH">#REF!</definedName>
    <definedName name="fg">#REF!</definedName>
    <definedName name="FGV">#REF!</definedName>
    <definedName name="fi">#REF!</definedName>
    <definedName name="filename">MID(CELL("nombrearchivo"),FIND("[",CELL("nombrearchivo")),FIND("]",CELL("nombrearchivo"))-FIND("[",CELL("nombrearchivo"))+1)</definedName>
    <definedName name="FINAL">[39]FLUJOS!#REF!</definedName>
    <definedName name="Finaliza">[71]Design!$B$275</definedName>
    <definedName name="Financialpb" hidden="1">#REF!</definedName>
    <definedName name="Financialpb2" hidden="1">#REF!</definedName>
    <definedName name="FixEquip_hrs">'[101]Fixed Plant'!$F$109:$AA$168</definedName>
    <definedName name="fk">#REF!</definedName>
    <definedName name="Fleet">#REF!</definedName>
    <definedName name="FleetC">#REF!</definedName>
    <definedName name="fleetRecNo">[102]Fleet!$B$12:$B$80</definedName>
    <definedName name="FleetS">#REF!</definedName>
    <definedName name="FleetW">#REF!</definedName>
    <definedName name="flq">#REF!</definedName>
    <definedName name="fm">#REF!</definedName>
    <definedName name="FOB_POINT">#REF!</definedName>
    <definedName name="forapproval">'[103]LISTS-FOR INTERNAL USE ONLY'!$B$16:$B$25</definedName>
    <definedName name="form_calcmod">'[104]CALC-MOD'!$C$4:$C$11,'[104]CALC-MOD'!$G$4:$G$11,'[104]CALC-MOD'!$C$16:$C$23,'[104]CALC-MOD'!$G$16:$G$23,'[104]CALC-MOD'!$C$29:$C$36,'[104]CALC-MOD'!$B$43:$B$47</definedName>
    <definedName name="form_cons">[105]CONS!$F$14:$F$81,[105]CONS!$G$13:$G$81,[105]CONS!$G$87:$G$90,[105]CONS!$K$13:$K$22,[105]CONS!$M$13:$M$21</definedName>
    <definedName name="form_desglose">#REF!,#REF!</definedName>
    <definedName name="form_equi">[105]EQUI!$D$15:$E$45,[105]EQUI!$E$46,[105]EQUI!$D$52:$E$86,[105]EQUI!$E$87,[105]EQUI!$D$94:$E$109,[105]EQUI!$E$110,[105]EQUI!$D$116:$E$122,[105]EQUI!$E$123,[105]EQUI!$D$131:$E$136,[105]EQUI!$E$137,[105]EQUI!$E$140,[105]EQUI!$D$146:$E$159,[105]EQUI!$E$161,[105]EQUI!$I$2:$I$14,[105]EQUI!$K$2:$K$13</definedName>
    <definedName name="form_indir">[104]INDIR!$C$17:$M$22,[104]INDIR!$O$17:$P$22,[104]INDIR!$R$17:$R$23,[104]INDIR!$C$25:$M$26,[104]INDIR!$O$25:$P$26,[104]INDIR!$R$25:$R$27,[104]INDIR!$C$32:$M$33,[104]INDIR!$O$32:$P$33,[104]INDIR!$R$32:$R$34,[104]INDIR!$R$37,[104]INDIR!$P$43:$P$49,[104]INDIR!$R$43:$R$50,[104]INDIR!$P$54:$P$59,[104]INDIR!$R$54:$R$60,[104]INDIR!$P$65:$P$67,[104]INDIR!$R$65:$R$68,[104]INDIR!$R$71</definedName>
    <definedName name="form_otrosmod">'[105]OTROS MO'!$C$15:$D$19,'[105]OTROS MO'!$F$15:$G$19,'[105]OTROS MO'!$H$15:$H$20,'[105]OTROS MO'!$F$25:$F$26,'[105]OTROS MO'!$H$25:$H$27,'[105]OTROS MO'!$F$33:$F$34,'[105]OTROS MO'!$H$33:$H$35,'[105]OTROS MO'!$H$38</definedName>
    <definedName name="form_resumen">#REF!,#REF!,#REF!,#REF!,#REF!,#REF!,#REF!,#REF!,#REF!,#REF!,#REF!</definedName>
    <definedName name="form_subcon">#REF!,#REF!</definedName>
    <definedName name="form_superv">[104]SUPERV!$C$17:$L$23,[104]SUPERV!$N$17:$O$23,[104]SUPERV!$Q$17:$Q$24</definedName>
    <definedName name="formadepago">#REF!</definedName>
    <definedName name="FORMALETAM2">#REF!</definedName>
    <definedName name="Formaletas">'[19]LISTADO '!$L$5</definedName>
    <definedName name="formularioCantidades">#REF!</definedName>
    <definedName name="FrecInctoMmtoAnno">#REF!</definedName>
    <definedName name="FrecInctoMmtoAno">#REF!</definedName>
    <definedName name="ft">#REF!</definedName>
    <definedName name="Fu">[5]Cálculo!$B$40</definedName>
    <definedName name="Fub">[5]Cálculo!$B$36</definedName>
    <definedName name="Fuel">'[62]Budget Assumptions'!$J$3</definedName>
    <definedName name="FuelControl">#REF!</definedName>
    <definedName name="FuelCostos">#REF!</definedName>
    <definedName name="FuelFactorA">#REF!</definedName>
    <definedName name="FuelFactorB">#REF!</definedName>
    <definedName name="FuelMedian">#REF!</definedName>
    <definedName name="FuelPrice">[46]Parameters!$R$18</definedName>
    <definedName name="Full_Print">#REF!</definedName>
    <definedName name="Fup">[5]Cálculo!$B$38</definedName>
    <definedName name="fv">#REF!</definedName>
    <definedName name="FX">#REF!</definedName>
    <definedName name="fx_rate">[85]Cover!#REF!</definedName>
    <definedName name="fy">#REF!</definedName>
    <definedName name="Fyb">[5]Cálculo!$B$35</definedName>
    <definedName name="Fyp">[5]Cálculo!$B$37</definedName>
    <definedName name="fyy">#REF!</definedName>
    <definedName name="Ga">#REF!</definedName>
    <definedName name="GANCHO">#REF!</definedName>
    <definedName name="GarantiaExtendida">#REF!</definedName>
    <definedName name="GarantiaExtendidaCostos">#REF!</definedName>
    <definedName name="Gb">#REF!</definedName>
    <definedName name="Gc">#REF!</definedName>
    <definedName name="Gd">#REF!</definedName>
    <definedName name="gdj">#REF!</definedName>
    <definedName name="Ge">#REF!</definedName>
    <definedName name="gecolsa06">[7]Gastos!#REF!</definedName>
    <definedName name="GETCostOutput">#REF!</definedName>
    <definedName name="Gf">#REF!</definedName>
    <definedName name="gft">#REF!</definedName>
    <definedName name="Gg">#REF!</definedName>
    <definedName name="gggggg">#REF!</definedName>
    <definedName name="ggggggg">#REF!</definedName>
    <definedName name="gggggggggggbbbbbbbbbbbbbb" hidden="1">#REF!</definedName>
    <definedName name="GGGGGGGGGGGGG">#REF!</definedName>
    <definedName name="GGGGGGGGGGGGGGGGG">#REF!</definedName>
    <definedName name="GGGGGGGGGTTTTTTTTTTT">#REF!</definedName>
    <definedName name="GGGGJJJJKKK">#REF!</definedName>
    <definedName name="Gh">#REF!</definedName>
    <definedName name="GHG">'[106]GENERALIDADES '!$E$9</definedName>
    <definedName name="ghu">#REF!</definedName>
    <definedName name="Gi">#REF!</definedName>
    <definedName name="gj">#REF!</definedName>
    <definedName name="Gk">#REF!</definedName>
    <definedName name="gl">#REF!</definedName>
    <definedName name="gmt">#REF!</definedName>
    <definedName name="gn">#REF!</definedName>
    <definedName name="gnm">#REF!</definedName>
    <definedName name="gñ">#REF!</definedName>
    <definedName name="gp">#REF!</definedName>
    <definedName name="GPS">#REF!</definedName>
    <definedName name="GPSCostos">#REF!</definedName>
    <definedName name="_xlnm.Recorder">#REF!</definedName>
    <definedName name="Grados">#REF!</definedName>
    <definedName name="GRANITO">#REF!</definedName>
    <definedName name="GRANO">#REF!</definedName>
    <definedName name="GRAVILLA">[37]MATERIALES!$D$3</definedName>
    <definedName name="grl">#REF!</definedName>
    <definedName name="GRUPO">#REF!</definedName>
    <definedName name="grupo1">#REF!</definedName>
    <definedName name="gte">#REF!</definedName>
    <definedName name="gtgtgtgt">#REF!</definedName>
    <definedName name="GTI">#REF!</definedName>
    <definedName name="guardaescoba">[29]lisprecios!#REF!</definedName>
    <definedName name="Gv">#REF!</definedName>
    <definedName name="Gw">#REF!</definedName>
    <definedName name="gy">#REF!</definedName>
    <definedName name="H">[95]TABLAS!$D$63:$D$78</definedName>
    <definedName name="H.L._INGENIEROS___API_LTDA">[10]UNIT081!#REF!</definedName>
    <definedName name="Ha">#REF!</definedName>
    <definedName name="hayud">#REF!</definedName>
    <definedName name="Hb">#REF!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eader_Row">ROW(#REF!)</definedName>
    <definedName name="herr">#REF!</definedName>
    <definedName name="HERRAMIENTAS">[107]MATERIALES!$A$13</definedName>
    <definedName name="HG">#REF!</definedName>
    <definedName name="hgrua">#REF!</definedName>
    <definedName name="hgt">#REF!</definedName>
    <definedName name="hgu">#REF!</definedName>
    <definedName name="HH">#REF!</definedName>
    <definedName name="hhhh">#REF!</definedName>
    <definedName name="HHHHHHTTTTKKKK">#REF!</definedName>
    <definedName name="HHHSHSH">#REF!</definedName>
    <definedName name="hhjh">#REF!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'[66]APU''s'!#REF!</definedName>
    <definedName name="hierro4">'[66]APU''s'!#REF!</definedName>
    <definedName name="hing">#REF!</definedName>
    <definedName name="HisYear_0" hidden="1">#REF!</definedName>
    <definedName name="HisYear_1" hidden="1">#REF!</definedName>
    <definedName name="HisYear_2" hidden="1">#REF!</definedName>
    <definedName name="HisYear_3" hidden="1">#REF!</definedName>
    <definedName name="HJ">#REF!</definedName>
    <definedName name="hjhjhhhhhhhhhhhhh">#REF!</definedName>
    <definedName name="hjhjhj">#REF!</definedName>
    <definedName name="hjhjhjhj">#REF!</definedName>
    <definedName name="hjk">#REF!</definedName>
    <definedName name="hl">#REF!</definedName>
    <definedName name="hmont">#REF!</definedName>
    <definedName name="hn.ConvertZero1" hidden="1">[108]LTM!$G$461:$J$461,[108]LTM!$G$463:$J$464,[108]LTM!$G$468:$J$469,[108]LTM!$G$473:$J$475,[108]LTM!$G$480:$J$480,[108]LTM!$G$484:$J$485,[108]LTM!$G$490:$J$490,[108]LTM!$G$514:$J$518,[108]LTM!$G$525:$J$526,[108]LTM!$G$532:$J$537</definedName>
    <definedName name="hn.ConvertZero2" hidden="1">[108]LTM!$G$560:$J$560,[108]LTM!$H$590:$J$591,[108]LTM!$H$614:$J$614,[108]LTM!$H$635:$J$636,[108]LTM!$G$676:$J$680,[108]LTM!$G$686:$J$686,[108]LTM!$G$688:$J$694,[108]LTM!$G$681:$J$682</definedName>
    <definedName name="hn.ConvertZero3" hidden="1">[108]LTM!$G$699:$J$706,[108]LTM!$G$710:$J$714,[108]LTM!$G$717:$J$734,[108]LTM!$G$738:$J$738,[108]LTM!$G$745:$J$751</definedName>
    <definedName name="hn.ConvertZero4" hidden="1">[108]LTM!$G$840:$J$840,[108]LTM!$H$1266:$J$1266,[108]LTM!$G$1267:$J$1267,[108]LTM!$G$1454:$J$1461,[108]LTM!$J$1462,[108]LTM!$J$1463,[108]LTM!$G$1468:$J$1469,[108]LTM!$L$1469:$N$1469</definedName>
    <definedName name="hn.ConvertZeroUnhide1" hidden="1">[108]LTM!$G$1469:$J$1469,[108]LTM!$L$1469:$N$1469,[108]LTM!$H$1266:$J$1266</definedName>
    <definedName name="hn.Delete015" hidden="1">'[108]CREDIT STATS'!$B$9:$K$11,'[108]CREDIT STATS'!$O$11:$X$14,'[108]CREDIT STATS'!$B$25:$K$30,'[108]CREDIT STATS'!$O$25:$X$26</definedName>
    <definedName name="hn.DZ_MultByFXRates" hidden="1">[108]DropZone!$B$2:$I$118,[108]DropZone!$B$120:$I$132,[108]DropZone!$B$134:$I$136,[108]DropZone!$B$138:$I$146</definedName>
    <definedName name="hn.ExtDb" hidden="1">FALSE</definedName>
    <definedName name="hn.LTM_MultByFXRates" hidden="1">[108]LTM!$G$461:$N$477,[108]LTM!$G$480:$N$539,[108]LTM!$G$548:$N$667,[108]LTM!$G$676:$N$1266,[108]LTM!$G$1454:$N$1461,[108]LTM!$G$1463:$N$1465,[108]LTM!$G$1468:$N$1469</definedName>
    <definedName name="hn.ModelType" hidden="1">"DEAL"</definedName>
    <definedName name="hn.ModelVersion" hidden="1">1</definedName>
    <definedName name="hn.MultbyFXRates" hidden="1">[108]LTM!$G$461:$N$477,[108]LTM!$G$480:$N$539,[108]LTM!$G$548:$N$667,[108]LTM!$G$676:$N$1266,[108]LTM!$G$1454:$N$1461,[108]LTM!$G$1463:$N$1465,[108]LTM!$G$1468:$N$1469</definedName>
    <definedName name="hn.MultByFXRates1" hidden="1">[108]LTM!$G$461:$G$477,[108]LTM!$G$480:$G$539,[108]LTM!$G$548:$G$562,[108]LTM!$G$676:$G$840,[108]LTM!$G$1454:$G$1469</definedName>
    <definedName name="hn.MultByFXRates2" hidden="1">[108]LTM!$H$461:$H$477,[108]LTM!$H$480:$H$539,[108]LTM!$H$548:$H$667,[108]LTM!$H$676:$H$1266,[108]LTM!$H$1454:$H$1469</definedName>
    <definedName name="hn.MultByFXRates3" hidden="1">[108]LTM!$I$461:$I$477,[108]LTM!$I$480:$I$539,[108]LTM!$I$548:$I$667,[108]LTM!$I$676:$I$1266,[108]LTM!$I$1454:$I$1469</definedName>
    <definedName name="hn.MultbyFxrates4" hidden="1">[108]LTM!$J$461:$J$477,[108]LTM!$J$480:$J$539,[108]LTM!$J$548:$J$668,[108]LTM!$J$676:$J$1266,[108]LTM!$J$1454:$J$1461,[108]LTM!$J$1463:$J$1465,[108]LTM!$J$1468</definedName>
    <definedName name="hn.multbyfxrates5" hidden="1">[108]LTM!$L$461:$L$477,[108]LTM!$L$480:$L$539,[108]LTM!$L$548:$L$562,[108]LTM!$L$676:$L$840,[108]LTM!$L$1454:$L$1469</definedName>
    <definedName name="hn.multbyfxrates6" hidden="1">[108]LTM!$M$461:$M$477,[108]LTM!$M$480:$M$539,[108]LTM!$M$548:$M$668,[108]LTM!$M$676:$M$1266,[108]LTM!$M$1454:$M$1469</definedName>
    <definedName name="hn.multbyfxrates7" hidden="1">[108]LTM!$N$461:$N$477,[108]LTM!$N$480:$N$539,[108]LTM!$N$548:$N$667,[108]LTM!$N$676:$N$1266,[108]LTM!$N$1454:$N$1469</definedName>
    <definedName name="hn.MultByFXRatesBot1" hidden="1">[108]LTM!$G$676:$G$682,[108]LTM!$G$686,[108]LTM!$G$688:$G$694,[108]LTM!$G$699:$G$706,[108]LTM!$G$710:$G$714,[108]LTM!$G$717:$G$734,[108]LTM!$G$738,[108]LTM!$G$738,[108]LTM!$G$745:$G$751,[108]LTM!$G$840,[108]LTM!$G$1454:$G$1461,[108]LTM!$G$1468:$G$1469</definedName>
    <definedName name="hn.MultByFXRatesBot2" hidden="1">[108]LTM!$H$676:$H$682,[108]LTM!$H$686,[108]LTM!$H$688:$H$694,[108]LTM!$H$699:$H$706,[108]LTM!$H$710:$H$714,[108]LTM!$H$717:$H$734,[108]LTM!$H$738,[108]LTM!$H$745:$H$751,[108]LTM!$H$840,[108]LTM!$H$1266,[108]LTM!$H$1454:$H$1461,[108]LTM!$H$1468:$H$1469</definedName>
    <definedName name="hn.MultByFXRatesBot3" hidden="1">[108]LTM!$I$676:$I$682,[108]LTM!$I$686,[108]LTM!$I$688:$I$694,[108]LTM!$I$699:$I$706,[108]LTM!$I$710:$I$714,[108]LTM!$I$717:$I$734,[108]LTM!$I$738,[108]LTM!$I$745:$I$751,[108]LTM!$I$840,[108]LTM!$I$1266,[108]LTM!$I$1454:$I$1461,[108]LTM!$I$1468:$I$1469</definedName>
    <definedName name="hn.MultByFXRatesBot4" hidden="1">[108]LTM!$J$676:$J$682,[108]LTM!$J$686,[108]LTM!$J$688:$J$694,[108]LTM!$J$699:$J$706,[108]LTM!$J$710:$J$714,[108]LTM!$J$717:$J$734,[108]LTM!$J$738,[108]LTM!$J$745:$J$751,[108]LTM!$J$840,[108]LTM!$J$1266,[108]LTM!$J$1454:$J$1461,[108]LTM!$J$1463:$J$1465,[108]LTM!$J$1468</definedName>
    <definedName name="hn.MultByFXRatesBot5" hidden="1">[108]LTM!$L$676:$L$682,[108]LTM!$L$686,[108]LTM!$L$688:$L$694,[108]LTM!$L$699:$L$706,[108]LTM!$L$710:$L$714,[108]LTM!$L$717:$L$734,[108]LTM!$L$738,[108]LTM!$L$745:$L$751,[108]LTM!$L$837:$L$838,[108]LTM!$L$1454:$L$1458,[108]LTM!$L$1468:$L$1469</definedName>
    <definedName name="hn.MultByFXRatesBot6" hidden="1">[108]LTM!$M$676:$M$682,[108]LTM!$M$686,[108]LTM!$M$688:$M$694,[108]LTM!$M$699:$M$706,[108]LTM!$M$710:$M$714,[108]LTM!$M$717:$M$734,[108]LTM!$M$738,[108]LTM!$M$745:$M$751,[108]LTM!$M$837:$M$838,[108]LTM!$M$1454:$M$1458,[108]LTM!$M$1468:$M$1469</definedName>
    <definedName name="hn.MultByFXRatesBot7" hidden="1">[108]LTM!$N$676:$N$682,[108]LTM!$N$686,[108]LTM!$N$688:$N$694,[108]LTM!$N$699:$N$706,[108]LTM!$N$710:$N$714,[108]LTM!$N$717:$N$734,[108]LTM!$N$738,[108]LTM!$N$745:$N$751,[108]LTM!$N$837:$N$838,[108]LTM!$N$1454:$N$1458,[108]LTM!$N$1468:$N$1469</definedName>
    <definedName name="hn.MultByFXRatesTop1" hidden="1">[108]LTM!$G$461,[108]LTM!$G$463:$G$464,[108]LTM!$G$468:$G$469,[108]LTM!$G$473:$G$475,[108]LTM!$G$480,[108]LTM!$G$484:$G$485,[108]LTM!$G$490:$G$509,[108]LTM!$G$512,[108]LTM!$G$514:$G$518,[108]LTM!$G$525:$G$526,[108]LTM!$G$532:$G$537,[108]LTM!$G$560</definedName>
    <definedName name="hn.MultByFXRatesTop2" hidden="1">[108]LTM!$H$461,[108]LTM!$H$463:$H$464,[108]LTM!$H$468:$H$469,[108]LTM!$H$473:$H$475,[108]LTM!$H$480,[108]LTM!$H$484:$H$485,[108]LTM!$H$490:$H$509,[108]LTM!$H$512,[108]LTM!$H$514:$H$518,[108]LTM!$H$525:$H$526,[108]LTM!$H$532:$H$537,[108]LTM!$H$560,[108]LTM!$H$590:$H$591,[108]LTM!$H$614:$H$631,[108]LTM!$H$635:$H$636</definedName>
    <definedName name="hn.MultByFXRatesTop3" hidden="1">[108]LTM!$I$461,[108]LTM!$I$463:$I$464,[108]LTM!$I$468:$I$469,[108]LTM!$I$473:$I$475,[108]LTM!$I$480,[108]LTM!$I$484:$I$485,[108]LTM!$I$490:$I$509,[108]LTM!$I$512,[108]LTM!$I$514:$I$518,[108]LTM!$I$525:$I$526,[108]LTM!$I$532:$I$537,[108]LTM!$I$560,[108]LTM!$I$590:$I$591,[108]LTM!$I$614:$I$631,[108]LTM!$I$635:$I$636</definedName>
    <definedName name="hn.MultByFXRatesTop4" hidden="1">[108]LTM!$J$461,[108]LTM!$J$463:$J$464,[108]LTM!$J$468:$J$469,[108]LTM!$J$473:$J$475,[108]LTM!$J$480,[108]LTM!$J$484:$J$485,[108]LTM!$J$490:$J$509,[108]LTM!$J$512,[108]LTM!$J$514:$J$518,[108]LTM!$J$525:$J$526,[108]LTM!$J$532:$J$537,[108]LTM!$J$560,[108]LTM!$J$590:$J$591,[108]LTM!$J$614:$J$631,[108]LTM!$J$635:$J$636</definedName>
    <definedName name="hn.MultByFXRatesTop5" hidden="1">[108]LTM!$L$461,[108]LTM!$L$463:$L$464,[108]LTM!$L$468:$L$469,[108]LTM!$L$473:$L$475,[108]LTM!$L$480,[108]LTM!$L$484:$L$485,[108]LTM!$L$490:$L$509,[108]LTM!$L$512,[108]LTM!$L$514:$L$518,[108]LTM!$L$525:$L$526,[108]LTM!$L$532:$L$537,[108]LTM!$L$560</definedName>
    <definedName name="hn.MultByFXRatesTop6" hidden="1">[108]LTM!$M$461,[108]LTM!$M$463:$M$464,[108]LTM!$M$468:$M$469,[108]LTM!$M$473:$M$475,[108]LTM!$M$480,[108]LTM!$M$484:$M$485,[108]LTM!$M$490:$M$509,[108]LTM!$M$512,[108]LTM!$M$514:$M$518,[108]LTM!$M$525:$M$526,[108]LTM!$M$532:$M$537,[108]LTM!$M$560,[108]LTM!$M$590:$M$591,[108]LTM!$M$614:$M$631,[108]LTM!$M$635:$M$636</definedName>
    <definedName name="hn.MultByFXRatesTop7" hidden="1">[108]LTM!$N$461,[108]LTM!$N$463:$N$464,[108]LTM!$N$468:$N$469,[108]LTM!$N$473:$N$475,[108]LTM!$N$480,[108]LTM!$N$484:$N$485,[108]LTM!$N$490:$N$509,[108]LTM!$N$512,[108]LTM!$N$514:$N$518,[108]LTM!$N$525:$N$526,[108]LTM!$N$532:$N$537,[108]LTM!$N$560,[108]LTM!$N$590:$N$591,[108]LTM!$N$614:$N$631,[108]LTM!$N$635:$N$636</definedName>
    <definedName name="hn.NoUpload" hidden="1">0</definedName>
    <definedName name="hn.YearLabel" hidden="1">#REF!</definedName>
    <definedName name="hnt">#REF!</definedName>
    <definedName name="HOJA">#N/A</definedName>
    <definedName name="Hoja_Dis">[109]Design!$B$11:$DY$51</definedName>
    <definedName name="Hoja_Dis_All">[109]Design!$A$11:$DY$29</definedName>
    <definedName name="Hoja_Dis_Com">[71]Design!$A$11:$EA$267</definedName>
    <definedName name="Hoja_Dis_out">[109]Design!$C$11:$BX$27</definedName>
    <definedName name="Hoja_Dis_Ver">[109]Design!$B$11:$DY$51</definedName>
    <definedName name="HOJA1">#REF!</definedName>
    <definedName name="HOJA444">#N/A</definedName>
    <definedName name="HORAA">#REF!</definedName>
    <definedName name="HORAS_DIAS">#REF!</definedName>
    <definedName name="horas_lluvia">#REF!</definedName>
    <definedName name="HORAS_LLUVIAS">#REF!</definedName>
    <definedName name="HORASEXTDIU">#N/A</definedName>
    <definedName name="HORASEXTDIUFES">#N/A</definedName>
    <definedName name="HORASEXTNOC">#N/A</definedName>
    <definedName name="HORASEXTNOCFES">#N/A</definedName>
    <definedName name="HORASLLUVIA">#REF!</definedName>
    <definedName name="HORASNORFES">#N/A</definedName>
    <definedName name="horat">'[28]Itemes Renovación'!#REF!</definedName>
    <definedName name="HoursTotCol">#REF!</definedName>
    <definedName name="Hp">[9]CALCULO!$E$67</definedName>
    <definedName name="hqi">#REF!</definedName>
    <definedName name="HrIncrement">'[57]Equip Data'!#REF!</definedName>
    <definedName name="hs">#REF!</definedName>
    <definedName name="hsup">#REF!</definedName>
    <definedName name="ht">#REF!</definedName>
    <definedName name="htecn">#REF!</definedName>
    <definedName name="htk">#REF!</definedName>
    <definedName name="HUGO">#N/A</definedName>
    <definedName name="hvehiculo">#REF!</definedName>
    <definedName name="HY">#REF!</definedName>
    <definedName name="HYT">#REF!</definedName>
    <definedName name="i">#REF!</definedName>
    <definedName name="i1277.">#REF!</definedName>
    <definedName name="IANC">[3]INPUTS!$D$20</definedName>
    <definedName name="id">#REF!</definedName>
    <definedName name="ig">#REF!</definedName>
    <definedName name="ii">#REF!</definedName>
    <definedName name="III">#REF!</definedName>
    <definedName name="IIIIIHHHYYSS">#REF!</definedName>
    <definedName name="IIIIIIIIIIIIIIHHHHHHHHHHHHHHHHGGGGGGGGGGGGGGG">#REF!</definedName>
    <definedName name="IIIIIIIIOOOOOOOOO">'[1]CUAD-DIURNA'!#REF!</definedName>
    <definedName name="ik">#REF!</definedName>
    <definedName name="ikj">#REF!</definedName>
    <definedName name="Im_Un">#REF!</definedName>
    <definedName name="imp">#REF!</definedName>
    <definedName name="ImpdosporMilCostos">#REF!</definedName>
    <definedName name="Impdosxmil">#REF!</definedName>
    <definedName name="IMPRE">2%</definedName>
    <definedName name="Imprev">[110]PRESUPUESTO!$F$131</definedName>
    <definedName name="IMPREVISTOS">'[37]Formulario N° 4'!$F$130</definedName>
    <definedName name="Imprevistos_mmto_año1">#REF!</definedName>
    <definedName name="ImpuestoCostos">#REF!</definedName>
    <definedName name="IMPUESTOS">#REF!</definedName>
    <definedName name="IMPULSIONALCANTARILLADOTABLA1.10">'[3]INFORMACIÓN REFERENCIA'!$B$441:$F$452</definedName>
    <definedName name="Incomepb" hidden="1">#REF!</definedName>
    <definedName name="INCONTERMS">[111]LISTAS!#REF!</definedName>
    <definedName name="INCREMENTO1">'[112]CAT-D7H'!$R$3</definedName>
    <definedName name="INCREMENTO2">'[112]CAT-D7H'!$S$3</definedName>
    <definedName name="INCREMENTO3">'[112]CAT-D7H'!$T$3</definedName>
    <definedName name="IncrementoCanon">#REF!</definedName>
    <definedName name="incrustaciones">[29]lisprecios!#REF!</definedName>
    <definedName name="IND">[113]items!$C$4:$J$247</definedName>
    <definedName name="INDEX">'[114]Presupuesto 2003'!#REF!</definedName>
    <definedName name="Index.">'[114]Presupuesto 2003'!#REF!</definedName>
    <definedName name="INDEXa">'[114]Presupuesto 2003'!#REF!</definedName>
    <definedName name="INDEXACIÓN">'[114]Presupuesto 2003'!#REF!</definedName>
    <definedName name="INDICE">[75]INDICE!$A:$IV</definedName>
    <definedName name="INDICEPRECIOSCONSUMIDOR">[3]REFERENCIAS!$A$28:$E$112</definedName>
    <definedName name="INDIREC">#REF!</definedName>
    <definedName name="INDJA1">#REF!</definedName>
    <definedName name="inf">#REF!</definedName>
    <definedName name="INFF">#REF!</definedName>
    <definedName name="infi">#REF!</definedName>
    <definedName name="IniCeldaDtfRapida">#REF!</definedName>
    <definedName name="INICIO">[34]dts!$B$14</definedName>
    <definedName name="InitFleet">#REF!</definedName>
    <definedName name="InitPurch">#REF!</definedName>
    <definedName name="ins">[115]insumos!$A$8:$A$40</definedName>
    <definedName name="INST">#REF!</definedName>
    <definedName name="instala">#REF!</definedName>
    <definedName name="INSTALACION">#REF!</definedName>
    <definedName name="Instalación_TM_incluye15Breake">'[31]L. MAT.'!#REF!</definedName>
    <definedName name="INSTALACIONES_HIDRAULICAS">#REF!</definedName>
    <definedName name="instalaciontuberia3">#REF!</definedName>
    <definedName name="INSU">[116]INSUMOS!$A$1:$E$65536</definedName>
    <definedName name="INSUBANCO">[30]INSUMOS!$A$2:$D$6979</definedName>
    <definedName name="INSUMO">'[117]Base Datos Insumos'!$A$4:$B$483</definedName>
    <definedName name="Insumos">[118]Insumos!$A$6:$D$90</definedName>
    <definedName name="Insumos2">[119]Insumos!$A$1:$D$65536</definedName>
    <definedName name="INSUMOSTOTAL">[41]INSUMOS!$A$2:$L$116</definedName>
    <definedName name="InsuranceRate">[46]Parameters!$K$16</definedName>
    <definedName name="Int">#REF!</definedName>
    <definedName name="intCosteoMmto">#REF!</definedName>
    <definedName name="intDiasPagoFactura">#REF!</definedName>
    <definedName name="Interest_Rate">#REF!</definedName>
    <definedName name="InterestRate">[46]Parameters!$K$15</definedName>
    <definedName name="Interruptor_sencillo">'[23]LISTADO '!$F$81</definedName>
    <definedName name="interv1">#REF!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_11">#REF!</definedName>
    <definedName name="Io">#REF!</definedName>
    <definedName name="IPC">[3]REFERENCIAS!$A$27:$E$112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#REF!</definedName>
    <definedName name="it.">#REF!</definedName>
    <definedName name="ITEM">[120]BASE!$C$4:$H$292</definedName>
    <definedName name="ITEM___1.0">#REF!</definedName>
    <definedName name="ITEM__EXCAVACION_EN_CONGLOMERADO_DE_2.00_A_4.00_M">#REF!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[121]PREACTA!#REF!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[122]BASE!$C$4:$H$272</definedName>
    <definedName name="ITEM2.1">#REF!</definedName>
    <definedName name="ITEM2.10">[84]APU!$E$14843</definedName>
    <definedName name="ITEM2.11">[84]APU!$E$14904</definedName>
    <definedName name="ITEM2.12">[84]APU!$E$14965</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01.1">#REF!</definedName>
    <definedName name="ITEM201.2">#REF!</definedName>
    <definedName name="ITEM201.3">#REF!</definedName>
    <definedName name="ITEM21">#REF!</definedName>
    <definedName name="ITEM210.2">#REF!</definedName>
    <definedName name="ITEM210.3">#REF!</definedName>
    <definedName name="ITEM211.1">#REF!</definedName>
    <definedName name="ITEM22">#REF!</definedName>
    <definedName name="ITEM220.1">#REF!</definedName>
    <definedName name="ITEM222">'[32]1'!#REF!</definedName>
    <definedName name="ITEM23">#REF!</definedName>
    <definedName name="ITEM230">#REF!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[84]APU!$E$8621</definedName>
    <definedName name="ITEM3.16">[84]APU!$E$8682</definedName>
    <definedName name="ITEM3.17">[84]APU!$E$8743</definedName>
    <definedName name="ITEM3.18">[84]APU!$E$8804</definedName>
    <definedName name="ITEM3.19">[84]APU!$E$8865</definedName>
    <definedName name="ITEM3.2">#REF!</definedName>
    <definedName name="ITEM3.20">[84]APU!$E$8926</definedName>
    <definedName name="ITEM3.21">[84]APU!$E$11915</definedName>
    <definedName name="ITEM3.22">[84]APU!$E$14477</definedName>
    <definedName name="ITEM3.23">[84]APU!$E$15087</definedName>
    <definedName name="ITEM3.3">#REF!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3">#REF!</definedName>
    <definedName name="ITEM330">#REF!</definedName>
    <definedName name="ITEM34">#REF!</definedName>
    <definedName name="ITEM35">#REF!</definedName>
    <definedName name="ITEM36">#REF!</definedName>
    <definedName name="ITEM37">#REF!</definedName>
    <definedName name="ITEM38">#REF!</definedName>
    <definedName name="ITEM39">#REF!</definedName>
    <definedName name="item4">[121]PREACTA!#REF!</definedName>
    <definedName name="ITEM4.1">#REF!</definedName>
    <definedName name="ITEM4.10">#REF!</definedName>
    <definedName name="ITEM4.11">#REF!</definedName>
    <definedName name="ITEM4.12">#REF!</definedName>
    <definedName name="ITEM4.13">#REF!</definedName>
    <definedName name="ITEM4.2">#REF!</definedName>
    <definedName name="ITEM4.20">[84]APU!$E$9170</definedName>
    <definedName name="ITEM4.21">[84]APU!$E$9231</definedName>
    <definedName name="ITEM4.22">[84]APU!$E$9292</definedName>
    <definedName name="ITEM4.23">[84]APU!$E$9353</definedName>
    <definedName name="ITEM4.24">[84]APU!$E$9414</definedName>
    <definedName name="ITEM4.25">[84]APU!$E$9475</definedName>
    <definedName name="ITEM4.26">[84]APU!$E$9536</definedName>
    <definedName name="ITEM4.27">[84]APU!$E$9597</definedName>
    <definedName name="ITEM4.28">[84]APU!$E$9658</definedName>
    <definedName name="ITEM4.29">[84]APU!$E$9719</definedName>
    <definedName name="ITEM4.3">#REF!</definedName>
    <definedName name="ITEM4.30">[84]APU!$E$9780</definedName>
    <definedName name="ITEM4.31">[84]APU!$E$9841</definedName>
    <definedName name="ITEM4.32">[84]APU!$E$9902</definedName>
    <definedName name="ITEM4.33">[84]APU!$E$9963</definedName>
    <definedName name="ITEM4.34">[84]APU!$E$10024</definedName>
    <definedName name="ITEM4.35">[84]APU!$E$11549</definedName>
    <definedName name="ITEM4.36">[84]APU!$E$11610</definedName>
    <definedName name="ITEM4.37">[84]APU!$E$15941</definedName>
    <definedName name="ITEM4.38">[84]APU!$E$15148</definedName>
    <definedName name="ITEM4.39">[84]APU!$E$14233</definedName>
    <definedName name="ITEM4.4">#REF!</definedName>
    <definedName name="ITEM4.40">[84]APU!$E$14294</definedName>
    <definedName name="ITEM4.41">[84]APU!$E$14355</definedName>
    <definedName name="ITEM4.42">[84]APU!$E$14416</definedName>
    <definedName name="ITEM4.43">[84]APU!$E$14538</definedName>
    <definedName name="ITEM4.44">[84]APU!$E$16002</definedName>
    <definedName name="ITEM4.45">[84]APU!$E$16063</definedName>
    <definedName name="ITEM4.46">[84]APU!$E$14660</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#REF!</definedName>
    <definedName name="item5">[121]PREACTA!#REF!</definedName>
    <definedName name="ITEM5.1">#REF!</definedName>
    <definedName name="ITEM5.100">[84]APU!$E$12403</definedName>
    <definedName name="ITEM5.101">[84]APU!$E$12464</definedName>
    <definedName name="ITEM5.104">[84]APU!$E$12525</definedName>
    <definedName name="ITEM5.105">[84]APU!$E$12586</definedName>
    <definedName name="ITEM5.106">[84]APU!$E$12647</definedName>
    <definedName name="ITEM5.107">[84]APU!$E$12708</definedName>
    <definedName name="ITEM5.108">[84]APU!$E$12769</definedName>
    <definedName name="ITEM5.109">[84]APU!$E$12830</definedName>
    <definedName name="ITEM5.111">[84]APU!$E$12891</definedName>
    <definedName name="ITEM5.112">[84]APU!$E$12952</definedName>
    <definedName name="ITEM5.113">[84]APU!$E$14721</definedName>
    <definedName name="ITEM5.114">[84]APU!$E$14782</definedName>
    <definedName name="ITEM5.115">[84]APU!$E$15026</definedName>
    <definedName name="ITEM5.2">#REF!</definedName>
    <definedName name="ITEM5.53">[84]APU!$E$10085</definedName>
    <definedName name="ITEM5.54">[84]APU!$E$10146</definedName>
    <definedName name="ITEM5.55">[84]APU!$E$10207</definedName>
    <definedName name="ITEM5.56">[84]APU!$E$10268</definedName>
    <definedName name="ITEM5.57">[84]APU!$E$10329</definedName>
    <definedName name="ITEM5.58">[84]APU!$E$10390</definedName>
    <definedName name="ITEM5.59">[84]APU!$E$10451</definedName>
    <definedName name="ITEM5.60">[84]APU!$E$10512</definedName>
    <definedName name="ITEM5.61">[84]APU!$E$10573</definedName>
    <definedName name="ITEM5.62">[84]APU!$E$10634</definedName>
    <definedName name="ITEM5.63">[84]APU!$E$10695</definedName>
    <definedName name="ITEM5.64">[84]APU!$E$10756</definedName>
    <definedName name="ITEM5.65">[84]APU!$E$10817</definedName>
    <definedName name="ITEM5.66">[84]APU!$E$10878</definedName>
    <definedName name="ITEM5.67">[84]APU!$E$10939</definedName>
    <definedName name="ITEM5.68">[84]APU!$E$11000</definedName>
    <definedName name="ITEM5.69">[84]APU!$E$11061</definedName>
    <definedName name="ITEM5.70">[84]APU!$E$11122</definedName>
    <definedName name="ITEM5.71">[84]APU!$E$11183</definedName>
    <definedName name="ITEM5.72">[84]APU!$E$11976</definedName>
    <definedName name="ITEM5.73">[84]APU!$E$12037</definedName>
    <definedName name="ITEM5.74">[84]APU!$E$12098</definedName>
    <definedName name="ITEM5.77">[84]APU!$E$12159</definedName>
    <definedName name="ITEM5.78">[84]APU!$E$12281</definedName>
    <definedName name="ITEM5.79">[84]APU!$E$12342</definedName>
    <definedName name="ITEM5.80">[84]APU!$E$12220</definedName>
    <definedName name="ITEM5.82">[84]APU!$E$13989</definedName>
    <definedName name="ITEM5.83">[84]APU!$E$14050</definedName>
    <definedName name="ITEM5.84">[84]APU!$E$13318</definedName>
    <definedName name="ITEM5.85">[84]APU!$E$13379</definedName>
    <definedName name="ITEM5.86">[84]APU!$E$13440</definedName>
    <definedName name="ITEM5.87">[84]APU!$E$13501</definedName>
    <definedName name="ITEM5.88">[84]APU!$E$13562</definedName>
    <definedName name="ITEM5.89">[84]APU!$E$13623</definedName>
    <definedName name="ITEM5.90">[84]APU!$E$13684</definedName>
    <definedName name="ITEM5.91">[84]APU!$E$13745</definedName>
    <definedName name="ITEM5.92">[84]APU!$E$13806</definedName>
    <definedName name="ITEM5.93">[84]APU!$E$13867</definedName>
    <definedName name="ITEM5.94">[84]APU!$E$13928</definedName>
    <definedName name="ITEM5.95">[84]APU!$E$13013</definedName>
    <definedName name="ITEM5.96">[84]APU!$E$13074</definedName>
    <definedName name="ITEM5.97">[84]APU!$E$13135</definedName>
    <definedName name="ITEM5.98">[84]APU!$E$13196</definedName>
    <definedName name="ITEM5.99">[84]APU!$E$13257</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[121]PREACTA!#REF!</definedName>
    <definedName name="ITEM6.1">#REF!</definedName>
    <definedName name="ITEM6.3">#REF!</definedName>
    <definedName name="ITEM6.4">#REF!</definedName>
    <definedName name="ITEM6.5">#REF!</definedName>
    <definedName name="ITEM61">#REF!</definedName>
    <definedName name="ITEM610">#REF!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#REF!</definedName>
    <definedName name="ITEM640">#REF!</definedName>
    <definedName name="ITEM65">#REF!</definedName>
    <definedName name="ITEM66">#REF!</definedName>
    <definedName name="ITEM661">#REF!</definedName>
    <definedName name="ITEM67">#REF!</definedName>
    <definedName name="ITEM671">#REF!</definedName>
    <definedName name="ITEM68">#REF!</definedName>
    <definedName name="ITEM681">#REF!</definedName>
    <definedName name="ITEM69">#REF!</definedName>
    <definedName name="item7">[123]PREACTA!$F$145</definedName>
    <definedName name="ITEM7.1">#REF!</definedName>
    <definedName name="ITEM7.10">[84]APU!$E$8138</definedName>
    <definedName name="ITEM7.11">[84]APU!$E$8199</definedName>
    <definedName name="ITEM7.12">[84]APU!$E$8259</definedName>
    <definedName name="ITEM7.13">[84]APU!$E$8320</definedName>
    <definedName name="ITEM7.14">[84]APU!$E$8381</definedName>
    <definedName name="ITEM7.15">[84]APU!$E$8442</definedName>
    <definedName name="ITEM7.16">[84]APU!$E$8560</definedName>
    <definedName name="ITEM7.17">[84]APU!$E$11244</definedName>
    <definedName name="ITEM7.18">[84]APU!$E$11305</definedName>
    <definedName name="ITEM7.19">[84]APU!$E$11366</definedName>
    <definedName name="ITEM7.2">#REF!</definedName>
    <definedName name="ITEM7.20">[84]APU!$E$11427</definedName>
    <definedName name="ITEM7.21">[84]APU!$E$11488</definedName>
    <definedName name="ITEM7.22">[84]APU!$E$11671</definedName>
    <definedName name="ITEM7.23">[84]APU!$E$11732</definedName>
    <definedName name="ITEM7.24">[84]APU!$E$14599</definedName>
    <definedName name="ITEM7.25">[84]APU!$E$15209</definedName>
    <definedName name="ITEM7.26">[84]APU!$E$15270</definedName>
    <definedName name="ITEM7.27">[84]APU!$E$15331</definedName>
    <definedName name="ITEM7.28">[84]APU!$E$15392</definedName>
    <definedName name="ITEM7.29">[84]APU!$E$15453</definedName>
    <definedName name="ITEM7.3">#REF!</definedName>
    <definedName name="ITEM7.30">[84]APU!$E$15514</definedName>
    <definedName name="ITEM7.31">[84]APU!$E$15575</definedName>
    <definedName name="ITEM7.32">[84]APU!$E$15636</definedName>
    <definedName name="ITEM7.33">[84]APU!$E$15697</definedName>
    <definedName name="ITEM7.34">[84]APU!$E$15758</definedName>
    <definedName name="ITEM7.35">[84]APU!$E$15819</definedName>
    <definedName name="ITEM7.4">#REF!</definedName>
    <definedName name="ITEM7.5">#REF!</definedName>
    <definedName name="ITEM7.6">[84]APU!$E$7894</definedName>
    <definedName name="ITEM7.7">[84]APU!$E$7955</definedName>
    <definedName name="ITEM7.8">[84]APU!$E$8016</definedName>
    <definedName name="ITEM7.9">[84]APU!$E$8077</definedName>
    <definedName name="ITEM704">#REF!</definedName>
    <definedName name="ITEM71">#REF!</definedName>
    <definedName name="ITEM72">#REF!</definedName>
    <definedName name="ITEM720">#REF!</definedName>
    <definedName name="ITEM73">#REF!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[123]PREACTA!$F$152</definedName>
    <definedName name="ITEM9.1">#REF!</definedName>
    <definedName name="ITEM9.2">#REF!</definedName>
    <definedName name="ITEM9.3">#REF!</definedName>
    <definedName name="ITEM900">#REF!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MS">'[41]ITEMS RESUMIDOS'!$A$2:$A$34</definedName>
    <definedName name="ITEMS2">'[124]ITEMS(2)'!$A$13:$CE$777</definedName>
    <definedName name="ITEMS3">#REF!</definedName>
    <definedName name="ITEMSRESUMEN">'[41]ITEMS RESUMIDOS'!$A$2:$D$34</definedName>
    <definedName name="ITEN_2_FILTRO">#REF!</definedName>
    <definedName name="ITEN320">#REF!</definedName>
    <definedName name="ITENM_DOMIC">#REF!</definedName>
    <definedName name="IU">#REF!</definedName>
    <definedName name="IVA">16%</definedName>
    <definedName name="IvaSUtl">[110]PRESUPUESTO!#REF!</definedName>
    <definedName name="j">#REF!</definedName>
    <definedName name="Ja">#REF!</definedName>
    <definedName name="JACK_RYAN">#REF!</definedName>
    <definedName name="jan02a">#REF!</definedName>
    <definedName name="JAPF">#REF!</definedName>
    <definedName name="Jb">#REF!</definedName>
    <definedName name="Jc">#REF!</definedName>
    <definedName name="Jd">#REF!</definedName>
    <definedName name="Je">#REF!</definedName>
    <definedName name="Jf">#REF!</definedName>
    <definedName name="jh">#REF!</definedName>
    <definedName name="jj">#REF!</definedName>
    <definedName name="jjajjajajaj">#REF!</definedName>
    <definedName name="jjj">#REF!</definedName>
    <definedName name="JJJJAJAJAJAAJ">#REF!</definedName>
    <definedName name="jjjjj" hidden="1">#REF!</definedName>
    <definedName name="JJJJJANANANANAN">#REF!</definedName>
    <definedName name="JJJJJJAAAAAA">#REF!</definedName>
    <definedName name="JJJJJJDADADA">#REF!</definedName>
    <definedName name="jjjjjjjjjjjjjjj">#REF!</definedName>
    <definedName name="jjjjjjjjjjjjjjjjyyyyyyyyyyyyyyyyyyffffffffff">#REF!</definedName>
    <definedName name="jjjjjjjjjjjjuuuuuuuuuuuuuuuuggggggggggggggg" hidden="1">#REF!</definedName>
    <definedName name="JJJJSSSSS">#REF!</definedName>
    <definedName name="jk">#REF!</definedName>
    <definedName name="jkjh">#REF!</definedName>
    <definedName name="jklj" hidden="1">#REF!</definedName>
    <definedName name="jn">#REF!</definedName>
    <definedName name="jñ">#REF!</definedName>
    <definedName name="jo">#REF!</definedName>
    <definedName name="Job_number">#REF!</definedName>
    <definedName name="JobNo">#REF!</definedName>
    <definedName name="jose">#REF!</definedName>
    <definedName name="JP">#REF!</definedName>
    <definedName name="jqm">#REF!</definedName>
    <definedName name="jt">#REF!</definedName>
    <definedName name="jui">#REF!</definedName>
    <definedName name="jul00">[7]Dólar!#REF!</definedName>
    <definedName name="jun">#REF!</definedName>
    <definedName name="jun00">[7]Dólar!#REF!</definedName>
    <definedName name="JUNE3">#REF!</definedName>
    <definedName name="junebs">#REF!</definedName>
    <definedName name="juneint">#REF!</definedName>
    <definedName name="juneint1">#REF!</definedName>
    <definedName name="juneint2">#REF!</definedName>
    <definedName name="JUNEINT3">#REF!</definedName>
    <definedName name="juy">#REF!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aren">'[125]2008 Capital Budget'!$E$2:$E$171,'[125]2008 Capital Budget'!$E$171:$E$172</definedName>
    <definedName name="Ki">#REF!</definedName>
    <definedName name="kio">#REF!</definedName>
    <definedName name="kip">#REF!</definedName>
    <definedName name="KitCarretera">#REF!</definedName>
    <definedName name="KitCarreteraCostos">#REF!</definedName>
    <definedName name="Kiunga_Elec">[101]Inputs!$J$26</definedName>
    <definedName name="KJH">#REF!</definedName>
    <definedName name="kjkjk">#REF!</definedName>
    <definedName name="kjljkl">#REF!</definedName>
    <definedName name="kjnuiiiiiiiii">#REF!</definedName>
    <definedName name="kk">#REF!</definedName>
    <definedName name="KKKKAKKA">#REF!</definedName>
    <definedName name="kkkkk">#REF!</definedName>
    <definedName name="kkkkkkeeer">#REF!</definedName>
    <definedName name="kkkkkkk">#REF!</definedName>
    <definedName name="kkkkkkkk">#REF!</definedName>
    <definedName name="kkkkkkkkkkk">#REF!</definedName>
    <definedName name="KKKKKTTTTTT">#REF!</definedName>
    <definedName name="KL">#REF!</definedName>
    <definedName name="kñy">#REF!</definedName>
    <definedName name="ko">[126]items!$C$4:$J$247</definedName>
    <definedName name="KTES_AL">#REF!</definedName>
    <definedName name="KU">[95]TABLAS!$D$252:$D$256</definedName>
    <definedName name="kuh">#REF!</definedName>
    <definedName name="kuy">#REF!</definedName>
    <definedName name="L">[9]CALCULO!#REF!</definedName>
    <definedName name="L_L">#N/A</definedName>
    <definedName name="L21_001">[127]APUs!$G$31</definedName>
    <definedName name="l21_002">[127]APUs!$G$63</definedName>
    <definedName name="l21_003">[127]APUs!$G$123</definedName>
    <definedName name="l21_004">[127]APUs!$G$93</definedName>
    <definedName name="l21_005">[127]APUs!$G$183</definedName>
    <definedName name="l21_006">[127]APUs!$G$213</definedName>
    <definedName name="l21_007">[127]APUs!$G$243</definedName>
    <definedName name="l21_008">[127]APUs!$G$273</definedName>
    <definedName name="l21_009">[127]APUs!$G$303</definedName>
    <definedName name="l21_011">[127]APUs!$G$363</definedName>
    <definedName name="l21_012">[127]APUs!$G$393</definedName>
    <definedName name="l21_013">[127]APUs!$G$423</definedName>
    <definedName name="l21_014">[127]APUs!$G$513</definedName>
    <definedName name="l21_015">[127]APUs!$G$483</definedName>
    <definedName name="l21_016">[127]APUs!$G$543</definedName>
    <definedName name="l21_017">[127]APUs!$G$753</definedName>
    <definedName name="l21_018">[127]APUs!$G$573</definedName>
    <definedName name="l21_019">[127]APUs!$G$693</definedName>
    <definedName name="l21_020">[127]APUs!$G$723</definedName>
    <definedName name="l21_021">[127]APUs!$G$633</definedName>
    <definedName name="L21_022">[127]APUs!$G$663</definedName>
    <definedName name="l21_023">[127]APUs!$G$783</definedName>
    <definedName name="l21_024">[127]APUs!$G$813</definedName>
    <definedName name="l21_025">[127]APUs!$G$843</definedName>
    <definedName name="l21_026">[127]APUs!$G$1263</definedName>
    <definedName name="l21_027">[127]APUs!$G$873</definedName>
    <definedName name="l21_028">[127]APUs!$G$963</definedName>
    <definedName name="l21_029">[127]APUs!$G$903</definedName>
    <definedName name="l21_030">[127]APUs!$G$933</definedName>
    <definedName name="l21_032">[127]APUs!$G$993</definedName>
    <definedName name="l21_033">[127]APUs!$G$1023</definedName>
    <definedName name="l21_034">[127]APUs!$G$1053</definedName>
    <definedName name="l21_035">[127]APUs!$G$1083</definedName>
    <definedName name="l21_036">[127]APUs!$G$1113</definedName>
    <definedName name="l21_038">[127]APUs!$G$1143</definedName>
    <definedName name="l21_039">[127]APUs!$G$1173</definedName>
    <definedName name="l21_040">[127]APUs!$G$1203</definedName>
    <definedName name="l21_042">[127]APUs!$G$1233</definedName>
    <definedName name="La">#REF!</definedName>
    <definedName name="Labour">[77]Constants!$B$10</definedName>
    <definedName name="Lamparas_2_48">'[23]LISTADO '!$F$107</definedName>
    <definedName name="Last_Row">#N/A</definedName>
    <definedName name="Lb">#REF!</definedName>
    <definedName name="Ld">#REF!</definedName>
    <definedName name="Le">#REF!</definedName>
    <definedName name="Left_Header" hidden="1">#REF!</definedName>
    <definedName name="Leo">'[28]Itemes Renovación'!#REF!</definedName>
    <definedName name="lev0.1">#REF!</definedName>
    <definedName name="Lf">#REF!</definedName>
    <definedName name="Lh">#REF!</definedName>
    <definedName name="Li">#REF!</definedName>
    <definedName name="LIGBOQ">#REF!</definedName>
    <definedName name="LIGGARDE">#REF!</definedName>
    <definedName name="LIGRECAP">#REF!</definedName>
    <definedName name="LIGTITRE">#REF!</definedName>
    <definedName name="LIJOIJOI">#REF!</definedName>
    <definedName name="LIMATESA">#REF!</definedName>
    <definedName name="Limatesa_thermo">'[23]LISTADO '!$F$104</definedName>
    <definedName name="limcount" hidden="1">1</definedName>
    <definedName name="LINA">#REF!</definedName>
    <definedName name="LINEA">[54]DATOS!$B$16</definedName>
    <definedName name="Liner_Bolts">'[101]Fixed Plant Maintenance'!$C$12:$AA$32</definedName>
    <definedName name="Liquor.SG">#REF!</definedName>
    <definedName name="LIST">#REF!</definedName>
    <definedName name="List_cuadrillas">#N/A</definedName>
    <definedName name="Lista_Mater">#REF!</definedName>
    <definedName name="Lista_MO">#REF!</definedName>
    <definedName name="LISTA2">'[128]LISTA DE PRECIOS'!$A$4:$A$26</definedName>
    <definedName name="lista3">[129]Hoja2!$C$2:$C$5</definedName>
    <definedName name="ListaCantidad">#REF!</definedName>
    <definedName name="ListaItem">#REF!</definedName>
    <definedName name="ListaUni">[130]TOTALES!$D$7:$D$654</definedName>
    <definedName name="LISTON_2_2">'[19]LISTADO '!$F$22</definedName>
    <definedName name="LISTON_2_4">'[19]LISTADO '!$F$21</definedName>
    <definedName name="LISTON_DE_2X4X15">#REF!</definedName>
    <definedName name="LISTON2">[131]PRECIOS!$B$90</definedName>
    <definedName name="LISTON2x4x15">[131]PRECIOS!$B$45</definedName>
    <definedName name="Lj">#REF!</definedName>
    <definedName name="Lk">#REF!</definedName>
    <definedName name="lkkl">#REF!</definedName>
    <definedName name="ll">#REF!</definedName>
    <definedName name="LLAVE_DE_CHORRO_1_2">#REF!</definedName>
    <definedName name="LLAVE_DE_PASO_1_2">#REF!</definedName>
    <definedName name="LLC_north_perc">50</definedName>
    <definedName name="LLC_south_perc">100</definedName>
    <definedName name="LLJJJJAGGGAGGA">#REF!</definedName>
    <definedName name="Lll">#REF!</definedName>
    <definedName name="LLLL">#REF!</definedName>
    <definedName name="LLLLL">#REF!</definedName>
    <definedName name="lllllllllll">#REF!</definedName>
    <definedName name="LLUVIA">#REF!</definedName>
    <definedName name="LM">#REF!</definedName>
    <definedName name="lmf">'[132]BASE DE DATOS ORIG'!#REF!</definedName>
    <definedName name="LMO">[133]MO!$A$2:$A$188</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CA">#N/A</definedName>
    <definedName name="LOCALIZACION">#REF!</definedName>
    <definedName name="LOCALIZACIÓN_Y_REPLANTEO._ESTRUCTURAS">[75]INDICE!#REF!</definedName>
    <definedName name="location">'[125]REF - Listas'!$B$41:$B$47</definedName>
    <definedName name="location1">#REF!</definedName>
    <definedName name="logLiquida">#REF!</definedName>
    <definedName name="LOI">#REF!</definedName>
    <definedName name="LOLA">#REF!</definedName>
    <definedName name="Longitud">#REF!</definedName>
    <definedName name="Longitud1">#REF!</definedName>
    <definedName name="Longitud2">#REF!</definedName>
    <definedName name="LOPE">#REF!</definedName>
    <definedName name="Lp">#REF!</definedName>
    <definedName name="Lq">#REF!</definedName>
    <definedName name="Lr">#REF!</definedName>
    <definedName name="Ls">#REF!</definedName>
    <definedName name="Lt">#REF!</definedName>
    <definedName name="Lu">#REF!</definedName>
    <definedName name="LubeCostOutput">#REF!</definedName>
    <definedName name="LUCY">OFFSET(Full_Print,0,0,LOCA)</definedName>
    <definedName name="Lw">[5]Cálculo!$B$130</definedName>
    <definedName name="Lz">#REF!</definedName>
    <definedName name="M">[95]TABLAS!$E$63:$E$78</definedName>
    <definedName name="Ma">#REF!</definedName>
    <definedName name="MACROMEDIDOR__3__B_x_B">#REF!</definedName>
    <definedName name="MACROMEDIDOR_4__B_x_B">#REF!</definedName>
    <definedName name="MACROMEDIDORES">#REF!</definedName>
    <definedName name="Maestro">[19]M.O.!$F$16</definedName>
    <definedName name="Maint_Labour_Factor">[134]Index!$U$62</definedName>
    <definedName name="MaintManHours">[46]Parameters!$R$19</definedName>
    <definedName name="MALLA">#REF!</definedName>
    <definedName name="MALO">'[135]ESTADO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hidden="1">'[136]Datos-Gráfica-Apartada'!#REF!</definedName>
    <definedName name="MANGLE">#REF!</definedName>
    <definedName name="MANTO">'[50]BASE DE DATOS ORIG'!#REF!</definedName>
    <definedName name="manufactures_lead_time">#REF!</definedName>
    <definedName name="MAP">'[137]PU (2)'!#REF!</definedName>
    <definedName name="maq">[115]insumos!$G$8:$G$40</definedName>
    <definedName name="Maquinaria">[138]Insum!$A$76:$E$99</definedName>
    <definedName name="MAQUINARIATOTAL">[41]MAQUINARIA!$A$2:$L$18</definedName>
    <definedName name="mar00">[7]Dólar!#REF!</definedName>
    <definedName name="marc06">[7]Gastos!#REF!</definedName>
    <definedName name="MargenComercial">#REF!</definedName>
    <definedName name="MargenFinanciero">#REF!</definedName>
    <definedName name="marol">#REF!</definedName>
    <definedName name="marol1">#REF!</definedName>
    <definedName name="MARTA">#N/A</definedName>
    <definedName name="MARTHA">[54]DATOS!$A$9</definedName>
    <definedName name="MAT">#REF!</definedName>
    <definedName name="MATE">[75]Materiales!$A:$IV</definedName>
    <definedName name="MATER">[90]MATERIAL!$B$3:$B$580</definedName>
    <definedName name="MATERIAL_FILTRANTE">#REF!</definedName>
    <definedName name="Material_seleccionado">'[19]LISTADO '!$F$11</definedName>
    <definedName name="MATERIALES">[90]MATERIAL!$B$2:$D$580</definedName>
    <definedName name="materiales1">[139]Mat!$A$11:$G$569</definedName>
    <definedName name="MaterialTub">#REF!</definedName>
    <definedName name="matgranular">[29]lisprecios!#REF!</definedName>
    <definedName name="MATRIZRICS">'[140]RICS NUEVA HOJA DIARIA'!$A$1:$AB$42</definedName>
    <definedName name="maxcosto">[34]ctb!$D$1</definedName>
    <definedName name="maxdeficit">#REF!</definedName>
    <definedName name="may00">[7]Dólar!#REF!</definedName>
    <definedName name="Mb">#REF!</definedName>
    <definedName name="MDEO">#N/A</definedName>
    <definedName name="mdo">'[54]precios-básicos2002'!$C$131:$C$140</definedName>
    <definedName name="MEJORA">#REF!</definedName>
    <definedName name="mejoramientosubrasante">#REF!</definedName>
    <definedName name="merchandCostos">#REF!</definedName>
    <definedName name="Merchandisig">#REF!</definedName>
    <definedName name="MES">#REF!</definedName>
    <definedName name="meses">#REF!</definedName>
    <definedName name="METROAGUA">#REF!</definedName>
    <definedName name="MEZ">[141]EQUIPO!$C$21</definedName>
    <definedName name="Mezcladora">'[19]LISTADO '!$L$4</definedName>
    <definedName name="mf">#REF!</definedName>
    <definedName name="MH_1">#REF!</definedName>
    <definedName name="MH_2">#REF!</definedName>
    <definedName name="MH_3">#REF!</definedName>
    <definedName name="MH_4">#REF!</definedName>
    <definedName name="MH_5">#REF!</definedName>
    <definedName name="mhg">#REF!</definedName>
    <definedName name="mht">#REF!</definedName>
    <definedName name="mhy">#REF!</definedName>
    <definedName name="Mill_Head_H2O.Total_Volume">#REF!</definedName>
    <definedName name="Mill_Screen_H2O.Total_Volume">#REF!</definedName>
    <definedName name="Mill_Weight">#REF!</definedName>
    <definedName name="min">#REF!</definedName>
    <definedName name="Mine_Equip_Hrs">'[62]Mine Hours'!$A$11:$BX$30</definedName>
    <definedName name="Mine_Equip_Hrs_MARC">'[62]Mine Hours'!$A$94:$BX$112</definedName>
    <definedName name="Mine_Equip_Hrs_Remaining">'[142]Equipment Hours TODOS'!#REF!</definedName>
    <definedName name="MineUsed">[76]Sheet1!$M$18:$M$977</definedName>
    <definedName name="Minutos">#REF!</definedName>
    <definedName name="mju">#REF!</definedName>
    <definedName name="mku">#REF!</definedName>
    <definedName name="mm">#REF!</definedName>
    <definedName name="MMH">'[143]MMH WORKINGS'!$A$1:$A$65536</definedName>
    <definedName name="MMHBS">#REF!</definedName>
    <definedName name="mmhcosts">'[144]Cost Ledger 30-6-99'!$A$1:$C$84</definedName>
    <definedName name="MMHJUN02">#REF!</definedName>
    <definedName name="mmhmarch2000">#REF!</definedName>
    <definedName name="MMJV">#REF!</definedName>
    <definedName name="MMM">[17]A.P.U!#REF!</definedName>
    <definedName name="Mmto">#REF!</definedName>
    <definedName name="MNO">#REF!</definedName>
    <definedName name="MO">[107]MATERIALES!$A$10:$A$12</definedName>
    <definedName name="mobil06">[7]Gastos!#REF!</definedName>
    <definedName name="mobra">'[54]precios-básicos2002'!$C$131:$E$140</definedName>
    <definedName name="MODIF">[34]dts!$B$20</definedName>
    <definedName name="MOMATECA">#REF!</definedName>
    <definedName name="MONETARY">#REF!</definedName>
    <definedName name="MONTAJE">#REF!</definedName>
    <definedName name="MOR1_4">#REF!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_3">'[19]Apu Basicos'!$F$74</definedName>
    <definedName name="mortero14">'[66]APU''s'!#REF!</definedName>
    <definedName name="mortero15">'[66]APU''s'!#REF!</definedName>
    <definedName name="motobomba">'[29]PRESTACIONES SOCIALES'!#REF!</definedName>
    <definedName name="mr">#REF!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uro">#REF!</definedName>
    <definedName name="murocontencion">#REF!</definedName>
    <definedName name="MXSMAR">#REF!</definedName>
    <definedName name="Na">#REF!</definedName>
    <definedName name="Nb">#REF!</definedName>
    <definedName name="nbnbv">#REF!</definedName>
    <definedName name="nbv">#REF!</definedName>
    <definedName name="Nc">#REF!</definedName>
    <definedName name="Nd">#REF!</definedName>
    <definedName name="Ne">#REF!</definedName>
    <definedName name="nece.cab">#REF!</definedName>
    <definedName name="Necesidad_entorchado_Zonas">#REF!</definedName>
    <definedName name="NEOLAI">#REF!</definedName>
    <definedName name="Nett_Rev_COL_Nom">[63]W_REV!$H$115:$AP$115</definedName>
    <definedName name="NHG">#REF!</definedName>
    <definedName name="NHHUUGGFSESESR">#REF!</definedName>
    <definedName name="nic_nis">[145]Hoja1!$A$1:$IV$65536</definedName>
    <definedName name="NINI">'[65]Materiales '!#REF!</definedName>
    <definedName name="NIPLE_DE_1_2__ROSCADO_DE_HG_x_L__3_PULGADAS">#REF!</definedName>
    <definedName name="NIPLE_DE_3__B_x_EL_L__0.25_MTS">#REF!</definedName>
    <definedName name="NIPLE_DE_4__B_x_EL_L__0.25_MTS">#REF!</definedName>
    <definedName name="NIPLE_L__0.25">#REF!</definedName>
    <definedName name="NIVEL">'[50]BASE DE DATOS ORIG'!#REF!</definedName>
    <definedName name="NJH">#REF!</definedName>
    <definedName name="nm">#REF!</definedName>
    <definedName name="NNNN">[18]!absc</definedName>
    <definedName name="NOA_4">#REF!</definedName>
    <definedName name="NOA_7">#REF!</definedName>
    <definedName name="NOMB5">#REF!</definedName>
    <definedName name="NOMINA">#REF!</definedName>
    <definedName name="Nomina06">[7]Gastos!#REF!</definedName>
    <definedName name="NoRepAtEnd">#REF!</definedName>
    <definedName name="Norte">#REF!</definedName>
    <definedName name="North_sales">[57]Royalties!#REF!</definedName>
    <definedName name="NOTARIA">#REF!</definedName>
    <definedName name="nov00">[7]Dólar!#REF!</definedName>
    <definedName name="nr">#REF!</definedName>
    <definedName name="NroCODIGO">#N/A</definedName>
    <definedName name="NSEM">[34]dts!$B$16</definedName>
    <definedName name="nt">#REF!</definedName>
    <definedName name="NUEVO">#REF!</definedName>
    <definedName name="Num_Pmt_Per_Year">#REF!</definedName>
    <definedName name="Number_of_Payments">MATCH(0.01,End_Bal,-1)+1</definedName>
    <definedName name="ñl">#REF!</definedName>
    <definedName name="ÑÑ">#REF!</definedName>
    <definedName name="ÑÑÑ">#REF!</definedName>
    <definedName name="ÑÑÑOOOOOOOO">#REF!</definedName>
    <definedName name="ñok">#REF!</definedName>
    <definedName name="ñp">#REF!</definedName>
    <definedName name="ñpo">#REF!</definedName>
    <definedName name="O">'[42]PRESUPUESTO IE'!$I$6</definedName>
    <definedName name="OBJETO">[34]dts!$B$2</definedName>
    <definedName name="OBRA">#REF!</definedName>
    <definedName name="OBS_Data_Col" hidden="1">#REF!</definedName>
    <definedName name="OCEquipData">#REF!</definedName>
    <definedName name="oct00">[7]Dólar!#REF!</definedName>
    <definedName name="OFFICE_ENTITY">#REF!</definedName>
    <definedName name="OFICIAL">[146]PRECIOS!$B$17</definedName>
    <definedName name="OHaulCostOutput">#REF!</definedName>
    <definedName name="ojuojoijojoijdlf">#REF!</definedName>
    <definedName name="ok">#N/A</definedName>
    <definedName name="om">'[3]CALCULO POI'!$B$120:$C$154</definedName>
    <definedName name="OMAR">#REF!</definedName>
    <definedName name="OO">#REF!</definedName>
    <definedName name="OOO">'[36]AC2-AG96'!#REF!</definedName>
    <definedName name="oooiiiiiiiiiiiiiyyyyyyyyyyyyyy">#REF!</definedName>
    <definedName name="OOOOALLALLAIIIIA">#REF!</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uuuygfrdefrg658">#REF!</definedName>
    <definedName name="OP">#REF!</definedName>
    <definedName name="Openingpb" hidden="1">#REF!</definedName>
    <definedName name="OpEquip">#REF!</definedName>
    <definedName name="OpexFac">[46]Sensitivities!$I$12</definedName>
    <definedName name="Option">[57]Title!$L$28</definedName>
    <definedName name="Orden">[147]Hoja2!$C$2:$C$6</definedName>
    <definedName name="OreToStorage.Check_tonne_error">#REF!</definedName>
    <definedName name="OreToStorage.Check_Tonnes">#REF!</definedName>
    <definedName name="OreToStorage.Check_Volume">#REF!</definedName>
    <definedName name="OreToStorage.Pulp_Density">#REF!</definedName>
    <definedName name="os">#REF!</definedName>
    <definedName name="OtherCosts">#REF!</definedName>
    <definedName name="OTR">[148]Otros!$A:$IV</definedName>
    <definedName name="OTRO">[75]Otros!$A:$IV</definedName>
    <definedName name="otro2">[91]Otros!$A:$IV</definedName>
    <definedName name="otros">'[149]Datos del 2005 CONTRATO'!#REF!</definedName>
    <definedName name="OtrosServicios">#REF!</definedName>
    <definedName name="OtrosServiciosCostos">#REF!</definedName>
    <definedName name="OU_1">#REF!</definedName>
    <definedName name="OU_2">#REF!</definedName>
    <definedName name="OU_3">#REF!</definedName>
    <definedName name="OU_4">#REF!</definedName>
    <definedName name="OU_5">#REF!</definedName>
    <definedName name="ØuRn1v">[150]Cálculo!#REF!</definedName>
    <definedName name="ØuRn2v">[150]Cálculo!#REF!</definedName>
    <definedName name="OWNER" hidden="1">#REF!</definedName>
    <definedName name="p">#N/A</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1">#N/A</definedName>
    <definedName name="P_2">'[1]CUAD-DIURNA'!#REF!</definedName>
    <definedName name="Pa">#REF!</definedName>
    <definedName name="PAG">#N/A</definedName>
    <definedName name="Page">#REF!</definedName>
    <definedName name="PagoFinanciero">#REF!</definedName>
    <definedName name="pagos">#REF!</definedName>
    <definedName name="PANEL">'[50]BASE DE DATOS ORIG'!#REF!</definedName>
    <definedName name="pañet">#REF!</definedName>
    <definedName name="PARAL">[141]EQUIPO!$C$24</definedName>
    <definedName name="PARAMETROS">#REF!</definedName>
    <definedName name="pasamuro">[29]lisprecios!#REF!</definedName>
    <definedName name="PASAMURO_B_x_EL_L_0.25_Z_0.125_M">#REF!</definedName>
    <definedName name="Pay_Date">#REF!</definedName>
    <definedName name="Pay_Num">#REF!</definedName>
    <definedName name="Payment_Date">DATE(YEAR(Loan_Start),MONTH(Loan_Start)+Payment_Number,DAY(Loan_Start))</definedName>
    <definedName name="Payment_Needed">"Pago necesario"</definedName>
    <definedName name="payment_terms">#REF!</definedName>
    <definedName name="PAZ">#REF!</definedName>
    <definedName name="Pb">#REF!</definedName>
    <definedName name="Pc">#REF!</definedName>
    <definedName name="Pd">#REF!</definedName>
    <definedName name="Pe">#REF!</definedName>
    <definedName name="pedro">#REF!</definedName>
    <definedName name="Pega_plus">'[23]LISTADO '!$F$27</definedName>
    <definedName name="PEGANTE_P.V.C">#REF!</definedName>
    <definedName name="Pegante_PVC">'[31]L. MAT.'!#REF!</definedName>
    <definedName name="PERA">#REF!</definedName>
    <definedName name="PERALTA">#REF!</definedName>
    <definedName name="perDate">[102]Parameters!$E$9:$E$38</definedName>
    <definedName name="Perfil">'[19]LISTADO '!$F$28</definedName>
    <definedName name="Perfil_16_6">'[23]LISTADO '!$F$105</definedName>
    <definedName name="PERFIL_DEL_TRAMO">#REF!</definedName>
    <definedName name="PeriodInc">[57]Index!$L$57</definedName>
    <definedName name="PERIODO">[24]CUMPLIMIENTO!$M$5</definedName>
    <definedName name="PeriodoD">#REF!</definedName>
    <definedName name="perLabel">[102]Parameters!$C$9:$C$38</definedName>
    <definedName name="PERSONALTABLA1.1.1">'[3]CALCULO COSTOS DE OPERACIÓN'!$B$50:$AJ$85</definedName>
    <definedName name="PERSONALTABLA1.2">'[3]INFORMACIÓN REFERENCIA'!$B$477:$F$489</definedName>
    <definedName name="PERSONALTABLA1.3">'[3]INFORMACIÓN REFERENCIA'!$B$494:$F$506</definedName>
    <definedName name="PERT">'[41]MANO DE OBRA'!$G$8:$G$20</definedName>
    <definedName name="PESO14.2">#REF!</definedName>
    <definedName name="PESO14.3">#REF!</definedName>
    <definedName name="PESO14.4">#REF!</definedName>
    <definedName name="PIA" hidden="1">#REF!</definedName>
    <definedName name="Piedra">#REF!</definedName>
    <definedName name="PILOTE">#REF!</definedName>
    <definedName name="Pintor">[19]M.O.!$F$17</definedName>
    <definedName name="Pintura_exteriores">'[23]LISTADO '!$F$95</definedName>
    <definedName name="pinturavinilo">#REF!</definedName>
    <definedName name="PIPE_1">#REF!</definedName>
    <definedName name="PIPE_2">#REF!</definedName>
    <definedName name="PIPE_3">#REF!</definedName>
    <definedName name="PIPE_4">#REF!</definedName>
    <definedName name="PIPE_5">#REF!</definedName>
    <definedName name="Placas_.9x.9_Azul_labrador">'[31]L. MAT.'!#REF!</definedName>
    <definedName name="PLAN">'[41]ITEMS RESUMIDOS'!$A$2:$D$34</definedName>
    <definedName name="Plan_Vallejo_Sens">'[60]Inputs-SUMMARY'!$H$279:$BR$279</definedName>
    <definedName name="PLANEACION">[41]MAQUINARIA!$A$2:$A$18</definedName>
    <definedName name="PLANT7">#REF!</definedName>
    <definedName name="PLANTASALCANTARILLADO1.1">'[3]INFORMACIÓN REFERENCIA'!$B$313:$I$324</definedName>
    <definedName name="PLANTASALCANTARILLADOTABLA1.7">'[3]INFORMACIÓN REFERENCIA'!$B$393:$C$404</definedName>
    <definedName name="PLANTASTRATAMIENTOTABLA5.1">'[3]INFORMACIÓN REFERENCIA'!$B$216:$F$220</definedName>
    <definedName name="PLANTASTRATAMIENTOTABLA5.2">#REF!</definedName>
    <definedName name="PlanVallejo">#REF!</definedName>
    <definedName name="plastocrete">[29]lisprecios!#REF!</definedName>
    <definedName name="PLASTROCRETE_DM">#REF!</definedName>
    <definedName name="PLOMERO">[20]PRECIOS!$B$15</definedName>
    <definedName name="PLUG" hidden="1">#REF!</definedName>
    <definedName name="PMT">#REF!</definedName>
    <definedName name="pñ">#REF!</definedName>
    <definedName name="po">#REF!</definedName>
    <definedName name="Poblacion">#REF!</definedName>
    <definedName name="POBRE">#REF!</definedName>
    <definedName name="poi">#REF!</definedName>
    <definedName name="POIPOZOS">'[3]CALCULO POI'!$B$118:$I$154</definedName>
    <definedName name="Polynomial">#REF!</definedName>
    <definedName name="POO">#REF!</definedName>
    <definedName name="PorcAdicCostoLlantasCliente">#REF!</definedName>
    <definedName name="PorcAdicCostoMtto">#REF!</definedName>
    <definedName name="PorcCostosOcultos">#REF!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ZOSACTUAL">'[3]INFORMACIÓN REFERENCIA'!$B$23:$M$34</definedName>
    <definedName name="pozosconduccion">'[3]INFORMACIÓN REFERENCIA'!$B$122:$F$133</definedName>
    <definedName name="pp">#REF!</definedName>
    <definedName name="PPPP">[151]PU!#REF!</definedName>
    <definedName name="pppppppppppp">#REF!</definedName>
    <definedName name="PPPPPPPPPPPPEE">#REF!</definedName>
    <definedName name="PPTO">[152]ANALISIS!#REF!</definedName>
    <definedName name="PPtoNorte">#REF!</definedName>
    <definedName name="pre">#REF!</definedName>
    <definedName name="PRECIO">[120]PRECIOS!$A$5:$M$191</definedName>
    <definedName name="precio2">#REF!</definedName>
    <definedName name="PRECIOS">#REF!</definedName>
    <definedName name="PreciosMP">'[153]PRECIOS ACTUALIZADOS FERRASA'!$A$2:$D$1316</definedName>
    <definedName name="PRELIMINARES">#REF!</definedName>
    <definedName name="PRES">#REF!</definedName>
    <definedName name="PRESS">'[65]Materiales '!#REF!</definedName>
    <definedName name="prestaciones">[54]DATOS!$B$14</definedName>
    <definedName name="Prestaciones_sociales">[31]P.S.!$C$33</definedName>
    <definedName name="Presu">'[3]CALCULO POI'!#REF!</definedName>
    <definedName name="PRESUP">#REF!</definedName>
    <definedName name="Presupuest">#REF!</definedName>
    <definedName name="PRESUPUESTO">#REF!</definedName>
    <definedName name="PResupuestos">'[154]CtaGeneral-A'!$F$12:$AH$131</definedName>
    <definedName name="PrevFleet">#REF!</definedName>
    <definedName name="PRICES_FIRM">#REF!</definedName>
    <definedName name="primer">'[22]ESTADO RED'!#REF!</definedName>
    <definedName name="Princ">#REF!</definedName>
    <definedName name="PRINT_AREA">#N/A</definedName>
    <definedName name="PRINT_AREA_MI">#N/A</definedName>
    <definedName name="Print_Area_Reset">OFFSET(Full_Print,0,0,Last_Row)</definedName>
    <definedName name="PRINT_TITLES">#N/A</definedName>
    <definedName name="PRINT_TITLES_MI">#N/A</definedName>
    <definedName name="PRINT2">[155]Report!#REF!</definedName>
    <definedName name="PrintEnd" hidden="1">#REF!</definedName>
    <definedName name="PrintStart" hidden="1">#REF!</definedName>
    <definedName name="PrintTitle">#REF!</definedName>
    <definedName name="Prioridad">[156]Sheet1!$D$2:$D$4</definedName>
    <definedName name="prod">[7]Gastos!#REF!</definedName>
    <definedName name="prod1">[7]Gastos!#REF!</definedName>
    <definedName name="prod98">[7]Gastos!#REF!</definedName>
    <definedName name="prodcal">[7]Gastos!#REF!</definedName>
    <definedName name="prodeco">[157]LISTAS!#REF!</definedName>
    <definedName name="prodhati">[7]Gastos!#REF!</definedName>
    <definedName name="PRODUCCIONACTUAL">'[3]INFORMACIÓN REFERENCIA'!$B$8:$C$19</definedName>
    <definedName name="PRODUCTCARB">#REF!</definedName>
    <definedName name="PRODUCTEST">#REF!</definedName>
    <definedName name="PROF">#REF!</definedName>
    <definedName name="profit_margin">#REF!</definedName>
    <definedName name="Profundidad">#REF!</definedName>
    <definedName name="PROGRAMA">'[41]ITEMS RESUMIDOS'!$A$2:$A$34</definedName>
    <definedName name="Project">#REF!</definedName>
    <definedName name="PROJECT_CURRENCY">#REF!</definedName>
    <definedName name="Project_Name">#REF!</definedName>
    <definedName name="Project_name_1">#REF!</definedName>
    <definedName name="Project_name_2">#REF!</definedName>
    <definedName name="PROPONENTE">#REF!</definedName>
    <definedName name="PROYECCION">#REF!</definedName>
    <definedName name="PROYECCIONDEMANDATABLA1">[3]DEMANDABASEAND!$B$7:$F$19</definedName>
    <definedName name="PROYECTO__OBRAS_VARIAS_EN_LA_ESCUELA_CONTRAINCENDIO">#REF!</definedName>
    <definedName name="PROYECTOS">[3]REFERENCIAS!$A$3:$F$25</definedName>
    <definedName name="PRUEBAS">#REF!</definedName>
    <definedName name="Pulidora">'[31]L. MAT.'!#REF!</definedName>
    <definedName name="PUNTILLA">#REF!</definedName>
    <definedName name="Punto">#REF!</definedName>
    <definedName name="PuntosRentabilidad">#REF!</definedName>
    <definedName name="Purchase">#REF!</definedName>
    <definedName name="Q">[158]glvc!#REF!</definedName>
    <definedName name="QE">[93]TARIF2002!#REF!</definedName>
    <definedName name="QE_TE">[93]TARIF2002!#REF!</definedName>
    <definedName name="QI">[93]TARIF2002!#REF!</definedName>
    <definedName name="QI_TI">[93]TARIF2002!#REF!</definedName>
    <definedName name="qm">#REF!</definedName>
    <definedName name="QMAXDIARIO">'[3]CALCULO POI'!$B$118:$C$154</definedName>
    <definedName name="QN">[93]TARIF2002!#REF!</definedName>
    <definedName name="QN_QI">[93]TARIF2002!#REF!</definedName>
    <definedName name="QNS">[159]TARIF2002!#REF!</definedName>
    <definedName name="QPROM">[3]TARIFAS!$C$570</definedName>
    <definedName name="QQ">[158]glvc!#REF!</definedName>
    <definedName name="qqq">#REF!</definedName>
    <definedName name="QQQQQQQQQQQQQQ">#REF!</definedName>
    <definedName name="qqqqqqqqqqqqqqqq">#REF!</definedName>
    <definedName name="QRS">#REF!</definedName>
    <definedName name="qsqw">#REF!</definedName>
    <definedName name="Quality_PvT">#REF!</definedName>
    <definedName name="QualityF">#REF!</definedName>
    <definedName name="quantity">#REF!</definedName>
    <definedName name="QUIMICOSTABLA1.3.1">'[3]CALCULO COSTOS DE OPERACIÓN'!$B$176:$J$211</definedName>
    <definedName name="qw">#REF!</definedName>
    <definedName name="qwqw">#REF!</definedName>
    <definedName name="qwqwas">#REF!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a">#REF!</definedName>
    <definedName name="RAN">[160]Equipo!#REF!</definedName>
    <definedName name="rango">#REF!</definedName>
    <definedName name="rata">#REF!</definedName>
    <definedName name="Rate1">[161]Summary!$D$6</definedName>
    <definedName name="rate2">[161]Summary!$D$7</definedName>
    <definedName name="ratio">#REF!</definedName>
    <definedName name="Rb">#REF!</definedName>
    <definedName name="Rd">#REF!</definedName>
    <definedName name="RD_CP">'[162]Working Cap Movemts'!#REF!</definedName>
    <definedName name="RD_CP_VL">'[162]Working Cap Movemts'!#REF!</definedName>
    <definedName name="rds">#REF!</definedName>
    <definedName name="Re">#REF!</definedName>
    <definedName name="RE4NTA">[47]EQUIPOS!$D$8</definedName>
    <definedName name="rec">[163]Propuesta!#REF!</definedName>
    <definedName name="Recurso">[156]Sheet1!$B$2:$B$3</definedName>
    <definedName name="REDESALCANTARILLADOTABLA1.2">'[3]INFORMACIÓN REFERENCIA'!$B$330:$F$341</definedName>
    <definedName name="REDESALCANTARILLADOTABLA1.4">'[3]INFORMACIÓN REFERENCIA'!$B$352:$F$364</definedName>
    <definedName name="REDESALCANTARILLADOTABLA1.5">#REF!</definedName>
    <definedName name="REDESTABLA6.1">'[3]INFORMACIÓN REFERENCIA'!$B$245:$E$256</definedName>
    <definedName name="REDESTABLA6.2">'[3]INFORMACIÓN REFERENCIA'!$B$260:$K$272</definedName>
    <definedName name="REDESTABLA6.3">'[3]INFORMACIÓN REFERENCIA'!$B$276:$C$287</definedName>
    <definedName name="REDUCCION_3__x_2">#REF!</definedName>
    <definedName name="REDUCCION_4__x_3">#REF!</definedName>
    <definedName name="REF">#REF!</definedName>
    <definedName name="REFERENCIAPROYECTOS">[3]REFERENCIAS!$A$3:$F$24</definedName>
    <definedName name="REFMAR">#REF!</definedName>
    <definedName name="REG">#REF!</definedName>
    <definedName name="REGBT">#N/A</definedName>
    <definedName name="regional">[49]CARRETERAS!$A$2</definedName>
    <definedName name="REGISTRO">#REF!</definedName>
    <definedName name="REGRESA">#REF!</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mbursement">"Reembolso"</definedName>
    <definedName name="rell">#REF!</definedName>
    <definedName name="relle">#REF!</definedName>
    <definedName name="relleno">#REF!</definedName>
    <definedName name="rendimiento">#REF!</definedName>
    <definedName name="reparacion4">'[29]PRESTACIONES SOCIALES'!#REF!</definedName>
    <definedName name="repello">#REF!</definedName>
    <definedName name="replanteo">#REF!</definedName>
    <definedName name="REPOSICIONACU">'[3]INFORMACIÓN REFERENCIA'!$B$674:$H$685</definedName>
    <definedName name="REPOSICIONACUREDES">'[3]INFORMACIÓN REFERENCIA'!$B$688:$D$699</definedName>
    <definedName name="REPOSICIONALC">'[3]INFORMACIÓN REFERENCIA'!$B$704:$D$715</definedName>
    <definedName name="REPOSICIONALCREDES">'[3]INFORMACIÓN REFERENCIA'!$B$718:$O$729</definedName>
    <definedName name="req">#REF!</definedName>
    <definedName name="Required_Delivery">#REF!</definedName>
    <definedName name="RES">#REF!</definedName>
    <definedName name="Reserva">[7]Gastos!#REF!</definedName>
    <definedName name="residente">'[49]GENERALIDADES '!$E$9</definedName>
    <definedName name="RESP">[34]dts!$B$6</definedName>
    <definedName name="Responsible">'[27]2009 Jagua'!$G$2:$G$27</definedName>
    <definedName name="RESU">#REF!</definedName>
    <definedName name="RESUM">'[32]1'!#REF!</definedName>
    <definedName name="resum2">'[16]PU (2)'!#REF!</definedName>
    <definedName name="RESUMEN">#N/A</definedName>
    <definedName name="RESUMENALCANTARILLADO">#REF!</definedName>
    <definedName name="ResumenAPU">[96]ResumenMaterial!$A$12:$AB$169</definedName>
    <definedName name="RESUMENCOSTOSOPERACIÓN">'[3]CALCULO COSTOS DE OPERACIÓN'!$B$6:$Q$41</definedName>
    <definedName name="RESUMENINVERSIONESACU">'[3]CALCULO POI'!$A$6:$M$41</definedName>
    <definedName name="RESUMENINVERSIONESACUEDUCTO">'[3]CALCULO POI'!$A$6:$M$41</definedName>
    <definedName name="RESUMENINVERSIONESALC">'[3]CALCULO POI'!$A$202:$K$237</definedName>
    <definedName name="RESUMENMODELODEMANDA">#REF!</definedName>
    <definedName name="RESUMENOPTIMIZACIONACU">'[3]CALCULO POI'!$A$46:$L$81</definedName>
    <definedName name="RESUMENOPTIMIZACIONALC">'[3]CALCULO POI'!$A$242:$I$277</definedName>
    <definedName name="RET">#REF!</definedName>
    <definedName name="reten">[7]Gastos!#REF!</definedName>
    <definedName name="retiroarbol">#REF!</definedName>
    <definedName name="retirocorte">#REF!</definedName>
    <definedName name="retr">#REF!</definedName>
    <definedName name="REWQ">#REF!</definedName>
    <definedName name="Rf">#REF!</definedName>
    <definedName name="Rg">#REF!</definedName>
    <definedName name="Rh">#REF!</definedName>
    <definedName name="Ri">#REF!</definedName>
    <definedName name="RICO">#N/A</definedName>
    <definedName name="Ripio">#REF!</definedName>
    <definedName name="RiskInd">[164]RefTables!$K$2:$K$26</definedName>
    <definedName name="RiskRanking">[164]RefTables!$L$2:$L$26</definedName>
    <definedName name="Rk">#REF!</definedName>
    <definedName name="rl">#REF!</definedName>
    <definedName name="rlo">#REF!</definedName>
    <definedName name="Rm">#REF!</definedName>
    <definedName name="RMCostOutput">#REF!</definedName>
    <definedName name="Rmm">#REF!</definedName>
    <definedName name="Rn">#REF!</definedName>
    <definedName name="Rñ">#REF!</definedName>
    <definedName name="Ro">#REF!</definedName>
    <definedName name="RoA_N">[63]ASSUMPTIONS!#REF!</definedName>
    <definedName name="rodaje">[29]lisprecios!#REF!</definedName>
    <definedName name="rolando">#REF!</definedName>
    <definedName name="Roster1">[46]Parameters!$O$30</definedName>
    <definedName name="Roster2">[46]Parameters!$P$30</definedName>
    <definedName name="Roster3">[46]Parameters!$Q$30</definedName>
    <definedName name="Roster4">[46]Parameters!$R$30</definedName>
    <definedName name="Rosters">[46]Parameters!$O$26:$R$29</definedName>
    <definedName name="Rows2Unhide" hidden="1">#REF!</definedName>
    <definedName name="Roy_price_sens">'[60]Inputs-SUMMARY'!$H$266:$BR$266</definedName>
    <definedName name="Royal_Col_Nom">[63]W_OPEX!$H$220:$AP$220</definedName>
    <definedName name="royalphalumi">[165]datosluminariasRoyAlPHa!$A$1:$A$65536</definedName>
    <definedName name="Royalty_CDC_LLC">[57]Royalties!#REF!</definedName>
    <definedName name="Royalty_CZN_SA">[57]Royalties!#REF!</definedName>
    <definedName name="Royalty_total">[57]Royalties!#REF!</definedName>
    <definedName name="Rp">#REF!</definedName>
    <definedName name="Rq">#REF!</definedName>
    <definedName name="rr">#REF!</definedName>
    <definedName name="rrrrrrrr">#REF!</definedName>
    <definedName name="Rs">#REF!</definedName>
    <definedName name="Rt">#REF!</definedName>
    <definedName name="rte">#REF!</definedName>
    <definedName name="rty">#REF!</definedName>
    <definedName name="rueda">[29]lisprecios!#REF!</definedName>
    <definedName name="RUTA">'[41]MANO DE OBRA'!$G$8:$M$20</definedName>
    <definedName name="Rv">#REF!</definedName>
    <definedName name="RVS">[34]dts!$B$23</definedName>
    <definedName name="Rw">#REF!</definedName>
    <definedName name="Rx">#REF!</definedName>
    <definedName name="Ry">#REF!</definedName>
    <definedName name="Rz">#REF!</definedName>
    <definedName name="S">#REF!</definedName>
    <definedName name="Sa">#REF!</definedName>
    <definedName name="sacuaro">'[65]Materiales '!#REF!</definedName>
    <definedName name="SADASDFSDF">#REF!</definedName>
    <definedName name="Salarios">#N/A</definedName>
    <definedName name="Saldo_Capital">#REF!</definedName>
    <definedName name="SALUD">[160]Equipo!#REF!</definedName>
    <definedName name="sanitario">[74]lisprecios!$D$35</definedName>
    <definedName name="sasa">'[3]CALCULO POI'!#REF!</definedName>
    <definedName name="Sb">#REF!</definedName>
    <definedName name="sbe">#REF!</definedName>
    <definedName name="Sbf">[9]CALCULO!$E$61</definedName>
    <definedName name="SbtPpto">'[166]PRESUPUESTO '!$G$77</definedName>
    <definedName name="Sc">#REF!</definedName>
    <definedName name="Sched_Pay">#REF!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'[43]REF - Listas'!$D$32:$D$38</definedName>
    <definedName name="Sd">#REF!</definedName>
    <definedName name="SDE">#REF!</definedName>
    <definedName name="sdfdxf">#REF!</definedName>
    <definedName name="sdfsd">#REF!</definedName>
    <definedName name="sdsd">#REF!</definedName>
    <definedName name="Se">#REF!</definedName>
    <definedName name="segundo">'[22]ESTADO RED'!#REF!</definedName>
    <definedName name="Segundos">#REF!</definedName>
    <definedName name="Seguro">#REF!</definedName>
    <definedName name="SeguroCostos">#REF!</definedName>
    <definedName name="SEM_DEL_MES">#REF!</definedName>
    <definedName name="SEMANA">[34]dts!$B$8</definedName>
    <definedName name="Semanas_mes">#REF!</definedName>
    <definedName name="sencount" hidden="1">1</definedName>
    <definedName name="sep00">[7]Dólar!#REF!</definedName>
    <definedName name="Sepjv2">#REF!</definedName>
    <definedName name="septdetail">#REF!</definedName>
    <definedName name="septtb">#REF!</definedName>
    <definedName name="SequenceF">#REF!</definedName>
    <definedName name="servicioingreso">#REF!</definedName>
    <definedName name="ServicioSurentingExpress">#REF!</definedName>
    <definedName name="servicioutilidad">#REF!</definedName>
    <definedName name="ServicioVehSustituto">#REF!</definedName>
    <definedName name="SEVER">#REF!</definedName>
    <definedName name="Sf">#REF!</definedName>
    <definedName name="Sg">#REF!</definedName>
    <definedName name="SGET">#REF!</definedName>
    <definedName name="Sh">#REF!</definedName>
    <definedName name="Share">[85]Cover!#REF!</definedName>
    <definedName name="SHARED_FORMULA_21">#N/A</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'[167]Mine variance - tree'!#REF!</definedName>
    <definedName name="si">#REF!</definedName>
    <definedName name="SIFON_180_2">#REF!</definedName>
    <definedName name="SIKA">#REF!</definedName>
    <definedName name="SIKA_1">'[168]LISTA PRECIO'!$B$72</definedName>
    <definedName name="SIKADUR">#REF!</definedName>
    <definedName name="Sim_Model_Input_1">[162]HL!#REF!</definedName>
    <definedName name="Sim_Model_Input_4">[162]HL!#REF!</definedName>
    <definedName name="Sim_Model_Output_1">[162]HL!#REF!</definedName>
    <definedName name="Sitio">[156]Sheet1!$C$2:$C$4</definedName>
    <definedName name="sk">#REF!</definedName>
    <definedName name="SLube">#REF!</definedName>
    <definedName name="sm">#REF!</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Haul">#REF!</definedName>
    <definedName name="SOL">#REF!</definedName>
    <definedName name="SOLADO">#REF!</definedName>
    <definedName name="SOLDA">#REF!</definedName>
    <definedName name="Soldador">[19]M.O.!$F$10</definedName>
    <definedName name="Soldador_1A">[23]M.O.!$F$10</definedName>
    <definedName name="SOLDADURA">#REF!</definedName>
    <definedName name="Soldadura_cawell">'[23]LISTADO '!$F$94</definedName>
    <definedName name="Soldadura_electrica">'[23]LISTADO '!$F$9</definedName>
    <definedName name="Solids.SG">#REF!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S" hidden="1">#REF!</definedName>
    <definedName name="SSDSD">#REF!</definedName>
    <definedName name="SSS">#REF!</definedName>
    <definedName name="ssss">#REF!</definedName>
    <definedName name="sssss">#REF!</definedName>
    <definedName name="SSSSSSS">#N/A</definedName>
    <definedName name="ssssssssss">#REF!</definedName>
    <definedName name="sssssssssss">#REF!</definedName>
    <definedName name="ssssssssssssssssssss">#REF!</definedName>
    <definedName name="Standby">#REF!</definedName>
    <definedName name="StandbyCostos">#REF!</definedName>
    <definedName name="StartBid">#REF!</definedName>
    <definedName name="StartItems">#REF!</definedName>
    <definedName name="StartPeriod">[169]Index!$S$41</definedName>
    <definedName name="StartRates">#REF!</definedName>
    <definedName name="StartTags">#REF!</definedName>
    <definedName name="status">'[103]LISTS-FOR INTERNAL USE ONLY'!$B$8:$B$13</definedName>
    <definedName name="statusofexecution">#REF!</definedName>
    <definedName name="STOCK_CODE">#REF!</definedName>
    <definedName name="stock_oreganal">[63]INPUT_TEMP!#REF!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tub" hidden="1">#REF!</definedName>
    <definedName name="Stub_Header1" hidden="1">#REF!</definedName>
    <definedName name="Stub_Header2" hidden="1">#REF!</definedName>
    <definedName name="Stub_Header3" hidden="1">#REF!</definedName>
    <definedName name="STyre">#REF!</definedName>
    <definedName name="SUBA">'[170]SUB APU'!$A$1:$D$65536</definedName>
    <definedName name="SUBTOTAL">#REF!</definedName>
    <definedName name="SUELDOS">'[117]Base Datos Sueldo'!$B$7:$C$26</definedName>
    <definedName name="suma">[171]Hoja1!$F$60</definedName>
    <definedName name="SUMINISTRO">#REF!</definedName>
    <definedName name="suministros">#REF!</definedName>
    <definedName name="Super_T">'[19]LISTADO '!$F$23</definedName>
    <definedName name="SUPERCEL">#REF!</definedName>
    <definedName name="supert">'[23]LISTADO '!$F$110</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wssdecs">#REF!</definedName>
    <definedName name="T">'[42]PRESUPUESTO IE'!$I$7</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a">#REF!</definedName>
    <definedName name="Tab_Elec">[101]Inputs!$J$25</definedName>
    <definedName name="Tab_Expense">[101]Inputs!$P$127:$Q$161</definedName>
    <definedName name="Tab_Process">[101]Inputs!$N$127:$O$173</definedName>
    <definedName name="Tab_Respons">[101]Inputs!$L$127:$M$139</definedName>
    <definedName name="TABLA">#REF!</definedName>
    <definedName name="TABLA_CMI">[3]BS.DATOS!$Q$5:$X$17</definedName>
    <definedName name="TABLA_DE_CARACOLI">#REF!</definedName>
    <definedName name="Tabla_en_madera">'[23]LISTADO '!$F$13</definedName>
    <definedName name="TABLA_RN">[3]BS.DATOS!$AA$5:$AH$17</definedName>
    <definedName name="TABLA1">#REF!</definedName>
    <definedName name="TABLA1.2.2">[17]A.P.U!#REF!</definedName>
    <definedName name="tabla2">#REF!</definedName>
    <definedName name="tablaDeDTFS">#REF!</definedName>
    <definedName name="TablaR">#REF!</definedName>
    <definedName name="TABLERO_4_CIRCUITOS">'[23]LISTADO '!$F$108</definedName>
    <definedName name="Tablero_trifásico_12_circuitos">'[31]L. MAT.'!#REF!</definedName>
    <definedName name="tablilla">#REF!</definedName>
    <definedName name="Tablon">'[19]LISTADO '!$F$29</definedName>
    <definedName name="Tablon_gres">'[23]LISTADO '!$F$28</definedName>
    <definedName name="TACO30">'[65]Materiales '!#REF!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nq">#REF!</definedName>
    <definedName name="TANQUES">#REF!</definedName>
    <definedName name="TANQUES4.1">#REF!</definedName>
    <definedName name="TAPA">[146]PRECIOS!$B$43</definedName>
    <definedName name="TAPA_HF">#REF!</definedName>
    <definedName name="TAPON_2__P.V.C">#REF!</definedName>
    <definedName name="TARIFAS_SUBSIDIOS">#REF!</definedName>
    <definedName name="TARIFAS1">#REF!</definedName>
    <definedName name="Tasa_Efectiva_Mensual_Fondeo">#REF!</definedName>
    <definedName name="Tax_Rate_Col">'[60]Inputs-SUMMARY'!$H$466:$BR$466</definedName>
    <definedName name="Taxpb" hidden="1">#REF!</definedName>
    <definedName name="Tb">#REF!</definedName>
    <definedName name="TBCUR">[172]Sheet4!$A$2:$E$235</definedName>
    <definedName name="TBMAYINT">#REF!</definedName>
    <definedName name="tbres">#REF!</definedName>
    <definedName name="TBV1A">#REF!</definedName>
    <definedName name="Tc">#REF!</definedName>
    <definedName name="Td">#REF!</definedName>
    <definedName name="Te">#REF!</definedName>
    <definedName name="Tec_Adesivo">'[31]L. MAT.'!#REF!</definedName>
    <definedName name="TechAccept">#REF!</definedName>
    <definedName name="TECN">DATE(YEAR(Loan_Start),MONTH(Loan_Start)+Payment_Number,DAY(Loan_Start))</definedName>
    <definedName name="tecpro06">[7]Gastos!#REF!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FLON">#REF!</definedName>
    <definedName name="Teja_aluminio">'[19]LISTADO '!$F$27</definedName>
    <definedName name="Teja_thermoacustica">'[23]LISTADO '!$F$102</definedName>
    <definedName name="TEMP2">'[86]Cost Codes'!$B$4:$G$361</definedName>
    <definedName name="test">#REF!</definedName>
    <definedName name="Tf">#REF!</definedName>
    <definedName name="Tg">#REF!</definedName>
    <definedName name="Th">#REF!</definedName>
    <definedName name="Ti">#REF!</definedName>
    <definedName name="TIPO">#REF!</definedName>
    <definedName name="tipo_pintura">#REF!</definedName>
    <definedName name="tipov">#REF!</definedName>
    <definedName name="TIT">#REF!</definedName>
    <definedName name="titi">#N/A</definedName>
    <definedName name="Titlepb" hidden="1">#REF!</definedName>
    <definedName name="TITO">#N/A</definedName>
    <definedName name="TITOF">#N/A</definedName>
    <definedName name="TITU">#REF!</definedName>
    <definedName name="TITULO">#REF!</definedName>
    <definedName name="Titulos_a_imprimir">#REF!</definedName>
    <definedName name="_xlnm.Print_Titles">#N/A</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ma_corriente_dobles_polo_tierra">'[23]LISTADO '!$F$76</definedName>
    <definedName name="TORNILLO_3">#REF!</definedName>
    <definedName name="TORNILLOS_2.5">#REF!</definedName>
    <definedName name="TOT">#REF!</definedName>
    <definedName name="Tot_Con_Ins">[63]W_OPEX!#REF!</definedName>
    <definedName name="Tot_EA_CAPEX">[63]W_CAPEX!#REF!</definedName>
    <definedName name="Tot_Elect">'[173]5. ELECTRICO'!#REF!</definedName>
    <definedName name="Tot_Elect1">'[174]5. ELECTRICO'!#REF!</definedName>
    <definedName name="Tot_Ops_Ins">[63]W_OPEX!#REF!</definedName>
    <definedName name="TOTAL">#REF!</definedName>
    <definedName name="TOTAL_CIVIL">#REF!</definedName>
    <definedName name="TOTAL_ELECTRICO">'[173]5. ELECTRICO'!#REF!</definedName>
    <definedName name="Total_Interest">#REF!</definedName>
    <definedName name="Total_Pay">#REF!</definedName>
    <definedName name="Total_Payment">Scheduled_Payment+Extra_Payment</definedName>
    <definedName name="TOTAL_SERVICIOS">#REF!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BidCost">#REF!</definedName>
    <definedName name="TotalCost">#REF!</definedName>
    <definedName name="TotalCostosDirectos">#REF!</definedName>
    <definedName name="totales">#REF!</definedName>
    <definedName name="TOTALITEM1.1">[17]A.P.U!#REF!</definedName>
    <definedName name="TOTALITEM1.1.1">[17]A.P.U!#REF!</definedName>
    <definedName name="TOTALITEM1.1.2">[17]A.P.U!#REF!</definedName>
    <definedName name="TOTALITEM1.1.3">[17]A.P.U!#REF!</definedName>
    <definedName name="TOTALITEM1.1.4">[17]A.P.U!#REF!</definedName>
    <definedName name="TOTALITEM1.2.1">[17]A.P.U!#REF!</definedName>
    <definedName name="TOTALITEM1.2.2">[17]A.P.U!#REF!</definedName>
    <definedName name="TOTALITEM1.2.3">[17]A.P.U!#REF!</definedName>
    <definedName name="TOTALITEM1.2.4">[17]A.P.U!#REF!</definedName>
    <definedName name="TOTALITEM1.2.5">[17]A.P.U!#REF!</definedName>
    <definedName name="TOTALITEM1.2.6">[17]A.P.U!#REF!</definedName>
    <definedName name="TOTALITEM1.3.1">[17]A.P.U!#REF!</definedName>
    <definedName name="TOTALITEM1.4">[17]A.P.U!#REF!</definedName>
    <definedName name="TOTALITEM1.5">[17]A.P.U!#REF!</definedName>
    <definedName name="TOTALITEM1.6">[17]A.P.U!#REF!</definedName>
    <definedName name="TOTALITEM1.7">[17]A.P.U!#REF!</definedName>
    <definedName name="TOTALITEM1.8">[17]A.P.U!#REF!</definedName>
    <definedName name="TOTALITEM10.1">[17]A.P.U!#REF!</definedName>
    <definedName name="TOTALITEM11.1">[17]A.P.U!#REF!</definedName>
    <definedName name="TOTALITEM11.2">[17]A.P.U!#REF!</definedName>
    <definedName name="TOTALITEM11.3">[17]A.P.U!#REF!</definedName>
    <definedName name="TOTALITEM11.4">[17]A.P.U!#REF!</definedName>
    <definedName name="TOTALITEM11.5">[17]A.P.U!#REF!</definedName>
    <definedName name="TOTALITEM11.6">[17]A.P.U!#REF!</definedName>
    <definedName name="TOTALITEM12.1">[17]A.P.U!#REF!</definedName>
    <definedName name="TOTALITEM12.10">[17]A.P.U!#REF!</definedName>
    <definedName name="TOTALITEM12.2">[17]A.P.U!#REF!</definedName>
    <definedName name="TOTALITEM12.3">[17]A.P.U!#REF!</definedName>
    <definedName name="TOTALITEM12.4">[17]A.P.U!#REF!</definedName>
    <definedName name="TOTALITEM12.5">[17]A.P.U!#REF!</definedName>
    <definedName name="TOTALITEM12.6">[17]A.P.U!#REF!</definedName>
    <definedName name="TOTALITEM12.7">[17]A.P.U!#REF!</definedName>
    <definedName name="TOTALITEM12.8">[17]A.P.U!#REF!</definedName>
    <definedName name="TOTALITEM12.9">[17]A.P.U!#REF!</definedName>
    <definedName name="TOTALITEM13.1.1">[17]A.P.U!#REF!</definedName>
    <definedName name="TOTALITEM13.1.2">[17]A.P.U!#REF!</definedName>
    <definedName name="TOTALITEM13.1.3">[17]A.P.U!#REF!</definedName>
    <definedName name="TOTALITEM13.2.2">[17]A.P.U!#REF!</definedName>
    <definedName name="TOTALITEM14.2">[17]A.P.U!#REF!</definedName>
    <definedName name="TOTALITEM14.3">[17]A.P.U!#REF!</definedName>
    <definedName name="TOTALITEM14.4">[17]A.P.U!#REF!</definedName>
    <definedName name="TOTALITEM14.5">[17]A.P.U!#REF!</definedName>
    <definedName name="TOTALITEM14.6">[17]A.P.U!#REF!</definedName>
    <definedName name="TOTALITEM15">[17]A.P.U!#REF!</definedName>
    <definedName name="TOTALITEM16">[17]A.P.U!#REF!</definedName>
    <definedName name="TOTALITEM2.1">[17]A.P.U!#REF!</definedName>
    <definedName name="TOTALITEM2.10">[17]A.P.U!#REF!</definedName>
    <definedName name="TOTALITEM2.11.1">[17]A.P.U!#REF!</definedName>
    <definedName name="TOTALITEM2.11.2">[17]A.P.U!#REF!</definedName>
    <definedName name="TOTALITEM2.12.1">[17]A.P.U!#REF!</definedName>
    <definedName name="TOTALITEM2.2">[17]A.P.U!#REF!</definedName>
    <definedName name="TOTALITEM2.3">[17]A.P.U!#REF!</definedName>
    <definedName name="TOTALITEM2.4">[17]A.P.U!#REF!</definedName>
    <definedName name="TOTALITEM2.5">[17]A.P.U!#REF!</definedName>
    <definedName name="TOTALITEM2.6">[17]A.P.U!#REF!</definedName>
    <definedName name="TOTALITEM2.7">[17]A.P.U!#REF!</definedName>
    <definedName name="TOTALITEM3.1.1">[17]A.P.U!#REF!</definedName>
    <definedName name="TOTALITEM3.1.2">[17]A.P.U!#REF!</definedName>
    <definedName name="TOTALITEM3.2">[17]A.P.U!#REF!</definedName>
    <definedName name="TOTALITEM3.3">[17]A.P.U!#REF!</definedName>
    <definedName name="TOTALITEM3.4.1">[17]A.P.U!#REF!</definedName>
    <definedName name="TOTALITEM3.4.2">[17]A.P.U!#REF!</definedName>
    <definedName name="TOTALITEM3.4.3">[17]A.P.U!#REF!</definedName>
    <definedName name="TOTALITEM3.5.1">[17]A.P.U!#REF!</definedName>
    <definedName name="TOTALITEM3.5.2">[17]A.P.U!#REF!</definedName>
    <definedName name="TOTALITEM3.5.3">[17]A.P.U!#REF!</definedName>
    <definedName name="TOTALITEM4.1.2">[17]A.P.U!#REF!</definedName>
    <definedName name="TOTALITEM4.1.3">[17]A.P.U!#REF!</definedName>
    <definedName name="TOTALITEM4.1.4">[17]A.P.U!#REF!</definedName>
    <definedName name="TOTALITEM4.2">[17]A.P.U!#REF!</definedName>
    <definedName name="TOTALITEM4.3">[17]A.P.U!#REF!</definedName>
    <definedName name="TOTALITEM4.4">[17]A.P.U!#REF!</definedName>
    <definedName name="TOTALITEM4.5">[17]A.P.U!#REF!</definedName>
    <definedName name="TOTALITEM4.6">[17]A.P.U!#REF!</definedName>
    <definedName name="TOTALITEM5.1">[17]A.P.U!#REF!</definedName>
    <definedName name="TOTALITEM5.2">[17]A.P.U!#REF!</definedName>
    <definedName name="TOTALITEM5.3">[17]A.P.U!#REF!</definedName>
    <definedName name="TOTALITEM5.4">[17]A.P.U!#REF!</definedName>
    <definedName name="TOTALITEM6.1">[17]A.P.U!#REF!</definedName>
    <definedName name="TOTALITEM6.2">[17]A.P.U!#REF!</definedName>
    <definedName name="TOTALITEM6.3">[17]A.P.U!#REF!</definedName>
    <definedName name="TOTALITEM7.1">[17]A.P.U!#REF!</definedName>
    <definedName name="TOTALITEM7.2">[17]A.P.U!#REF!</definedName>
    <definedName name="TOTALITEM7.3">[17]A.P.U!#REF!</definedName>
    <definedName name="TOTALITEM7.4">[17]A.P.U!#REF!</definedName>
    <definedName name="TOTALITEM7.5">[17]A.P.U!#REF!</definedName>
    <definedName name="TOTALITEM8.1">[17]A.P.U!#REF!</definedName>
    <definedName name="TOTALITEM8.2">[17]A.P.U!#REF!</definedName>
    <definedName name="TOTALITEM8.3">[17]A.P.U!#REF!</definedName>
    <definedName name="TOTALITEM8.4">[17]A.P.U!#REF!</definedName>
    <definedName name="TOTALITEM8.5">[17]A.P.U!#REF!</definedName>
    <definedName name="TOTALITEM8.6">[17]A.P.U!#REF!</definedName>
    <definedName name="TOTALITEM8.7">[17]A.P.U!#REF!</definedName>
    <definedName name="TOTALITEM8.8">[17]A.P.U!#REF!</definedName>
    <definedName name="TOTALITEM9.1">[17]A.P.U!#REF!</definedName>
    <definedName name="TOTALITEM9.2">[17]A.P.U!#REF!</definedName>
    <definedName name="TOTALITEM9.3">[17]A.P.U!#REF!</definedName>
    <definedName name="TOTALITEM9.4">[17]A.P.U!#REF!</definedName>
    <definedName name="TOTALITEM9.5">[17]A.P.U!#REF!</definedName>
    <definedName name="TOTALITEM9.6">[17]A.P.U!#REF!</definedName>
    <definedName name="TOTALITEM9.7">[17]A.P.U!#REF!</definedName>
    <definedName name="TOTALITEM9.8">[17]A.P.U!#REF!</definedName>
    <definedName name="TotalItemsCost">#REF!</definedName>
    <definedName name="TOTALITEN1.2.4">[17]A.P.U!#REF!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ickedCost">#REF!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MTPAV">[175]FINANC!$C$6</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te">#REF!</definedName>
    <definedName name="tptee">#REF!</definedName>
    <definedName name="Tq">#REF!</definedName>
    <definedName name="Tr">#REF!</definedName>
    <definedName name="TRABAJO">[41]MAQUINARIA!$A$2:$L$18</definedName>
    <definedName name="TRAFO">#N/A</definedName>
    <definedName name="Tramites">#REF!</definedName>
    <definedName name="TramitesCostos">#REF!</definedName>
    <definedName name="TRAMO">#REF!</definedName>
    <definedName name="Transfer_Price">'[60]Inputs-SUMMARY'!$H$464:$BR$464</definedName>
    <definedName name="TRAT">[176]desmonte!$E$48</definedName>
    <definedName name="trimestre1">'[33]ESTADO RED'!$E$8</definedName>
    <definedName name="triplex">'[65]Materiales '!#REF!</definedName>
    <definedName name="TRITURADO">#REF!</definedName>
    <definedName name="TRM">'[177]Cuadro p. Capital Vs estimado'!$G$1</definedName>
    <definedName name="Ts">#REF!</definedName>
    <definedName name="TT">#REF!</definedName>
    <definedName name="TTCostOutput">#REF!</definedName>
    <definedName name="TtlCD">[110]PRESUPUESTO!$G$129</definedName>
    <definedName name="TTTT">#REF!</definedName>
    <definedName name="ttttt">[13]PJ!#REF!</definedName>
    <definedName name="TTTTTT">[158]glvc!#REF!</definedName>
    <definedName name="TTTTTTTT">#REF!</definedName>
    <definedName name="Tu">#REF!</definedName>
    <definedName name="TUB._ACC_3__Bx_B_SCH_40">#REF!</definedName>
    <definedName name="Tuberia_1_2_pvc">'[23]LISTADO '!$F$21</definedName>
    <definedName name="TUBERIA_P.V.C_RDE_9">#REF!</definedName>
    <definedName name="TUBERIA_P.V.C_UM_RDE_41____2">#REF!</definedName>
    <definedName name="TUBERIA_P.V.C_UM_RDE_41____3">#REF!</definedName>
    <definedName name="tuberia3">#REF!</definedName>
    <definedName name="TUBERIAS">#REF!</definedName>
    <definedName name="TUBO_1_2">#REF!</definedName>
    <definedName name="TUBO_1_2__HG">#REF!</definedName>
    <definedName name="Tubo_galvanizado_2">'[23]LISTADO '!$F$47</definedName>
    <definedName name="Tubo_pvc_1">'[23]LISTADO '!$F$51</definedName>
    <definedName name="Tubo_pvc_2">'[23]LISTADO '!$F$50</definedName>
    <definedName name="TUBO6">[146]PRECIOS!$B$40</definedName>
    <definedName name="TUBO8">[146]PRECIOS!$B$41</definedName>
    <definedName name="tubohg2">[29]lisprecios!#REF!</definedName>
    <definedName name="TUPI">MATCH(0.01,End_Bal,-1)+1</definedName>
    <definedName name="Tw">#REF!</definedName>
    <definedName name="Tx">#REF!</definedName>
    <definedName name="TY">#REF!</definedName>
    <definedName name="TYPE">#REF!</definedName>
    <definedName name="typeofcommittment">#REF!</definedName>
    <definedName name="tytfy">#REF!</definedName>
    <definedName name="tyu">#REF!</definedName>
    <definedName name="Tz">#REF!</definedName>
    <definedName name="u">#REF!</definedName>
    <definedName name="Ua">#REF!</definedName>
    <definedName name="Ub">#REF!</definedName>
    <definedName name="Uc">#REF!</definedName>
    <definedName name="Ud">#REF!</definedName>
    <definedName name="Ue">#REF!</definedName>
    <definedName name="Uf">#REF!</definedName>
    <definedName name="UFInanzas">[154]Cuentas!$P$11:$P$111</definedName>
    <definedName name="Ug">#REF!</definedName>
    <definedName name="UGEquipData">#REF!</definedName>
    <definedName name="Uh">#REF!</definedName>
    <definedName name="ui">#REF!</definedName>
    <definedName name="Uj">#REF!</definedName>
    <definedName name="ujyyu">#REF!</definedName>
    <definedName name="Uk">#REF!</definedName>
    <definedName name="Ull">#REF!</definedName>
    <definedName name="Um">#REF!</definedName>
    <definedName name="UMina">[62]Cuentas!$Q$11:$Q$46</definedName>
    <definedName name="Un">#REF!</definedName>
    <definedName name="UNIDAD521">[81]ITEMS!$C$522</definedName>
    <definedName name="Unidades">[178]Presup_Cancha!$J$13:$J$17</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t" hidden="1">#REF!</definedName>
    <definedName name="unitarios">#REF!</definedName>
    <definedName name="units">'[125]REF - Listas'!$G$10:$G$18</definedName>
    <definedName name="Uñ">#REF!</definedName>
    <definedName name="Uo">#REF!</definedName>
    <definedName name="Up">#REF!</definedName>
    <definedName name="UPlanta">[62]Cuentas!$T$11:$T$56</definedName>
    <definedName name="Uq">#REF!</definedName>
    <definedName name="Ur">#REF!</definedName>
    <definedName name="US">#REF!</definedName>
    <definedName name="USd">#REF!</definedName>
    <definedName name="USr">#REF!</definedName>
    <definedName name="ut">#REF!</definedName>
    <definedName name="Ut_Un">#REF!</definedName>
    <definedName name="Uti">#REF!</definedName>
    <definedName name="UTIL">8%</definedName>
    <definedName name="Utilidad">[110]PRESUPUESTO!$F$132</definedName>
    <definedName name="UtilidadMensual">#REF!</definedName>
    <definedName name="UTMAR">#REF!</definedName>
    <definedName name="UU">#N/A</definedName>
    <definedName name="uuarrrrarrarrararar">[179]PRESUPUESTO!#REF!</definedName>
    <definedName name="UUUAJJAJAJAJAJ">#REF!</definedName>
    <definedName name="uuuu" hidden="1">#REF!</definedName>
    <definedName name="UUUUTTTTTTTAAA">#REF!</definedName>
    <definedName name="UUUUUAUATATTATA">#REF!</definedName>
    <definedName name="uuuuutiyt">#REF!</definedName>
    <definedName name="uuuuuu">#REF!</definedName>
    <definedName name="UUUUUUUUUTTTTTTTTTTTTTDDDDDDDDDDDD">#REF!</definedName>
    <definedName name="uuuuuuuuuu">#REF!</definedName>
    <definedName name="uuuuuuuuuuuuuuuu">#REF!</definedName>
    <definedName name="Uv">#REF!</definedName>
    <definedName name="Uw">#REF!</definedName>
    <definedName name="uxd">#REF!</definedName>
    <definedName name="uy">#REF!</definedName>
    <definedName name="UYU">#REF!</definedName>
    <definedName name="Uz">#REF!</definedName>
    <definedName name="V">#REF!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[180]Dólar!#REF!</definedName>
    <definedName name="VALDE">'[88]Materiales '!#REF!</definedName>
    <definedName name="VALDES">#REF!</definedName>
    <definedName name="valhati">[7]Gastos!#REF!</definedName>
    <definedName name="VALLA_2_3_MTS_CON_3_CERCHAS">#REF!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_Total">#REF!</definedName>
    <definedName name="valor1">#REF!</definedName>
    <definedName name="valor2">#REF!</definedName>
    <definedName name="VALOR3">#REF!</definedName>
    <definedName name="valorcal">[7]Gastos!#REF!</definedName>
    <definedName name="ValoresCanon">#REF!</definedName>
    <definedName name="ValoresIva">#REF!</definedName>
    <definedName name="ValorFuturoFcro">#REF!</definedName>
    <definedName name="ValorImpuestoTimbre">#REF!</definedName>
    <definedName name="Values_Entered">#N/A</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rEquip">'[57]Equip Data'!#REF!</definedName>
    <definedName name="Varilla_cooperwell_24">'[23]LISTADO '!$F$42</definedName>
    <definedName name="VarRange">'[57]Equip Data'!#REF!</definedName>
    <definedName name="VAT">#REF!</definedName>
    <definedName name="vaton">[7]Gastos!#REF!</definedName>
    <definedName name="Vb">#REF!</definedName>
    <definedName name="Vc">#REF!</definedName>
    <definedName name="vck">#REF!</definedName>
    <definedName name="Vd">#REF!</definedName>
    <definedName name="Ve">#REF!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ilador_de_techo">'[23]LISTADO '!$F$106</definedName>
    <definedName name="VENTOSAS_PARA_INSTALACION_EN_TUBERIA_DE_3">#REF!</definedName>
    <definedName name="Verifier">#REF!</definedName>
    <definedName name="VERSION">#REF!</definedName>
    <definedName name="Vf">#REF!</definedName>
    <definedName name="vfggchbh">#REF!</definedName>
    <definedName name="vfgtfgvfgv">#REF!</definedName>
    <definedName name="vfn">#REF!</definedName>
    <definedName name="Vg">#REF!</definedName>
    <definedName name="Vh">#REF!</definedName>
    <definedName name="via" hidden="1">{"via1",#N/A,TRUE,"general";"via2",#N/A,TRUE,"general";"via3",#N/A,TRUE,"general"}</definedName>
    <definedName name="vias">[181]Datos!$H$2:$H$6</definedName>
    <definedName name="VIBRADOR">[37]EQUIPO!$D$27</definedName>
    <definedName name="VIDRIO4">#REF!</definedName>
    <definedName name="VINILO">#REF!</definedName>
    <definedName name="viscosidad">#REF!</definedName>
    <definedName name="vm">#REF!</definedName>
    <definedName name="VOLQUETA">#REF!</definedName>
    <definedName name="VolTanqu">#REF!</definedName>
    <definedName name="VPD">[3]TARIFAS!$C$569</definedName>
    <definedName name="VPDACUE">#REF!</definedName>
    <definedName name="VPI">[3]TARIFAS!$C$567</definedName>
    <definedName name="VPNIngresos">#REF!</definedName>
    <definedName name="VPNSurenting">#REF!</definedName>
    <definedName name="vr_equipos">#REF!</definedName>
    <definedName name="VRA">[3]TARIFAS!$C$566</definedName>
    <definedName name="VSCanonTotal">#REF!</definedName>
    <definedName name="VSPunRentabilidad">#REF!</definedName>
    <definedName name="VSTablaDTF">#REF!</definedName>
    <definedName name="VSTablaDTFDatos">#REF!</definedName>
    <definedName name="VSUtilidadMensual">#REF!</definedName>
    <definedName name="VSVariablesRenting">#REF!</definedName>
    <definedName name="vv">#REF!</definedName>
    <definedName name="w">'[96]Análisis Unit'!#REF!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ontLab">#REF!</definedName>
    <definedName name="WContParts">#REF!</definedName>
    <definedName name="we">#REF!</definedName>
    <definedName name="weight">#REF!</definedName>
    <definedName name="WEIGHT_UNIT">#REF!</definedName>
    <definedName name="WGET">#REF!</definedName>
    <definedName name="wj">#REF!</definedName>
    <definedName name="wl">#REF!</definedName>
    <definedName name="WLube">#REF!</definedName>
    <definedName name="WOHaul">#REF!</definedName>
    <definedName name="WorksheetSubTotal">#REF!</definedName>
    <definedName name="WorksheetTotal">#REF!</definedName>
    <definedName name="wqw" hidden="1">#REF!</definedName>
    <definedName name="WRandM">#REF!</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Restructuring._.Summaries." hidden="1">{#N/A,#N/A,TRUE,"Transaction Summary";#N/A,#N/A,TRUE,"Restructuring Sensitivities";#N/A,#N/A,TRUE,"DCF";#N/A,#N/A,TRUE,"IRR";#N/A,#N/A,TRUE,"Debt Capacity"}</definedName>
    <definedName name="wrn.via." hidden="1">{"via1",#N/A,TRUE,"general";"via2",#N/A,TRUE,"general";"via3",#N/A,TRUE,"general"}</definedName>
    <definedName name="ws">#REF!</definedName>
    <definedName name="WTyre">#REF!</definedName>
    <definedName name="ww">#REF!</definedName>
    <definedName name="WWWWWWWWQQQQQAAAAAAAAA">#REF!</definedName>
    <definedName name="wwwwwwwwww">#REF!</definedName>
    <definedName name="wwwwwwwwwwww">#REF!</definedName>
    <definedName name="x">[55]Parameters!$R$18</definedName>
    <definedName name="xb">#REF!</definedName>
    <definedName name="xo">#REF!</definedName>
    <definedName name="XON">[182]CUADRILLAS!$D$17</definedName>
    <definedName name="xvrcsdrasxz">#REF!</definedName>
    <definedName name="xx">#REF!</definedName>
    <definedName name="XXX">#REF!</definedName>
    <definedName name="xyz" hidden="1">#REF!</definedName>
    <definedName name="xzczxczxc">#REF!</definedName>
    <definedName name="y">#REF!</definedName>
    <definedName name="Year">#REF!</definedName>
    <definedName name="years">[63]ASSUMPTIONS!$H$7:$AP$7</definedName>
    <definedName name="yesno">'[125]REF - Listas'!$B$26:$B$27</definedName>
    <definedName name="YESO">#REF!</definedName>
    <definedName name="yn">#REF!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u">#REF!</definedName>
    <definedName name="yui">#REF!</definedName>
    <definedName name="yy">#REF!</definedName>
    <definedName name="YYY">#REF!</definedName>
    <definedName name="yyyyyy" hidden="1">[38]MI!#REF!</definedName>
    <definedName name="YYYYYYYYEWAZXCCCCCCCCC">#REF!</definedName>
    <definedName name="YYYYYYYYYYY" hidden="1">#REF!</definedName>
    <definedName name="yyyyyyyyyyyyyrrrrrrrrrrrrrrrrrrrrr">#REF!</definedName>
    <definedName name="zc">#REF!</definedName>
    <definedName name="zd">#REF!</definedName>
    <definedName name="zdr">#REF!</definedName>
    <definedName name="zx">#REF!</definedName>
    <definedName name="ZZ">#REF!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21" i="1" l="1"/>
  <c r="G21" i="1"/>
  <c r="Y21" i="1" l="1"/>
  <c r="K22" i="1" l="1"/>
  <c r="G22" i="1"/>
  <c r="K20" i="1"/>
  <c r="L20" i="1" s="1"/>
  <c r="M20" i="1" s="1"/>
  <c r="N20" i="1" s="1"/>
  <c r="O20" i="1" s="1"/>
  <c r="P20" i="1" s="1"/>
  <c r="Q20" i="1" s="1"/>
  <c r="R20" i="1" s="1"/>
  <c r="S20" i="1" s="1"/>
  <c r="T20" i="1" s="1"/>
  <c r="U20" i="1" s="1"/>
  <c r="G20" i="1"/>
  <c r="K19" i="1"/>
  <c r="L19" i="1" s="1"/>
  <c r="M19" i="1" s="1"/>
  <c r="N19" i="1" s="1"/>
  <c r="O19" i="1" s="1"/>
  <c r="P19" i="1" s="1"/>
  <c r="Q19" i="1" s="1"/>
  <c r="R19" i="1" s="1"/>
  <c r="S19" i="1" s="1"/>
  <c r="T19" i="1" s="1"/>
  <c r="G19" i="1"/>
  <c r="C19" i="1"/>
  <c r="K13" i="1"/>
  <c r="L13" i="1" s="1"/>
  <c r="M13" i="1" s="1"/>
  <c r="N13" i="1" s="1"/>
  <c r="O13" i="1" s="1"/>
  <c r="P13" i="1" s="1"/>
  <c r="Q13" i="1" s="1"/>
  <c r="R13" i="1" s="1"/>
  <c r="S13" i="1" s="1"/>
  <c r="T13" i="1" s="1"/>
  <c r="U13" i="1" s="1"/>
  <c r="G13" i="1"/>
  <c r="V11" i="1"/>
  <c r="V17" i="1" s="1"/>
  <c r="G10" i="1"/>
  <c r="F10" i="1"/>
  <c r="E10" i="1"/>
  <c r="K8" i="1"/>
  <c r="L8" i="1" s="1"/>
  <c r="M8" i="1" s="1"/>
  <c r="N8" i="1" s="1"/>
  <c r="O8" i="1" s="1"/>
  <c r="P8" i="1" s="1"/>
  <c r="Q8" i="1" s="1"/>
  <c r="R8" i="1" s="1"/>
  <c r="S8" i="1" s="1"/>
  <c r="T8" i="1" s="1"/>
  <c r="U8" i="1" s="1"/>
  <c r="K7" i="1"/>
  <c r="K6" i="1"/>
  <c r="F6" i="1"/>
  <c r="F7" i="1" s="1"/>
  <c r="G7" i="1" s="1"/>
  <c r="G6" i="1"/>
  <c r="G8" i="1" l="1"/>
  <c r="L6" i="1"/>
  <c r="M6" i="1" s="1"/>
  <c r="N6" i="1" s="1"/>
  <c r="O6" i="1" s="1"/>
  <c r="P6" i="1" s="1"/>
  <c r="Q6" i="1" s="1"/>
  <c r="R6" i="1" s="1"/>
  <c r="S6" i="1" s="1"/>
  <c r="T6" i="1" s="1"/>
  <c r="U6" i="1" s="1"/>
  <c r="L7" i="1"/>
  <c r="M7" i="1" s="1"/>
  <c r="N7" i="1" s="1"/>
  <c r="O7" i="1" s="1"/>
  <c r="P7" i="1" s="1"/>
  <c r="Q7" i="1" s="1"/>
  <c r="R7" i="1" s="1"/>
  <c r="S7" i="1" s="1"/>
  <c r="T7" i="1" s="1"/>
  <c r="U7" i="1" s="1"/>
  <c r="L22" i="1"/>
  <c r="M22" i="1" s="1"/>
  <c r="N22" i="1" s="1"/>
  <c r="O22" i="1" s="1"/>
  <c r="P22" i="1" s="1"/>
  <c r="Q22" i="1" s="1"/>
  <c r="R22" i="1" s="1"/>
  <c r="S22" i="1" s="1"/>
  <c r="T22" i="1" s="1"/>
  <c r="U22" i="1" s="1"/>
  <c r="U19" i="1"/>
  <c r="X19" i="1" s="1"/>
  <c r="Y19" i="1" s="1"/>
  <c r="X20" i="1"/>
  <c r="Y20" i="1" s="1"/>
  <c r="X13" i="1"/>
  <c r="Y13" i="1" s="1"/>
  <c r="X8" i="1"/>
  <c r="Y8" i="1" l="1"/>
  <c r="X22" i="1"/>
  <c r="Y22" i="1" s="1"/>
  <c r="Y23" i="1" s="1"/>
  <c r="X7" i="1"/>
  <c r="Y7" i="1" s="1"/>
  <c r="X6" i="1"/>
  <c r="Y6" i="1" s="1"/>
  <c r="Y9" i="1" l="1"/>
  <c r="Y15" i="1" s="1"/>
  <c r="Y24" i="1" s="1"/>
  <c r="Y25" i="1" s="1"/>
  <c r="Y26" i="1" s="1"/>
</calcChain>
</file>

<file path=xl/sharedStrings.xml><?xml version="1.0" encoding="utf-8"?>
<sst xmlns="http://schemas.openxmlformats.org/spreadsheetml/2006/main" count="57" uniqueCount="41">
  <si>
    <t>PRESUPUESTO DE INTERVENTORIA PARA: REHABILITACION Y MODERNIZACION DE UNA EDIFICACION PUBLICA (EDIFICIO DE LA LOTERÍA DE LA GUAJIRA) PRIMERA ETAPA, COMO FORTALECIMIENTO A LA GESTION ADMINISTRATIVA EN EL DEPARTAMENTO DE LA GUAJIRA</t>
  </si>
  <si>
    <t>ÍTEM</t>
  </si>
  <si>
    <t>CONCEPTO</t>
  </si>
  <si>
    <t>CANTIDAD</t>
  </si>
  <si>
    <t xml:space="preserve">COSTO MES </t>
  </si>
  <si>
    <t>FM</t>
  </si>
  <si>
    <t xml:space="preserve">COSTO TOTAL MENSUAL </t>
  </si>
  <si>
    <t>DEDICACIÓN</t>
  </si>
  <si>
    <t>VALOR PARCIAL</t>
  </si>
  <si>
    <t>1-2 (CONTRACTUAL)</t>
  </si>
  <si>
    <t>15 - 16 (LIQUIDACION)</t>
  </si>
  <si>
    <t>TOTAL MES</t>
  </si>
  <si>
    <t>A</t>
  </si>
  <si>
    <t>PERSONAL PROFESIONAL</t>
  </si>
  <si>
    <t>1.1</t>
  </si>
  <si>
    <t>Director de Interventoria con 5 años de experiencia o mas</t>
  </si>
  <si>
    <t>1.2</t>
  </si>
  <si>
    <t>Residente de interventoria con 3 años de experiencia o mas</t>
  </si>
  <si>
    <t>1.3</t>
  </si>
  <si>
    <t xml:space="preserve">Ingeniero Estructural con 3 años de experiencia o mas </t>
  </si>
  <si>
    <t>SUBTOTAL PERSONAL PROFESIONAL</t>
  </si>
  <si>
    <t>B</t>
  </si>
  <si>
    <t>PERSONAL AUXILIAR Y ADMINISTRATIVO</t>
  </si>
  <si>
    <t>Contador con 3 años de experiencia o mas</t>
  </si>
  <si>
    <t>TOTAL COSTOS DEL PERSONAL</t>
  </si>
  <si>
    <t>ITEM</t>
  </si>
  <si>
    <t>CANT</t>
  </si>
  <si>
    <t>UNIDAD/MES</t>
  </si>
  <si>
    <t>COSTO TOTAL MENSUAL</t>
  </si>
  <si>
    <t>C</t>
  </si>
  <si>
    <t>INSUMOS (OTROS COSTOS)</t>
  </si>
  <si>
    <t>MES</t>
  </si>
  <si>
    <t xml:space="preserve">Servicios de edicion de informes, incluye impresión </t>
  </si>
  <si>
    <r>
      <t>Transporte - Vehiculo 4x4 (</t>
    </r>
    <r>
      <rPr>
        <sz val="8"/>
        <rFont val="Arial"/>
        <family val="2"/>
      </rPr>
      <t>Incluye Conductor y combustible)</t>
    </r>
  </si>
  <si>
    <t>TOTAL INSUMOS, ADMINISTRACION Y OTROS COSTOS</t>
  </si>
  <si>
    <t>TOTAL COSTOS DIRECTOS</t>
  </si>
  <si>
    <t>IVA 19%</t>
  </si>
  <si>
    <t xml:space="preserve">
_____________________________________________
          JORGE ELIÉCER ARAUJO GUTIÉRREZ                                                                                                                                                   
           Secretario de Educación  Departamental                                                                                                                                                   </t>
  </si>
  <si>
    <t>_________________________________________________</t>
  </si>
  <si>
    <t>Servicios Públicos</t>
  </si>
  <si>
    <t xml:space="preserve">FECHA: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</si>
</sst>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0_-;\-&quot;$&quot;* #,##0_-;_-&quot;$&quot;* &quot;-&quot;_-;_-@_-"/>
    <numFmt numFmtId="41" formatCode="_-* #,##0_-;\-* #,##0_-;_-* &quot;-&quot;_-;_-@_-"/>
    <numFmt numFmtId="164" formatCode="_-&quot;$&quot;\ * #,##0_-;\-&quot;$&quot;\ * #,##0_-;_-&quot;$&quot;\ * &quot;-&quot;_-;_-@_-"/>
    <numFmt numFmtId="165" formatCode="_-&quot;$&quot;\ * #,##0.00_-;\-&quot;$&quot;\ * #,##0.00_-;_-&quot;$&quot;\ * &quot;-&quot;??_-;_-@_-"/>
    <numFmt numFmtId="166" formatCode="_(* #,##0.00_);_(* \(#,##0.00\);_(* &quot;-&quot;??_);_(@_)"/>
    <numFmt numFmtId="167" formatCode="_-* #,##0\ _P_t_s_-;\-* #,##0\ _P_t_s_-;_-* &quot;-&quot;\ _P_t_s_-;_-@_-"/>
    <numFmt numFmtId="168" formatCode="_-&quot;$&quot;* #,##0.00_-;\-&quot;$&quot;* #,##0.00_-;_-&quot;$&quot;* &quot;-&quot;_-;_-@_-"/>
    <numFmt numFmtId="169" formatCode="_(* #,##0_);_(* \(#,##0\);_(* &quot;-&quot;??_);_(@_)"/>
    <numFmt numFmtId="170" formatCode="_(&quot;$&quot;\ * #,##0.00_);_(&quot;$&quot;\ * \(#,##0.00\);_(&quot;$&quot;\ * &quot;-&quot;??_);_(@_)"/>
    <numFmt numFmtId="171" formatCode="_(&quot;$&quot;\ * #,##0_);_(&quot;$&quot;\ * \(#,##0\);_(&quot;$&quot;\ * &quot;-&quot;??_);_(@_)"/>
    <numFmt numFmtId="172" formatCode="_(&quot;$&quot;\ * #,##0_);_(&quot;$&quot;\ * \(#,##0\);_(&quot;$&quot;\ * &quot;-&quot;_);_(@_)"/>
    <numFmt numFmtId="173" formatCode="_(&quot;$&quot;\ * #,##0.00000000000000000_);_(&quot;$&quot;\ * \(#,##0.00000000000000000\);_(&quot;$&quot;\ * &quot;-&quot;_);_(@_)"/>
  </numFmts>
  <fonts count="12">
    <font>
      <sz val="11"/>
      <color theme="1"/>
      <name val="Aptos Narrow"/>
      <family val="2"/>
      <scheme val="minor"/>
    </font>
    <font>
      <sz val="11"/>
      <color theme="1"/>
      <name val="Aptos Narrow"/>
      <family val="2"/>
      <scheme val="minor"/>
    </font>
    <font>
      <sz val="10"/>
      <name val="Arial"/>
      <family val="2"/>
    </font>
    <font>
      <sz val="8"/>
      <name val="Arial"/>
      <family val="2"/>
    </font>
    <font>
      <b/>
      <sz val="14"/>
      <name val="Arial"/>
      <family val="2"/>
    </font>
    <font>
      <b/>
      <sz val="8"/>
      <name val="Arial"/>
      <family val="2"/>
    </font>
    <font>
      <sz val="8"/>
      <color theme="1"/>
      <name val="Arial"/>
      <family val="2"/>
    </font>
    <font>
      <sz val="11"/>
      <color indexed="8"/>
      <name val="Calibri"/>
      <family val="2"/>
    </font>
    <font>
      <b/>
      <sz val="11"/>
      <color theme="1"/>
      <name val="Arial Narrow"/>
      <family val="2"/>
    </font>
    <font>
      <sz val="11"/>
      <color theme="1"/>
      <name val="Arial Narrow"/>
      <family val="2"/>
    </font>
    <font>
      <sz val="7"/>
      <color theme="1"/>
      <name val="Aptos Narrow"/>
      <family val="2"/>
      <scheme val="minor"/>
    </font>
    <font>
      <sz val="10"/>
      <color theme="1"/>
      <name val="Aptos Narrow"/>
      <family val="2"/>
      <scheme val="minor"/>
    </font>
  </fonts>
  <fills count="6">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indexed="22"/>
        <bgColor indexed="64"/>
      </patternFill>
    </fill>
    <fill>
      <patternFill patternType="solid">
        <fgColor indexed="42"/>
        <bgColor indexed="64"/>
      </patternFill>
    </fill>
  </fills>
  <borders count="2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style="medium">
        <color auto="1"/>
      </right>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indexed="64"/>
      </right>
      <top style="thin">
        <color auto="1"/>
      </top>
      <bottom style="thin">
        <color auto="1"/>
      </bottom>
      <diagonal/>
    </border>
  </borders>
  <cellStyleXfs count="11">
    <xf numFmtId="0" fontId="0" fillId="0" borderId="0"/>
    <xf numFmtId="0" fontId="2" fillId="0" borderId="0"/>
    <xf numFmtId="41" fontId="2" fillId="0" borderId="0" applyFont="0" applyFill="0" applyBorder="0" applyAlignment="0" applyProtection="0"/>
    <xf numFmtId="166" fontId="2" fillId="0" borderId="0" applyFont="0" applyFill="0" applyBorder="0" applyAlignment="0" applyProtection="0"/>
    <xf numFmtId="9" fontId="2" fillId="0" borderId="0" applyFont="0" applyFill="0" applyBorder="0" applyAlignment="0" applyProtection="0"/>
    <xf numFmtId="42" fontId="2" fillId="0" borderId="0" applyFont="0" applyFill="0" applyBorder="0" applyAlignment="0" applyProtection="0"/>
    <xf numFmtId="166" fontId="2" fillId="0" borderId="0" applyFont="0" applyFill="0" applyBorder="0" applyAlignment="0" applyProtection="0"/>
    <xf numFmtId="0" fontId="2" fillId="0" borderId="0"/>
    <xf numFmtId="170" fontId="2" fillId="0" borderId="0" applyFont="0" applyFill="0" applyBorder="0" applyAlignment="0" applyProtection="0"/>
    <xf numFmtId="172" fontId="7" fillId="0" borderId="0" applyFont="0" applyFill="0" applyBorder="0" applyAlignment="0" applyProtection="0"/>
    <xf numFmtId="164" fontId="1" fillId="0" borderId="0" applyFont="0" applyFill="0" applyBorder="0" applyAlignment="0" applyProtection="0"/>
  </cellStyleXfs>
  <cellXfs count="116">
    <xf numFmtId="0" fontId="0" fillId="0" borderId="0" xfId="0"/>
    <xf numFmtId="0" fontId="3" fillId="2" borderId="0" xfId="1" applyFont="1" applyFill="1"/>
    <xf numFmtId="0" fontId="3" fillId="2" borderId="0" xfId="1" applyFont="1" applyFill="1" applyAlignment="1">
      <alignment horizontal="right" wrapText="1"/>
    </xf>
    <xf numFmtId="0" fontId="5" fillId="4" borderId="11" xfId="1" applyFont="1" applyFill="1" applyBorder="1" applyAlignment="1">
      <alignment horizontal="center" vertical="center" wrapText="1"/>
    </xf>
    <xf numFmtId="49" fontId="5" fillId="4" borderId="11" xfId="2" applyNumberFormat="1" applyFont="1" applyFill="1" applyBorder="1" applyAlignment="1">
      <alignment horizontal="center" vertical="center" wrapText="1"/>
    </xf>
    <xf numFmtId="0" fontId="5" fillId="0" borderId="10" xfId="1" applyFont="1" applyBorder="1" applyAlignment="1">
      <alignment vertical="center"/>
    </xf>
    <xf numFmtId="0" fontId="5" fillId="0" borderId="11" xfId="1" applyFont="1" applyBorder="1" applyAlignment="1">
      <alignment vertical="center"/>
    </xf>
    <xf numFmtId="0" fontId="5" fillId="0" borderId="14" xfId="1" applyFont="1" applyBorder="1" applyAlignment="1">
      <alignment vertical="center"/>
    </xf>
    <xf numFmtId="0" fontId="3" fillId="0" borderId="10" xfId="1" applyFont="1" applyBorder="1" applyAlignment="1">
      <alignment horizontal="center" vertical="center"/>
    </xf>
    <xf numFmtId="0" fontId="3" fillId="0" borderId="11" xfId="1" applyFont="1" applyBorder="1" applyAlignment="1">
      <alignment wrapText="1"/>
    </xf>
    <xf numFmtId="3" fontId="3" fillId="0" borderId="11" xfId="1" applyNumberFormat="1" applyFont="1" applyBorder="1" applyAlignment="1">
      <alignment horizontal="center" vertical="center"/>
    </xf>
    <xf numFmtId="3" fontId="3" fillId="0" borderId="11" xfId="2" applyNumberFormat="1" applyFont="1" applyFill="1" applyBorder="1" applyAlignment="1">
      <alignment horizontal="right" vertical="center"/>
    </xf>
    <xf numFmtId="4" fontId="3" fillId="0" borderId="11" xfId="3" applyNumberFormat="1" applyFont="1" applyFill="1" applyBorder="1" applyAlignment="1">
      <alignment horizontal="center" vertical="center"/>
    </xf>
    <xf numFmtId="41" fontId="3" fillId="0" borderId="11" xfId="2" applyFont="1" applyFill="1" applyBorder="1" applyAlignment="1">
      <alignment vertical="center"/>
    </xf>
    <xf numFmtId="4" fontId="3" fillId="0" borderId="11" xfId="1" applyNumberFormat="1" applyFont="1" applyBorder="1" applyAlignment="1">
      <alignment horizontal="center" vertical="center"/>
    </xf>
    <xf numFmtId="4" fontId="3" fillId="0" borderId="11" xfId="4" applyNumberFormat="1" applyFont="1" applyFill="1" applyBorder="1" applyAlignment="1">
      <alignment horizontal="center" vertical="center"/>
    </xf>
    <xf numFmtId="167" fontId="3" fillId="0" borderId="14" xfId="2" applyNumberFormat="1" applyFont="1" applyBorder="1" applyAlignment="1">
      <alignment horizontal="right" vertical="center" wrapText="1"/>
    </xf>
    <xf numFmtId="168" fontId="3" fillId="2" borderId="0" xfId="5" applyNumberFormat="1" applyFont="1" applyFill="1"/>
    <xf numFmtId="0" fontId="6" fillId="0" borderId="11" xfId="1" applyFont="1" applyBorder="1" applyAlignment="1">
      <alignment vertical="center" wrapText="1"/>
    </xf>
    <xf numFmtId="2" fontId="3" fillId="2" borderId="0" xfId="5" applyNumberFormat="1" applyFont="1" applyFill="1"/>
    <xf numFmtId="0" fontId="3" fillId="0" borderId="11" xfId="1" applyFont="1" applyBorder="1" applyAlignment="1">
      <alignment vertical="center"/>
    </xf>
    <xf numFmtId="167" fontId="5" fillId="0" borderId="17" xfId="2" applyNumberFormat="1" applyFont="1" applyBorder="1" applyAlignment="1">
      <alignment horizontal="right" vertical="center" wrapText="1"/>
    </xf>
    <xf numFmtId="42" fontId="3" fillId="2" borderId="0" xfId="5" applyFont="1" applyFill="1"/>
    <xf numFmtId="0" fontId="5" fillId="4" borderId="19" xfId="1" applyFont="1" applyFill="1" applyBorder="1" applyAlignment="1">
      <alignment horizontal="center" vertical="center" wrapText="1"/>
    </xf>
    <xf numFmtId="49" fontId="5" fillId="4" borderId="19" xfId="2" applyNumberFormat="1" applyFont="1" applyFill="1" applyBorder="1" applyAlignment="1">
      <alignment horizontal="center" vertical="center" wrapText="1"/>
    </xf>
    <xf numFmtId="0" fontId="5" fillId="0" borderId="23" xfId="1" applyFont="1" applyBorder="1" applyAlignment="1">
      <alignment horizontal="center" vertical="center"/>
    </xf>
    <xf numFmtId="0" fontId="5" fillId="0" borderId="24" xfId="1" applyFont="1" applyBorder="1" applyAlignment="1">
      <alignment vertical="center"/>
    </xf>
    <xf numFmtId="0" fontId="5" fillId="0" borderId="24" xfId="1" applyFont="1" applyBorder="1" applyAlignment="1">
      <alignment horizontal="center" vertical="center"/>
    </xf>
    <xf numFmtId="0" fontId="5" fillId="0" borderId="25" xfId="1" applyFont="1" applyBorder="1" applyAlignment="1">
      <alignment vertical="center"/>
    </xf>
    <xf numFmtId="0" fontId="5" fillId="0" borderId="11" xfId="1" applyFont="1" applyBorder="1" applyAlignment="1">
      <alignment horizontal="center" vertical="center"/>
    </xf>
    <xf numFmtId="169" fontId="3" fillId="0" borderId="11" xfId="6" applyNumberFormat="1" applyFont="1" applyBorder="1" applyAlignment="1">
      <alignment vertical="center"/>
    </xf>
    <xf numFmtId="166" fontId="3" fillId="0" borderId="11" xfId="6" applyFont="1" applyBorder="1" applyAlignment="1">
      <alignment vertical="center"/>
    </xf>
    <xf numFmtId="166" fontId="3" fillId="0" borderId="11" xfId="1" applyNumberFormat="1" applyFont="1" applyBorder="1" applyAlignment="1">
      <alignment vertical="center"/>
    </xf>
    <xf numFmtId="169" fontId="3" fillId="0" borderId="14" xfId="6" applyNumberFormat="1" applyFont="1" applyBorder="1" applyAlignment="1">
      <alignment vertical="center"/>
    </xf>
    <xf numFmtId="167" fontId="5" fillId="4" borderId="17" xfId="2" applyNumberFormat="1" applyFont="1" applyFill="1" applyBorder="1" applyAlignment="1">
      <alignment horizontal="right" vertical="center" wrapText="1"/>
    </xf>
    <xf numFmtId="0" fontId="5" fillId="0" borderId="10" xfId="1" applyFont="1" applyBorder="1" applyAlignment="1">
      <alignment horizontal="center" vertical="center"/>
    </xf>
    <xf numFmtId="0" fontId="5" fillId="0" borderId="11" xfId="1" applyFont="1" applyBorder="1" applyAlignment="1">
      <alignment horizontal="center" vertical="center" wrapText="1"/>
    </xf>
    <xf numFmtId="4" fontId="5" fillId="0" borderId="11" xfId="1" applyNumberFormat="1" applyFont="1" applyBorder="1" applyAlignment="1">
      <alignment vertical="center" wrapText="1"/>
    </xf>
    <xf numFmtId="4" fontId="5" fillId="0" borderId="14" xfId="1" applyNumberFormat="1" applyFont="1" applyBorder="1" applyAlignment="1">
      <alignment horizontal="right" vertical="center" wrapText="1"/>
    </xf>
    <xf numFmtId="0" fontId="3" fillId="0" borderId="11" xfId="1" applyFont="1" applyBorder="1" applyAlignment="1">
      <alignment vertical="center" wrapText="1"/>
    </xf>
    <xf numFmtId="4" fontId="3" fillId="0" borderId="11" xfId="1" applyNumberFormat="1" applyFont="1" applyBorder="1" applyAlignment="1">
      <alignment horizontal="center" vertical="center" wrapText="1"/>
    </xf>
    <xf numFmtId="41" fontId="3" fillId="0" borderId="11" xfId="2" applyFont="1" applyBorder="1" applyAlignment="1">
      <alignment horizontal="left" vertical="center"/>
    </xf>
    <xf numFmtId="41" fontId="3" fillId="0" borderId="11" xfId="2" applyFont="1" applyBorder="1" applyAlignment="1">
      <alignment vertical="center" wrapText="1"/>
    </xf>
    <xf numFmtId="0" fontId="3" fillId="0" borderId="18" xfId="1" applyFont="1" applyBorder="1" applyAlignment="1">
      <alignment horizontal="center" vertical="center"/>
    </xf>
    <xf numFmtId="0" fontId="6" fillId="0" borderId="19" xfId="1" applyFont="1" applyBorder="1" applyAlignment="1">
      <alignment horizontal="justify" vertical="center" wrapText="1"/>
    </xf>
    <xf numFmtId="4" fontId="3" fillId="0" borderId="19" xfId="1" applyNumberFormat="1" applyFont="1" applyBorder="1" applyAlignment="1">
      <alignment horizontal="center" vertical="center" wrapText="1"/>
    </xf>
    <xf numFmtId="169" fontId="3" fillId="0" borderId="19" xfId="6" applyNumberFormat="1" applyFont="1" applyBorder="1" applyAlignment="1">
      <alignment horizontal="left" vertical="center"/>
    </xf>
    <xf numFmtId="41" fontId="3" fillId="0" borderId="19" xfId="2" applyFont="1" applyBorder="1" applyAlignment="1">
      <alignment vertical="center" wrapText="1"/>
    </xf>
    <xf numFmtId="4" fontId="3" fillId="0" borderId="19" xfId="1" applyNumberFormat="1" applyFont="1" applyBorder="1" applyAlignment="1">
      <alignment horizontal="center" vertical="center"/>
    </xf>
    <xf numFmtId="167" fontId="3" fillId="0" borderId="22" xfId="2" applyNumberFormat="1" applyFont="1" applyBorder="1" applyAlignment="1">
      <alignment horizontal="right" vertical="center" wrapText="1"/>
    </xf>
    <xf numFmtId="42" fontId="3" fillId="2" borderId="0" xfId="1" applyNumberFormat="1" applyFont="1" applyFill="1"/>
    <xf numFmtId="41" fontId="3" fillId="2" borderId="0" xfId="2" applyFont="1" applyFill="1"/>
    <xf numFmtId="171" fontId="5" fillId="4" borderId="25" xfId="8" applyNumberFormat="1" applyFont="1" applyFill="1" applyBorder="1" applyAlignment="1">
      <alignment horizontal="right" vertical="center" wrapText="1"/>
    </xf>
    <xf numFmtId="171" fontId="5" fillId="4" borderId="14" xfId="8" applyNumberFormat="1" applyFont="1" applyFill="1" applyBorder="1" applyAlignment="1">
      <alignment horizontal="right" vertical="center" wrapText="1"/>
    </xf>
    <xf numFmtId="171" fontId="5" fillId="0" borderId="14" xfId="8" applyNumberFormat="1" applyFont="1" applyBorder="1" applyAlignment="1">
      <alignment horizontal="right" vertical="center" wrapText="1"/>
    </xf>
    <xf numFmtId="172" fontId="3" fillId="2" borderId="0" xfId="9" applyFont="1" applyFill="1"/>
    <xf numFmtId="171" fontId="5" fillId="5" borderId="22" xfId="8" applyNumberFormat="1" applyFont="1" applyFill="1" applyBorder="1" applyAlignment="1">
      <alignment horizontal="right" vertical="center" wrapText="1"/>
    </xf>
    <xf numFmtId="165" fontId="3" fillId="2" borderId="0" xfId="1" applyNumberFormat="1" applyFont="1" applyFill="1"/>
    <xf numFmtId="164" fontId="3" fillId="2" borderId="0" xfId="10" applyFont="1" applyFill="1"/>
    <xf numFmtId="172" fontId="3" fillId="2" borderId="0" xfId="1" applyNumberFormat="1" applyFont="1" applyFill="1"/>
    <xf numFmtId="173" fontId="3" fillId="2" borderId="0" xfId="1" applyNumberFormat="1" applyFont="1" applyFill="1"/>
    <xf numFmtId="0" fontId="8" fillId="2" borderId="0" xfId="0" applyFont="1" applyFill="1" applyAlignment="1">
      <alignment vertical="center"/>
    </xf>
    <xf numFmtId="0" fontId="9" fillId="2" borderId="0" xfId="0" applyFont="1" applyFill="1" applyAlignment="1">
      <alignment vertical="center"/>
    </xf>
    <xf numFmtId="41" fontId="3" fillId="2" borderId="0" xfId="2" applyFont="1" applyFill="1" applyAlignment="1">
      <alignment horizontal="right" wrapText="1"/>
    </xf>
    <xf numFmtId="0" fontId="9" fillId="2" borderId="0" xfId="0" applyFont="1" applyFill="1"/>
    <xf numFmtId="0" fontId="10" fillId="2" borderId="0" xfId="1" applyFont="1" applyFill="1"/>
    <xf numFmtId="0" fontId="11" fillId="2" borderId="0" xfId="1" applyFont="1" applyFill="1" applyAlignment="1">
      <alignment wrapText="1"/>
    </xf>
    <xf numFmtId="42" fontId="3" fillId="2" borderId="0" xfId="1" applyNumberFormat="1" applyFont="1" applyFill="1" applyAlignment="1">
      <alignment horizontal="right" wrapText="1"/>
    </xf>
    <xf numFmtId="10" fontId="3" fillId="2" borderId="0" xfId="4" applyNumberFormat="1" applyFont="1" applyFill="1"/>
    <xf numFmtId="10" fontId="3" fillId="2" borderId="0" xfId="1" applyNumberFormat="1" applyFont="1" applyFill="1"/>
    <xf numFmtId="41" fontId="3" fillId="2" borderId="0" xfId="1" applyNumberFormat="1" applyFont="1" applyFill="1" applyAlignment="1">
      <alignment horizontal="right" wrapText="1"/>
    </xf>
    <xf numFmtId="0" fontId="3" fillId="0" borderId="0" xfId="1" applyFont="1"/>
    <xf numFmtId="0" fontId="3" fillId="0" borderId="0" xfId="1" applyFont="1" applyAlignment="1">
      <alignment horizontal="right" wrapText="1"/>
    </xf>
    <xf numFmtId="4" fontId="5" fillId="0" borderId="15" xfId="1" applyNumberFormat="1" applyFont="1" applyBorder="1" applyAlignment="1">
      <alignment horizontal="right" vertical="center"/>
    </xf>
    <xf numFmtId="4" fontId="5" fillId="0" borderId="16" xfId="1" applyNumberFormat="1" applyFont="1" applyBorder="1" applyAlignment="1">
      <alignment horizontal="right" vertical="center"/>
    </xf>
    <xf numFmtId="0" fontId="4" fillId="3" borderId="1" xfId="1" applyFont="1" applyFill="1" applyBorder="1" applyAlignment="1">
      <alignment horizontal="center" wrapText="1"/>
    </xf>
    <xf numFmtId="0" fontId="4" fillId="3" borderId="2" xfId="1" applyFont="1" applyFill="1" applyBorder="1" applyAlignment="1">
      <alignment horizontal="center" wrapText="1"/>
    </xf>
    <xf numFmtId="0" fontId="4" fillId="3" borderId="3" xfId="1" applyFont="1" applyFill="1" applyBorder="1" applyAlignment="1">
      <alignment horizontal="center" wrapText="1"/>
    </xf>
    <xf numFmtId="0" fontId="5" fillId="4" borderId="4" xfId="1" applyFont="1" applyFill="1" applyBorder="1" applyAlignment="1">
      <alignment horizontal="center" vertical="center" wrapText="1"/>
    </xf>
    <xf numFmtId="0" fontId="5" fillId="4" borderId="10" xfId="1" applyFont="1" applyFill="1" applyBorder="1" applyAlignment="1">
      <alignment horizontal="center" vertical="center" wrapText="1"/>
    </xf>
    <xf numFmtId="0" fontId="5" fillId="4" borderId="5" xfId="1" applyFont="1" applyFill="1" applyBorder="1" applyAlignment="1">
      <alignment horizontal="center" vertical="center" wrapText="1"/>
    </xf>
    <xf numFmtId="0" fontId="5" fillId="4" borderId="11" xfId="1" applyFont="1" applyFill="1" applyBorder="1" applyAlignment="1">
      <alignment horizontal="center" vertical="center" wrapText="1"/>
    </xf>
    <xf numFmtId="4" fontId="5" fillId="4" borderId="5" xfId="1" applyNumberFormat="1" applyFont="1" applyFill="1" applyBorder="1" applyAlignment="1">
      <alignment horizontal="center" vertical="center" wrapText="1"/>
    </xf>
    <xf numFmtId="4" fontId="5" fillId="4" borderId="11" xfId="1" applyNumberFormat="1" applyFont="1" applyFill="1" applyBorder="1" applyAlignment="1">
      <alignment horizontal="center" vertical="center" wrapText="1"/>
    </xf>
    <xf numFmtId="0" fontId="5" fillId="4" borderId="6" xfId="1" applyFont="1" applyFill="1" applyBorder="1" applyAlignment="1">
      <alignment horizontal="center" vertical="center" wrapText="1"/>
    </xf>
    <xf numFmtId="0" fontId="5" fillId="4" borderId="7" xfId="1" applyFont="1" applyFill="1" applyBorder="1" applyAlignment="1">
      <alignment horizontal="center" vertical="center" wrapText="1"/>
    </xf>
    <xf numFmtId="0" fontId="5" fillId="4" borderId="8" xfId="1" applyFont="1" applyFill="1" applyBorder="1" applyAlignment="1">
      <alignment horizontal="center" vertical="center" wrapText="1"/>
    </xf>
    <xf numFmtId="4" fontId="5" fillId="4" borderId="9" xfId="1" applyNumberFormat="1" applyFont="1" applyFill="1" applyBorder="1" applyAlignment="1">
      <alignment horizontal="center" vertical="center"/>
    </xf>
    <xf numFmtId="4" fontId="5" fillId="4" borderId="14" xfId="1" applyNumberFormat="1" applyFont="1" applyFill="1" applyBorder="1" applyAlignment="1">
      <alignment horizontal="center" vertical="center"/>
    </xf>
    <xf numFmtId="49" fontId="5" fillId="4" borderId="12" xfId="2" applyNumberFormat="1" applyFont="1" applyFill="1" applyBorder="1" applyAlignment="1">
      <alignment horizontal="center" vertical="center" wrapText="1"/>
    </xf>
    <xf numFmtId="49" fontId="5" fillId="4" borderId="13" xfId="2" applyNumberFormat="1" applyFont="1" applyFill="1" applyBorder="1" applyAlignment="1">
      <alignment horizontal="center" vertical="center" wrapText="1"/>
    </xf>
    <xf numFmtId="0" fontId="5" fillId="0" borderId="12" xfId="1" applyFont="1" applyBorder="1" applyAlignment="1">
      <alignment horizontal="center" vertical="center"/>
    </xf>
    <xf numFmtId="0" fontId="5" fillId="0" borderId="13" xfId="1" applyFont="1" applyBorder="1" applyAlignment="1">
      <alignment horizontal="center" vertical="center"/>
    </xf>
    <xf numFmtId="4" fontId="3" fillId="0" borderId="12" xfId="1" applyNumberFormat="1" applyFont="1" applyBorder="1" applyAlignment="1">
      <alignment horizontal="center" vertical="center"/>
    </xf>
    <xf numFmtId="4" fontId="3" fillId="0" borderId="13" xfId="1" applyNumberFormat="1" applyFont="1" applyBorder="1" applyAlignment="1">
      <alignment horizontal="center" vertical="center"/>
    </xf>
    <xf numFmtId="4" fontId="5" fillId="4" borderId="22" xfId="1" applyNumberFormat="1" applyFont="1" applyFill="1" applyBorder="1" applyAlignment="1">
      <alignment horizontal="center" vertical="center"/>
    </xf>
    <xf numFmtId="49" fontId="5" fillId="4" borderId="20" xfId="2" applyNumberFormat="1" applyFont="1" applyFill="1" applyBorder="1" applyAlignment="1">
      <alignment horizontal="center" vertical="center" wrapText="1"/>
    </xf>
    <xf numFmtId="49" fontId="5" fillId="4" borderId="21" xfId="2" applyNumberFormat="1" applyFont="1" applyFill="1" applyBorder="1" applyAlignment="1">
      <alignment horizontal="center" vertical="center" wrapText="1"/>
    </xf>
    <xf numFmtId="0" fontId="5" fillId="4" borderId="21" xfId="2" applyNumberFormat="1" applyFont="1" applyFill="1" applyBorder="1" applyAlignment="1">
      <alignment horizontal="center" vertical="center" wrapText="1"/>
    </xf>
    <xf numFmtId="0" fontId="5" fillId="4" borderId="26" xfId="1" applyFont="1" applyFill="1" applyBorder="1" applyAlignment="1">
      <alignment horizontal="center" vertical="center"/>
    </xf>
    <xf numFmtId="0" fontId="5" fillId="4" borderId="27" xfId="1" applyFont="1" applyFill="1" applyBorder="1" applyAlignment="1">
      <alignment horizontal="center" vertical="center"/>
    </xf>
    <xf numFmtId="0" fontId="5" fillId="4" borderId="28" xfId="1" applyFont="1" applyFill="1" applyBorder="1" applyAlignment="1">
      <alignment horizontal="center" vertical="center"/>
    </xf>
    <xf numFmtId="0" fontId="5" fillId="0" borderId="10" xfId="3" applyNumberFormat="1" applyFont="1" applyBorder="1" applyAlignment="1">
      <alignment horizontal="right" vertical="center"/>
    </xf>
    <xf numFmtId="0" fontId="5" fillId="0" borderId="11" xfId="3" applyNumberFormat="1" applyFont="1" applyBorder="1" applyAlignment="1">
      <alignment horizontal="right" vertical="center"/>
    </xf>
    <xf numFmtId="4" fontId="5" fillId="4" borderId="15" xfId="1" applyNumberFormat="1" applyFont="1" applyFill="1" applyBorder="1" applyAlignment="1">
      <alignment horizontal="center" vertical="center"/>
    </xf>
    <xf numFmtId="4" fontId="5" fillId="4" borderId="16" xfId="1" applyNumberFormat="1" applyFont="1" applyFill="1" applyBorder="1" applyAlignment="1">
      <alignment horizontal="center" vertical="center"/>
    </xf>
    <xf numFmtId="0" fontId="5" fillId="4" borderId="18" xfId="1" applyFont="1" applyFill="1" applyBorder="1" applyAlignment="1">
      <alignment horizontal="center" vertical="center" wrapText="1"/>
    </xf>
    <xf numFmtId="0" fontId="5" fillId="4" borderId="19" xfId="1" applyFont="1" applyFill="1" applyBorder="1" applyAlignment="1">
      <alignment horizontal="center" vertical="center" wrapText="1"/>
    </xf>
    <xf numFmtId="4" fontId="5" fillId="4" borderId="19" xfId="1" applyNumberFormat="1" applyFont="1" applyFill="1" applyBorder="1" applyAlignment="1">
      <alignment horizontal="center" vertical="center" wrapText="1"/>
    </xf>
    <xf numFmtId="0" fontId="5" fillId="5" borderId="18" xfId="1" applyFont="1" applyFill="1" applyBorder="1" applyAlignment="1">
      <alignment horizontal="left" vertical="center" wrapText="1"/>
    </xf>
    <xf numFmtId="0" fontId="5" fillId="5" borderId="19" xfId="1" applyFont="1" applyFill="1" applyBorder="1" applyAlignment="1">
      <alignment horizontal="left" vertical="center"/>
    </xf>
    <xf numFmtId="0" fontId="5" fillId="4" borderId="13" xfId="2" applyNumberFormat="1" applyFont="1" applyFill="1" applyBorder="1" applyAlignment="1">
      <alignment horizontal="center" vertical="center" wrapText="1"/>
    </xf>
    <xf numFmtId="0" fontId="5" fillId="4" borderId="23" xfId="1" applyFont="1" applyFill="1" applyBorder="1" applyAlignment="1">
      <alignment horizontal="right" vertical="center"/>
    </xf>
    <xf numFmtId="0" fontId="5" fillId="4" borderId="24" xfId="1" applyFont="1" applyFill="1" applyBorder="1" applyAlignment="1">
      <alignment horizontal="right" vertical="center"/>
    </xf>
    <xf numFmtId="0" fontId="5" fillId="4" borderId="10" xfId="1" applyFont="1" applyFill="1" applyBorder="1" applyAlignment="1">
      <alignment horizontal="right" vertical="center"/>
    </xf>
    <xf numFmtId="0" fontId="5" fillId="4" borderId="11" xfId="1" applyFont="1" applyFill="1" applyBorder="1" applyAlignment="1">
      <alignment horizontal="right" vertical="center"/>
    </xf>
  </cellXfs>
  <cellStyles count="11">
    <cellStyle name="Millares [0] 2 2 2" xfId="2" xr:uid="{648632D9-A440-405D-B321-0FEF642444C1}"/>
    <cellStyle name="Millares 2" xfId="6" xr:uid="{801DF88E-E593-4172-A7E6-7F15661E5267}"/>
    <cellStyle name="Millares_PRES CERRAMIENTO MELVIN JHON" xfId="3" xr:uid="{4BCAF90D-C24A-40AA-B4E7-99287FD5F795}"/>
    <cellStyle name="Moneda [0] 2 2" xfId="5" xr:uid="{433E2247-3907-4242-97F1-6775889C40CE}"/>
    <cellStyle name="Moneda [0] 3" xfId="10" xr:uid="{A11DAED9-5BC5-4D8A-BE9B-062EDC037E97}"/>
    <cellStyle name="Moneda [0] 4" xfId="9" xr:uid="{0C6E51C4-8B93-4CDA-A7DB-1588E244001D}"/>
    <cellStyle name="Moneda 3 2" xfId="8" xr:uid="{761ED06D-EC96-4719-AAD0-C116D27947B2}"/>
    <cellStyle name="Normal" xfId="0" builtinId="0"/>
    <cellStyle name="Normal 10" xfId="7" xr:uid="{5C565DF6-50AF-4EFC-8224-F9B2A8935856}"/>
    <cellStyle name="Normal 15" xfId="1" xr:uid="{6920A09B-73B1-449A-98D9-93BEAB149BE5}"/>
    <cellStyle name="Porcentual 2" xfId="4" xr:uid="{DA2861CA-95DB-4792-8D21-C80B2F666EC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141" Type="http://schemas.openxmlformats.org/officeDocument/2006/relationships/externalLink" Target="externalLinks/externalLink140.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sharedStrings" Target="sharedStrings.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189" Type="http://schemas.openxmlformats.org/officeDocument/2006/relationships/calcChain" Target="calcChain.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theme" Target="theme/theme1.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styles" Target="styles.xml"/><Relationship Id="rId1" Type="http://schemas.openxmlformats.org/officeDocument/2006/relationships/worksheet" Target="worksheets/sheet1.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257175</xdr:colOff>
      <xdr:row>1</xdr:row>
      <xdr:rowOff>198125</xdr:rowOff>
    </xdr:from>
    <xdr:to>
      <xdr:col>3</xdr:col>
      <xdr:colOff>733425</xdr:colOff>
      <xdr:row>1</xdr:row>
      <xdr:rowOff>809625</xdr:rowOff>
    </xdr:to>
    <xdr:pic>
      <xdr:nvPicPr>
        <xdr:cNvPr id="2" name="Imagen 1">
          <a:extLst>
            <a:ext uri="{FF2B5EF4-FFF2-40B4-BE49-F238E27FC236}">
              <a16:creationId xmlns:a16="http://schemas.microsoft.com/office/drawing/2014/main" id="{6FA76FB7-0179-4A26-8DA7-D8E904DCAD69}"/>
            </a:ext>
          </a:extLst>
        </xdr:cNvPr>
        <xdr:cNvPicPr>
          <a:picLocks noChangeAspect="1"/>
        </xdr:cNvPicPr>
      </xdr:nvPicPr>
      <xdr:blipFill rotWithShape="1">
        <a:blip xmlns:r="http://schemas.openxmlformats.org/officeDocument/2006/relationships" r:embed="rId1"/>
        <a:srcRect l="10440" t="12980" r="4437" b="16556"/>
        <a:stretch/>
      </xdr:blipFill>
      <xdr:spPr>
        <a:xfrm>
          <a:off x="1085850" y="350525"/>
          <a:ext cx="3933825" cy="6115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CCMEDPPLALM/GTECNICA/mvilla/SILO%2015000/WINDOWS/TEMP/CBoyaca/CUADRILLA%20DIURN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planeacionnacional-my.sharepoint.com/AFE/AFEDatabase%20v5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planeacionnacional-my.sharepoint.com/Users/Gian%20Carlos/Documents/Puente%20el%20Embrujo/Documents%20and%20Settings/Gerencia%20Financiera/Mis%20documentos/Cuadros%20Sr.%20Oscar/Flujo-07-11%20(Operacion%20Calenturitas)-VALORACIO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RAUL%20ENDARA/My%20Documents/HLISA/LICITACI/1999/L-003-99/NEGOCIA/UNIT003.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planeacionnacional-my.sharepoint.com/AFE/AFEDatabase%20v1.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RESUPUESTO%20ALC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MSOFFICE\Excel\SIACE\EXCEL\PPTO98\JAGUA\JAGUA1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MESING\Carlos%20(C)\00-VALENCIA\Matadero\Definitivo\Lagunas%20Matader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_DOCUM/ACTAS/2002/Miraflores-cra1/_PRESUPU/Bachu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rvidor\publica\Documents%20and%20Settings\Ingenieria3\Escritorio\copia%20equipo%20pavilion\Mis%20documentos\MONICA\CVS\canal%20La%20granja\PROPUESTA%20ECOGESTAR%20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Propuestas\2011\Puerto%20E\Prop-Nando-LP-13.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is%20documentos\Monteria\Mis%20im&#225;genes\documentos\PLANTA%20PUERT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stacion3\d\Documents%20and%20Settings\ENERCOL\Configuraci&#243;n%20local\Temp\QUARK%20UP\101-OFR\Cospique\formularios\ECOPETROL%20FORMULARIO%20DE%20OBRAS%20CIVILE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WINDOWS/TEMP/TD_0025.DIR/NOV-%20DIC-2002/INF%20NOV-DIC_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Informacion\Downloads\Users\carolina\Desktop\CONTRATOS%20ESCOOBY%202009\LICITACION\LP%20002%202009%20CONSTRUCCION%20DE%20CUATRO%20AULAS%20QUEBRADA%20DE%20YUCA\PRESUPUESTO%20AULA%20CONSTRUCCION%20DE%20CUATRO%20AULAS%20QUEBRADA%20DE%20YUCA.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www.contratos.gov.co/INFORMES%20TRIMESTRAL/INFORME%20FINAL/DIC-05-FEB-0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www.contratos.gov.co/invmeta/INFORMES/infabr9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planeacionnacional-my.sharepoint.com/AFE/La%20Jagua%202009%20Budget.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Giovanny/c/Copia%20Calidad/Mis%20documentos/Area%20Tecnica/Licitaciones/Epm/Actualizacion%20Guayabal/WINDOWS/TEMP/RELACI~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D/alex/Propuesta%20Efren/DOCUME~1/user/LOCALS~1/Temp/Temporary%20Directory%201%20for%20PRESUPUESTO%20Y%20UNITARIOS.zip/PRESUPUESTO%20Y%20UNITARIO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Documents%20and%20Settings\123\Mis%20documentos\MEMORIA\Memoria%201\Cerete-02\Pliegos\Mis%20documentos\Licitaciones\BOCCID.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d.docs.live.net/Usuarios/Victor/Desktop/Dropbox/INGENIERA%20CIVIL/OBRAS/META/CN569-2010%20ACAPULCO1/AVANCE%20DE%20OBRA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stacion3\d\Mis%20documentos\CASA%20DE%20LA%20MUJER%20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d.docs.live.net/Licitaciones1/c/Trabajos%20La%20Espanola%20-%20Calarca/Grupo%20Arturo/Arturo%20A.%20Gonzalez%20R.%20Espanola%20-%20Calarca/BARBOSA/ACTASBAR.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d.docs.live.net/Calidad/iso/Documents%20and%20Settings/Latinco%20S.A/Mis%20documentos/ARCHIVOS%20OSCAR/invias/corredores%20viales/PARTICIPAMOS/PRIMERA%20RONDA/analisis%20de%20precios%20unitarios%20-%20PLANTILL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A/RINCON~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d.docs.live.net/_Archivo%202009/Obras/2.%20CAMARA%20BOX/_PRESUPU/Bachue.xls" TargetMode="External"/></Relationships>
</file>

<file path=xl/externalLinks/_rels/externalLink41.xml.rels><?xml version="1.0" encoding="UTF-8" standalone="yes"?>
<Relationships xmlns="http://schemas.openxmlformats.org/package/2006/relationships"><Relationship Id="rId1" Type="http://schemas.microsoft.com/office/2006/relationships/xlExternalLinkPath/xlPathMissing" Target="PRESUPUESTO-V7.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d.docs.live.net/DOCUME~1/temporal/CONFIG~1/Temp/Rar$DI01.906/EMR%20-%20PRESUP%20ELECTRICO%20ARENAL%20-%20dic%203%20-%202010.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planeacionnacional-my.sharepoint.com/Users/lfuentes/AppData/Local/Temp/Rar$DI00.215/Calenturitas%202009%20budget-Meeting%2011-28-0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H&#250;ngaro/c-gerencia/ESSA_ESP/Gua_HPaj/Calc_Li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F9A66DA0\2153_Cal_Model%202_ecmod_11_ver21%2023-July-07.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d.docs.live.net/Euleoca/temp/Mis%20documentos/Con%200605%2002/actas/acta%20noviembre02/388/Actas/HACE/Mis%20documentos/INF.BIMENSUAL/INFORME%20BIMENSUAL%20JUL-AGO-200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PTilston/Local%20Settings/Temporary%20Internet%20Files/OLK335/ARC_MINE%20PLANNING/BUDGET%202006/BUDGET%20OCT02/Base%20Datos%20C_Andes%20Bug06%20OCT03%20(version%20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A:\Documents%20and%20Settings\Administrador\Mis%20documentos\Downloads\DISPROYECTOS\OIM-GUAPI\SAN%20ANTONIO%20DE%20GUAJUI\14%20PRESUPUESTO\PPTO_QUIROGA_23-10-0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Alfonso%20Lopez/Mis%20documentos/LA%20JAGUA/TEMPO/Alfonso/BUGJET_2005%20LJ%20REV%20ABRIL.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gespitia/Configuraci&#243;n%20local/Archivos%20temporales%20de%20Internet/OLK1E/PSM%20AFE%20Cost%20Control%2007-31-0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Mis%20documentos/Advial-Jul-01-jul-03/formatos/FORMATOS%20UTILES/APU.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Administrator/Desktop/2180_CAl%20&amp;%20CDJ%20Equipment/XL/EcMod/Option%2040_EX3600_789_LaJag/2153_Model%20100_LJ%20LOM_Ecmod_ver0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planeacionnacional-my.sharepoint.com/AFE/DOCUME~1/jcampo/LOCALS~1/Temp/Temporary%20Directory%201%20for%202153_Cal_Model%202_ecmod_11_ver20%2023-July-07.zip/2153_Cal_Model%202_ecmod_11_ver20%2023-July-07.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rschmidt.CDJPRO/Local%20Settings/Temporary%20Internet%20Files/OLK1B4/CDJ%20Prodeco%20rail%20access%20Feb06%20ver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d.docs.live.net/CCMEDPPLALM/GTECNICA/mvilla/SILO%2015000/users/AndreasK/MyProjects/Estimating%20Environment/Standard%20V1.4.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Informacion\Downloads\Documents%20and%20Settings\123\Mis%20documentos\MEMORIA\Cerete\Documents%20and%20Settings\123\Escritorio\ING.%20ELIONETH%20VARGAS\gradas%20san%20bernard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lchait/My%20Documents/LC_CDrive/columbianupdate/Pincer18062004.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planeacionnacional-my.sharepoint.com/AFE/DBWKF/Budget%20and%20Finance/2008%20Budget/Models/20070930%20Prodeco%20Calenturitas%20Valuation%20Model%20v6.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CPhillips/Cerrejon/Models/Financial%20Model/Draft%208/Financial%20Model%20No%205%20-%2022MTPA-%20Rev%2008.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planeacionnacional-my.sharepoint.com/robles/Etapa%208B/Presup%20Robles%208B%20(sandova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Applications/Microsoft%20Office%202011/Office/Inicio/Excel/Cotizaciones/Carcel%20actualizad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Documents%20and%20Settings\lfuentes\Mis%20documentos\OBRAS%20CIVILES%20PRODECO%202004\mejoramiento%20y%20mantenimiento%20de%20vias\MANTENIMIENTO%20FUERZA%20TOTAL\Arreglo%20via%20LL-LJ.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Informacion\Downloads\Documents%20and%20Settings\JAIRO%20MARTINEZ\MIS%20DOCUMENTOS%20JAIRO%20M\JAIRO%20MARTINEZ1\JOSO\EDIFICIO%20KALAIR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planeacionnacional-my.sharepoint.com/Informacion%20Comercial_Sucre/Sincelejo/Cortijo%20-%20Sincelejo.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planeacionnacional-my.sharepoint.com/AFE/TEMP/BUDGET%20FORM%202002.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Documents%20and%20Settings\pcastro\Mis%20documentos\PRESUPUESTO%20CAL%20A&#209;O%202006\enrique\My%20Documents\geologia\costs%20and%20controls\Exploration%20Program%20Costs%20and%20meter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Paola\Mis%20documentos\Mis%20documentos\CONSULTORIA\EN%20EJECUCION\CARS\CORANTIOQUIA\PMAA%20PUEBLORRICO%202005\DISE&#209;O\Memorias\Alcantarillado\GUIA%20DISE&#209;O\ALCANTARILLADO%20LIBORINA\HOJA%20ALCANTARILLADO%20LIBORINA%20CON%20ALIVIADERO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Mis%20documentos\Monteria\Mis%20im&#225;genes\documentos\PAVSA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d.docs.live.net/Carlos/disproyectos/Users/Familiar/Documents/Libro%2012%20JUQN.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planeacionnacional-my.sharepoint.com/Users/Gian%20Carlos/AppData/Local/Microsoft/Windows/Temporary%20Internet%20Files/Content.Outlook/KD237581/Estructura_APU_201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jcampo/Configuraci&#243;n%20local/Archivos%20temporales%20de%20Internet/OLK43/Capital%20Costs%20-%20154016B%20Mine%20Study%20Option%203A%20-%20DRAFT%20REVISED%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Paola\mis%20documentos\Mis%20documentos\PM%20EB&#201;JICO\alternativas\alcantarillado\1B\combinado\alternativa%201B%20alcantarillado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Paola\Mis%20documentos\CLAUDIA\DISE&#209;O%20ALCANTARILLADO%20LIBORINA%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planeacionnacional-my.sharepoint.com/AFE/Data/Work/Excel/Coal/Anglo%20View/MS%20Base%20Case%20intercor%2012270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planeacionnacional-my.sharepoint.com/Informacion%20Comercial_Sucre/Sincelejo/Las%20Delicias%20-%20Sincelejo.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jcampo/Mis%20documentos/FINANCE/Models/Glencore%20Rail/Rail%20Model%20ver11%2024Mar0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Documents%20and%20Settings\pcastro\Mis%20documentos\PRESUPUESTO%20CAL%20A&#209;O%202006\PRESUPUESTO%202006%20VERSION_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5CCF9A2A\PROPUESTA%20ECOGESTAR%20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C/Mis%20documentos/personal/Adecuacion%20piso%2010,%20Nemqueteb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Usuarios/Victor/Desktop/Vrojas64/ESTUDIOS%20PROYECTOS%20CASA%20JOSE%20CARLOS/PRESUPUESTOS%20VIP/PRESUPUESTO%20CASA%20TIPO%20VIP.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D:\VILLA%20TAKOA\Presupuesto\APUS%20VILLA%20TAKO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planeacionnacional-my.sharepoint.com/Users/Gian%20Carlos/Documents/Puente%20el%20Embrujo/Apus/Estructura_APU_201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2006\L-193-06%20DISE&#209;O%20Y%20FABRICACI&#211;N%20%20AMPLIACI&#211;N%20DE%20PLANTA%20-%20BUENAVENTURA%20INGS\Presupuesto\Rev0\Presupuesto%20L-193-06%20revC.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planeacionnacional-my.sharepoint.com/Users/Usuario/AppData/Local/Temp/Rar$DI05.444/APU%20-%20Inv..GRUPO%20I.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Administrador/Configuraci&#243;n%20local/Archivos%20temporales%20de%20Internet/Content.IE5/EVZQXGNY/SISTEMA%20VIAL%20URBANO%20DEL%20RIO/ENTREGA/MEMORIAS/C&#225;lculorede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d.docs.live.net/INVIAS-FA/Puentes%20Mochilero%20Quebradon/TCC%20Obra%20definitivos/AIU%20Mochilero%20Quebradon.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jcampo/My%20Documents/FINANCE/Models/Equipment%20Selection/Newco%20scenario%20for%20mining%20equipment%20purchases%20v7.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planeacionnacional-my.sharepoint.com/Users/dell/AppData/Local/Temp/Rar$DIa0.128/AMVB%2009/Inf.%20Accidentalidad/ADMON/GRUPO5/PRESUP~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4DF4E1CD\Planning%20Model%20OTML%20Month%20CY05%20V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jcampo/Local%20Settings/Temporary%20Internet%20Files/OLK34/2297_Opt46_La%20Jag_MARC_Evaluation%20ver01-ADJUSTED%20SCHED.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jcampo/Configuraci&#243;n%20local/Archivos%20temporales%20de%20Internet/OLK43/AFE-MOER%20Register%20(27).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E:\LICITACI\BASE\PRESUPUESTO-BASE-2006%20(Guatemala).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E:\LICITACI\BASE\PRESUPUESTO-BASE-2005%20(peru).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d.docs.live.net/Equipo9/d/Documents%20and%20Settings/Juan%20Carlos%20Garc&#237;a/Mis%20documentos/PRESUPUESTOS/PRESUPUESTO%20PARA%20ROCH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planeacionnacional-my.sharepoint.com/AFE/Mining/Admin/Template%20Models/Blank%20270.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lbeiro\unidad%20d\Documents%20and%20Settings\SANEAMBIENTE\GENERALES\MVMT\Dise&#241;o_ALL_AR_030328.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d.docs.live.net/ARCHIVOS%20KENNY/LICITACIONES/INDUPAL/PARQUE%20LOS%20VENADOS/PRESUPUESTO%20FINAL.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Kacero/Configuraci&#243;n%20local/Archivos%20temporales%20de%20Internet/OLK61/MIGUE/Flujo%20de%20Caja%20-%20Compras/FLUJO%2022222.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planeacionnacional-my.sharepoint.com/orlando/PROPUESTA%20PUENTE%20BOLIVAR%20MURO%20EN%20CONCRETO.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afigueroa.CYT/Configuraci&#243;n%20local/Archivos%20temporales%20de%20Internet/Content.IE5/KD8PUB8J/ModPptoOperaEquiposVerEyC.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D/Documents%20and%20Settings/Usuario/Escritorio/TITO%20II/ASTREA%20DIVIDIVI/SANTA%20MARTA/VICTOR%20SAN%20PEDRO/Documents%20and%20Settings/luis%20coba/Mis%20documentos/LUIS%20COBA/Pavimento%20La%20Jagua.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C/users/vitas/Documents/CNSC/Efrain%20Cucunuba/aulas%20pivijay/Presp%20pivijay%20fonade%20(92%25).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d.docs.live.net/Euleoca/temp/Mis%20documentos/Con%200605%2002/actas/acta%20noviembre02/Mauricio/Bases-Contrataci&#243;n/Bases%202002/Chusac&#225;-Soacha-Bosa/SCV-CD-007-02-Talud-Occidental/Form-SCV-CD-007-02-Talud-Occidental.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d.docs.live.net/_Archivo%202009/Obras/4.%20ANDENES%20CUJACAL/ACTAS%20ANDENES%20CUJACAL.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d.docs.live.net/Euleoca/temp/Mis%20documentos/Con%200605%2002/actas/acta%20noviembre02/My%20Documents/LICITACIONES%20INVIAS/SCV-059-Base-CAF-El%20Secreto-Aguaclara.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d.docs.live.net/_Archivo%202008/Obras/Anganoy%20-%20Cra%2036B/Actas/Anganoy%20-%20actas.xls" TargetMode="External"/></Relationships>
</file>

<file path=xl/externalLinks/_rels/externalLink124.xml.rels><?xml version="1.0" encoding="UTF-8" standalone="yes"?>
<Relationships xmlns="http://schemas.openxmlformats.org/package/2006/relationships"><Relationship Id="rId1" Type="http://schemas.microsoft.com/office/2006/relationships/xlExternalLinkPath/xlPathMissing" Target="PRESUPUESTO%20ALCANTARILLADO%20SOPLAVIENT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Kacero/Configuraci&#243;n%20local/Archivos%20temporales%20de%20Internet/OLK61/2008%20Capital%20Budget%20v1%208-14-07.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G:\Informacion\Downloads\PROCESOS%20DE%20CONTRATACION%202008\ACTAS%202008\ACTA%20PARCIAL%20CRISTIAN%20LONDO&#209;O\PARCIAL_N..V.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planeacionnacional-my.sharepoint.com/SECRETARIA%20DE%20PLANEACION%202014/PAVIMENTOS%20DPS/PAVIMENTO%20SAN%20LUIS%20JULIO2013/PRESUPUESTO%20VIA%20SAN%20LUIS%20JULIO%20-%20modificado.xlsx"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jcampo/Local%20Settings/Temporary%20Internet%20Files/OLK34/portada%20nueva.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FD3E996F\REDES7.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Mis%20documentos\Monteria\Mis%20im&#225;genes\MSOFFICE\EXCEL\DEPORTE.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PTilston/Local%20Settings/Temporary%20Internet%20Files/OLK335/ARC_MINE%20PLANNING/BUDGET%202006/BUDGET%20OCT02/Base%20Datos%20C_Andes%20Bug06%20OCT03%20(version%201).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jgerard/Local%20Settings/Temporary%20Internet%20Files/OLK139/Truck%20&amp;%20Rail%205mtpa.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planeacionnacional-my.sharepoint.com/Mis%20Documentos/AMV-02-BOL/EST.V&#205;A%20CRITERIO%20TECNICO.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d.docs.live.net/Mis%20documentos/OBRAS/BANADIA/INFORMES/BANADIACD/1erINFORME.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d.docs.live.net/Servidor/c/Mis%20documentos/presupuesto.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d.docs.live.net/Yolanda/compartida/PRES_MUNDO%20BOLIVARIANO_LINAv-20.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Applications/Microsoft%20Office%202011/Office/Inicio/Excel/Cotizaciones/LIC030-98%20UNITARIOS%20TALLERES%20LARANDIA.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jmeneses/Configuraci&#243;n%20local/Archivos%20temporales%20de%20Internet/OLK27/Fuel%20Cupo%20LJP.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planeacionnacional-my.sharepoint.com/AFE/Corporate/Finance&amp;Admin/Botica/Annual%20Accounts/June%2000/Sponsors%20TB%20(BS)%20June%202000.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planeacionnacional-my.sharepoint.com/AFE/Corporate/Annual%20Reports/Annual%20Report%202000/MMH%20Consolidated%20TB.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A:\Mis%20documentos\Monteria\Mis%20im&#225;genes\EXCEL\CONTRATO\ALCASAN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jcampo/Configuraci&#243;n%20local/Archivos%20temporales%20de%20Internet/OLK43/Flujo%20de%20caja2%20(3).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planeacionnacional-my.sharepoint.com/Users/aescorcia/Desktop/APU/APU%202011/APU%20CON%20PARTICULARES%20OPA.xlsx"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planeacionnacional-my.sharepoint.com/AFE/Nueva%20carpeta/LOM%20Calagua/FORECAST/Marzo03--06/Documents%20and%20Settings/Alfonso%20Lopez/Mis%20documentos/LA%20JAGUA/TEMPO/Alfonso/BUGJET_2005%20LJ%20REV%20ABRIL.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E:\Archivos%20de%20Dise&#241;o%20Acero\19-01Conexion%20corte%20excentrica%20y%20tensi&#243;n%20(I-I).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d.docs.live.net/Mis%20documentos/ADMON00/COSTOS/ESTRUCTURA%20DE%20COSTOS%20G&amp;J%20ING%20ASOCIADOS%20LTDA.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A:\Mis%20documentos\Monteria\PROP%20PARAISO%20orig.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d.docs.live.net/A_produccion/1991_ituvia/Tecnica/Cotizaciones/APU%20PREFABRICADOS/Precios%20Materia%20Prima%20ceno%20y%20%20FERRASA%20a%20Marzo%2013%202003.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dbowden/My%20Documents/Prodeco%20Wk%20File/Budget%20and%20Finance/2008%20Budget/Models/20070920%20Prodeco%20La%20Jagua%20Valuation%20Model%20v4.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E:\PRODECO\CF%20sep17-06.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planeacionnacional-my.sharepoint.com/AFE/DOCUME~1/LDIEPPA/LOCALS~1/Temp/notes5D4CD5/FOrmato%20nec%20entto%202007.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Kacero/Configuraci&#243;n%20local/Archivos%20temporales%20de%20Internet/OLK61/MIGUE/Flujo%20de%20Caja%20-%20Compras/FLUJO%2022222.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A/Mis%20documentos/OFICIAL%20INPEC.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https://planeacionnacional-my.sharepoint.com/AFE/unzipped/ULANVA~6/ULAN%20valuation%20(3%20Nov%2000).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planeacionnacional-my.sharepoint.com/AFE/Corporate%20Finance/Projects/MINARA/Models/2007/MM%20LOM%20v2.56%20(180907)_GIAG%20Aug07%20forecast.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planeacionnacional-my.sharepoint.com/AFE/Data/capital/ARRIENDO%20PRODECO.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planeacionnacional-my.sharepoint.com/AFE/Budgets/Budget%202006/Returned%20Spreadsheets/CapitalBudget6MthsToDec05.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planeacionnacional-my.sharepoint.com/MONO/Documentos/Consultorias/Presupuestos%20Basicos/Presupuesto%20Amparo%20-%20Portal/Electricas/APUS%20Y%20PRESUPUESTO%20REDES%20ELECTRICAS%20AMPARO%20GALLO.xlk"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d.docs.live.net/415a72eaa893335a/Documentos/DATOS%20REN%20MAC/2020/ALBANIA-HUERTAS%20CASERAS/CORRECCIONES/PRESUPUESTO%20Y%20MEMORIAS%20DE%20CANTIDADES.xlsx"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planeacionnacional-my.sharepoint.com/AFE/Corporate/Finance&amp;Admin/Botica/Ex%20Robo/Steve%20Robinson/A%20backup%20disk/Management%20tools/Business%20frameworks/A%20framework%20for%20business%20analysis.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A:\PRES%20IGLESIA%20JAIRO.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ptilston/Local%20Settings/Temporary%20Internet%20Files/OLKE6/johnny/2297_Opt46_LaJagFleet_ver01-%20ADJUSTED%20SCHED.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d.docs.live.net/SIMULACI&#211;NEDIFICIO.ok.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planeacionnacional-my.sharepoint.com/Users/Harold/Documents/DEVIMED/DEVIMED%202008/REVISION%20NUEVOS%20PRECIOS/Users/Subtecnica.PROCOPAL/Documents/MVM/DEVIMED%20S.A/PAVICOL/MSOFFICE/LICITAR/analisis%20del%20AIU/AIU.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planeacionnacional-my.sharepoint.com/AFE/WINNT/Temporary%20Internet%20Files/OLK3/ANO%20TB-BS%20Dec%202000.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Ambiental\D\ALO\Palos%20Verdes\CERRO%20MATOSO\Presupuesto\Presupuesto%20Definitivo.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HP16768160492\Jairo%20Q\CERRO%20MATOSO%20SACRIFICIO\Copia%20de%20presupuesto%20final.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d.docs.live.net/_OBRAS%20FIP/Nuevos-Riegos/Caicedo-C4-5-k16-17-riego.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planeacionnacional-my.sharepoint.com/Users/lfuentes/Documents/OBRAS%20CIVILES%20PRODECO%202004/TREN/VIA%20MULAS%20PLJ/Version%20140109%20-%20Copy/Resumen%20costos%20acceso%20mulas%20y%20bascula%20para%20mulas%20provenientes%20de%20CDJ%20150109.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https://d.docs.live.net/C:/Users/jmperez/Downloads/Users/ING~1.OSC/AppData/Local/Temp/Rar$DI01.853/Cantidades_750%20_Alta_Suelo%20AB.xlsx"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E:\Usuarios\Victor\Desktop\DOCUMENTACION%20ALCALDIA\PRESUPUESTOS%20REVISADOS\REPOSICION%20DE%20PLACAS%20EN%20CONCRETO%20HIDRAULICO%20PREMEZCLADO%20MR%20=%204.2%20Mpa%20-MEZCLA%20DENSA%20EN%20CALIENTE%20TIPO%20MDC%20-%202%20vr03.xlsm"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8509D113\Flujo-07-11%20(Operacion%20Calenturitas)-VALORACION(2).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WINDOWS/TEMP/TD_0025.DIR/NOV-%20DIC-2002/oficina/accidentes%20le%20NOV-02-1.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DOCUMENTOS%20OFICINA/GOBERNACION%20DE%20LA%20GUAJIRA/PROYECTO%20GOBERNACION/OBRA/PRESUPUESTO%20OFICIAL.xlsx"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Users/luis%20david%20fernandez/Desktop/ESTADIO%20DE%20BEISBOL%20CIENAGA/PPTO/PPTO%20ESTADIO%20DE%20BEISBOL%20CIENAGA%20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sheetData sheetId="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ESUPUESTOS-REV1"/>
      <sheetName val="PROY_ORIGINAL"/>
      <sheetName val="PU (2)"/>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s>
    <sheetDataSet>
      <sheetData sheetId="0"/>
      <sheetData sheetId="1"/>
      <sheetData sheetId="2">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refreshError="1"/>
      <sheetData sheetId="59" refreshError="1"/>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sheetData sheetId="280" refreshError="1"/>
      <sheetData sheetId="281" refreshError="1"/>
      <sheetData sheetId="282" refreshError="1"/>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081"/>
      <sheetName val="cliente5300"/>
      <sheetName val="cliente4300 "/>
    </sheet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 val="ESPACIO PÚBLICO"/>
      <sheetName val="ANALISIS"/>
      <sheetName val="SEÑALIZACIÓN"/>
      <sheetName val="PRES GRAL IMPLEMENTAC PMA"/>
    </sheetNames>
    <sheetDataSet>
      <sheetData sheetId="0" refreshError="1"/>
      <sheetData sheetId="1" refreshError="1"/>
      <sheetData sheetId="2" refreshError="1">
        <row r="41">
          <cell r="G41">
            <v>4237.2145748987859</v>
          </cell>
        </row>
        <row r="84">
          <cell r="G84">
            <v>2014.9969560947102</v>
          </cell>
        </row>
        <row r="126">
          <cell r="G126">
            <v>5289.8461538461543</v>
          </cell>
        </row>
        <row r="212">
          <cell r="G212">
            <v>519750</v>
          </cell>
        </row>
        <row r="253">
          <cell r="G253">
            <v>14055.001925164905</v>
          </cell>
        </row>
        <row r="292">
          <cell r="G292">
            <v>8334.9972624852526</v>
          </cell>
        </row>
        <row r="334">
          <cell r="G334">
            <v>15268</v>
          </cell>
        </row>
        <row r="376">
          <cell r="G376">
            <v>20258.999751526899</v>
          </cell>
        </row>
        <row r="457">
          <cell r="G457">
            <v>27903.999959251865</v>
          </cell>
        </row>
        <row r="499">
          <cell r="G499">
            <v>8400.0036350748378</v>
          </cell>
        </row>
        <row r="675">
          <cell r="G675">
            <v>151612.09230769231</v>
          </cell>
        </row>
        <row r="1096">
          <cell r="G1096">
            <v>21105.504000000001</v>
          </cell>
        </row>
        <row r="1181">
          <cell r="G1181">
            <v>46225.535999999993</v>
          </cell>
        </row>
        <row r="1267">
          <cell r="G1267">
            <v>135095.68799999999</v>
          </cell>
        </row>
        <row r="1310">
          <cell r="G1310">
            <v>161972.076</v>
          </cell>
        </row>
        <row r="2662">
          <cell r="G2662">
            <v>26742.699399999998</v>
          </cell>
        </row>
        <row r="3251">
          <cell r="G3251">
            <v>105077.34719999999</v>
          </cell>
        </row>
        <row r="3411">
          <cell r="G3411">
            <v>81120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 val="Aula_Completa"/>
    </sheetNames>
    <sheetDataSet>
      <sheetData sheetId="0"/>
      <sheetData sheetId="1">
        <row r="10">
          <cell r="F10" t="str">
            <v>ITEM: Terraplenes (con material proveniente de corte)</v>
          </cell>
        </row>
      </sheetData>
      <sheetData sheetId="2"/>
      <sheetData sheetId="3"/>
      <sheetData sheetId="4"/>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INDICMICROEMP"/>
      <sheetName val="MATERIALES"/>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Giovanni\administracion vial\"/>
      <sheetName val="\MONTO AGOTABLE 2010\a  aaInfor"/>
      <sheetName val="Res-Accide-10"/>
      <sheetName val="\\Escritorio\amv 2011\a  aaInfo"/>
      <sheetName val="\Users\avargase\AppData\Local\M"/>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HP\AppData\Local\Micros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ESTADO VÍA-CRIT.TECNICO"/>
      <sheetName val="#REF"/>
      <sheetName val="Hoja2"/>
      <sheetName val="G.G"/>
      <sheetName val="MURO PR25+221-235"/>
      <sheetName val="MURO PR25+261-267"/>
      <sheetName val="COSTOS UNITARIOS"/>
      <sheetName val="CA-2909"/>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CANT OBRA"/>
      <sheetName val="\Users\ANDRES FELIPE MUÑOZ\Down"/>
      <sheetName val="LISTADO "/>
      <sheetName val="M.O."/>
      <sheetName val="ACTA No.1 "/>
      <sheetName val="ACTA No.5"/>
      <sheetName val="ACTA MAYORES - GENERAL"/>
      <sheetName val="HISTORICOS FUEL OIL EXP"/>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MAT"/>
      <sheetName val="HER"/>
      <sheetName val="PER"/>
      <sheetName val="TRANS"/>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REQUISITOS INF INTERVENTORÍA"/>
      <sheetName val="gp05"/>
      <sheetName val="GP06"/>
      <sheetName val="DUB-823"/>
      <sheetName val="GPI 526"/>
      <sheetName val="SKJ452"/>
      <sheetName val="ITA878"/>
      <sheetName val="AEA-944"/>
      <sheetName val="XXJ617"/>
      <sheetName val="SNG_855"/>
      <sheetName val="VEA 374"/>
      <sheetName val="HFB024"/>
      <sheetName val="PAJ825"/>
      <sheetName val="aactividad"/>
      <sheetName val="_aCCIDENTES_DE_1995___1996_xl_2"/>
      <sheetName val="//ccefici"/>
      <sheetName val="PU (2)"/>
      <sheetName val="\Nuevos APU Córdoba\a  aaInform"/>
      <sheetName val="\E\Nuevos APU Córdoba\a  aaInfo"/>
      <sheetName val="\Users\JoseGabriel\Documents\Mi"/>
      <sheetName val="//d.docs.live.net/a  aaInformac"/>
      <sheetName val="_aCCIDENTES_DE_1995___1996_xl_4"/>
      <sheetName val="_aCCIDENTES_DE_1995___1996_xl_3"/>
      <sheetName val="_aCCIDENTES_DE_1995___1996_xl_5"/>
      <sheetName val="_aCCIDENTES_DE_1995___1996_xl_6"/>
      <sheetName val="_aCCIDENTES_DE_1995___1996_xl_7"/>
      <sheetName val=" ACTA FINAL + MODIFICATORIA "/>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ERIAL"/>
      <sheetName val="AIU"/>
      <sheetName val="\\Gabrielaapabone\d copias\a  a"/>
      <sheetName val="_aCCIDENTES_DE_1995___1996_xl_9"/>
      <sheetName val="_aCCIDENTES_DE_1995___1996_xl_8"/>
      <sheetName val="_aCCIDENTES_DE_1995___1996_x_10"/>
      <sheetName val="_aCCIDENTES_DE_1995___1996_x_11"/>
      <sheetName val="_aCCIDENTES_DE_1995___1996_x_12"/>
      <sheetName val="_aCCIDENTES_DE_1995___1996_x_15"/>
      <sheetName val="_aCCIDENTES_DE_1995___1996_x_13"/>
      <sheetName val="_aCCIDENTES_DE_1995___1996_x_14"/>
      <sheetName val="_aCCIDENTES_DE_1995___1996_x_16"/>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NALISIS RESUMIDOS"/>
      <sheetName val="AC2-AG96"/>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7"/>
      <sheetName val="_aCCIDENTES_DE_1995___1996_x_18"/>
      <sheetName val="INTERVENCION"/>
      <sheetName val="_aCCIDENTES_DE_1995___1996_x_19"/>
      <sheetName val="8_Aparato"/>
      <sheetName val="2_3_Cimentación_Est.Met"/>
      <sheetName val="9_Cubierta"/>
      <sheetName val="12_Elect_GA"/>
      <sheetName val="6_Hidro (2)"/>
      <sheetName val="6_Hidro"/>
      <sheetName val="4_Mampost"/>
      <sheetName val="11_Pintura_13"/>
      <sheetName val="5_Pisos"/>
      <sheetName val="7_Enchapes"/>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refreshError="1"/>
      <sheetData sheetId="289" refreshError="1"/>
      <sheetData sheetId="290"/>
      <sheetData sheetId="291" refreshError="1"/>
      <sheetData sheetId="292"/>
      <sheetData sheetId="293" refreshError="1"/>
      <sheetData sheetId="294" refreshError="1"/>
      <sheetData sheetId="295" refreshError="1"/>
      <sheetData sheetId="296" refreshError="1"/>
      <sheetData sheetId="297" refreshError="1"/>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sheetData sheetId="397"/>
      <sheetData sheetId="398" refreshError="1"/>
      <sheetData sheetId="399" refreshError="1"/>
      <sheetData sheetId="400" refreshError="1"/>
      <sheetData sheetId="401" refreshError="1"/>
      <sheetData sheetId="402" refreshError="1"/>
      <sheetData sheetId="403" refreshError="1"/>
      <sheetData sheetId="404"/>
      <sheetData sheetId="405"/>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sheetData sheetId="42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refreshError="1"/>
      <sheetData sheetId="663"/>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refreshError="1"/>
      <sheetData sheetId="764" refreshError="1"/>
      <sheetData sheetId="765" refreshError="1"/>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sheetData sheetId="883"/>
      <sheetData sheetId="884"/>
      <sheetData sheetId="885"/>
      <sheetData sheetId="886"/>
      <sheetData sheetId="887"/>
      <sheetData sheetId="888"/>
      <sheetData sheetId="889"/>
      <sheetData sheetId="890"/>
      <sheetData sheetId="891"/>
      <sheetData sheetId="892"/>
      <sheetData sheetId="893"/>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
      <sheetName val="Apu Basicos"/>
      <sheetName val="M.O."/>
      <sheetName val="RESUMEN"/>
      <sheetName val="AULAS ESCOLARES"/>
      <sheetName val="4 AULAS ESCOLARES, BAÑOS COM   "/>
      <sheetName val="APU"/>
      <sheetName val="PTO BAÑO"/>
      <sheetName val="Costos Ind. (2)"/>
    </sheetNames>
    <sheetDataSet>
      <sheetData sheetId="0"/>
      <sheetData sheetId="1"/>
      <sheetData sheetId="2"/>
      <sheetData sheetId="3"/>
      <sheetData sheetId="4"/>
      <sheetData sheetId="5"/>
      <sheetData sheetId="6"/>
      <sheetData sheetId="7"/>
      <sheetData sheetId="8"/>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
      <sheetName val="N.COSPIQUE"/>
      <sheetName val="ECOP 110 kV"/>
      <sheetName val="ECOP 13.8 kV "/>
      <sheetName val="L SUBT 110"/>
      <sheetName val="RESUMEN"/>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s>
    <sheetDataSet>
      <sheetData sheetId="0"/>
      <sheetData sheetId="1"/>
      <sheetData sheetId="2"/>
      <sheetData sheetId="3"/>
      <sheetData sheetId="4"/>
      <sheetData sheetId="5"/>
      <sheetData sheetId="6"/>
      <sheetData sheetId="7"/>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OCIALES"/>
      <sheetName val="PERSONAL"/>
      <sheetName val="lisprecios"/>
      <sheetName val="PRESU"/>
    </sheetNames>
    <sheetDataSet>
      <sheetData sheetId="0"/>
      <sheetData sheetId="1"/>
      <sheetData sheetId="2"/>
      <sheetData sheetId="3"/>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 val="Itemes Renovación"/>
      <sheetName val="PREACTA"/>
      <sheetName val="A"/>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4">
          <cell r="B4" t="str">
            <v>UNION TEMPORAL ACAPULCO</v>
          </cell>
        </row>
        <row r="5">
          <cell r="B5" t="str">
            <v>EDESA ESP SA</v>
          </cell>
        </row>
        <row r="6">
          <cell r="B6" t="str">
            <v>HERNÁN DARÍO CHÍA QUEVEDO</v>
          </cell>
        </row>
        <row r="8">
          <cell r="B8">
            <v>28</v>
          </cell>
        </row>
        <row r="11">
          <cell r="B11" t="str">
            <v>NO</v>
          </cell>
        </row>
        <row r="14">
          <cell r="B14">
            <v>40578</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PROPUESTA"/>
      <sheetName val="CANT  ALTERNATIVAS"/>
      <sheetName val="CANT "/>
      <sheetName val="MATERIALES"/>
      <sheetName val="APU"/>
      <sheetName val="DETALLES (2)"/>
      <sheetName val="DETALLES"/>
      <sheetName val="FLUJO "/>
      <sheetName val="CANT. MAT. "/>
    </sheetNames>
    <sheetDataSet>
      <sheetData sheetId="0"/>
      <sheetData sheetId="1"/>
      <sheetData sheetId="2"/>
      <sheetData sheetId="3"/>
      <sheetData sheetId="4"/>
      <sheetData sheetId="5"/>
      <sheetData sheetId="6"/>
      <sheetData sheetId="7"/>
      <sheetData sheetId="8"/>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s>
    <sheetDataSet>
      <sheetData sheetId="0"/>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row r="129">
          <cell r="F129">
            <v>0.22</v>
          </cell>
        </row>
        <row r="130">
          <cell r="F130">
            <v>0.03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s>
    <sheetDataSet>
      <sheetData sheetId="0" refreshError="1"/>
      <sheetData sheetId="1" refreshError="1"/>
      <sheetData sheetId="2" refreshError="1"/>
      <sheetData sheetId="3" refreshError="1"/>
      <sheetData sheetId="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s>
    <sheetDataSet>
      <sheetData sheetId="0"/>
      <sheetData sheetId="1"/>
      <sheetData sheetId="2"/>
      <sheetData sheetId="3"/>
      <sheetData sheetId="4" refreshError="1"/>
      <sheetData sheetId="5"/>
      <sheetData sheetId="6" refreshError="1"/>
      <sheetData sheetId="7"/>
      <sheetData sheetId="8"/>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AC2-AG96"/>
      <sheetName val="FLEXIBLE"/>
    </sheetNames>
    <sheetDataSet>
      <sheetData sheetId="0">
        <row r="2">
          <cell r="A2" t="str">
            <v>Compresor (Inc. Martillos, Operarios, Combustible)</v>
          </cell>
        </row>
      </sheetData>
      <sheetData sheetId="1">
        <row r="2">
          <cell r="A2" t="str">
            <v>1.1</v>
          </cell>
        </row>
      </sheetData>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I8" t="str">
            <v>Acero</v>
          </cell>
          <cell r="J8">
            <v>0</v>
          </cell>
          <cell r="K8">
            <v>0</v>
          </cell>
          <cell r="L8">
            <v>32668</v>
          </cell>
        </row>
        <row r="9">
          <cell r="A9" t="str">
            <v>Bisagra Común de 3"</v>
          </cell>
          <cell r="B9" t="str">
            <v>IMF</v>
          </cell>
          <cell r="C9" t="str">
            <v>UN</v>
          </cell>
          <cell r="D9">
            <v>1</v>
          </cell>
          <cell r="E9">
            <v>0.1</v>
          </cell>
          <cell r="F9">
            <v>3000</v>
          </cell>
          <cell r="G9">
            <v>480</v>
          </cell>
          <cell r="H9">
            <v>3480</v>
          </cell>
          <cell r="I9" t="str">
            <v>Armado</v>
          </cell>
          <cell r="J9">
            <v>0</v>
          </cell>
          <cell r="K9">
            <v>40299</v>
          </cell>
          <cell r="L9">
            <v>112597</v>
          </cell>
        </row>
        <row r="10">
          <cell r="A10" t="str">
            <v>Bolsacreto con cemento-arena relación 1:8</v>
          </cell>
          <cell r="B10" t="str">
            <v>IEG</v>
          </cell>
          <cell r="C10" t="str">
            <v>ML</v>
          </cell>
          <cell r="D10">
            <v>0</v>
          </cell>
          <cell r="E10">
            <v>1800</v>
          </cell>
          <cell r="F10">
            <v>10776</v>
          </cell>
          <cell r="G10">
            <v>1724</v>
          </cell>
          <cell r="H10">
            <v>12500</v>
          </cell>
          <cell r="I10" t="str">
            <v>Ayudante</v>
          </cell>
          <cell r="J10">
            <v>0</v>
          </cell>
          <cell r="K10">
            <v>0</v>
          </cell>
          <cell r="L10">
            <v>32668</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cell r="L11">
            <v>112597</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I13" t="str">
            <v>Neopreno</v>
          </cell>
          <cell r="J13">
            <v>0</v>
          </cell>
          <cell r="K13">
            <v>0</v>
          </cell>
          <cell r="L13">
            <v>65337</v>
          </cell>
        </row>
        <row r="14">
          <cell r="A14" t="str">
            <v>Cable 5/8 6x19 O26 Alma de Acero</v>
          </cell>
          <cell r="B14" t="str">
            <v>IEM</v>
          </cell>
          <cell r="C14" t="str">
            <v>ML</v>
          </cell>
          <cell r="D14">
            <v>1</v>
          </cell>
          <cell r="E14">
            <v>0</v>
          </cell>
          <cell r="F14">
            <v>6500</v>
          </cell>
          <cell r="G14">
            <v>1040</v>
          </cell>
          <cell r="H14">
            <v>7540</v>
          </cell>
          <cell r="I14" t="str">
            <v>Oficial</v>
          </cell>
          <cell r="J14">
            <v>0</v>
          </cell>
          <cell r="K14">
            <v>0</v>
          </cell>
          <cell r="L14">
            <v>47260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cell r="L15">
            <v>130673</v>
          </cell>
        </row>
        <row r="16">
          <cell r="A16" t="str">
            <v>Cemento Portland Tipo 1</v>
          </cell>
          <cell r="B16" t="str">
            <v>ICM</v>
          </cell>
          <cell r="C16" t="str">
            <v>KG</v>
          </cell>
          <cell r="D16">
            <v>1</v>
          </cell>
          <cell r="E16">
            <v>1</v>
          </cell>
          <cell r="F16">
            <v>500</v>
          </cell>
          <cell r="G16">
            <v>80</v>
          </cell>
          <cell r="H16">
            <v>580</v>
          </cell>
          <cell r="I16" t="str">
            <v>Soldadura</v>
          </cell>
          <cell r="J16">
            <v>0</v>
          </cell>
          <cell r="K16">
            <v>40299</v>
          </cell>
          <cell r="L16">
            <v>122793</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cell r="L17">
            <v>157178</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cell r="L18">
            <v>192525</v>
          </cell>
        </row>
        <row r="19">
          <cell r="A19" t="str">
            <v>Cruz 20" x 16" Extremo Brida</v>
          </cell>
          <cell r="B19" t="str">
            <v>IAC</v>
          </cell>
          <cell r="C19" t="str">
            <v>UN</v>
          </cell>
          <cell r="D19">
            <v>1</v>
          </cell>
          <cell r="E19">
            <v>0</v>
          </cell>
          <cell r="F19">
            <v>5440000</v>
          </cell>
          <cell r="G19">
            <v>870400</v>
          </cell>
          <cell r="H19">
            <v>6310400</v>
          </cell>
          <cell r="I19" t="str">
            <v>Válvulas</v>
          </cell>
          <cell r="J19">
            <v>0</v>
          </cell>
          <cell r="K19">
            <v>0</v>
          </cell>
          <cell r="L19">
            <v>145265</v>
          </cell>
        </row>
        <row r="20">
          <cell r="A20" t="str">
            <v>Cubierta Ondulada en Fibrocemento #6</v>
          </cell>
          <cell r="B20" t="str">
            <v>IAR</v>
          </cell>
          <cell r="C20" t="str">
            <v>UN</v>
          </cell>
          <cell r="D20" t="str">
            <v>1,69 M2</v>
          </cell>
          <cell r="E20">
            <v>25.92</v>
          </cell>
          <cell r="F20">
            <v>53314</v>
          </cell>
          <cell r="G20">
            <v>8530</v>
          </cell>
          <cell r="H20">
            <v>61844</v>
          </cell>
          <cell r="I20" t="str">
            <v>Varios</v>
          </cell>
          <cell r="J20">
            <v>0</v>
          </cell>
          <cell r="K20">
            <v>40299</v>
          </cell>
          <cell r="L20">
            <v>112597</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2">
          <cell r="A2" t="str">
            <v>Compresor (Inc. Martillos, Operarios, Combustible)</v>
          </cell>
        </row>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cell r="K8">
            <v>1</v>
          </cell>
          <cell r="L8">
            <v>32668</v>
          </cell>
        </row>
        <row r="9">
          <cell r="A9" t="str">
            <v>Mezcladora de Concreto de 1 Bulto</v>
          </cell>
          <cell r="B9" t="str">
            <v>MCM01</v>
          </cell>
          <cell r="C9" t="str">
            <v>Hora</v>
          </cell>
          <cell r="D9" t="str">
            <v>40 bultos/HR</v>
          </cell>
          <cell r="E9">
            <v>250</v>
          </cell>
          <cell r="F9">
            <v>7500</v>
          </cell>
          <cell r="G9">
            <v>1200</v>
          </cell>
          <cell r="H9">
            <v>8700</v>
          </cell>
          <cell r="I9" t="str">
            <v>Armado</v>
          </cell>
          <cell r="J9">
            <v>1</v>
          </cell>
          <cell r="K9">
            <v>2</v>
          </cell>
          <cell r="L9">
            <v>112597</v>
          </cell>
        </row>
        <row r="10">
          <cell r="A10" t="str">
            <v>Motobomba de 4" (Incluye Accesorios y Combustible)</v>
          </cell>
          <cell r="B10" t="str">
            <v>MEM01</v>
          </cell>
          <cell r="C10" t="str">
            <v>Hora</v>
          </cell>
          <cell r="E10">
            <v>100</v>
          </cell>
          <cell r="F10">
            <v>20000</v>
          </cell>
          <cell r="G10">
            <v>3200</v>
          </cell>
          <cell r="H10">
            <v>23200</v>
          </cell>
          <cell r="I10" t="str">
            <v>Ayudante</v>
          </cell>
          <cell r="J10">
            <v>0</v>
          </cell>
          <cell r="K10">
            <v>1</v>
          </cell>
          <cell r="L10">
            <v>32668</v>
          </cell>
        </row>
        <row r="11">
          <cell r="A11" t="str">
            <v>Motosoldadora 250 Amp</v>
          </cell>
          <cell r="B11" t="str">
            <v>MEM01</v>
          </cell>
          <cell r="C11" t="str">
            <v>Hora</v>
          </cell>
          <cell r="E11">
            <v>235</v>
          </cell>
          <cell r="F11">
            <v>18750</v>
          </cell>
          <cell r="G11">
            <v>3000</v>
          </cell>
          <cell r="H11">
            <v>21750</v>
          </cell>
          <cell r="I11" t="str">
            <v>Lincoln</v>
          </cell>
          <cell r="J11" t="str">
            <v>Ranger 250</v>
          </cell>
          <cell r="K11">
            <v>2</v>
          </cell>
          <cell r="L11">
            <v>112597</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cell r="K12">
            <v>2</v>
          </cell>
          <cell r="L12">
            <v>65337</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cell r="K13">
            <v>2</v>
          </cell>
          <cell r="L13">
            <v>65337</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cell r="J14">
            <v>1</v>
          </cell>
          <cell r="K14">
            <v>0</v>
          </cell>
          <cell r="L14">
            <v>47260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cell r="I15" t="str">
            <v>Rellenos</v>
          </cell>
          <cell r="J15">
            <v>0</v>
          </cell>
          <cell r="K15">
            <v>4</v>
          </cell>
          <cell r="L15">
            <v>130673</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cell r="K16">
            <v>1</v>
          </cell>
          <cell r="L16">
            <v>122793</v>
          </cell>
        </row>
        <row r="17">
          <cell r="A17" t="str">
            <v>Vibrador Eléctrico monofásico</v>
          </cell>
          <cell r="B17" t="str">
            <v>MEM06</v>
          </cell>
          <cell r="C17" t="str">
            <v>Hora</v>
          </cell>
          <cell r="E17">
            <v>30</v>
          </cell>
          <cell r="F17">
            <v>50000</v>
          </cell>
          <cell r="G17">
            <v>8000</v>
          </cell>
          <cell r="H17">
            <v>58000</v>
          </cell>
          <cell r="I17" t="str">
            <v>Topografía</v>
          </cell>
          <cell r="J17">
            <v>1</v>
          </cell>
          <cell r="K17">
            <v>2</v>
          </cell>
          <cell r="L17">
            <v>157178</v>
          </cell>
        </row>
        <row r="18">
          <cell r="A18" t="str">
            <v>Vibrocompactadora - Rana</v>
          </cell>
          <cell r="B18" t="str">
            <v>MEM06</v>
          </cell>
          <cell r="C18" t="str">
            <v>Hora</v>
          </cell>
          <cell r="E18">
            <v>100</v>
          </cell>
          <cell r="F18">
            <v>10000</v>
          </cell>
          <cell r="G18">
            <v>1600</v>
          </cell>
          <cell r="H18">
            <v>11600</v>
          </cell>
          <cell r="I18" t="str">
            <v>Tubería</v>
          </cell>
          <cell r="J18">
            <v>2</v>
          </cell>
          <cell r="K18">
            <v>3</v>
          </cell>
          <cell r="L18">
            <v>192525</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2">
          <cell r="A2" t="str">
            <v>Acero de refuerzo PDR 60</v>
          </cell>
        </row>
      </sheetData>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IE"/>
      <sheetName val="APUS  IE"/>
      <sheetName val="Hoja1"/>
    </sheetNames>
    <sheetDataSet>
      <sheetData sheetId="0" refreshError="1">
        <row r="4">
          <cell r="I4">
            <v>1</v>
          </cell>
        </row>
        <row r="6">
          <cell r="I6">
            <v>1</v>
          </cell>
        </row>
        <row r="7">
          <cell r="I7">
            <v>1.4</v>
          </cell>
        </row>
      </sheetData>
      <sheetData sheetId="1"/>
      <sheetData sheetId="2"/>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_Gene"/>
      <sheetName val="Par_Dise"/>
      <sheetName val="Inf_Topo"/>
      <sheetName val="Cal_Plan"/>
      <sheetName val="Loc_Apoy"/>
      <sheetName val="Sel_Estr"/>
      <sheetName val="Van_Regu"/>
      <sheetName val="Cal_Gene"/>
      <sheetName val="Ten_Part"/>
      <sheetName val="Par_Part"/>
      <sheetName val="Esf_Viento"/>
      <sheetName val="Vano_Aso"/>
      <sheetName val="Van_Peso"/>
      <sheetName val="Carg_Ver"/>
      <sheetName val="Ten_Tend"/>
      <sheetName val="Cal_Post"/>
      <sheetName val="Esf_Tran"/>
      <sheetName val="Esf_Vert"/>
      <sheetName val="Ins_Temp"/>
      <sheetName val="Ins_Amor"/>
      <sheetName val="Res_Estr"/>
      <sheetName val="Cant_Obra"/>
      <sheetName val="Pla_Dibu"/>
      <sheetName val="Car_Cond"/>
      <sheetName val="Car_Post"/>
      <sheetName val="Car_Acer"/>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sheetData sheetId="24" refreshError="1"/>
      <sheetData sheetId="2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ESTADO RED"/>
      <sheetName val="CARRETERAS"/>
      <sheetName val="GENERALIDADES "/>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NITARIO"/>
      <sheetName val="presupuesto"/>
      <sheetName val="presupuesto (2)"/>
      <sheetName val="lista de precio"/>
      <sheetName val="ANL BASICO"/>
    </sheetNames>
    <sheetDataSet>
      <sheetData sheetId="0" refreshError="1"/>
      <sheetData sheetId="1" refreshError="1"/>
      <sheetData sheetId="2" refreshError="1"/>
      <sheetData sheetId="3"/>
      <sheetData sheetId="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s>
    <sheetDataSet>
      <sheetData sheetId="0"/>
      <sheetData sheetId="1"/>
      <sheetData sheetId="2"/>
      <sheetData sheetId="3"/>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carcel x 16.7%"/>
      <sheetName val="resumen carcel "/>
      <sheetName val="resumen carcel con baño x 16.7%"/>
      <sheetName val="resumen carcel con baño"/>
      <sheetName val="Unitario "/>
      <sheetName val="Materiales "/>
      <sheetName val="Equipo"/>
      <sheetName val="Auxiliares "/>
      <sheetName val="Análisis de cuadrillas"/>
      <sheetName val="Mano de obra"/>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s>
    <sheetDataSet>
      <sheetData sheetId="0"/>
      <sheetData sheetId="1"/>
      <sheetData sheetId="2"/>
      <sheetData sheetId="3"/>
      <sheetData sheetId="4"/>
      <sheetData sheetId="5"/>
      <sheetData sheetId="6"/>
      <sheetData sheetId="7"/>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Básicos"/>
      <sheetName val="Precios"/>
      <sheetName val="PRESUPUESTO"/>
      <sheetName val="Costos Ind."/>
      <sheetName val="1.2 localiz. y rep."/>
      <sheetName val="1.1. Descapote"/>
      <sheetName val="2.1 excavacion"/>
      <sheetName val="1.4. Inst.prov.energ."/>
      <sheetName val="1.5 Inst. Prov. Agua"/>
      <sheetName val="2.2 mej suelo"/>
      <sheetName val="2.3 solado"/>
      <sheetName val="2.4 cimiento T y L"/>
      <sheetName val="2.7 Acero 60"/>
      <sheetName val="2.8 Acero 37"/>
      <sheetName val="2.5 Relleno Balasto"/>
      <sheetName val="2.6 Exc viga muros"/>
      <sheetName val="2.7 Viga cimientos muros"/>
      <sheetName val="3.1 Columnas 1 piso"/>
      <sheetName val="3.2 Viga 2 piso 0.3x0.3"/>
      <sheetName val="3.3 Viga 2 piso 0.2x0.3"/>
      <sheetName val="3.4 Viga 2 piso 0.15x0.3"/>
      <sheetName val="3.7 Acero 60"/>
      <sheetName val="3.8 Acero 37"/>
      <sheetName val="3.5 Instalación metal deck"/>
      <sheetName val="3.6 Placa 2 piso"/>
      <sheetName val="3.9 Col 2 piso"/>
      <sheetName val="3.10 Viga 3 piso 0.3x0.3"/>
      <sheetName val="3.11 Viga 3 piso 0.2x0.3"/>
      <sheetName val="3.12 Viga 3 piso 0.15x0.3"/>
      <sheetName val="3.13 Inst metal deck 3 piso "/>
      <sheetName val="3.14 Col 3 piso"/>
      <sheetName val="3.15 Viga cub 0.15x0.3"/>
      <sheetName val="3.16 Metal deck cub"/>
      <sheetName val="3.17 placa tanque"/>
      <sheetName val="3.18 Escalera"/>
      <sheetName val="3.19 Imper terraza"/>
      <sheetName val="4.1 Levante muro"/>
      <sheetName val="5.1 Cubierta canaleta 43"/>
      <sheetName val="5.2 Caballete"/>
      <sheetName val="6.1 Acometida PVC 1&quot;"/>
      <sheetName val="6.2 instalación electrobomba"/>
      <sheetName val="6.3 Tuberia 0.75 "/>
      <sheetName val="6.4 Tuberia 0.5"/>
      <sheetName val="6.5 Pto hidra 0.5"/>
      <sheetName val="6.6 Llave de paso 0.75"/>
      <sheetName val="6.7 Llave paso 0.5"/>
      <sheetName val="6.8 Contador"/>
      <sheetName val="6.9 Tanque subterraneo"/>
      <sheetName val="6.10 tanque sup"/>
      <sheetName val="7.1 Pto sanit 4&quot;"/>
      <sheetName val="7.2 Pto sanit 2&quot;"/>
      <sheetName val="7.3 Tuberia PVC 4&quot;"/>
      <sheetName val="7.4 Tuberia PVC 2&quot;"/>
      <sheetName val="7.5 Tuberia PVC 6&quot;"/>
      <sheetName val="7.6 Bajante 4&quot;"/>
      <sheetName val="7.7 Caja de registro"/>
      <sheetName val="7.8 Bajante lluvias 3&quot;"/>
      <sheetName val="7.9 Tuberia lluvia 4&quot;"/>
      <sheetName val="7.10 Caja registro lluvias"/>
      <sheetName val="8.Instalacion electrica"/>
      <sheetName val="9.2 Pañete muros 2 piso"/>
      <sheetName val="9.3 Pañete muros 3 piso"/>
      <sheetName val="9.4 Imper muros ext"/>
      <sheetName val="9.5 imper muros exte fachada"/>
      <sheetName val="9.7 Valdosin cocina"/>
      <sheetName val="9.6 Valdosin baño"/>
      <sheetName val="9.8 Moldura en yeso"/>
      <sheetName val="9.9 Cielo raso yeso"/>
      <sheetName val="10.1 Plantilla e=0.06"/>
      <sheetName val="9.10 Inst. barandas"/>
      <sheetName val="10,2 Piso en ceramica"/>
      <sheetName val="10.3 Guard escoba"/>
      <sheetName val="10,4 Piso terraza,pat,bal,ga"/>
      <sheetName val="10.5 Piso baño"/>
      <sheetName val="10,6 Adoquin parq"/>
      <sheetName val="11,1  Sanitario"/>
      <sheetName val="11,2 Lavamanos"/>
      <sheetName val="11,3 Rejilla"/>
      <sheetName val="12,1 Puertas de mad."/>
      <sheetName val="12,2 Puerta aluminio"/>
      <sheetName val="12,3 Ventanas cal 18"/>
      <sheetName val="12,4 Ventana fachada"/>
      <sheetName val="13,1 Pintur a murs inter"/>
      <sheetName val="13,2 pintura muros ext"/>
      <sheetName val="13,3 Pintura de marcosy p."/>
      <sheetName val="14.1 Aseo ob negra"/>
      <sheetName val="14,2 Aseo ob blanca"/>
      <sheetName val="14,3 Relleno tierra neg."/>
      <sheetName val="9.1 pañete muros 1 pis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 val="ESTADO RED"/>
    </sheetNames>
    <sheetDataSet>
      <sheetData sheetId="0"/>
      <sheetData sheetId="1"/>
      <sheetData sheetId="2"/>
      <sheetData sheetId="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sheetData sheetId="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esign"/>
      <sheetName val="cotas "/>
      <sheetName val="resumen"/>
      <sheetName val="DATOS PERF"/>
      <sheetName val="Aliv BA9"/>
      <sheetName val="Aliv BA26"/>
      <sheetName val="Aliv BA29"/>
      <sheetName val="A CAÑUELA103"/>
      <sheetName val="A CAÑUELA61"/>
      <sheetName val="A CAÑUELA73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PRECIOS"/>
    </sheetNames>
    <sheetDataSet>
      <sheetData sheetId="0" refreshError="1"/>
      <sheetData sheetId="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Hoja5"/>
      <sheetName val="Hoja6"/>
      <sheetName val="Hoja7"/>
      <sheetName val="Hoja8"/>
      <sheetName val="Hoja9"/>
      <sheetName val="Hoja10"/>
      <sheetName val="Hoja11"/>
      <sheetName val="Hoja12"/>
      <sheetName val="Hoja4"/>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ZNStudy"/>
      <sheetName val="CdelCOriginal"/>
      <sheetName val="CdelCNew"/>
      <sheetName val="NEW DATABASE"/>
    </sheetNames>
    <sheetDataSet>
      <sheetData sheetId="0" refreshError="1"/>
      <sheetData sheetId="1" refreshError="1"/>
      <sheetData sheetId="2" refreshError="1"/>
      <sheetData sheetId="3" refreshError="1"/>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esign"/>
      <sheetName val="cotas "/>
    </sheetNames>
    <sheetDataSet>
      <sheetData sheetId="0" refreshError="1"/>
      <sheetData sheetId="1" refreshError="1"/>
      <sheetData sheetId="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esign"/>
      <sheetName val="cotas "/>
      <sheetName val="resumen"/>
    </sheetNames>
    <sheetDataSet>
      <sheetData sheetId="0" refreshError="1"/>
      <sheetData sheetId="1" refreshError="1"/>
      <sheetData sheetId="2" refreshError="1"/>
      <sheetData sheetId="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s>
    <sheetDataSet>
      <sheetData sheetId="0" refreshError="1"/>
      <sheetData sheetId="1"/>
      <sheetData sheetId="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Unitarios"/>
      <sheetName val="Materiales "/>
      <sheetName val="Cuadrillas"/>
      <sheetName val="Mano de obra"/>
      <sheetName val="Equipo"/>
      <sheetName val="Auxiliares "/>
    </sheetNames>
    <sheetDataSet>
      <sheetData sheetId="0"/>
      <sheetData sheetId="1"/>
      <sheetData sheetId="2"/>
      <sheetData sheetId="3"/>
      <sheetData sheetId="4"/>
      <sheetData sheetId="5"/>
      <sheetData sheetId="6"/>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VIVIENDA"/>
      <sheetName val="PTO URBANISMO"/>
      <sheetName val="APU"/>
      <sheetName val="Hoja2"/>
      <sheetName val="VALOR CUADRILLAS"/>
      <sheetName val=" INTERVENTORÍA (5 MESES)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desglose"/>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Material"/>
      <sheetName val="Estructuras"/>
      <sheetName val="ResumenMaterial"/>
      <sheetName val="Análisis Unit"/>
      <sheetName val="Hoja1"/>
      <sheetName val="CUMPLIMIENTO"/>
    </sheetNames>
    <sheetDataSet>
      <sheetData sheetId="0"/>
      <sheetData sheetId="1" refreshError="1"/>
      <sheetData sheetId="2"/>
      <sheetData sheetId="3"/>
      <sheetData sheetId="4" refreshError="1"/>
      <sheetData sheetId="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12"/>
      <sheetName val="RES 747 TARIFAS PROF."/>
      <sheetName val="SALARIO CELADOR 2012"/>
      <sheetName val="TARIFAS REGISTRO DISTRITAL 2012"/>
      <sheetName val="COSTOS OFICINA"/>
      <sheetName val="Media M2 oficina 2012"/>
      <sheetName val="COSTOS CAMPAMENTO"/>
    </sheetNames>
    <sheetDataSet>
      <sheetData sheetId="0" refreshError="1"/>
      <sheetData sheetId="1" refreshError="1"/>
      <sheetData sheetId="2" refreshError="1"/>
      <sheetData sheetId="3" refreshError="1"/>
      <sheetData sheetId="4" refreshError="1"/>
      <sheetData sheetId="5"/>
      <sheetData sheetId="6" refreshError="1"/>
      <sheetData sheetId="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sheetData sheetId="1" refreshError="1"/>
      <sheetData sheetId="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sheetData sheetId="4" refreshError="1"/>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refreshError="1"/>
      <sheetData sheetId="1"/>
      <sheetData sheetId="2" refreshError="1">
        <row r="10">
          <cell r="A10" t="str">
            <v>Jornal - dia</v>
          </cell>
        </row>
        <row r="11">
          <cell r="A11" t="str">
            <v>Ayudante</v>
          </cell>
        </row>
        <row r="12">
          <cell r="A12" t="str">
            <v>Oficial</v>
          </cell>
        </row>
        <row r="13">
          <cell r="A13" t="str">
            <v>Herramientas</v>
          </cell>
        </row>
      </sheetData>
      <sheetData sheetId="3"/>
      <sheetData sheetId="4"/>
      <sheetData sheetId="5"/>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esign"/>
      <sheetName val="Aliv A1"/>
      <sheetName val="Resumen"/>
      <sheetName val="Despiece Todo"/>
      <sheetName val="MH"/>
      <sheetName val="OU"/>
      <sheetName val="PI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umentos faltantes"/>
      <sheetName val="FLUJO DE INVERSION"/>
      <sheetName val="PRESUPUESTO"/>
      <sheetName val="LISTA DE  INSUMOS"/>
      <sheetName val="AIU"/>
      <sheetName val="REND"/>
      <sheetName val="ANALISIS"/>
      <sheetName val="INTERV "/>
      <sheetName val="SALARIO Y PRESTACIONES"/>
      <sheetName val="MO"/>
      <sheetName val="FACTOR MULTIPLICADOR"/>
    </sheetNames>
    <sheetDataSet>
      <sheetData sheetId="0"/>
      <sheetData sheetId="1"/>
      <sheetData sheetId="2">
        <row r="129">
          <cell r="G129" t="e">
            <v>#REF!</v>
          </cell>
        </row>
        <row r="131">
          <cell r="F131">
            <v>0.01</v>
          </cell>
        </row>
        <row r="132">
          <cell r="F132">
            <v>0.05</v>
          </cell>
        </row>
      </sheetData>
      <sheetData sheetId="3"/>
      <sheetData sheetId="4"/>
      <sheetData sheetId="5"/>
      <sheetData sheetId="6"/>
      <sheetData sheetId="7"/>
      <sheetData sheetId="8"/>
      <sheetData sheetId="9"/>
      <sheetData sheetId="10"/>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Insumos2"/>
      <sheetName val="Análisis"/>
      <sheetName val="Presupuesto"/>
      <sheetName val="Análisis2"/>
      <sheetName val="Presupuesto2"/>
      <sheetName val="InsumosP"/>
      <sheetName val="AnálisisP1"/>
      <sheetName val="Presupuesto P1"/>
      <sheetName val="PresupuestoP2"/>
      <sheetName val="Presupuesto P3"/>
      <sheetName val="Presupuesto P4"/>
      <sheetName val="Cronogramas"/>
      <sheetName val="Oficiales"/>
      <sheetName val="Cant. Real"/>
    </sheetNames>
    <sheetDataSet>
      <sheetData sheetId="0" refreshError="1">
        <row r="6">
          <cell r="B6" t="str">
            <v>AGRECON S.A.</v>
          </cell>
        </row>
        <row r="7">
          <cell r="A7">
            <v>0.04</v>
          </cell>
          <cell r="B7" t="str">
            <v>Concreto 2000 PSI normal</v>
          </cell>
          <cell r="C7" t="str">
            <v xml:space="preserve">M³ </v>
          </cell>
          <cell r="D7">
            <v>86884</v>
          </cell>
        </row>
        <row r="8">
          <cell r="A8">
            <v>32</v>
          </cell>
          <cell r="B8" t="str">
            <v>Conc. Pavimento m.r. 400 psi</v>
          </cell>
          <cell r="C8" t="str">
            <v xml:space="preserve">M³ </v>
          </cell>
          <cell r="D8">
            <v>101152</v>
          </cell>
        </row>
        <row r="9">
          <cell r="A9">
            <v>33</v>
          </cell>
          <cell r="B9" t="str">
            <v>Concreto 2500 normal</v>
          </cell>
          <cell r="C9" t="str">
            <v xml:space="preserve">M³ </v>
          </cell>
          <cell r="D9">
            <v>100688</v>
          </cell>
        </row>
        <row r="10">
          <cell r="A10">
            <v>34</v>
          </cell>
          <cell r="B10" t="str">
            <v>Conc. Pavimento m.r. 450 psi</v>
          </cell>
          <cell r="C10" t="str">
            <v xml:space="preserve">M³ </v>
          </cell>
          <cell r="D10">
            <v>107648</v>
          </cell>
        </row>
        <row r="11">
          <cell r="A11">
            <v>35</v>
          </cell>
          <cell r="B11" t="str">
            <v>Concreto 3000 ( granzon 1")</v>
          </cell>
          <cell r="C11" t="str">
            <v xml:space="preserve">M³ </v>
          </cell>
          <cell r="D11">
            <v>106836</v>
          </cell>
        </row>
        <row r="12">
          <cell r="A12">
            <v>36</v>
          </cell>
          <cell r="B12" t="str">
            <v>Conc. Pavimento m.r. 500 psi</v>
          </cell>
          <cell r="C12" t="str">
            <v xml:space="preserve">M³ </v>
          </cell>
          <cell r="D12">
            <v>115652</v>
          </cell>
        </row>
        <row r="13">
          <cell r="A13">
            <v>37</v>
          </cell>
          <cell r="B13" t="str">
            <v>Concreto 3500 ( granzon 1")</v>
          </cell>
          <cell r="C13" t="str">
            <v xml:space="preserve">M³ </v>
          </cell>
          <cell r="D13">
            <v>114956</v>
          </cell>
        </row>
        <row r="14">
          <cell r="A14">
            <v>38</v>
          </cell>
          <cell r="B14" t="str">
            <v>Conc. Pavimento m.r. 550 psi</v>
          </cell>
          <cell r="C14" t="str">
            <v xml:space="preserve">M³ </v>
          </cell>
          <cell r="D14">
            <v>126788</v>
          </cell>
        </row>
        <row r="15">
          <cell r="A15">
            <v>39</v>
          </cell>
          <cell r="B15" t="str">
            <v>Concreto 4000 PSI normal</v>
          </cell>
          <cell r="C15" t="str">
            <v xml:space="preserve">M³ </v>
          </cell>
          <cell r="D15">
            <v>126092</v>
          </cell>
        </row>
        <row r="16">
          <cell r="A16">
            <v>40</v>
          </cell>
          <cell r="B16" t="str">
            <v>Conc. Pavimento m.r. 600 psi</v>
          </cell>
          <cell r="C16" t="str">
            <v xml:space="preserve">M³ </v>
          </cell>
          <cell r="D16">
            <v>147552</v>
          </cell>
        </row>
        <row r="17">
          <cell r="A17">
            <v>41</v>
          </cell>
          <cell r="B17" t="str">
            <v>Concreto 4500 PSI normal</v>
          </cell>
          <cell r="C17" t="str">
            <v xml:space="preserve">M³ </v>
          </cell>
          <cell r="D17">
            <v>137692</v>
          </cell>
        </row>
        <row r="18">
          <cell r="A18">
            <v>42</v>
          </cell>
          <cell r="B18" t="str">
            <v>Conc. Pavimento m.r. 650 psi</v>
          </cell>
          <cell r="C18" t="str">
            <v xml:space="preserve">M³ </v>
          </cell>
          <cell r="D18">
            <v>150916</v>
          </cell>
        </row>
        <row r="19">
          <cell r="A19">
            <v>43</v>
          </cell>
          <cell r="B19" t="str">
            <v xml:space="preserve">Concreto 5000  PSI </v>
          </cell>
          <cell r="C19" t="str">
            <v xml:space="preserve">M³ </v>
          </cell>
          <cell r="D19">
            <v>146740</v>
          </cell>
        </row>
        <row r="20">
          <cell r="A20">
            <v>44</v>
          </cell>
          <cell r="B20" t="str">
            <v>Suelo Cemento 1:30</v>
          </cell>
          <cell r="C20" t="str">
            <v xml:space="preserve">M³ </v>
          </cell>
          <cell r="D20">
            <v>20996</v>
          </cell>
        </row>
        <row r="21">
          <cell r="A21">
            <v>45</v>
          </cell>
          <cell r="B21" t="str">
            <v>Conc. Pavimento m.r. 700 psi</v>
          </cell>
          <cell r="C21" t="str">
            <v xml:space="preserve">M³ </v>
          </cell>
          <cell r="D21">
            <v>163792</v>
          </cell>
        </row>
        <row r="22">
          <cell r="A22">
            <v>46</v>
          </cell>
          <cell r="B22" t="str">
            <v>Suelo Cemento  prop 1:5</v>
          </cell>
          <cell r="C22" t="str">
            <v xml:space="preserve">M³ </v>
          </cell>
          <cell r="D22">
            <v>42920</v>
          </cell>
        </row>
        <row r="23">
          <cell r="A23">
            <v>47</v>
          </cell>
          <cell r="B23" t="str">
            <v>Sobrecosto concreto impermeabilizado</v>
          </cell>
          <cell r="C23" t="str">
            <v xml:space="preserve">M³ </v>
          </cell>
          <cell r="D23">
            <v>3712</v>
          </cell>
        </row>
        <row r="24">
          <cell r="A24">
            <v>48</v>
          </cell>
          <cell r="B24" t="str">
            <v>Sobrecosto concre acelerado 7 di</v>
          </cell>
          <cell r="C24" t="str">
            <v xml:space="preserve">M³ </v>
          </cell>
          <cell r="D24">
            <v>14036</v>
          </cell>
        </row>
        <row r="25">
          <cell r="A25">
            <v>49</v>
          </cell>
          <cell r="B25" t="str">
            <v>Sobrecosto concre acelerado 3 di</v>
          </cell>
          <cell r="C25" t="str">
            <v xml:space="preserve">M³ </v>
          </cell>
          <cell r="D25">
            <v>25288</v>
          </cell>
        </row>
        <row r="26">
          <cell r="A26">
            <v>50</v>
          </cell>
          <cell r="B26" t="str">
            <v>Sobrecosto concre retardado</v>
          </cell>
          <cell r="C26" t="str">
            <v xml:space="preserve">M³ </v>
          </cell>
          <cell r="D26">
            <v>6728</v>
          </cell>
        </row>
        <row r="27">
          <cell r="A27">
            <v>51</v>
          </cell>
          <cell r="B27" t="str">
            <v>Servicio de Bombeo</v>
          </cell>
          <cell r="C27" t="str">
            <v xml:space="preserve">M³ </v>
          </cell>
          <cell r="D27">
            <v>9280</v>
          </cell>
        </row>
        <row r="28">
          <cell r="A28">
            <v>52</v>
          </cell>
          <cell r="B28" t="str">
            <v>Mortero larga vida 1:4 pega</v>
          </cell>
          <cell r="C28" t="str">
            <v xml:space="preserve">M³ </v>
          </cell>
          <cell r="D28">
            <v>76560</v>
          </cell>
        </row>
        <row r="29">
          <cell r="A29">
            <v>53</v>
          </cell>
          <cell r="B29" t="str">
            <v>Sob. Concre. Doble plast- tremie-</v>
          </cell>
          <cell r="C29" t="str">
            <v xml:space="preserve">M³ </v>
          </cell>
          <cell r="D29">
            <v>8004</v>
          </cell>
        </row>
        <row r="30">
          <cell r="A30">
            <v>54</v>
          </cell>
          <cell r="B30" t="str">
            <v>Mortero larga vida 1:4 pañete</v>
          </cell>
          <cell r="C30" t="str">
            <v xml:space="preserve">M³ </v>
          </cell>
          <cell r="D30">
            <v>76560</v>
          </cell>
        </row>
        <row r="31">
          <cell r="A31">
            <v>55</v>
          </cell>
          <cell r="B31" t="str">
            <v>Suelo Cemento  prop 1:6</v>
          </cell>
          <cell r="C31" t="str">
            <v xml:space="preserve">M³ </v>
          </cell>
          <cell r="D31">
            <v>38512</v>
          </cell>
        </row>
        <row r="32">
          <cell r="A32">
            <v>56</v>
          </cell>
          <cell r="B32" t="str">
            <v>Suelo Cemento  prop 1:8</v>
          </cell>
          <cell r="C32" t="str">
            <v xml:space="preserve">M³ </v>
          </cell>
          <cell r="D32">
            <v>32944</v>
          </cell>
        </row>
        <row r="33">
          <cell r="A33">
            <v>57</v>
          </cell>
          <cell r="B33" t="str">
            <v>Suelo Cemento  prop 1:10</v>
          </cell>
          <cell r="C33" t="str">
            <v xml:space="preserve">M³ </v>
          </cell>
          <cell r="D33">
            <v>30508</v>
          </cell>
        </row>
        <row r="34">
          <cell r="A34">
            <v>58</v>
          </cell>
          <cell r="B34" t="str">
            <v>Suelo Cemento  prop 1:13</v>
          </cell>
          <cell r="C34" t="str">
            <v xml:space="preserve">M³ </v>
          </cell>
          <cell r="D34">
            <v>27028</v>
          </cell>
        </row>
        <row r="35">
          <cell r="A35">
            <v>59</v>
          </cell>
          <cell r="B35" t="str">
            <v>Suelo Cemento  prop 1:20</v>
          </cell>
          <cell r="C35" t="str">
            <v xml:space="preserve">M³ </v>
          </cell>
          <cell r="D35">
            <v>23432</v>
          </cell>
        </row>
        <row r="36">
          <cell r="A36">
            <v>70</v>
          </cell>
          <cell r="B36" t="str">
            <v>Adoquin peatonal ac6 6 cms</v>
          </cell>
          <cell r="C36" t="str">
            <v xml:space="preserve">M² </v>
          </cell>
          <cell r="D36">
            <v>8068</v>
          </cell>
        </row>
        <row r="37">
          <cell r="A37">
            <v>71</v>
          </cell>
          <cell r="B37" t="str">
            <v>Adoquin vehicularl ac8 8 cms</v>
          </cell>
          <cell r="C37" t="str">
            <v xml:space="preserve">M² </v>
          </cell>
          <cell r="D37">
            <v>9309</v>
          </cell>
        </row>
        <row r="38">
          <cell r="B38" t="str">
            <v>AGREGADOS</v>
          </cell>
        </row>
        <row r="39">
          <cell r="A39">
            <v>72</v>
          </cell>
          <cell r="B39" t="str">
            <v>Herramientas menores</v>
          </cell>
          <cell r="C39" t="str">
            <v>GL</v>
          </cell>
          <cell r="D39">
            <v>500</v>
          </cell>
        </row>
        <row r="40">
          <cell r="A40">
            <v>73</v>
          </cell>
          <cell r="B40" t="str">
            <v>Arena</v>
          </cell>
          <cell r="C40" t="str">
            <v xml:space="preserve">M³ </v>
          </cell>
          <cell r="D40">
            <v>12000</v>
          </cell>
        </row>
        <row r="41">
          <cell r="A41">
            <v>74</v>
          </cell>
          <cell r="B41" t="str">
            <v>Gravilla</v>
          </cell>
          <cell r="C41" t="str">
            <v xml:space="preserve">M³ </v>
          </cell>
          <cell r="D41">
            <v>30000</v>
          </cell>
        </row>
        <row r="42">
          <cell r="A42">
            <v>75</v>
          </cell>
          <cell r="B42" t="str">
            <v>Piedra bruta</v>
          </cell>
          <cell r="C42" t="str">
            <v xml:space="preserve">M³ </v>
          </cell>
          <cell r="D42">
            <v>15000</v>
          </cell>
        </row>
        <row r="43">
          <cell r="A43">
            <v>76</v>
          </cell>
          <cell r="B43" t="str">
            <v>Granzon</v>
          </cell>
          <cell r="C43" t="str">
            <v xml:space="preserve">M³ </v>
          </cell>
          <cell r="D43">
            <v>30000</v>
          </cell>
        </row>
        <row r="44">
          <cell r="A44">
            <v>77</v>
          </cell>
          <cell r="B44" t="str">
            <v>Relleno selecionado</v>
          </cell>
          <cell r="C44" t="str">
            <v xml:space="preserve">M³ </v>
          </cell>
          <cell r="D44">
            <v>14000</v>
          </cell>
        </row>
        <row r="45">
          <cell r="A45">
            <v>78</v>
          </cell>
          <cell r="B45" t="str">
            <v>Arenilla</v>
          </cell>
          <cell r="C45" t="str">
            <v xml:space="preserve">M³ </v>
          </cell>
        </row>
        <row r="46">
          <cell r="A46">
            <v>79</v>
          </cell>
          <cell r="B46" t="str">
            <v>Triturado</v>
          </cell>
          <cell r="C46" t="str">
            <v xml:space="preserve">M³ </v>
          </cell>
          <cell r="D46">
            <v>30000</v>
          </cell>
        </row>
        <row r="47">
          <cell r="A47">
            <v>80</v>
          </cell>
          <cell r="B47" t="str">
            <v>Polvillo de cantera</v>
          </cell>
          <cell r="C47" t="str">
            <v xml:space="preserve">M³ </v>
          </cell>
        </row>
        <row r="48">
          <cell r="A48">
            <v>81</v>
          </cell>
          <cell r="B48" t="str">
            <v>Cemento</v>
          </cell>
          <cell r="C48" t="str">
            <v>Kg</v>
          </cell>
          <cell r="D48">
            <v>250</v>
          </cell>
        </row>
        <row r="49">
          <cell r="A49">
            <v>82</v>
          </cell>
          <cell r="B49" t="str">
            <v>Agua</v>
          </cell>
          <cell r="C49" t="str">
            <v>Lt</v>
          </cell>
          <cell r="D49">
            <v>4</v>
          </cell>
        </row>
        <row r="50">
          <cell r="A50">
            <v>83</v>
          </cell>
          <cell r="B50" t="str">
            <v>Concreto 3000 psi en obra</v>
          </cell>
          <cell r="C50" t="str">
            <v xml:space="preserve">M³ </v>
          </cell>
          <cell r="D50">
            <v>127660</v>
          </cell>
        </row>
        <row r="52">
          <cell r="B52" t="str">
            <v>EQUIPOS</v>
          </cell>
        </row>
        <row r="53">
          <cell r="A53">
            <v>84</v>
          </cell>
          <cell r="B53" t="str">
            <v>Taco metalico de 3 mts</v>
          </cell>
          <cell r="C53" t="str">
            <v>DI</v>
          </cell>
          <cell r="D53">
            <v>109</v>
          </cell>
        </row>
        <row r="54">
          <cell r="A54">
            <v>85</v>
          </cell>
          <cell r="B54" t="str">
            <v>Taco metalico de 4 mts</v>
          </cell>
          <cell r="C54" t="str">
            <v>DI</v>
          </cell>
          <cell r="D54">
            <v>122</v>
          </cell>
        </row>
        <row r="55">
          <cell r="A55">
            <v>86</v>
          </cell>
          <cell r="B55" t="str">
            <v>Taco metalico de 3 a 6 mts</v>
          </cell>
          <cell r="C55" t="str">
            <v>DI</v>
          </cell>
          <cell r="D55">
            <v>135</v>
          </cell>
        </row>
        <row r="56">
          <cell r="A56">
            <v>87</v>
          </cell>
          <cell r="B56" t="str">
            <v>Cercha Metalica</v>
          </cell>
          <cell r="C56" t="str">
            <v>DI</v>
          </cell>
          <cell r="D56">
            <v>109</v>
          </cell>
        </row>
        <row r="57">
          <cell r="A57">
            <v>88</v>
          </cell>
          <cell r="B57" t="str">
            <v>Chaza de madera</v>
          </cell>
          <cell r="C57" t="str">
            <v>DI</v>
          </cell>
          <cell r="D57">
            <v>113</v>
          </cell>
        </row>
        <row r="58">
          <cell r="A58">
            <v>89</v>
          </cell>
          <cell r="B58" t="str">
            <v>Guarderas de madera</v>
          </cell>
          <cell r="C58" t="str">
            <v>DI</v>
          </cell>
          <cell r="D58">
            <v>94</v>
          </cell>
        </row>
        <row r="59">
          <cell r="A59">
            <v>97</v>
          </cell>
          <cell r="B59" t="str">
            <v>Mezcladora con oper 9 p3</v>
          </cell>
          <cell r="C59" t="str">
            <v>DI</v>
          </cell>
          <cell r="D59">
            <v>37000</v>
          </cell>
        </row>
        <row r="60">
          <cell r="A60">
            <v>98</v>
          </cell>
          <cell r="B60" t="str">
            <v>Vibrador elect concreto con  operador.</v>
          </cell>
          <cell r="C60" t="str">
            <v>DI</v>
          </cell>
          <cell r="D60">
            <v>25000</v>
          </cell>
        </row>
        <row r="61">
          <cell r="A61">
            <v>99</v>
          </cell>
          <cell r="B61" t="str">
            <v>Rieles para pavimento</v>
          </cell>
          <cell r="C61" t="str">
            <v>DI</v>
          </cell>
          <cell r="D61">
            <v>1150</v>
          </cell>
        </row>
        <row r="62">
          <cell r="A62">
            <v>100</v>
          </cell>
          <cell r="B62" t="str">
            <v>Pisa concreto o burro</v>
          </cell>
          <cell r="C62" t="str">
            <v>DI</v>
          </cell>
          <cell r="D62">
            <v>2320</v>
          </cell>
        </row>
        <row r="63">
          <cell r="A63">
            <v>101</v>
          </cell>
          <cell r="B63" t="str">
            <v>Cilindro de prueba</v>
          </cell>
          <cell r="C63" t="str">
            <v>DI</v>
          </cell>
          <cell r="D63">
            <v>1200</v>
          </cell>
        </row>
        <row r="64">
          <cell r="A64">
            <v>102</v>
          </cell>
          <cell r="B64" t="str">
            <v>Motobomba con operador</v>
          </cell>
          <cell r="C64" t="str">
            <v>DI</v>
          </cell>
          <cell r="D64">
            <v>31204</v>
          </cell>
        </row>
        <row r="65">
          <cell r="A65">
            <v>106</v>
          </cell>
          <cell r="B65" t="str">
            <v>Rodillo compactador vibr.</v>
          </cell>
          <cell r="C65" t="str">
            <v>DI</v>
          </cell>
          <cell r="D65">
            <v>92800</v>
          </cell>
        </row>
        <row r="66">
          <cell r="A66">
            <v>107</v>
          </cell>
          <cell r="B66" t="str">
            <v xml:space="preserve">Compresor con un martillo </v>
          </cell>
          <cell r="C66" t="str">
            <v>DI</v>
          </cell>
          <cell r="D66">
            <v>206248</v>
          </cell>
        </row>
        <row r="67">
          <cell r="A67">
            <v>108</v>
          </cell>
          <cell r="B67" t="str">
            <v xml:space="preserve">Compresor con dos martillo </v>
          </cell>
          <cell r="C67" t="str">
            <v>DI</v>
          </cell>
          <cell r="D67">
            <v>222488</v>
          </cell>
        </row>
        <row r="68">
          <cell r="A68">
            <v>112</v>
          </cell>
          <cell r="B68" t="str">
            <v>Vibrocompactador</v>
          </cell>
          <cell r="C68" t="str">
            <v>HO</v>
          </cell>
          <cell r="D68">
            <v>28000</v>
          </cell>
        </row>
        <row r="69">
          <cell r="A69">
            <v>114</v>
          </cell>
          <cell r="B69" t="str">
            <v>Carretilla llanta neumatica</v>
          </cell>
          <cell r="D69">
            <v>522</v>
          </cell>
        </row>
        <row r="70">
          <cell r="A70">
            <v>118</v>
          </cell>
          <cell r="B70" t="str">
            <v>Buldozer d-6 desmonte</v>
          </cell>
          <cell r="C70" t="str">
            <v>HO</v>
          </cell>
          <cell r="D70">
            <v>40702</v>
          </cell>
        </row>
        <row r="71">
          <cell r="A71">
            <v>119</v>
          </cell>
          <cell r="B71" t="str">
            <v xml:space="preserve">Volqueta 5.5 M³ </v>
          </cell>
          <cell r="C71" t="str">
            <v>HO</v>
          </cell>
          <cell r="D71">
            <v>15000</v>
          </cell>
        </row>
        <row r="72">
          <cell r="A72">
            <v>120</v>
          </cell>
          <cell r="B72" t="str">
            <v>Motoniveladora caterpillar</v>
          </cell>
          <cell r="C72" t="str">
            <v>HO</v>
          </cell>
          <cell r="D72">
            <v>40000</v>
          </cell>
        </row>
        <row r="73">
          <cell r="A73">
            <v>121</v>
          </cell>
          <cell r="B73" t="str">
            <v>Vibrocompactador o rana</v>
          </cell>
          <cell r="C73" t="str">
            <v>Di</v>
          </cell>
          <cell r="D73">
            <v>40702</v>
          </cell>
        </row>
        <row r="74">
          <cell r="B74" t="str">
            <v>MANO DE OBRA</v>
          </cell>
        </row>
        <row r="75">
          <cell r="A75">
            <v>125</v>
          </cell>
          <cell r="B75" t="str">
            <v>Cuadrilla Tipo AA (Of-Ayud)</v>
          </cell>
          <cell r="C75" t="str">
            <v>HH</v>
          </cell>
          <cell r="D75">
            <v>7000</v>
          </cell>
        </row>
        <row r="76">
          <cell r="A76">
            <v>126</v>
          </cell>
          <cell r="B76" t="str">
            <v>Operador de equipos</v>
          </cell>
          <cell r="C76" t="str">
            <v>DI</v>
          </cell>
          <cell r="D76">
            <v>10000</v>
          </cell>
        </row>
        <row r="77">
          <cell r="A77">
            <v>127</v>
          </cell>
          <cell r="B77" t="str">
            <v>Hora Ayudante Albañileria</v>
          </cell>
          <cell r="C77" t="str">
            <v>HO</v>
          </cell>
          <cell r="D77">
            <v>1793</v>
          </cell>
        </row>
        <row r="78">
          <cell r="A78">
            <v>128</v>
          </cell>
          <cell r="B78" t="str">
            <v>Hora Oficial Albañileria</v>
          </cell>
          <cell r="C78" t="str">
            <v>HO</v>
          </cell>
          <cell r="D78">
            <v>2507</v>
          </cell>
        </row>
        <row r="79">
          <cell r="B79" t="str">
            <v>A.I.U.</v>
          </cell>
        </row>
        <row r="80">
          <cell r="A80">
            <v>130</v>
          </cell>
          <cell r="B80" t="str">
            <v>Administración</v>
          </cell>
          <cell r="C80" t="str">
            <v>%</v>
          </cell>
          <cell r="D80">
            <v>10</v>
          </cell>
        </row>
        <row r="81">
          <cell r="A81">
            <v>131</v>
          </cell>
          <cell r="B81" t="str">
            <v>Utilidad</v>
          </cell>
          <cell r="C81" t="str">
            <v>%</v>
          </cell>
          <cell r="D81">
            <v>8</v>
          </cell>
        </row>
        <row r="82">
          <cell r="A82">
            <v>132</v>
          </cell>
          <cell r="B82" t="str">
            <v>Imprevistos</v>
          </cell>
          <cell r="C82" t="str">
            <v>%</v>
          </cell>
          <cell r="D82">
            <v>10</v>
          </cell>
        </row>
        <row r="83">
          <cell r="B83" t="str">
            <v>ACERO</v>
          </cell>
        </row>
        <row r="84">
          <cell r="A84">
            <v>135</v>
          </cell>
          <cell r="B84" t="str">
            <v>Acero de transferencia</v>
          </cell>
          <cell r="C84" t="str">
            <v>Kg</v>
          </cell>
          <cell r="D84">
            <v>1400</v>
          </cell>
        </row>
        <row r="85">
          <cell r="A85">
            <v>136</v>
          </cell>
          <cell r="B85" t="str">
            <v>Acero de refuerzo</v>
          </cell>
          <cell r="C85" t="str">
            <v>Kg</v>
          </cell>
          <cell r="D85">
            <v>1400</v>
          </cell>
        </row>
        <row r="86">
          <cell r="A86">
            <v>137</v>
          </cell>
          <cell r="B86" t="str">
            <v>Curado de concreto</v>
          </cell>
          <cell r="C86" t="str">
            <v>Kg</v>
          </cell>
          <cell r="D86">
            <v>4500</v>
          </cell>
        </row>
        <row r="87">
          <cell r="A87">
            <v>138</v>
          </cell>
          <cell r="B87" t="str">
            <v>Caliche</v>
          </cell>
          <cell r="C87" t="str">
            <v xml:space="preserve">M³ </v>
          </cell>
          <cell r="D87">
            <v>12000</v>
          </cell>
        </row>
        <row r="88">
          <cell r="A88">
            <v>139</v>
          </cell>
          <cell r="B88" t="str">
            <v>Asfalto solido</v>
          </cell>
          <cell r="C88" t="str">
            <v>Kg</v>
          </cell>
          <cell r="D88">
            <v>300</v>
          </cell>
        </row>
        <row r="89">
          <cell r="A89">
            <v>141</v>
          </cell>
          <cell r="B89" t="str">
            <v>Concreto 2500 psi en obra</v>
          </cell>
          <cell r="C89" t="str">
            <v xml:space="preserve">M³ </v>
          </cell>
          <cell r="D89">
            <v>151015</v>
          </cell>
        </row>
        <row r="90">
          <cell r="A90">
            <v>140</v>
          </cell>
          <cell r="B90" t="str">
            <v>Herramientas menores</v>
          </cell>
          <cell r="C90" t="str">
            <v>UN</v>
          </cell>
          <cell r="D90">
            <v>1000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Insumos"/>
      <sheetName val="Presup (3)"/>
      <sheetName val="Presup"/>
      <sheetName val="0"/>
      <sheetName val="1,1"/>
      <sheetName val="1,3"/>
      <sheetName val="2,1"/>
      <sheetName val="2,2"/>
      <sheetName val="2,3"/>
      <sheetName val="2,4"/>
      <sheetName val="2,5"/>
      <sheetName val="2,6"/>
      <sheetName val="2,8"/>
      <sheetName val="2,9"/>
      <sheetName val="3,1"/>
      <sheetName val="3,2"/>
      <sheetName val="3,3"/>
      <sheetName val="3,4"/>
      <sheetName val="3,5"/>
      <sheetName val="3,6"/>
      <sheetName val="3,7"/>
      <sheetName val="3,8"/>
      <sheetName val="3,9"/>
      <sheetName val="3,10"/>
      <sheetName val="4,1"/>
      <sheetName val="4,2"/>
      <sheetName val="4,4"/>
      <sheetName val="4,3"/>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5,1"/>
      <sheetName val="5,2"/>
      <sheetName val="5,3"/>
      <sheetName val="6,1"/>
      <sheetName val="6,2"/>
      <sheetName val="6,3"/>
      <sheetName val="6,4"/>
      <sheetName val="6,5"/>
      <sheetName val="6,6"/>
      <sheetName val="7,1"/>
      <sheetName val="7,2"/>
      <sheetName val="8,1"/>
      <sheetName val="8,2"/>
      <sheetName val="8,3"/>
      <sheetName val="8,4"/>
      <sheetName val="8,5"/>
      <sheetName val="8,6"/>
      <sheetName val="8,7"/>
      <sheetName val="8,8"/>
      <sheetName val="8,9"/>
      <sheetName val="8,10"/>
      <sheetName val="8,11"/>
      <sheetName val="8,12"/>
      <sheetName val="9,1"/>
      <sheetName val="9,2"/>
      <sheetName val="9,3"/>
      <sheetName val="9,4"/>
      <sheetName val="9,5"/>
      <sheetName val="9,6"/>
      <sheetName val="9,7"/>
      <sheetName val="10,1"/>
      <sheetName val="10,2"/>
      <sheetName val="10,3"/>
      <sheetName val="11,1"/>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3,1"/>
      <sheetName val="13,2"/>
      <sheetName val="13,3"/>
      <sheetName val="13,4"/>
      <sheetName val="13,5"/>
      <sheetName val="13,6"/>
      <sheetName val="13,7"/>
      <sheetName val="13,8"/>
      <sheetName val="13,9"/>
      <sheetName val="13,10"/>
      <sheetName val="13,11"/>
      <sheetName val="13,12"/>
      <sheetName val="13,13"/>
      <sheetName val="13,14"/>
      <sheetName val="14,1"/>
      <sheetName val="14,2"/>
      <sheetName val="14,3"/>
      <sheetName val="14,4"/>
      <sheetName val="14,5"/>
      <sheetName val="15,1"/>
      <sheetName val="16,1"/>
      <sheetName val="16,2"/>
      <sheetName val="16,3"/>
      <sheetName val="16,4"/>
      <sheetName val="16,5"/>
      <sheetName val="16,6"/>
      <sheetName val="16,7"/>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9,1"/>
      <sheetName val="19,2"/>
      <sheetName val="19,3"/>
      <sheetName val="19,4"/>
      <sheetName val="20,1"/>
      <sheetName val="20,2"/>
      <sheetName val="20,3"/>
      <sheetName val="20,4"/>
      <sheetName val="20,5"/>
      <sheetName val="20,6"/>
      <sheetName val="20,7"/>
      <sheetName val="21,1"/>
    </sheetNames>
    <sheetDataSet>
      <sheetData sheetId="0"/>
      <sheetData sheetId="1">
        <row r="2">
          <cell r="A2" t="str">
            <v>LISTA DE INSUMOS</v>
          </cell>
        </row>
        <row r="6">
          <cell r="A6" t="str">
            <v>COD</v>
          </cell>
          <cell r="B6" t="str">
            <v>DESCRIPCION</v>
          </cell>
          <cell r="C6" t="str">
            <v>UNIDAD</v>
          </cell>
          <cell r="D6" t="str">
            <v>VALOR</v>
          </cell>
        </row>
        <row r="8">
          <cell r="A8">
            <v>2</v>
          </cell>
          <cell r="B8" t="str">
            <v>Arena</v>
          </cell>
          <cell r="C8" t="str">
            <v>M3</v>
          </cell>
          <cell r="D8">
            <v>38000</v>
          </cell>
        </row>
        <row r="9">
          <cell r="A9">
            <v>3</v>
          </cell>
          <cell r="B9" t="str">
            <v>Gravilla lavada</v>
          </cell>
          <cell r="C9" t="str">
            <v>M3</v>
          </cell>
          <cell r="D9">
            <v>85500</v>
          </cell>
        </row>
        <row r="10">
          <cell r="A10">
            <v>4</v>
          </cell>
          <cell r="B10" t="str">
            <v>Cemento gris</v>
          </cell>
          <cell r="C10" t="str">
            <v>KG</v>
          </cell>
          <cell r="D10">
            <v>422.75</v>
          </cell>
        </row>
        <row r="11">
          <cell r="A11">
            <v>5</v>
          </cell>
          <cell r="B11" t="str">
            <v>Agua</v>
          </cell>
          <cell r="C11" t="str">
            <v>Lts</v>
          </cell>
          <cell r="D11">
            <v>47.5</v>
          </cell>
        </row>
        <row r="12">
          <cell r="A12">
            <v>6</v>
          </cell>
          <cell r="B12" t="str">
            <v>Cemento  blanco</v>
          </cell>
          <cell r="C12" t="str">
            <v>KG</v>
          </cell>
          <cell r="D12">
            <v>1140</v>
          </cell>
        </row>
        <row r="13">
          <cell r="A13">
            <v>7</v>
          </cell>
          <cell r="B13" t="str">
            <v>Acero de 40000 psi</v>
          </cell>
          <cell r="C13" t="str">
            <v>Kg</v>
          </cell>
          <cell r="D13">
            <v>2375</v>
          </cell>
        </row>
        <row r="14">
          <cell r="A14">
            <v>8</v>
          </cell>
          <cell r="B14" t="str">
            <v>Acero de 60000 psi</v>
          </cell>
          <cell r="C14" t="str">
            <v>Kg</v>
          </cell>
          <cell r="D14">
            <v>2375</v>
          </cell>
        </row>
        <row r="15">
          <cell r="A15">
            <v>9</v>
          </cell>
          <cell r="B15" t="str">
            <v>Replanteo</v>
          </cell>
          <cell r="C15" t="str">
            <v>M2</v>
          </cell>
          <cell r="D15">
            <v>0</v>
          </cell>
        </row>
        <row r="16">
          <cell r="A16">
            <v>10</v>
          </cell>
          <cell r="B16" t="str">
            <v>Conformación de calzada existente</v>
          </cell>
          <cell r="C16" t="str">
            <v>M2</v>
          </cell>
          <cell r="D16">
            <v>0</v>
          </cell>
        </row>
        <row r="17">
          <cell r="A17">
            <v>11</v>
          </cell>
          <cell r="B17" t="str">
            <v>Concreto 3000 psi</v>
          </cell>
          <cell r="C17" t="str">
            <v>M3</v>
          </cell>
          <cell r="D17">
            <v>257590.125</v>
          </cell>
        </row>
        <row r="18">
          <cell r="A18">
            <v>12</v>
          </cell>
          <cell r="B18" t="str">
            <v>Hidrofugo para impermeabilización</v>
          </cell>
          <cell r="C18" t="str">
            <v>Lts</v>
          </cell>
          <cell r="D18">
            <v>3230</v>
          </cell>
        </row>
        <row r="19">
          <cell r="A19">
            <v>13</v>
          </cell>
          <cell r="B19" t="str">
            <v>Concreto 2500 psi</v>
          </cell>
          <cell r="C19" t="str">
            <v>M3</v>
          </cell>
          <cell r="D19">
            <v>240350</v>
          </cell>
        </row>
        <row r="20">
          <cell r="A20">
            <v>14</v>
          </cell>
          <cell r="B20" t="str">
            <v>Concreto 2000 psi</v>
          </cell>
          <cell r="C20" t="str">
            <v>M3</v>
          </cell>
          <cell r="D20">
            <v>229900</v>
          </cell>
        </row>
        <row r="21">
          <cell r="A21">
            <v>15</v>
          </cell>
          <cell r="B21" t="str">
            <v>mortero 1:4 impermeabilizado</v>
          </cell>
          <cell r="C21" t="str">
            <v>M3</v>
          </cell>
          <cell r="D21">
            <v>260300</v>
          </cell>
        </row>
        <row r="22">
          <cell r="A22">
            <v>16</v>
          </cell>
          <cell r="B22" t="str">
            <v>Mortero 1:3 impermeabilizado</v>
          </cell>
          <cell r="C22" t="str">
            <v>M3</v>
          </cell>
          <cell r="D22">
            <v>303050</v>
          </cell>
        </row>
        <row r="23">
          <cell r="A23">
            <v>17</v>
          </cell>
          <cell r="B23" t="str">
            <v>Ladrillo Recocido</v>
          </cell>
          <cell r="C23" t="str">
            <v>UND</v>
          </cell>
          <cell r="D23">
            <v>532</v>
          </cell>
        </row>
        <row r="24">
          <cell r="A24">
            <v>18</v>
          </cell>
          <cell r="B24" t="str">
            <v>Tapa metelica 60 x 60 con marco</v>
          </cell>
          <cell r="C24" t="str">
            <v>UND</v>
          </cell>
          <cell r="D24">
            <v>60800</v>
          </cell>
        </row>
        <row r="25">
          <cell r="A25">
            <v>19</v>
          </cell>
          <cell r="B25" t="str">
            <v>Rejilla 1 x 0,15</v>
          </cell>
          <cell r="C25" t="str">
            <v>UND</v>
          </cell>
          <cell r="D25">
            <v>21850</v>
          </cell>
        </row>
        <row r="26">
          <cell r="A26">
            <v>20</v>
          </cell>
          <cell r="B26" t="str">
            <v>Tuberia PVCS novafor D = 10"</v>
          </cell>
          <cell r="C26" t="str">
            <v>ML</v>
          </cell>
          <cell r="D26">
            <v>49400</v>
          </cell>
        </row>
        <row r="27">
          <cell r="A27">
            <v>21</v>
          </cell>
          <cell r="B27" t="str">
            <v>Tuberia PVCS novafor D = 8"</v>
          </cell>
          <cell r="C27" t="str">
            <v>ML</v>
          </cell>
          <cell r="D27">
            <v>28310</v>
          </cell>
        </row>
        <row r="28">
          <cell r="A28">
            <v>22</v>
          </cell>
          <cell r="B28" t="str">
            <v>Tuberia PVCS novafor D = 6"</v>
          </cell>
          <cell r="C28" t="str">
            <v>ML</v>
          </cell>
          <cell r="D28">
            <v>27740</v>
          </cell>
        </row>
        <row r="29">
          <cell r="A29">
            <v>23</v>
          </cell>
          <cell r="B29" t="str">
            <v>Ladrillo prensado liviano visto dos caras tipo santafe</v>
          </cell>
          <cell r="C29" t="str">
            <v>UND</v>
          </cell>
          <cell r="D29">
            <v>608</v>
          </cell>
        </row>
        <row r="30">
          <cell r="A30">
            <v>24</v>
          </cell>
          <cell r="B30" t="str">
            <v>Lampara incandescente inc. Roseta e interrup.</v>
          </cell>
          <cell r="C30" t="str">
            <v>UND</v>
          </cell>
          <cell r="D30">
            <v>0</v>
          </cell>
        </row>
        <row r="31">
          <cell r="A31">
            <v>25</v>
          </cell>
          <cell r="B31" t="str">
            <v>Manto edil 4mm</v>
          </cell>
          <cell r="C31" t="str">
            <v>M2</v>
          </cell>
          <cell r="D31">
            <v>15070.8</v>
          </cell>
        </row>
        <row r="32">
          <cell r="A32">
            <v>26</v>
          </cell>
          <cell r="B32" t="str">
            <v>Bloque No. 5 (12cms) de Arcilla</v>
          </cell>
          <cell r="C32" t="str">
            <v>UND</v>
          </cell>
          <cell r="D32">
            <v>1216.95</v>
          </cell>
        </row>
        <row r="33">
          <cell r="A33">
            <v>27</v>
          </cell>
          <cell r="B33" t="str">
            <v>Malla electrosoldada 4 mm de 0,15 x 0,15</v>
          </cell>
          <cell r="C33" t="str">
            <v>KG</v>
          </cell>
          <cell r="D33">
            <v>3135</v>
          </cell>
        </row>
        <row r="34">
          <cell r="A34">
            <v>28</v>
          </cell>
          <cell r="B34" t="str">
            <v>Malla electrosoldada 5,5 mm de 0,15 x 0,15</v>
          </cell>
          <cell r="C34" t="str">
            <v>KG</v>
          </cell>
          <cell r="D34">
            <v>3135</v>
          </cell>
        </row>
        <row r="35">
          <cell r="A35">
            <v>29</v>
          </cell>
          <cell r="B35" t="str">
            <v>Granito travertino No. 2</v>
          </cell>
          <cell r="C35" t="str">
            <v>M3</v>
          </cell>
          <cell r="D35">
            <v>13490</v>
          </cell>
        </row>
        <row r="36">
          <cell r="A36">
            <v>30</v>
          </cell>
          <cell r="B36" t="str">
            <v>Geotextil pavco 1600 de 3,5 mm</v>
          </cell>
          <cell r="C36" t="str">
            <v>M2</v>
          </cell>
          <cell r="D36">
            <v>2185</v>
          </cell>
        </row>
        <row r="37">
          <cell r="A37">
            <v>31</v>
          </cell>
          <cell r="B37" t="str">
            <v>Adoquin en arcilla tipo I corbatin 0,2x0,12x0,05 trafico peatonal</v>
          </cell>
          <cell r="C37" t="str">
            <v>UND</v>
          </cell>
          <cell r="D37">
            <v>581.4</v>
          </cell>
        </row>
        <row r="38">
          <cell r="A38">
            <v>32</v>
          </cell>
          <cell r="B38" t="str">
            <v>Collarines de 3" a 1/2"</v>
          </cell>
          <cell r="C38" t="str">
            <v>UND</v>
          </cell>
          <cell r="D38">
            <v>0</v>
          </cell>
        </row>
        <row r="39">
          <cell r="A39">
            <v>33</v>
          </cell>
          <cell r="B39" t="str">
            <v>Tableta de grees tipo alfa 0,09x0,09 color sahara</v>
          </cell>
          <cell r="C39" t="str">
            <v>M2</v>
          </cell>
          <cell r="D39">
            <v>15295</v>
          </cell>
        </row>
        <row r="40">
          <cell r="A40">
            <v>34</v>
          </cell>
          <cell r="B40" t="str">
            <v>Guarda escobas para tableta grees</v>
          </cell>
          <cell r="C40" t="str">
            <v>ML</v>
          </cell>
          <cell r="D40">
            <v>15105</v>
          </cell>
        </row>
        <row r="41">
          <cell r="A41">
            <v>35</v>
          </cell>
          <cell r="B41" t="str">
            <v>Baldosin de granito  delta gris No 4 0,3 x0,3</v>
          </cell>
          <cell r="C41" t="str">
            <v>M2</v>
          </cell>
          <cell r="D41">
            <v>15076.5</v>
          </cell>
        </row>
        <row r="42">
          <cell r="A42">
            <v>36</v>
          </cell>
          <cell r="B42" t="str">
            <v>Tablon de gres Vitifricado de 0,33x 0,33</v>
          </cell>
          <cell r="C42" t="str">
            <v>M2</v>
          </cell>
          <cell r="D42">
            <v>11685</v>
          </cell>
        </row>
        <row r="43">
          <cell r="A43">
            <v>37</v>
          </cell>
          <cell r="B43" t="str">
            <v>Enchape pared blanco de 20 x 20 cms</v>
          </cell>
          <cell r="C43" t="str">
            <v>M2</v>
          </cell>
          <cell r="D43">
            <v>13680</v>
          </cell>
        </row>
        <row r="44">
          <cell r="A44">
            <v>38</v>
          </cell>
          <cell r="B44" t="str">
            <v>Rejilla plastica 3" x 2" sosco</v>
          </cell>
          <cell r="C44" t="str">
            <v>UND</v>
          </cell>
          <cell r="D44">
            <v>3135</v>
          </cell>
        </row>
        <row r="45">
          <cell r="A45">
            <v>39</v>
          </cell>
          <cell r="B45" t="str">
            <v>rejilla de ventilacion 20 x 20 plastica</v>
          </cell>
          <cell r="C45" t="str">
            <v>UND</v>
          </cell>
          <cell r="D45">
            <v>6650</v>
          </cell>
        </row>
        <row r="46">
          <cell r="A46">
            <v>40</v>
          </cell>
          <cell r="B46" t="str">
            <v xml:space="preserve">geotextil </v>
          </cell>
          <cell r="C46" t="str">
            <v>M2</v>
          </cell>
          <cell r="D46">
            <v>3990</v>
          </cell>
        </row>
        <row r="47">
          <cell r="A47">
            <v>41</v>
          </cell>
          <cell r="B47" t="str">
            <v>Dispensador de papel en acero inox. tipo industrial</v>
          </cell>
          <cell r="C47" t="str">
            <v>M3</v>
          </cell>
          <cell r="D47">
            <v>78100.45</v>
          </cell>
        </row>
        <row r="48">
          <cell r="A48">
            <v>42</v>
          </cell>
          <cell r="B48" t="str">
            <v>Tapas plastica de registro 20 x 20</v>
          </cell>
          <cell r="C48" t="str">
            <v>Und</v>
          </cell>
          <cell r="D48">
            <v>7790</v>
          </cell>
        </row>
        <row r="49">
          <cell r="A49">
            <v>43</v>
          </cell>
          <cell r="B49" t="str">
            <v>Cenefa en baldosin corona color marina No 26311</v>
          </cell>
          <cell r="C49" t="str">
            <v>Ml</v>
          </cell>
          <cell r="D49">
            <v>13300</v>
          </cell>
        </row>
        <row r="50">
          <cell r="A50">
            <v>44</v>
          </cell>
          <cell r="B50" t="str">
            <v xml:space="preserve">Win de aluminio </v>
          </cell>
          <cell r="C50" t="str">
            <v>Ml</v>
          </cell>
          <cell r="D50">
            <v>1900</v>
          </cell>
        </row>
        <row r="51">
          <cell r="A51">
            <v>45</v>
          </cell>
          <cell r="B51" t="str">
            <v>Pintura Anticorrosivo color gris</v>
          </cell>
          <cell r="C51" t="str">
            <v>UND</v>
          </cell>
          <cell r="D51">
            <v>32300</v>
          </cell>
        </row>
        <row r="52">
          <cell r="A52">
            <v>46</v>
          </cell>
          <cell r="B52" t="str">
            <v>Esmalte sintetico</v>
          </cell>
          <cell r="C52" t="str">
            <v>Galon</v>
          </cell>
          <cell r="D52">
            <v>36100</v>
          </cell>
        </row>
        <row r="53">
          <cell r="A53">
            <v>47</v>
          </cell>
          <cell r="B53" t="str">
            <v>Pintura tipo KORAZA para exteriores</v>
          </cell>
          <cell r="C53" t="str">
            <v>Galon</v>
          </cell>
          <cell r="D53">
            <v>48450</v>
          </cell>
        </row>
        <row r="54">
          <cell r="A54">
            <v>48</v>
          </cell>
          <cell r="B54" t="str">
            <v>Remate metalico tipo flanche</v>
          </cell>
          <cell r="C54" t="str">
            <v>Ml</v>
          </cell>
          <cell r="D54">
            <v>14250</v>
          </cell>
        </row>
        <row r="55">
          <cell r="A55">
            <v>49</v>
          </cell>
          <cell r="B55" t="str">
            <v>Lamina metalica galvanizada calibre 18</v>
          </cell>
          <cell r="C55" t="str">
            <v>UND</v>
          </cell>
          <cell r="D55">
            <v>71250</v>
          </cell>
        </row>
        <row r="56">
          <cell r="A56">
            <v>50</v>
          </cell>
          <cell r="B56" t="str">
            <v>Malla ondulada calibre 18 huecos de 5 x 5</v>
          </cell>
          <cell r="C56" t="str">
            <v>M2</v>
          </cell>
          <cell r="D56">
            <v>6365</v>
          </cell>
        </row>
        <row r="57">
          <cell r="A57">
            <v>51</v>
          </cell>
          <cell r="B57" t="str">
            <v>Tubo cuadrado de 10 x 4 cms calibre 18</v>
          </cell>
          <cell r="C57" t="str">
            <v>Ml</v>
          </cell>
          <cell r="D57">
            <v>5890</v>
          </cell>
        </row>
        <row r="58">
          <cell r="A58">
            <v>52</v>
          </cell>
          <cell r="B58" t="str">
            <v>Angulo de 1" x 1/8"</v>
          </cell>
          <cell r="C58" t="str">
            <v>Ml</v>
          </cell>
          <cell r="D58">
            <v>3116</v>
          </cell>
        </row>
        <row r="59">
          <cell r="A59">
            <v>53</v>
          </cell>
          <cell r="B59" t="str">
            <v>Angulo de 2" x 1/8"</v>
          </cell>
          <cell r="C59" t="str">
            <v>Ml</v>
          </cell>
          <cell r="D59">
            <v>6811.5</v>
          </cell>
        </row>
        <row r="60">
          <cell r="A60">
            <v>54</v>
          </cell>
          <cell r="B60" t="str">
            <v>Espejo de 4 mm calidad A</v>
          </cell>
          <cell r="C60" t="str">
            <v>M2</v>
          </cell>
          <cell r="D60">
            <v>51585</v>
          </cell>
        </row>
        <row r="61">
          <cell r="A61">
            <v>55</v>
          </cell>
          <cell r="B61" t="str">
            <v>Lavaplatos en acero inoxidable sodoca tipo industrial inc. sifon (0,9 x0,5 x0,3)</v>
          </cell>
          <cell r="C61" t="str">
            <v>UND</v>
          </cell>
          <cell r="D61">
            <v>146671.44999999998</v>
          </cell>
        </row>
        <row r="62">
          <cell r="A62">
            <v>56</v>
          </cell>
          <cell r="B62" t="str">
            <v>Lavaplatos en acero inoxidable sodoca tipo industrial inc. sifon (0,6 x0,6 x0,3)</v>
          </cell>
          <cell r="C62" t="str">
            <v>UND</v>
          </cell>
          <cell r="D62">
            <v>102768.15</v>
          </cell>
        </row>
        <row r="63">
          <cell r="A63">
            <v>57</v>
          </cell>
          <cell r="B63" t="str">
            <v>Lavamano de colgar acuacer blanco inc.Griferia</v>
          </cell>
          <cell r="C63" t="str">
            <v>UND</v>
          </cell>
          <cell r="D63">
            <v>112603.5</v>
          </cell>
        </row>
        <row r="64">
          <cell r="A64">
            <v>58</v>
          </cell>
          <cell r="B64" t="str">
            <v>material comun para relleno</v>
          </cell>
          <cell r="C64" t="str">
            <v>M3</v>
          </cell>
          <cell r="D64">
            <v>4940</v>
          </cell>
        </row>
        <row r="65">
          <cell r="A65">
            <v>59</v>
          </cell>
          <cell r="B65" t="str">
            <v>Material seleccionado para Relleno (tipo I)</v>
          </cell>
          <cell r="C65" t="str">
            <v>M3</v>
          </cell>
          <cell r="D65">
            <v>15390</v>
          </cell>
        </row>
        <row r="66">
          <cell r="A66">
            <v>60</v>
          </cell>
          <cell r="B66" t="str">
            <v xml:space="preserve">Sanitario acuacer blanco </v>
          </cell>
          <cell r="C66" t="str">
            <v>UND</v>
          </cell>
          <cell r="D66">
            <v>152190</v>
          </cell>
        </row>
        <row r="67">
          <cell r="A67">
            <v>61</v>
          </cell>
          <cell r="B67" t="str">
            <v>Sanitario infantil mancesa color blanco</v>
          </cell>
          <cell r="C67" t="str">
            <v>UND</v>
          </cell>
          <cell r="D67">
            <v>233700</v>
          </cell>
        </row>
        <row r="68">
          <cell r="A68">
            <v>62</v>
          </cell>
          <cell r="B68" t="str">
            <v>Ducha galaxia sencilla inc. Llave cierre rapido</v>
          </cell>
          <cell r="C68" t="str">
            <v>UND</v>
          </cell>
          <cell r="D68">
            <v>29706.5</v>
          </cell>
        </row>
        <row r="69">
          <cell r="A69">
            <v>63</v>
          </cell>
          <cell r="B69" t="str">
            <v>Dilatación en plastico</v>
          </cell>
          <cell r="C69" t="str">
            <v>Ml</v>
          </cell>
          <cell r="D69">
            <v>380</v>
          </cell>
        </row>
        <row r="70">
          <cell r="A70">
            <v>64</v>
          </cell>
          <cell r="B70" t="str">
            <v>Griferia Lavaplato sencillo galaxia cuello ganzo</v>
          </cell>
          <cell r="C70" t="str">
            <v>UND</v>
          </cell>
          <cell r="D70">
            <v>38999.4</v>
          </cell>
        </row>
        <row r="71">
          <cell r="A71">
            <v>65</v>
          </cell>
          <cell r="B71" t="str">
            <v>Juego de incrustaciones sencillo acuacer</v>
          </cell>
          <cell r="C71" t="str">
            <v>UND</v>
          </cell>
          <cell r="D71">
            <v>44692.75</v>
          </cell>
        </row>
        <row r="72">
          <cell r="A72">
            <v>66</v>
          </cell>
          <cell r="B72" t="str">
            <v>Dispensador de jabon tipo industrial</v>
          </cell>
          <cell r="C72" t="str">
            <v>UND</v>
          </cell>
          <cell r="D72">
            <v>74347.95</v>
          </cell>
        </row>
        <row r="73">
          <cell r="A73">
            <v>67</v>
          </cell>
          <cell r="B73" t="str">
            <v>cerradura para puerta tipo orbit</v>
          </cell>
          <cell r="C73" t="str">
            <v>UND</v>
          </cell>
          <cell r="D73">
            <v>72010</v>
          </cell>
        </row>
        <row r="74">
          <cell r="A74">
            <v>68</v>
          </cell>
          <cell r="B74" t="str">
            <v xml:space="preserve">Candado de seguridad </v>
          </cell>
          <cell r="C74" t="str">
            <v>UND</v>
          </cell>
          <cell r="D74">
            <v>30780</v>
          </cell>
        </row>
        <row r="75">
          <cell r="A75">
            <v>69</v>
          </cell>
          <cell r="B75" t="str">
            <v>Cerradura CERROJO sencillo</v>
          </cell>
          <cell r="C75" t="str">
            <v>UND</v>
          </cell>
          <cell r="D75">
            <v>44080</v>
          </cell>
        </row>
        <row r="76">
          <cell r="A76">
            <v>70</v>
          </cell>
          <cell r="B76" t="str">
            <v>Cerradura para puerta de aluminio tipo POMO clasico SAFE</v>
          </cell>
          <cell r="C76" t="str">
            <v>UND</v>
          </cell>
          <cell r="D76">
            <v>27702</v>
          </cell>
        </row>
        <row r="77">
          <cell r="A77">
            <v>71</v>
          </cell>
          <cell r="B77" t="str">
            <v>Polietileno calibre 14</v>
          </cell>
          <cell r="C77" t="str">
            <v>M2</v>
          </cell>
          <cell r="D77">
            <v>3800</v>
          </cell>
        </row>
        <row r="78">
          <cell r="A78">
            <v>72</v>
          </cell>
          <cell r="B78" t="str">
            <v>Sika 1</v>
          </cell>
          <cell r="C78" t="str">
            <v>Kg</v>
          </cell>
          <cell r="D78">
            <v>6026.7999999999993</v>
          </cell>
        </row>
        <row r="79">
          <cell r="A79">
            <v>73</v>
          </cell>
          <cell r="B79" t="str">
            <v>Rejilla 0,35 x 0,45</v>
          </cell>
          <cell r="C79" t="str">
            <v>UND</v>
          </cell>
          <cell r="D79">
            <v>17100</v>
          </cell>
        </row>
        <row r="80">
          <cell r="A80">
            <v>74</v>
          </cell>
          <cell r="B80" t="str">
            <v>Soldadura Liquida 1/4 galon</v>
          </cell>
          <cell r="C80" t="str">
            <v>UND</v>
          </cell>
          <cell r="D80">
            <v>60990</v>
          </cell>
        </row>
        <row r="81">
          <cell r="A81">
            <v>75</v>
          </cell>
          <cell r="B81" t="str">
            <v>Mortero 1:4</v>
          </cell>
          <cell r="C81" t="str">
            <v>M3</v>
          </cell>
          <cell r="D81">
            <v>203300</v>
          </cell>
        </row>
        <row r="82">
          <cell r="A82">
            <v>76</v>
          </cell>
          <cell r="B82" t="str">
            <v>Prefabricado divisiones de baño</v>
          </cell>
          <cell r="C82" t="str">
            <v>UND</v>
          </cell>
          <cell r="D82">
            <v>56620</v>
          </cell>
        </row>
        <row r="83">
          <cell r="A83">
            <v>77</v>
          </cell>
          <cell r="B83" t="str">
            <v>lamina de Icopor</v>
          </cell>
          <cell r="C83" t="str">
            <v>UND</v>
          </cell>
          <cell r="D83">
            <v>2375</v>
          </cell>
        </row>
        <row r="84">
          <cell r="A84">
            <v>78</v>
          </cell>
          <cell r="B84" t="str">
            <v>Mortero 1:3</v>
          </cell>
          <cell r="C84" t="str">
            <v>M3</v>
          </cell>
          <cell r="D84">
            <v>259350</v>
          </cell>
        </row>
        <row r="85">
          <cell r="A85">
            <v>79</v>
          </cell>
          <cell r="B85" t="str">
            <v>Pasta de cemento</v>
          </cell>
          <cell r="C85" t="str">
            <v>M3</v>
          </cell>
          <cell r="D85">
            <v>370500</v>
          </cell>
        </row>
        <row r="86">
          <cell r="A86">
            <v>80</v>
          </cell>
          <cell r="B86" t="str">
            <v xml:space="preserve">Thinner 2110 pintuco </v>
          </cell>
          <cell r="C86" t="str">
            <v>Galon</v>
          </cell>
          <cell r="D86">
            <v>24700</v>
          </cell>
        </row>
        <row r="87">
          <cell r="A87">
            <v>81</v>
          </cell>
          <cell r="B87" t="str">
            <v>Casillero en triplex de 8 compartimientos</v>
          </cell>
          <cell r="C87" t="str">
            <v>UND</v>
          </cell>
          <cell r="D87">
            <v>121790</v>
          </cell>
        </row>
        <row r="88">
          <cell r="A88">
            <v>82</v>
          </cell>
          <cell r="B88" t="str">
            <v xml:space="preserve">Puerta ventana aluminio Pv -01 </v>
          </cell>
          <cell r="C88" t="str">
            <v>UND</v>
          </cell>
          <cell r="D88">
            <v>997405</v>
          </cell>
        </row>
        <row r="89">
          <cell r="A89">
            <v>83</v>
          </cell>
          <cell r="B89" t="str">
            <v>Puerta ventana aluminio Pv -02</v>
          </cell>
          <cell r="C89" t="str">
            <v>UND</v>
          </cell>
          <cell r="D89">
            <v>1710000</v>
          </cell>
        </row>
        <row r="90">
          <cell r="A90">
            <v>84</v>
          </cell>
          <cell r="B90" t="str">
            <v>Ventana en Aluminio V -01</v>
          </cell>
          <cell r="C90" t="str">
            <v>UND</v>
          </cell>
          <cell r="D90">
            <v>348840</v>
          </cell>
        </row>
        <row r="91">
          <cell r="A91">
            <v>85</v>
          </cell>
          <cell r="B91" t="str">
            <v>Ventana en Aluminio V -02</v>
          </cell>
          <cell r="C91" t="str">
            <v>UND</v>
          </cell>
          <cell r="D91">
            <v>394889.35</v>
          </cell>
        </row>
        <row r="92">
          <cell r="A92">
            <v>86</v>
          </cell>
          <cell r="B92" t="str">
            <v>Ventana en Aluminio V -03</v>
          </cell>
          <cell r="C92" t="str">
            <v>UND</v>
          </cell>
          <cell r="D92">
            <v>429329.69999999995</v>
          </cell>
        </row>
        <row r="93">
          <cell r="A93">
            <v>87</v>
          </cell>
          <cell r="B93" t="str">
            <v>Ventana en Aluminio V -04</v>
          </cell>
          <cell r="C93" t="str">
            <v>UND</v>
          </cell>
          <cell r="D93">
            <v>160771.35</v>
          </cell>
        </row>
        <row r="94">
          <cell r="A94">
            <v>88</v>
          </cell>
          <cell r="B94" t="str">
            <v>Ventana en Aluminio V -05</v>
          </cell>
          <cell r="C94" t="str">
            <v>UND</v>
          </cell>
          <cell r="D94">
            <v>307316.45</v>
          </cell>
        </row>
        <row r="95">
          <cell r="A95">
            <v>89</v>
          </cell>
          <cell r="B95" t="str">
            <v>Ventana en Aluminio V -06</v>
          </cell>
          <cell r="C95" t="str">
            <v>UND</v>
          </cell>
          <cell r="D95">
            <v>244873.9</v>
          </cell>
        </row>
        <row r="96">
          <cell r="A96">
            <v>90</v>
          </cell>
          <cell r="B96" t="str">
            <v>Ventana en Aluminio Persiana 4 hojas V -07</v>
          </cell>
          <cell r="C96" t="str">
            <v>UND</v>
          </cell>
          <cell r="D96">
            <v>335682.5</v>
          </cell>
        </row>
        <row r="97">
          <cell r="A97">
            <v>91</v>
          </cell>
          <cell r="B97" t="str">
            <v>Puerta en Aluminio P-01/P-02</v>
          </cell>
          <cell r="C97" t="str">
            <v>UND</v>
          </cell>
          <cell r="D97">
            <v>349781.45</v>
          </cell>
        </row>
        <row r="98">
          <cell r="A98">
            <v>92</v>
          </cell>
          <cell r="B98" t="str">
            <v>Puerta en Aluminio P-06/P-10</v>
          </cell>
          <cell r="C98" t="str">
            <v>UND</v>
          </cell>
          <cell r="D98">
            <v>209154.84999999998</v>
          </cell>
        </row>
        <row r="99">
          <cell r="A99">
            <v>93</v>
          </cell>
          <cell r="B99" t="str">
            <v>Puerta en Aluminio P-07</v>
          </cell>
          <cell r="C99" t="str">
            <v>UND</v>
          </cell>
          <cell r="D99">
            <v>256388.84999999998</v>
          </cell>
        </row>
        <row r="100">
          <cell r="A100">
            <v>94</v>
          </cell>
          <cell r="B100" t="str">
            <v>Puerta en Aluminio P-08</v>
          </cell>
          <cell r="C100" t="str">
            <v>UND</v>
          </cell>
          <cell r="D100">
            <v>260965</v>
          </cell>
        </row>
        <row r="101">
          <cell r="A101">
            <v>95</v>
          </cell>
          <cell r="B101" t="str">
            <v>Puerta en Aluminio P-09</v>
          </cell>
          <cell r="C101" t="str">
            <v>UND</v>
          </cell>
          <cell r="D101">
            <v>150301.4</v>
          </cell>
        </row>
        <row r="102">
          <cell r="A102">
            <v>96</v>
          </cell>
          <cell r="B102" t="str">
            <v>Puerta en Aluminio P-11 2H</v>
          </cell>
          <cell r="C102" t="str">
            <v>UND</v>
          </cell>
          <cell r="D102">
            <v>442130</v>
          </cell>
        </row>
        <row r="103">
          <cell r="A103">
            <v>97</v>
          </cell>
          <cell r="B103" t="str">
            <v>Puerta en Lamina CR C18 P-03 Inc. Marco , portacandado</v>
          </cell>
          <cell r="C103" t="str">
            <v>UND</v>
          </cell>
          <cell r="D103">
            <v>248807.84999999998</v>
          </cell>
        </row>
        <row r="104">
          <cell r="A104">
            <v>98</v>
          </cell>
          <cell r="B104" t="str">
            <v>Puerta en Lamina CR C18 P-04 Inc. Marco , portacandado</v>
          </cell>
          <cell r="C104" t="str">
            <v>UND</v>
          </cell>
          <cell r="D104">
            <v>373072.6</v>
          </cell>
        </row>
        <row r="105">
          <cell r="A105">
            <v>99</v>
          </cell>
          <cell r="B105" t="str">
            <v>Puerta en Lamina CR C18 P-05 Inc. Marco , portacandado</v>
          </cell>
          <cell r="C105" t="str">
            <v>UND</v>
          </cell>
          <cell r="D105">
            <v>377797.89999999997</v>
          </cell>
        </row>
        <row r="106">
          <cell r="A106">
            <v>100</v>
          </cell>
          <cell r="B106" t="str">
            <v>Puerta Reja P-12( 3,13 x 2,20) Acceso Ppal.</v>
          </cell>
          <cell r="C106" t="str">
            <v>UND</v>
          </cell>
          <cell r="D106">
            <v>496749.3</v>
          </cell>
        </row>
        <row r="107">
          <cell r="A107">
            <v>101</v>
          </cell>
          <cell r="B107" t="str">
            <v>Puerta Reja P-13 Acceso Servicios</v>
          </cell>
          <cell r="C107" t="str">
            <v>UND</v>
          </cell>
          <cell r="D107">
            <v>353709.7</v>
          </cell>
        </row>
        <row r="108">
          <cell r="A108">
            <v>102</v>
          </cell>
          <cell r="B108" t="str">
            <v>Canal en laton des. 1.o Mts en lamina galv cal. 18</v>
          </cell>
          <cell r="C108" t="str">
            <v>Ml</v>
          </cell>
          <cell r="D108">
            <v>24510</v>
          </cell>
        </row>
        <row r="109">
          <cell r="A109">
            <v>103</v>
          </cell>
          <cell r="B109" t="str">
            <v>Puerta  Ppal. en alum. Dos hojas P-14 inc. Marco</v>
          </cell>
          <cell r="C109" t="str">
            <v>UND</v>
          </cell>
          <cell r="D109">
            <v>974841.54999999993</v>
          </cell>
        </row>
        <row r="110">
          <cell r="A110">
            <v>104</v>
          </cell>
          <cell r="B110" t="str">
            <v>Puerta  en alum. Cuatro hojas P-15 inc. marco</v>
          </cell>
          <cell r="C110" t="str">
            <v>UND</v>
          </cell>
          <cell r="D110">
            <v>1586380.2999999998</v>
          </cell>
        </row>
        <row r="111">
          <cell r="A111">
            <v>105</v>
          </cell>
          <cell r="B111" t="str">
            <v>Puerta en alum. baños P-16 inc. Marco</v>
          </cell>
          <cell r="C111" t="str">
            <v>UND</v>
          </cell>
          <cell r="D111">
            <v>330638.95</v>
          </cell>
        </row>
        <row r="112">
          <cell r="A112">
            <v>106</v>
          </cell>
          <cell r="B112" t="str">
            <v>Puerta  en alum.  P-17 inc. marco</v>
          </cell>
          <cell r="C112" t="str">
            <v>UND</v>
          </cell>
          <cell r="D112">
            <v>950272.64999999991</v>
          </cell>
        </row>
        <row r="113">
          <cell r="A113">
            <v>107</v>
          </cell>
          <cell r="B113" t="str">
            <v xml:space="preserve">Puerta ventana en aluminio corrediza Pv- 18 </v>
          </cell>
          <cell r="C113" t="str">
            <v>UND</v>
          </cell>
          <cell r="D113">
            <v>1653830.2999999998</v>
          </cell>
        </row>
        <row r="114">
          <cell r="A114">
            <v>108</v>
          </cell>
          <cell r="B114" t="str">
            <v>Puerta ventana en aluminio corrediza Pv- 19 Hall</v>
          </cell>
          <cell r="C114" t="str">
            <v>UND</v>
          </cell>
          <cell r="D114">
            <v>971102.35</v>
          </cell>
        </row>
        <row r="115">
          <cell r="A115">
            <v>109</v>
          </cell>
          <cell r="B115" t="str">
            <v>Ventana Fachada Ppal en aluminio Hall Pv- 20</v>
          </cell>
          <cell r="C115" t="str">
            <v>UND</v>
          </cell>
          <cell r="D115">
            <v>353828.45</v>
          </cell>
        </row>
        <row r="116">
          <cell r="A116">
            <v>110</v>
          </cell>
          <cell r="B116" t="str">
            <v>Repisa entrepaño de pared en acero inox. Lam cal 20</v>
          </cell>
          <cell r="C116" t="str">
            <v>UND</v>
          </cell>
          <cell r="D116">
            <v>112841</v>
          </cell>
        </row>
        <row r="117">
          <cell r="A117">
            <v>111</v>
          </cell>
          <cell r="B117" t="str">
            <v>Rejilla Metalica en lam cal. 18 (0,4 x0,2)</v>
          </cell>
          <cell r="C117" t="str">
            <v>UND</v>
          </cell>
          <cell r="D117">
            <v>63745</v>
          </cell>
        </row>
        <row r="118">
          <cell r="A118">
            <v>112</v>
          </cell>
          <cell r="B118" t="str">
            <v>Tina en fibra de vidrio 0,80 x 0,5</v>
          </cell>
          <cell r="C118" t="str">
            <v>UND</v>
          </cell>
          <cell r="D118">
            <v>400398.39999999997</v>
          </cell>
        </row>
        <row r="119">
          <cell r="A119">
            <v>113</v>
          </cell>
          <cell r="B119" t="str">
            <v>Poceta en fibra de vidrio 0,50 x 0,5</v>
          </cell>
          <cell r="C119" t="str">
            <v>UND</v>
          </cell>
          <cell r="D119">
            <v>276922.14999999997</v>
          </cell>
        </row>
        <row r="120">
          <cell r="A120">
            <v>114</v>
          </cell>
          <cell r="B120" t="str">
            <v xml:space="preserve">Silicona </v>
          </cell>
          <cell r="C120" t="str">
            <v>UND</v>
          </cell>
          <cell r="D120">
            <v>6080</v>
          </cell>
        </row>
        <row r="121">
          <cell r="A121">
            <v>115</v>
          </cell>
          <cell r="B121" t="str">
            <v xml:space="preserve">lavadero (0,8 x0,6) en fibra de vidrio </v>
          </cell>
          <cell r="C121" t="str">
            <v>UND</v>
          </cell>
          <cell r="D121">
            <v>99864</v>
          </cell>
        </row>
        <row r="122">
          <cell r="A122">
            <v>116</v>
          </cell>
          <cell r="B122" t="str">
            <v>Registro PD 1.1/2" red white</v>
          </cell>
          <cell r="C122" t="str">
            <v>UND</v>
          </cell>
          <cell r="D122">
            <v>70300</v>
          </cell>
        </row>
        <row r="123">
          <cell r="A123">
            <v>117</v>
          </cell>
          <cell r="B123" t="str">
            <v xml:space="preserve">cerradura para ventaneria en aluminio </v>
          </cell>
          <cell r="C123" t="str">
            <v>UND</v>
          </cell>
          <cell r="D123">
            <v>39900</v>
          </cell>
        </row>
        <row r="124">
          <cell r="A124">
            <v>118</v>
          </cell>
          <cell r="B124" t="str">
            <v>Gas</v>
          </cell>
          <cell r="C124" t="str">
            <v>CN</v>
          </cell>
          <cell r="D124">
            <v>12540</v>
          </cell>
        </row>
        <row r="125">
          <cell r="A125">
            <v>119</v>
          </cell>
          <cell r="B125" t="str">
            <v>primer super 20 Kls</v>
          </cell>
          <cell r="C125" t="str">
            <v>CN</v>
          </cell>
          <cell r="D125">
            <v>20900</v>
          </cell>
        </row>
        <row r="126">
          <cell r="A126">
            <v>120</v>
          </cell>
          <cell r="B126" t="str">
            <v>Teja cubierta Alveolar de 4mm</v>
          </cell>
          <cell r="C126" t="str">
            <v>UND</v>
          </cell>
          <cell r="D126">
            <v>70585</v>
          </cell>
        </row>
        <row r="127">
          <cell r="A127">
            <v>121</v>
          </cell>
          <cell r="B127" t="str">
            <v>Tornillo fijador canaleta</v>
          </cell>
          <cell r="C127" t="str">
            <v>UND</v>
          </cell>
          <cell r="D127">
            <v>3990</v>
          </cell>
        </row>
        <row r="128">
          <cell r="A128">
            <v>122</v>
          </cell>
          <cell r="B128" t="str">
            <v xml:space="preserve">Caballete </v>
          </cell>
          <cell r="C128" t="str">
            <v>UND</v>
          </cell>
          <cell r="D128">
            <v>49400</v>
          </cell>
        </row>
        <row r="129">
          <cell r="A129">
            <v>123</v>
          </cell>
          <cell r="B129" t="str">
            <v>Gotero prefabricado (0,2x 0,32x 0,15))</v>
          </cell>
          <cell r="C129" t="str">
            <v>UND</v>
          </cell>
          <cell r="D129">
            <v>17100</v>
          </cell>
        </row>
        <row r="130">
          <cell r="A130">
            <v>124</v>
          </cell>
          <cell r="B130" t="str">
            <v>Tuberia pvc3/4 "</v>
          </cell>
          <cell r="C130" t="str">
            <v>Ml</v>
          </cell>
          <cell r="D130">
            <v>1725.1999999999998</v>
          </cell>
        </row>
        <row r="131">
          <cell r="A131">
            <v>125</v>
          </cell>
          <cell r="B131" t="str">
            <v>Tuberia pvc 1/2 "</v>
          </cell>
          <cell r="C131" t="str">
            <v>Ml</v>
          </cell>
          <cell r="D131">
            <v>1371.8</v>
          </cell>
        </row>
        <row r="132">
          <cell r="A132">
            <v>126</v>
          </cell>
          <cell r="B132" t="str">
            <v>Tuberia pvc 1. 1/4 "</v>
          </cell>
          <cell r="C132" t="str">
            <v>Ml</v>
          </cell>
          <cell r="D132">
            <v>3356.35</v>
          </cell>
        </row>
        <row r="133">
          <cell r="A133">
            <v>127</v>
          </cell>
          <cell r="B133" t="str">
            <v>Tuberia pvc 1. 1/2 "</v>
          </cell>
          <cell r="C133" t="str">
            <v>Ml</v>
          </cell>
          <cell r="D133">
            <v>4750</v>
          </cell>
        </row>
        <row r="134">
          <cell r="A134">
            <v>128</v>
          </cell>
          <cell r="B134" t="str">
            <v>Tuberia PVCS 3 "</v>
          </cell>
          <cell r="C134" t="str">
            <v>Ml</v>
          </cell>
          <cell r="D134">
            <v>9709</v>
          </cell>
        </row>
        <row r="135">
          <cell r="A135">
            <v>129</v>
          </cell>
          <cell r="B135" t="str">
            <v>Tuberia PVCS 4 "</v>
          </cell>
          <cell r="C135" t="str">
            <v>Ml</v>
          </cell>
          <cell r="D135">
            <v>14550.199999999999</v>
          </cell>
        </row>
        <row r="136">
          <cell r="A136">
            <v>130</v>
          </cell>
          <cell r="B136" t="str">
            <v>Llave manguera de 1/2"</v>
          </cell>
          <cell r="C136" t="str">
            <v>UND</v>
          </cell>
          <cell r="D136">
            <v>15587.599999999999</v>
          </cell>
        </row>
        <row r="137">
          <cell r="A137">
            <v>131</v>
          </cell>
          <cell r="B137" t="str">
            <v>Registro PD 1/2" red white</v>
          </cell>
          <cell r="C137" t="str">
            <v>UND</v>
          </cell>
          <cell r="D137">
            <v>26030.949999999997</v>
          </cell>
        </row>
        <row r="138">
          <cell r="A138">
            <v>132</v>
          </cell>
          <cell r="B138" t="str">
            <v>Registro PD 1.1/4" red white</v>
          </cell>
          <cell r="C138" t="str">
            <v>UND</v>
          </cell>
          <cell r="D138">
            <v>53675</v>
          </cell>
        </row>
        <row r="139">
          <cell r="A139">
            <v>133</v>
          </cell>
          <cell r="B139" t="str">
            <v>Cheque 3/4"</v>
          </cell>
          <cell r="C139" t="str">
            <v>UND</v>
          </cell>
          <cell r="D139">
            <v>40265.75</v>
          </cell>
        </row>
        <row r="140">
          <cell r="A140">
            <v>134</v>
          </cell>
          <cell r="B140" t="str">
            <v>Registro de corte de 3/4"</v>
          </cell>
          <cell r="C140" t="str">
            <v>UND</v>
          </cell>
          <cell r="D140">
            <v>33440</v>
          </cell>
        </row>
        <row r="141">
          <cell r="A141">
            <v>135</v>
          </cell>
          <cell r="B141" t="str">
            <v>Medidor de acueducto</v>
          </cell>
          <cell r="C141" t="str">
            <v>UND</v>
          </cell>
          <cell r="D141">
            <v>152950</v>
          </cell>
        </row>
        <row r="142">
          <cell r="A142">
            <v>136</v>
          </cell>
          <cell r="B142" t="str">
            <v>Flotador mecanico de 3/4"</v>
          </cell>
          <cell r="C142" t="str">
            <v>UND</v>
          </cell>
          <cell r="D142">
            <v>54720</v>
          </cell>
        </row>
        <row r="143">
          <cell r="A143">
            <v>137</v>
          </cell>
          <cell r="C143" t="str">
            <v>UND</v>
          </cell>
          <cell r="D143">
            <v>0</v>
          </cell>
        </row>
        <row r="144">
          <cell r="A144">
            <v>138</v>
          </cell>
          <cell r="B144" t="str">
            <v>Union 8" Pvcs</v>
          </cell>
          <cell r="C144" t="str">
            <v>UND</v>
          </cell>
          <cell r="D144">
            <v>30400</v>
          </cell>
        </row>
        <row r="145">
          <cell r="A145">
            <v>139</v>
          </cell>
          <cell r="B145" t="str">
            <v>tee de 1/2"</v>
          </cell>
          <cell r="C145" t="str">
            <v>UND</v>
          </cell>
          <cell r="D145">
            <v>745.75</v>
          </cell>
        </row>
        <row r="146">
          <cell r="A146">
            <v>140</v>
          </cell>
          <cell r="B146" t="str">
            <v>Codo 90 x 1/2"</v>
          </cell>
          <cell r="C146" t="str">
            <v>UND</v>
          </cell>
          <cell r="D146">
            <v>633.65</v>
          </cell>
        </row>
        <row r="147">
          <cell r="A147">
            <v>141</v>
          </cell>
          <cell r="B147" t="str">
            <v>Union de 1/2"</v>
          </cell>
          <cell r="C147" t="str">
            <v>UND</v>
          </cell>
          <cell r="D147">
            <v>513</v>
          </cell>
        </row>
        <row r="148">
          <cell r="A148">
            <v>142</v>
          </cell>
          <cell r="B148" t="str">
            <v>tee de 3/4"</v>
          </cell>
          <cell r="C148" t="str">
            <v>UND</v>
          </cell>
          <cell r="D148">
            <v>1025.05</v>
          </cell>
        </row>
        <row r="149">
          <cell r="A149">
            <v>143</v>
          </cell>
          <cell r="B149" t="str">
            <v>Codo 90 x3/4"</v>
          </cell>
          <cell r="C149" t="str">
            <v>UND</v>
          </cell>
          <cell r="D149">
            <v>940.5</v>
          </cell>
        </row>
        <row r="150">
          <cell r="A150">
            <v>144</v>
          </cell>
          <cell r="B150" t="str">
            <v>Union de 3/4"</v>
          </cell>
          <cell r="C150" t="str">
            <v>UND</v>
          </cell>
          <cell r="D150">
            <v>574.75</v>
          </cell>
        </row>
        <row r="151">
          <cell r="A151">
            <v>145</v>
          </cell>
          <cell r="B151" t="str">
            <v>tee de 1"</v>
          </cell>
          <cell r="C151" t="str">
            <v>UND</v>
          </cell>
          <cell r="D151">
            <v>1101.05</v>
          </cell>
        </row>
        <row r="152">
          <cell r="A152">
            <v>146</v>
          </cell>
          <cell r="B152" t="str">
            <v>Codo 90 x 1"</v>
          </cell>
          <cell r="C152" t="str">
            <v>UND</v>
          </cell>
          <cell r="D152">
            <v>981.34999999999991</v>
          </cell>
        </row>
        <row r="153">
          <cell r="A153">
            <v>147</v>
          </cell>
          <cell r="B153" t="str">
            <v>Union de 1"</v>
          </cell>
          <cell r="C153" t="str">
            <v>UND</v>
          </cell>
          <cell r="D153">
            <v>703</v>
          </cell>
        </row>
        <row r="154">
          <cell r="A154">
            <v>148</v>
          </cell>
          <cell r="B154" t="str">
            <v>tee de 1.1/4"</v>
          </cell>
          <cell r="C154" t="str">
            <v>UND</v>
          </cell>
          <cell r="D154">
            <v>1986.4499999999998</v>
          </cell>
        </row>
        <row r="155">
          <cell r="A155">
            <v>149</v>
          </cell>
          <cell r="B155" t="str">
            <v>Codo 90 x 1.1/4"</v>
          </cell>
          <cell r="C155" t="str">
            <v>UND</v>
          </cell>
          <cell r="D155">
            <v>1232.1499999999999</v>
          </cell>
        </row>
        <row r="156">
          <cell r="A156">
            <v>150</v>
          </cell>
          <cell r="B156" t="str">
            <v>Union de 1.1/4"</v>
          </cell>
          <cell r="C156" t="str">
            <v>UND</v>
          </cell>
          <cell r="D156">
            <v>765.69999999999993</v>
          </cell>
        </row>
        <row r="157">
          <cell r="A157">
            <v>151</v>
          </cell>
          <cell r="B157" t="str">
            <v>tee de 1.1/2"</v>
          </cell>
          <cell r="C157" t="str">
            <v>UND</v>
          </cell>
          <cell r="D157">
            <v>2780.65</v>
          </cell>
        </row>
        <row r="158">
          <cell r="A158">
            <v>152</v>
          </cell>
          <cell r="B158" t="str">
            <v>Codo 90 x 1.1/2"</v>
          </cell>
          <cell r="C158" t="str">
            <v>UND</v>
          </cell>
          <cell r="D158">
            <v>1884.8</v>
          </cell>
        </row>
        <row r="159">
          <cell r="A159">
            <v>153</v>
          </cell>
          <cell r="B159" t="str">
            <v>Union de 1.1/2"</v>
          </cell>
          <cell r="C159" t="str">
            <v>UND</v>
          </cell>
          <cell r="D159">
            <v>1043.0999999999999</v>
          </cell>
        </row>
        <row r="160">
          <cell r="A160">
            <v>154</v>
          </cell>
          <cell r="B160" t="str">
            <v>tuberia pvc 1"</v>
          </cell>
          <cell r="C160" t="str">
            <v>Ml</v>
          </cell>
          <cell r="D160">
            <v>2850</v>
          </cell>
        </row>
        <row r="161">
          <cell r="A161">
            <v>155</v>
          </cell>
          <cell r="B161" t="str">
            <v>Codo 90° Galvanizado 2"</v>
          </cell>
          <cell r="C161" t="str">
            <v>UND</v>
          </cell>
          <cell r="D161">
            <v>5590.75</v>
          </cell>
        </row>
        <row r="162">
          <cell r="A162">
            <v>156</v>
          </cell>
          <cell r="B162" t="str">
            <v>Codo 90° Galvanizado 3"</v>
          </cell>
          <cell r="C162" t="str">
            <v>UND</v>
          </cell>
          <cell r="D162">
            <v>15759.55</v>
          </cell>
        </row>
        <row r="163">
          <cell r="A163">
            <v>157</v>
          </cell>
          <cell r="B163" t="str">
            <v>Codo 90° Galvanizado 4"</v>
          </cell>
          <cell r="C163" t="str">
            <v>UND</v>
          </cell>
          <cell r="D163">
            <v>29848.05</v>
          </cell>
        </row>
        <row r="164">
          <cell r="A164">
            <v>158</v>
          </cell>
          <cell r="B164" t="str">
            <v>Adaptador macho 2"</v>
          </cell>
          <cell r="C164" t="str">
            <v>UND</v>
          </cell>
          <cell r="D164">
            <v>4104</v>
          </cell>
        </row>
        <row r="165">
          <cell r="A165">
            <v>159</v>
          </cell>
          <cell r="B165" t="str">
            <v>Adaptador macho 3"</v>
          </cell>
          <cell r="C165" t="str">
            <v>UND</v>
          </cell>
          <cell r="D165">
            <v>14440</v>
          </cell>
        </row>
        <row r="166">
          <cell r="A166">
            <v>160</v>
          </cell>
          <cell r="B166" t="str">
            <v>Adaptador macho 4"</v>
          </cell>
          <cell r="C166" t="str">
            <v>UND</v>
          </cell>
          <cell r="D166">
            <v>23845</v>
          </cell>
        </row>
        <row r="167">
          <cell r="A167">
            <v>161</v>
          </cell>
          <cell r="B167" t="str">
            <v>Buje Soldado 2" x 3/4"</v>
          </cell>
          <cell r="C167" t="str">
            <v>UND</v>
          </cell>
          <cell r="D167">
            <v>4332</v>
          </cell>
        </row>
        <row r="168">
          <cell r="A168">
            <v>162</v>
          </cell>
          <cell r="B168" t="str">
            <v>Buje Soldado 3" x 2"</v>
          </cell>
          <cell r="C168" t="str">
            <v>UND</v>
          </cell>
          <cell r="D168">
            <v>13490</v>
          </cell>
        </row>
        <row r="169">
          <cell r="A169">
            <v>163</v>
          </cell>
          <cell r="B169" t="str">
            <v>Buje Soldado 4" x 3"</v>
          </cell>
          <cell r="C169" t="str">
            <v>UND</v>
          </cell>
          <cell r="D169">
            <v>20282.5</v>
          </cell>
        </row>
        <row r="170">
          <cell r="A170">
            <v>164</v>
          </cell>
          <cell r="B170" t="str">
            <v>Cinta de teflon</v>
          </cell>
          <cell r="C170" t="str">
            <v>Rl</v>
          </cell>
          <cell r="D170">
            <v>1140</v>
          </cell>
        </row>
        <row r="171">
          <cell r="A171">
            <v>165</v>
          </cell>
          <cell r="B171" t="str">
            <v>Tuberia RDE 21pvc 2"</v>
          </cell>
          <cell r="C171" t="str">
            <v>Ml</v>
          </cell>
          <cell r="D171">
            <v>3230</v>
          </cell>
        </row>
        <row r="172">
          <cell r="A172">
            <v>166</v>
          </cell>
          <cell r="B172" t="str">
            <v>Tuberia RDE 21pvc 3"</v>
          </cell>
          <cell r="C172" t="str">
            <v>Ml</v>
          </cell>
          <cell r="D172">
            <v>11685</v>
          </cell>
        </row>
        <row r="173">
          <cell r="A173">
            <v>167</v>
          </cell>
          <cell r="B173" t="str">
            <v>Tuberia RDE 21pvc 4"</v>
          </cell>
          <cell r="C173" t="str">
            <v>Ml</v>
          </cell>
          <cell r="D173">
            <v>23845</v>
          </cell>
        </row>
        <row r="174">
          <cell r="A174">
            <v>168</v>
          </cell>
          <cell r="B174" t="str">
            <v>Sifon de piso de 2"</v>
          </cell>
          <cell r="C174" t="str">
            <v>UND</v>
          </cell>
          <cell r="D174">
            <v>3990</v>
          </cell>
        </row>
        <row r="175">
          <cell r="A175">
            <v>169</v>
          </cell>
          <cell r="B175" t="str">
            <v>Yee sanitaria Reducida 2 a 4"</v>
          </cell>
          <cell r="C175" t="str">
            <v>UND</v>
          </cell>
          <cell r="D175">
            <v>14820</v>
          </cell>
        </row>
        <row r="176">
          <cell r="A176">
            <v>170</v>
          </cell>
          <cell r="B176" t="str">
            <v>Yee sanitaria 2"</v>
          </cell>
          <cell r="C176" t="str">
            <v>UND</v>
          </cell>
          <cell r="D176">
            <v>5130</v>
          </cell>
        </row>
        <row r="177">
          <cell r="A177">
            <v>171</v>
          </cell>
          <cell r="B177" t="str">
            <v>Tapon soldado 1/2"</v>
          </cell>
          <cell r="C177" t="str">
            <v>UND</v>
          </cell>
          <cell r="D177">
            <v>591.85</v>
          </cell>
        </row>
        <row r="178">
          <cell r="A178">
            <v>172</v>
          </cell>
          <cell r="B178" t="str">
            <v>Adaptador macho 1/2"</v>
          </cell>
          <cell r="C178" t="str">
            <v>UND</v>
          </cell>
          <cell r="D178">
            <v>494</v>
          </cell>
        </row>
        <row r="179">
          <cell r="A179">
            <v>173</v>
          </cell>
          <cell r="B179" t="str">
            <v>Codo galvanizado 1/2" x 90°</v>
          </cell>
          <cell r="C179" t="str">
            <v>UND</v>
          </cell>
          <cell r="D179">
            <v>1140</v>
          </cell>
        </row>
        <row r="180">
          <cell r="A180">
            <v>174</v>
          </cell>
          <cell r="B180" t="str">
            <v>Cheque 1. 1/2"</v>
          </cell>
          <cell r="C180" t="str">
            <v>UND</v>
          </cell>
          <cell r="D180">
            <v>77900</v>
          </cell>
        </row>
        <row r="181">
          <cell r="A181">
            <v>175</v>
          </cell>
          <cell r="B181" t="str">
            <v>Registro PD 1" red white</v>
          </cell>
          <cell r="C181" t="str">
            <v>UND</v>
          </cell>
          <cell r="D181">
            <v>41103.65</v>
          </cell>
        </row>
        <row r="182">
          <cell r="A182">
            <v>176</v>
          </cell>
          <cell r="B182" t="str">
            <v>Registro PD 3/4" red white</v>
          </cell>
          <cell r="C182" t="str">
            <v>UND</v>
          </cell>
          <cell r="D182">
            <v>32267.699999999997</v>
          </cell>
        </row>
        <row r="183">
          <cell r="A183">
            <v>177</v>
          </cell>
          <cell r="B183" t="str">
            <v>Interruptor automatico de 1 x20 Amps enchuf.</v>
          </cell>
          <cell r="C183" t="str">
            <v>UND</v>
          </cell>
          <cell r="D183">
            <v>9785</v>
          </cell>
        </row>
        <row r="184">
          <cell r="A184">
            <v>178</v>
          </cell>
          <cell r="B184" t="str">
            <v>Interruptor automatico de 1 x30 Amps enchuf.</v>
          </cell>
          <cell r="C184" t="str">
            <v>UND</v>
          </cell>
          <cell r="D184">
            <v>9785</v>
          </cell>
        </row>
        <row r="185">
          <cell r="A185">
            <v>179</v>
          </cell>
          <cell r="B185" t="str">
            <v>Interruptor automatico de 2 x 20 Amps enchuf.</v>
          </cell>
          <cell r="C185" t="str">
            <v>UND</v>
          </cell>
          <cell r="D185">
            <v>24890</v>
          </cell>
        </row>
        <row r="186">
          <cell r="A186">
            <v>180</v>
          </cell>
          <cell r="B186" t="str">
            <v>Interruptor automatico de 3 x 50 Amps enchuf.</v>
          </cell>
          <cell r="C186" t="str">
            <v>UND</v>
          </cell>
          <cell r="D186">
            <v>62320</v>
          </cell>
        </row>
        <row r="187">
          <cell r="A187">
            <v>181</v>
          </cell>
          <cell r="B187" t="str">
            <v>Interruptor automatico de 1 x 50 Amps enchuf.</v>
          </cell>
          <cell r="C187" t="str">
            <v>UND</v>
          </cell>
          <cell r="D187">
            <v>9785</v>
          </cell>
        </row>
        <row r="188">
          <cell r="A188">
            <v>182</v>
          </cell>
          <cell r="B188" t="str">
            <v>panel de control alumbrado de 6 selectores</v>
          </cell>
          <cell r="C188" t="str">
            <v>UND</v>
          </cell>
          <cell r="D188">
            <v>71250</v>
          </cell>
        </row>
        <row r="189">
          <cell r="A189">
            <v>183</v>
          </cell>
          <cell r="B189" t="str">
            <v>Lampara T 8  2 x 32 W</v>
          </cell>
          <cell r="C189" t="str">
            <v>UND</v>
          </cell>
          <cell r="D189">
            <v>76142.5</v>
          </cell>
        </row>
        <row r="190">
          <cell r="A190">
            <v>184</v>
          </cell>
          <cell r="B190" t="str">
            <v>Lampara Metal 250 W 208V</v>
          </cell>
          <cell r="C190" t="str">
            <v>UND</v>
          </cell>
          <cell r="D190">
            <v>243675</v>
          </cell>
        </row>
        <row r="191">
          <cell r="A191">
            <v>185</v>
          </cell>
          <cell r="B191" t="str">
            <v>Amplificador + antena de TV</v>
          </cell>
          <cell r="C191" t="str">
            <v>UND</v>
          </cell>
          <cell r="D191">
            <v>228475</v>
          </cell>
        </row>
        <row r="192">
          <cell r="A192">
            <v>186</v>
          </cell>
          <cell r="B192" t="str">
            <v>Mastil 1" galvanizado para antena de tv</v>
          </cell>
          <cell r="C192" t="str">
            <v>UND</v>
          </cell>
          <cell r="D192">
            <v>49970</v>
          </cell>
        </row>
        <row r="193">
          <cell r="A193">
            <v>187</v>
          </cell>
          <cell r="B193" t="str">
            <v>Union 6" Pvcs</v>
          </cell>
          <cell r="C193" t="str">
            <v>UND</v>
          </cell>
          <cell r="D193">
            <v>17100</v>
          </cell>
        </row>
        <row r="194">
          <cell r="A194">
            <v>188</v>
          </cell>
          <cell r="B194" t="str">
            <v>Union 10" Pvcs</v>
          </cell>
          <cell r="C194" t="str">
            <v>UND</v>
          </cell>
          <cell r="D194">
            <v>34200</v>
          </cell>
        </row>
        <row r="195">
          <cell r="A195">
            <v>189</v>
          </cell>
          <cell r="B195" t="str">
            <v xml:space="preserve">Ladrillo V-1C </v>
          </cell>
          <cell r="C195" t="str">
            <v>UND</v>
          </cell>
          <cell r="D195">
            <v>997.5</v>
          </cell>
        </row>
        <row r="196">
          <cell r="A196">
            <v>190</v>
          </cell>
          <cell r="B196" t="str">
            <v>Cenefa tipo V -1C</v>
          </cell>
          <cell r="C196" t="str">
            <v>Ml</v>
          </cell>
          <cell r="D196">
            <v>9310</v>
          </cell>
        </row>
        <row r="197">
          <cell r="A197">
            <v>191</v>
          </cell>
          <cell r="B197" t="str">
            <v>Globo 1029 AT 3/4"</v>
          </cell>
          <cell r="C197" t="str">
            <v>UND</v>
          </cell>
          <cell r="D197">
            <v>77900</v>
          </cell>
        </row>
        <row r="198">
          <cell r="A198">
            <v>192</v>
          </cell>
          <cell r="B198" t="str">
            <v>Alambre aislado # 6</v>
          </cell>
          <cell r="C198" t="str">
            <v>Ml</v>
          </cell>
          <cell r="D198">
            <v>4493.5</v>
          </cell>
        </row>
        <row r="199">
          <cell r="A199">
            <v>193</v>
          </cell>
          <cell r="B199" t="str">
            <v>Alambre aislado # 8</v>
          </cell>
          <cell r="C199" t="str">
            <v>Ml</v>
          </cell>
          <cell r="D199">
            <v>2802.5</v>
          </cell>
        </row>
        <row r="200">
          <cell r="A200">
            <v>194</v>
          </cell>
          <cell r="B200" t="str">
            <v>Alambre aislado # 10</v>
          </cell>
          <cell r="C200" t="str">
            <v>Ml</v>
          </cell>
          <cell r="D200">
            <v>1824</v>
          </cell>
        </row>
        <row r="201">
          <cell r="A201">
            <v>195</v>
          </cell>
          <cell r="B201" t="str">
            <v>Ventilador de techo KDK</v>
          </cell>
          <cell r="C201" t="str">
            <v>UND</v>
          </cell>
          <cell r="D201">
            <v>169100</v>
          </cell>
        </row>
        <row r="202">
          <cell r="A202">
            <v>196</v>
          </cell>
          <cell r="B202" t="str">
            <v>Caja galvanizada 4 x 4"</v>
          </cell>
          <cell r="C202" t="str">
            <v>UND</v>
          </cell>
          <cell r="D202">
            <v>1235</v>
          </cell>
        </row>
        <row r="203">
          <cell r="A203">
            <v>197</v>
          </cell>
          <cell r="B203" t="str">
            <v>Tapa bajante en malla y pañete</v>
          </cell>
          <cell r="C203" t="str">
            <v>Ml</v>
          </cell>
          <cell r="D203">
            <v>11590</v>
          </cell>
        </row>
        <row r="204">
          <cell r="D204">
            <v>0</v>
          </cell>
        </row>
        <row r="205">
          <cell r="B205" t="str">
            <v>EQUIPOS Y HERRAMIENTAS</v>
          </cell>
          <cell r="D205">
            <v>0</v>
          </cell>
        </row>
        <row r="206">
          <cell r="B206" t="str">
            <v>HERRAMIENTAS Y EQUIPOS</v>
          </cell>
          <cell r="D206">
            <v>0</v>
          </cell>
        </row>
        <row r="207">
          <cell r="A207">
            <v>200</v>
          </cell>
          <cell r="B207" t="str">
            <v>Herramientas menores</v>
          </cell>
          <cell r="C207" t="str">
            <v>HO</v>
          </cell>
          <cell r="D207">
            <v>1140</v>
          </cell>
        </row>
        <row r="208">
          <cell r="A208">
            <v>201</v>
          </cell>
          <cell r="B208" t="str">
            <v>Vibrocompactador rana</v>
          </cell>
          <cell r="C208" t="str">
            <v>HO</v>
          </cell>
          <cell r="D208">
            <v>9500</v>
          </cell>
        </row>
        <row r="209">
          <cell r="A209">
            <v>202</v>
          </cell>
          <cell r="B209" t="str">
            <v>Mezcladora</v>
          </cell>
          <cell r="C209" t="str">
            <v>HO</v>
          </cell>
          <cell r="D209">
            <v>9500</v>
          </cell>
        </row>
        <row r="210">
          <cell r="A210">
            <v>203</v>
          </cell>
          <cell r="B210" t="str">
            <v>Vibrador de concreto</v>
          </cell>
          <cell r="C210" t="str">
            <v>HO</v>
          </cell>
          <cell r="D210">
            <v>7600</v>
          </cell>
        </row>
        <row r="211">
          <cell r="A211">
            <v>204</v>
          </cell>
          <cell r="B211" t="str">
            <v>Volqueta</v>
          </cell>
          <cell r="D211">
            <v>563.35</v>
          </cell>
        </row>
        <row r="212">
          <cell r="A212">
            <v>205</v>
          </cell>
          <cell r="B212" t="str">
            <v>Motobomba</v>
          </cell>
          <cell r="C212" t="str">
            <v>HO</v>
          </cell>
          <cell r="D212">
            <v>9500</v>
          </cell>
        </row>
        <row r="213">
          <cell r="A213">
            <v>206</v>
          </cell>
          <cell r="B213" t="str">
            <v>Formaleta Entibado</v>
          </cell>
          <cell r="C213" t="str">
            <v>M2</v>
          </cell>
          <cell r="D213">
            <v>23750</v>
          </cell>
        </row>
        <row r="214">
          <cell r="A214">
            <v>207</v>
          </cell>
          <cell r="B214" t="str">
            <v xml:space="preserve">Retroexcavadora </v>
          </cell>
          <cell r="C214" t="str">
            <v>HO</v>
          </cell>
          <cell r="D214">
            <v>133000</v>
          </cell>
        </row>
        <row r="215">
          <cell r="A215">
            <v>208</v>
          </cell>
          <cell r="B215" t="str">
            <v>Formaleta</v>
          </cell>
          <cell r="C215" t="str">
            <v>M2</v>
          </cell>
          <cell r="D215">
            <v>23750</v>
          </cell>
        </row>
        <row r="216">
          <cell r="A216">
            <v>209</v>
          </cell>
          <cell r="B216" t="str">
            <v>Carretillas Buggi</v>
          </cell>
          <cell r="C216" t="str">
            <v>UN</v>
          </cell>
          <cell r="D216">
            <v>0</v>
          </cell>
        </row>
        <row r="217">
          <cell r="A217">
            <v>210</v>
          </cell>
          <cell r="B217" t="str">
            <v>Formaleta Para pavimento en Concreto</v>
          </cell>
          <cell r="C217" t="str">
            <v>M2</v>
          </cell>
          <cell r="D217">
            <v>19000</v>
          </cell>
        </row>
        <row r="218">
          <cell r="A218">
            <v>211</v>
          </cell>
          <cell r="B218" t="str">
            <v>Cortadora</v>
          </cell>
          <cell r="C218" t="str">
            <v>HO</v>
          </cell>
          <cell r="D218">
            <v>11400</v>
          </cell>
        </row>
        <row r="219">
          <cell r="A219">
            <v>212</v>
          </cell>
          <cell r="B219" t="str">
            <v>Equipo para pintar (soplete, compresor)</v>
          </cell>
          <cell r="C219" t="str">
            <v>HO</v>
          </cell>
          <cell r="D219">
            <v>5700</v>
          </cell>
        </row>
        <row r="220">
          <cell r="D220">
            <v>0</v>
          </cell>
        </row>
        <row r="221">
          <cell r="D221">
            <v>0</v>
          </cell>
        </row>
        <row r="222">
          <cell r="D222">
            <v>0</v>
          </cell>
        </row>
        <row r="223">
          <cell r="D223">
            <v>0</v>
          </cell>
        </row>
        <row r="224">
          <cell r="D224">
            <v>0</v>
          </cell>
        </row>
        <row r="225">
          <cell r="B225" t="str">
            <v>MANO DE OBRA</v>
          </cell>
          <cell r="D225">
            <v>0</v>
          </cell>
        </row>
        <row r="226">
          <cell r="A226">
            <v>300</v>
          </cell>
          <cell r="B226" t="str">
            <v>Maestro</v>
          </cell>
          <cell r="C226" t="str">
            <v>H/D</v>
          </cell>
          <cell r="D226">
            <v>47500</v>
          </cell>
        </row>
        <row r="227">
          <cell r="A227">
            <v>301</v>
          </cell>
          <cell r="B227" t="str">
            <v>Oficial</v>
          </cell>
          <cell r="C227" t="str">
            <v>H/D</v>
          </cell>
          <cell r="D227">
            <v>28500</v>
          </cell>
        </row>
        <row r="228">
          <cell r="A228">
            <v>302</v>
          </cell>
          <cell r="B228" t="str">
            <v>Oficial +2 ayudante</v>
          </cell>
          <cell r="C228" t="str">
            <v>H/D</v>
          </cell>
          <cell r="D228">
            <v>62700</v>
          </cell>
        </row>
        <row r="229">
          <cell r="A229">
            <v>303</v>
          </cell>
          <cell r="B229" t="str">
            <v>Maestro + Oficial + 3 Ayudantes</v>
          </cell>
          <cell r="C229" t="str">
            <v>H/D</v>
          </cell>
          <cell r="D229">
            <v>127300</v>
          </cell>
        </row>
        <row r="230">
          <cell r="A230">
            <v>304</v>
          </cell>
          <cell r="B230" t="str">
            <v>1 Ayudante</v>
          </cell>
          <cell r="C230" t="str">
            <v>H/D</v>
          </cell>
          <cell r="D230">
            <v>17100</v>
          </cell>
        </row>
        <row r="231">
          <cell r="A231">
            <v>305</v>
          </cell>
          <cell r="B231" t="str">
            <v>2 Ayudante</v>
          </cell>
          <cell r="C231" t="str">
            <v>H/D</v>
          </cell>
          <cell r="D231">
            <v>34200</v>
          </cell>
        </row>
        <row r="232">
          <cell r="A232">
            <v>306</v>
          </cell>
          <cell r="B232" t="str">
            <v>3 Ayudante</v>
          </cell>
          <cell r="C232" t="str">
            <v>H/D</v>
          </cell>
          <cell r="D232">
            <v>51300</v>
          </cell>
        </row>
        <row r="233">
          <cell r="A233">
            <v>307</v>
          </cell>
          <cell r="B233" t="str">
            <v>4 Ayudante</v>
          </cell>
          <cell r="C233" t="str">
            <v>H/D</v>
          </cell>
          <cell r="D233">
            <v>68400</v>
          </cell>
        </row>
        <row r="234">
          <cell r="A234">
            <v>308</v>
          </cell>
          <cell r="B234" t="str">
            <v>cuadrilla topografica con equipo</v>
          </cell>
          <cell r="C234" t="str">
            <v>H/D</v>
          </cell>
          <cell r="D234">
            <v>285000</v>
          </cell>
        </row>
        <row r="235">
          <cell r="A235">
            <v>309</v>
          </cell>
          <cell r="B235" t="str">
            <v>Cuadrilla tipo dd (carpinteria)</v>
          </cell>
          <cell r="C235" t="str">
            <v>H/D</v>
          </cell>
          <cell r="D235">
            <v>114000</v>
          </cell>
        </row>
        <row r="236">
          <cell r="A236">
            <v>310</v>
          </cell>
          <cell r="B236" t="str">
            <v>Oficial + ayudante</v>
          </cell>
          <cell r="C236" t="str">
            <v>H/D</v>
          </cell>
          <cell r="D236">
            <v>45600</v>
          </cell>
        </row>
        <row r="237">
          <cell r="A237">
            <v>311</v>
          </cell>
          <cell r="B237" t="str">
            <v>Cuadrilla tipo bb(plom.eclec)</v>
          </cell>
          <cell r="C237" t="str">
            <v>H/D</v>
          </cell>
          <cell r="D237">
            <v>112100</v>
          </cell>
        </row>
        <row r="238">
          <cell r="A238">
            <v>312</v>
          </cell>
          <cell r="B238" t="str">
            <v>Cuadrilla Gas</v>
          </cell>
          <cell r="C238" t="str">
            <v>H/D</v>
          </cell>
          <cell r="D238">
            <v>125400</v>
          </cell>
        </row>
        <row r="239">
          <cell r="D239">
            <v>0</v>
          </cell>
        </row>
        <row r="240">
          <cell r="D240">
            <v>0</v>
          </cell>
        </row>
        <row r="241">
          <cell r="D241">
            <v>0</v>
          </cell>
        </row>
        <row r="242">
          <cell r="D242">
            <v>0</v>
          </cell>
        </row>
        <row r="243">
          <cell r="D243">
            <v>0</v>
          </cell>
        </row>
        <row r="244">
          <cell r="D244">
            <v>0</v>
          </cell>
        </row>
        <row r="245">
          <cell r="D245">
            <v>0</v>
          </cell>
        </row>
        <row r="246">
          <cell r="D246">
            <v>0</v>
          </cell>
        </row>
        <row r="247">
          <cell r="B247" t="str">
            <v>MATERIALES</v>
          </cell>
          <cell r="D247">
            <v>0</v>
          </cell>
        </row>
        <row r="248">
          <cell r="A248">
            <v>400</v>
          </cell>
          <cell r="B248" t="str">
            <v>Collar de deriv 4 x 3/4"</v>
          </cell>
          <cell r="C248" t="str">
            <v>UND</v>
          </cell>
          <cell r="D248">
            <v>17385</v>
          </cell>
        </row>
        <row r="249">
          <cell r="A249">
            <v>401</v>
          </cell>
          <cell r="B249" t="str">
            <v>Tomacorriente doble 1F</v>
          </cell>
          <cell r="C249" t="str">
            <v>UND</v>
          </cell>
          <cell r="D249">
            <v>4560</v>
          </cell>
        </row>
        <row r="250">
          <cell r="A250">
            <v>402</v>
          </cell>
          <cell r="B250" t="str">
            <v>Alambre aislado # 12</v>
          </cell>
          <cell r="C250" t="str">
            <v>Ml</v>
          </cell>
          <cell r="D250">
            <v>1054.5</v>
          </cell>
        </row>
        <row r="251">
          <cell r="A251">
            <v>403</v>
          </cell>
          <cell r="B251" t="str">
            <v>Caja galvanizada 2 x 4"</v>
          </cell>
          <cell r="C251" t="str">
            <v>UND</v>
          </cell>
          <cell r="D251">
            <v>779</v>
          </cell>
        </row>
        <row r="252">
          <cell r="A252">
            <v>404</v>
          </cell>
          <cell r="B252" t="str">
            <v>Tuberia conduit 1/2"</v>
          </cell>
          <cell r="C252" t="str">
            <v>Ml</v>
          </cell>
          <cell r="D252">
            <v>1852.5</v>
          </cell>
        </row>
        <row r="253">
          <cell r="A253">
            <v>405</v>
          </cell>
          <cell r="B253" t="str">
            <v>Adaptador terminal de 1/2"</v>
          </cell>
          <cell r="C253" t="str">
            <v>UND</v>
          </cell>
          <cell r="D253">
            <v>304</v>
          </cell>
        </row>
        <row r="254">
          <cell r="A254">
            <v>406</v>
          </cell>
          <cell r="B254" t="str">
            <v>Curva de 90 c x e 1/2"</v>
          </cell>
          <cell r="C254" t="str">
            <v>UND</v>
          </cell>
          <cell r="D254">
            <v>600.4</v>
          </cell>
        </row>
        <row r="255">
          <cell r="A255">
            <v>407</v>
          </cell>
          <cell r="B255" t="str">
            <v>Tomacorriente doble 20 A</v>
          </cell>
          <cell r="C255" t="str">
            <v>UND</v>
          </cell>
          <cell r="D255">
            <v>8740</v>
          </cell>
        </row>
        <row r="256">
          <cell r="A256">
            <v>408</v>
          </cell>
          <cell r="B256" t="str">
            <v>Tomacorriente 1F CFCI</v>
          </cell>
          <cell r="C256" t="str">
            <v>UND</v>
          </cell>
          <cell r="D256">
            <v>19000</v>
          </cell>
        </row>
        <row r="257">
          <cell r="A257">
            <v>409</v>
          </cell>
          <cell r="B257" t="str">
            <v>Interruptor  lum</v>
          </cell>
          <cell r="C257" t="str">
            <v>UND</v>
          </cell>
          <cell r="D257">
            <v>8645</v>
          </cell>
        </row>
        <row r="258">
          <cell r="A258">
            <v>410</v>
          </cell>
          <cell r="B258" t="str">
            <v>Tablero automatico de 24 circuitos 3 F</v>
          </cell>
          <cell r="C258" t="str">
            <v>UND</v>
          </cell>
          <cell r="D258">
            <v>199500</v>
          </cell>
        </row>
        <row r="259">
          <cell r="A259">
            <v>411</v>
          </cell>
          <cell r="B259" t="str">
            <v>Tablero automatico de 9 circuitos 1 F</v>
          </cell>
          <cell r="C259" t="str">
            <v>UND</v>
          </cell>
          <cell r="D259">
            <v>114000</v>
          </cell>
        </row>
        <row r="260">
          <cell r="A260">
            <v>412</v>
          </cell>
          <cell r="B260" t="str">
            <v>Tablero automatico de 6 circuitos 1 F</v>
          </cell>
          <cell r="C260" t="str">
            <v>UND</v>
          </cell>
          <cell r="D260">
            <v>43700</v>
          </cell>
        </row>
        <row r="261">
          <cell r="A261">
            <v>413</v>
          </cell>
          <cell r="B261" t="str">
            <v>Cinta aislante Scotch 20</v>
          </cell>
          <cell r="C261" t="str">
            <v>Rl</v>
          </cell>
          <cell r="D261">
            <v>8740</v>
          </cell>
        </row>
        <row r="262">
          <cell r="A262">
            <v>414</v>
          </cell>
          <cell r="B262" t="str">
            <v>Tuberia conduit 3/4"</v>
          </cell>
          <cell r="C262" t="str">
            <v>Ml</v>
          </cell>
          <cell r="D262">
            <v>2232.5</v>
          </cell>
        </row>
        <row r="263">
          <cell r="A263">
            <v>415</v>
          </cell>
          <cell r="B263" t="str">
            <v>Union de 3/4" conduit</v>
          </cell>
          <cell r="C263" t="str">
            <v>UND</v>
          </cell>
          <cell r="D263">
            <v>484.5</v>
          </cell>
        </row>
        <row r="264">
          <cell r="A264">
            <v>416</v>
          </cell>
          <cell r="B264" t="str">
            <v>Curva de 90 c x e 3/4"</v>
          </cell>
          <cell r="C264" t="str">
            <v>UND</v>
          </cell>
          <cell r="D264">
            <v>883.5</v>
          </cell>
        </row>
        <row r="265">
          <cell r="A265">
            <v>417</v>
          </cell>
          <cell r="B265" t="str">
            <v>Tuberia conduit 1"</v>
          </cell>
          <cell r="C265" t="str">
            <v>Ml</v>
          </cell>
          <cell r="D265">
            <v>2774</v>
          </cell>
        </row>
        <row r="266">
          <cell r="A266">
            <v>418</v>
          </cell>
          <cell r="B266" t="str">
            <v>Union de 1" conduit</v>
          </cell>
          <cell r="C266" t="str">
            <v>UND</v>
          </cell>
          <cell r="D266">
            <v>617.5</v>
          </cell>
        </row>
        <row r="267">
          <cell r="A267">
            <v>419</v>
          </cell>
          <cell r="B267" t="str">
            <v>Curva de 90 c x e 1"</v>
          </cell>
          <cell r="C267" t="str">
            <v>UND</v>
          </cell>
          <cell r="D267">
            <v>1672</v>
          </cell>
        </row>
        <row r="268">
          <cell r="A268">
            <v>420</v>
          </cell>
          <cell r="B268" t="str">
            <v>Tuberia conduit 1. 1/2"</v>
          </cell>
          <cell r="C268" t="str">
            <v>Ml</v>
          </cell>
          <cell r="D268">
            <v>5814</v>
          </cell>
        </row>
        <row r="269">
          <cell r="A269">
            <v>421</v>
          </cell>
          <cell r="B269" t="str">
            <v>Union de 1. 1/2"conduit</v>
          </cell>
          <cell r="C269" t="str">
            <v>UND</v>
          </cell>
          <cell r="D269">
            <v>1434.5</v>
          </cell>
        </row>
        <row r="270">
          <cell r="A270">
            <v>422</v>
          </cell>
          <cell r="B270" t="str">
            <v>Curva de 90 c x e 1. 1/2"</v>
          </cell>
          <cell r="C270" t="str">
            <v>UND</v>
          </cell>
          <cell r="D270">
            <v>1643.5</v>
          </cell>
        </row>
        <row r="271">
          <cell r="A271">
            <v>423</v>
          </cell>
          <cell r="B271" t="str">
            <v>Caja 15*15*10 con tapa tipo strip telef.</v>
          </cell>
          <cell r="C271" t="str">
            <v>UND</v>
          </cell>
          <cell r="D271">
            <v>25840</v>
          </cell>
        </row>
        <row r="272">
          <cell r="A272">
            <v>424</v>
          </cell>
          <cell r="B272" t="str">
            <v>Strip telefonico de 10 pares</v>
          </cell>
          <cell r="C272" t="str">
            <v>UND</v>
          </cell>
          <cell r="D272">
            <v>45600</v>
          </cell>
        </row>
        <row r="273">
          <cell r="A273">
            <v>425</v>
          </cell>
          <cell r="B273" t="str">
            <v>Varilla Copper Welld) de 5/8"</v>
          </cell>
          <cell r="C273" t="str">
            <v>UND</v>
          </cell>
          <cell r="D273">
            <v>208050</v>
          </cell>
        </row>
        <row r="274">
          <cell r="A274">
            <v>426</v>
          </cell>
          <cell r="B274" t="str">
            <v>Cable de cobre desnudo Calibre 2 AWG</v>
          </cell>
          <cell r="C274" t="str">
            <v>Ml</v>
          </cell>
          <cell r="D274">
            <v>6840</v>
          </cell>
        </row>
        <row r="275">
          <cell r="A275">
            <v>427</v>
          </cell>
          <cell r="B275" t="str">
            <v>Malla de tierra</v>
          </cell>
          <cell r="C275" t="str">
            <v>M2</v>
          </cell>
          <cell r="D275">
            <v>30400</v>
          </cell>
        </row>
        <row r="276">
          <cell r="A276">
            <v>428</v>
          </cell>
          <cell r="B276" t="str">
            <v>conector de bronce fosfatado</v>
          </cell>
          <cell r="C276" t="str">
            <v>UND</v>
          </cell>
          <cell r="D276">
            <v>7410</v>
          </cell>
        </row>
        <row r="277">
          <cell r="A277">
            <v>429</v>
          </cell>
          <cell r="B277" t="str">
            <v>Pararrayo tipo ionizante de 40 mts inc. Accesorios de instalación</v>
          </cell>
          <cell r="C277" t="str">
            <v>UND</v>
          </cell>
          <cell r="D277">
            <v>885400</v>
          </cell>
        </row>
        <row r="278">
          <cell r="A278">
            <v>430</v>
          </cell>
          <cell r="B278" t="str">
            <v>Accesorios puesta a tierra pararrayo</v>
          </cell>
          <cell r="C278" t="str">
            <v>UND</v>
          </cell>
          <cell r="D278">
            <v>750500</v>
          </cell>
        </row>
        <row r="279">
          <cell r="A279">
            <v>431</v>
          </cell>
          <cell r="B279" t="str">
            <v>Medidor trifasico</v>
          </cell>
          <cell r="C279" t="str">
            <v>UND</v>
          </cell>
          <cell r="D279">
            <v>348650</v>
          </cell>
        </row>
        <row r="280">
          <cell r="A280">
            <v>432</v>
          </cell>
          <cell r="B280" t="str">
            <v>Caja para medidor trifasico</v>
          </cell>
          <cell r="C280" t="str">
            <v>UND</v>
          </cell>
          <cell r="D280">
            <v>152000</v>
          </cell>
        </row>
        <row r="281">
          <cell r="A281">
            <v>433</v>
          </cell>
          <cell r="B281" t="str">
            <v>Vertical Pararrayo</v>
          </cell>
          <cell r="C281" t="str">
            <v>Ml</v>
          </cell>
          <cell r="D281">
            <v>44745</v>
          </cell>
        </row>
        <row r="282">
          <cell r="A282">
            <v>434</v>
          </cell>
          <cell r="B282" t="str">
            <v>Comp. aplique exterior</v>
          </cell>
          <cell r="C282" t="str">
            <v>UND</v>
          </cell>
          <cell r="D282">
            <v>87400</v>
          </cell>
        </row>
        <row r="283">
          <cell r="A283">
            <v>435</v>
          </cell>
          <cell r="B283" t="str">
            <v>Caja de 15*15*10 con tapa</v>
          </cell>
          <cell r="C283" t="str">
            <v>UND</v>
          </cell>
          <cell r="D283">
            <v>14250</v>
          </cell>
        </row>
        <row r="284">
          <cell r="A284">
            <v>436</v>
          </cell>
          <cell r="B284" t="str">
            <v>Codo galvanizado 1/2" x 90°</v>
          </cell>
          <cell r="D284">
            <v>0</v>
          </cell>
        </row>
        <row r="285">
          <cell r="A285">
            <v>437</v>
          </cell>
          <cell r="B285" t="str">
            <v>Tuberia galvanizada 2"</v>
          </cell>
          <cell r="C285" t="str">
            <v>Ml</v>
          </cell>
          <cell r="D285">
            <v>11400</v>
          </cell>
        </row>
        <row r="286">
          <cell r="A286">
            <v>438</v>
          </cell>
          <cell r="B286" t="str">
            <v>Registro de bola de 3/4" para Gas</v>
          </cell>
          <cell r="C286" t="str">
            <v>UND</v>
          </cell>
          <cell r="D286">
            <v>23750</v>
          </cell>
        </row>
        <row r="287">
          <cell r="A287">
            <v>439</v>
          </cell>
          <cell r="B287" t="str">
            <v>Tuberia para gas acero galv. SCH. 40 de 3/4"</v>
          </cell>
          <cell r="C287" t="str">
            <v>Ml</v>
          </cell>
          <cell r="D287">
            <v>25650</v>
          </cell>
        </row>
        <row r="288">
          <cell r="A288">
            <v>440</v>
          </cell>
          <cell r="B288" t="str">
            <v>Accesorios de gas acero galv. SCH. 40, 3/4"</v>
          </cell>
          <cell r="C288" t="str">
            <v>Gl</v>
          </cell>
          <cell r="D288">
            <v>7030</v>
          </cell>
        </row>
        <row r="289">
          <cell r="A289">
            <v>441</v>
          </cell>
          <cell r="B289" t="str">
            <v>Cocina industrial de 4 quemadores fab. En fundicion de hierro</v>
          </cell>
          <cell r="C289" t="str">
            <v>UND</v>
          </cell>
          <cell r="D289">
            <v>7695000</v>
          </cell>
        </row>
        <row r="290">
          <cell r="A290">
            <v>442</v>
          </cell>
          <cell r="B290" t="str">
            <v>Estufa electrica 2 puestos de incrustar</v>
          </cell>
          <cell r="C290" t="str">
            <v>UND</v>
          </cell>
          <cell r="D290">
            <v>625100</v>
          </cell>
        </row>
        <row r="291">
          <cell r="A291">
            <v>443</v>
          </cell>
          <cell r="B291" t="str">
            <v>Teleducha con regulador inc. Mezcl.</v>
          </cell>
          <cell r="C291" t="str">
            <v>UND</v>
          </cell>
          <cell r="D291">
            <v>84550</v>
          </cell>
        </row>
        <row r="292">
          <cell r="A292">
            <v>444</v>
          </cell>
          <cell r="B292" t="str">
            <v>juego infantil tipo M-3</v>
          </cell>
          <cell r="C292" t="str">
            <v>Gl</v>
          </cell>
          <cell r="D292">
            <v>3912100</v>
          </cell>
        </row>
        <row r="293">
          <cell r="A293">
            <v>445</v>
          </cell>
          <cell r="B293" t="str">
            <v>Tanque hidroacumulador</v>
          </cell>
          <cell r="C293" t="str">
            <v>UND</v>
          </cell>
          <cell r="D293">
            <v>0</v>
          </cell>
        </row>
        <row r="294">
          <cell r="A294">
            <v>446</v>
          </cell>
          <cell r="B294" t="str">
            <v>Equipo presión Hidron. Inc. Tanque hidroacumulador y accesorios</v>
          </cell>
          <cell r="C294" t="str">
            <v>UND</v>
          </cell>
          <cell r="D294">
            <v>2897500</v>
          </cell>
        </row>
        <row r="295">
          <cell r="A295">
            <v>447</v>
          </cell>
          <cell r="B295" t="str">
            <v>Adaptador hembra de 3/4" de cobre</v>
          </cell>
          <cell r="C295" t="str">
            <v>UND</v>
          </cell>
          <cell r="D295">
            <v>3895</v>
          </cell>
        </row>
        <row r="296">
          <cell r="A296">
            <v>448</v>
          </cell>
          <cell r="B296" t="str">
            <v>Adaptador macho de 3/4" de cobre</v>
          </cell>
          <cell r="C296" t="str">
            <v>UND</v>
          </cell>
          <cell r="D296">
            <v>2969.7</v>
          </cell>
        </row>
        <row r="297">
          <cell r="A297">
            <v>449</v>
          </cell>
          <cell r="B297" t="str">
            <v>Planta electrica monofasica de 6.5 KVA max. 5 KVA continua cap. 2,5 litros</v>
          </cell>
          <cell r="C297" t="str">
            <v>UND</v>
          </cell>
          <cell r="D297">
            <v>3895000</v>
          </cell>
        </row>
        <row r="298">
          <cell r="A298">
            <v>450</v>
          </cell>
          <cell r="B298" t="str">
            <v>Celosia en calado de concreto</v>
          </cell>
          <cell r="C298" t="str">
            <v>Ml</v>
          </cell>
          <cell r="D298">
            <v>39900</v>
          </cell>
        </row>
        <row r="299">
          <cell r="A299">
            <v>451</v>
          </cell>
          <cell r="B299" t="str">
            <v>Llenado de celda manposteria no est.</v>
          </cell>
          <cell r="C299" t="str">
            <v>M3</v>
          </cell>
          <cell r="D299">
            <v>313500</v>
          </cell>
        </row>
        <row r="300">
          <cell r="A300">
            <v>452</v>
          </cell>
          <cell r="B300" t="str">
            <v>Estruc. Metalica cubierta 4 aguas</v>
          </cell>
          <cell r="C300" t="str">
            <v>M2</v>
          </cell>
          <cell r="D300">
            <v>70300</v>
          </cell>
        </row>
        <row r="301">
          <cell r="A301">
            <v>453</v>
          </cell>
          <cell r="B301" t="str">
            <v>Estruc. Metalica cubierta inclin. 2 aguas</v>
          </cell>
          <cell r="C301" t="str">
            <v>M2</v>
          </cell>
          <cell r="D301">
            <v>43130</v>
          </cell>
        </row>
        <row r="302">
          <cell r="A302">
            <v>454</v>
          </cell>
          <cell r="B302" t="str">
            <v>Cubierta tipo sandwich</v>
          </cell>
          <cell r="C302" t="str">
            <v>M2</v>
          </cell>
          <cell r="D302">
            <v>78185</v>
          </cell>
        </row>
        <row r="303">
          <cell r="A303">
            <v>455</v>
          </cell>
          <cell r="B303" t="str">
            <v xml:space="preserve">Sistema de tratamiento de aguas res. </v>
          </cell>
          <cell r="C303" t="str">
            <v>UND</v>
          </cell>
          <cell r="D303">
            <v>4246500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36-200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210.6</v>
          </cell>
          <cell r="D28">
            <v>210</v>
          </cell>
          <cell r="E28" t="str">
            <v>210P-1</v>
          </cell>
          <cell r="F28" t="str">
            <v>Conformación del separador</v>
          </cell>
          <cell r="G28" t="str">
            <v>m3</v>
          </cell>
        </row>
        <row r="29">
          <cell r="C29">
            <v>210.7</v>
          </cell>
          <cell r="D29">
            <v>210</v>
          </cell>
          <cell r="E29" t="str">
            <v>210P-1</v>
          </cell>
          <cell r="F29" t="str">
            <v>Conformación y perfilación de zonas verdes</v>
          </cell>
          <cell r="G29" t="str">
            <v>m2</v>
          </cell>
        </row>
        <row r="30">
          <cell r="C30">
            <v>211</v>
          </cell>
          <cell r="D30">
            <v>211</v>
          </cell>
          <cell r="F30" t="str">
            <v>Remoción de derrumbes</v>
          </cell>
          <cell r="G30" t="str">
            <v>m3</v>
          </cell>
          <cell r="H30" t="str">
            <v>No incluye el transporte a distancias mayores a 100 ml</v>
          </cell>
        </row>
        <row r="31">
          <cell r="C31">
            <v>220</v>
          </cell>
          <cell r="D31">
            <v>220</v>
          </cell>
          <cell r="F31" t="str">
            <v>Terraplenes</v>
          </cell>
          <cell r="G31" t="str">
            <v>m3</v>
          </cell>
          <cell r="H31" t="str">
            <v>No incluye el suministro de materiales y el transporte</v>
          </cell>
        </row>
        <row r="32">
          <cell r="C32">
            <v>220.1</v>
          </cell>
          <cell r="D32">
            <v>220</v>
          </cell>
          <cell r="E32" t="str">
            <v>220P</v>
          </cell>
          <cell r="F32" t="str">
            <v>Terraplenes</v>
          </cell>
          <cell r="G32" t="str">
            <v>m3</v>
          </cell>
          <cell r="H32" t="str">
            <v>Incluye el suministro y transporte de materiales</v>
          </cell>
        </row>
        <row r="33">
          <cell r="C33">
            <v>221.1</v>
          </cell>
          <cell r="D33">
            <v>221</v>
          </cell>
          <cell r="F33" t="str">
            <v>Pedraplén compacto</v>
          </cell>
          <cell r="G33" t="str">
            <v>m3</v>
          </cell>
          <cell r="H33" t="str">
            <v>No incluye la corona, el suministro de materiales y el transporte</v>
          </cell>
        </row>
        <row r="34">
          <cell r="C34">
            <v>221.2</v>
          </cell>
          <cell r="D34">
            <v>221</v>
          </cell>
          <cell r="F34" t="str">
            <v>Pedraplén suelto</v>
          </cell>
          <cell r="G34" t="str">
            <v>m3</v>
          </cell>
        </row>
        <row r="35">
          <cell r="C35">
            <v>230.1</v>
          </cell>
          <cell r="D35">
            <v>230</v>
          </cell>
          <cell r="F35" t="str">
            <v>Mejoramiento de la subrasante involucrando el suelo existente</v>
          </cell>
          <cell r="G35" t="str">
            <v>m2</v>
          </cell>
          <cell r="H35" t="str">
            <v>No incluye suministro y transporte de material adicionado y transporte de material inadecuado.</v>
          </cell>
        </row>
        <row r="36">
          <cell r="C36">
            <v>230.2</v>
          </cell>
          <cell r="D36">
            <v>230</v>
          </cell>
          <cell r="F36" t="str">
            <v>Mejoramiento de la subrasante empleando únicamente material adicionado</v>
          </cell>
          <cell r="G36" t="str">
            <v>m3</v>
          </cell>
        </row>
        <row r="37">
          <cell r="C37">
            <v>310</v>
          </cell>
          <cell r="D37">
            <v>310</v>
          </cell>
          <cell r="F37" t="str">
            <v>Conformación de la calzada existente</v>
          </cell>
          <cell r="G37" t="str">
            <v>m2</v>
          </cell>
          <cell r="H37" t="str">
            <v>No incluye suministro transporte y colocación de los materiales de afirmado y subbase.</v>
          </cell>
        </row>
        <row r="38">
          <cell r="C38">
            <v>311</v>
          </cell>
          <cell r="D38">
            <v>311</v>
          </cell>
          <cell r="F38" t="str">
            <v>Afirmado</v>
          </cell>
          <cell r="G38" t="str">
            <v>m3</v>
          </cell>
          <cell r="H38" t="str">
            <v>No incluye producto estabilizante</v>
          </cell>
        </row>
        <row r="39">
          <cell r="C39">
            <v>311.10000000000002</v>
          </cell>
          <cell r="D39">
            <v>311</v>
          </cell>
          <cell r="E39" t="str">
            <v>311P</v>
          </cell>
          <cell r="F39" t="str">
            <v>Bacheo con material de afirmado</v>
          </cell>
          <cell r="G39" t="str">
            <v>m3</v>
          </cell>
          <cell r="H39" t="str">
            <v>Varia el cálculo del volumen</v>
          </cell>
        </row>
        <row r="40">
          <cell r="C40">
            <v>311.2</v>
          </cell>
          <cell r="D40">
            <v>311</v>
          </cell>
          <cell r="E40" t="str">
            <v>311P-1</v>
          </cell>
          <cell r="F40" t="str">
            <v>Relleno con material de afirmado</v>
          </cell>
          <cell r="G40" t="str">
            <v>m3</v>
          </cell>
        </row>
        <row r="41">
          <cell r="C41">
            <v>312</v>
          </cell>
          <cell r="E41" t="str">
            <v>312P</v>
          </cell>
          <cell r="F41" t="str">
            <v>Relleno con material de afirmado para realce de cunetas</v>
          </cell>
          <cell r="G41" t="str">
            <v>m3</v>
          </cell>
        </row>
        <row r="42">
          <cell r="C42">
            <v>320.10000000000002</v>
          </cell>
          <cell r="D42">
            <v>320</v>
          </cell>
          <cell r="F42" t="str">
            <v>Subbase granular de C.B.R.&gt; 20%</v>
          </cell>
          <cell r="G42" t="str">
            <v>m3</v>
          </cell>
          <cell r="H42" t="str">
            <v>No incluye producto estabilizante</v>
          </cell>
        </row>
        <row r="43">
          <cell r="C43">
            <v>320.2</v>
          </cell>
          <cell r="D43">
            <v>320</v>
          </cell>
          <cell r="F43" t="str">
            <v>Subbase granular de C.B.R.&gt; 30%</v>
          </cell>
          <cell r="G43" t="str">
            <v>m3</v>
          </cell>
        </row>
        <row r="44">
          <cell r="C44">
            <v>320.3</v>
          </cell>
          <cell r="D44">
            <v>320</v>
          </cell>
          <cell r="F44" t="str">
            <v>Subbase granular de C.B.R.&gt; 40%</v>
          </cell>
          <cell r="G44" t="str">
            <v>m3</v>
          </cell>
        </row>
        <row r="45">
          <cell r="C45">
            <v>320.39999999999998</v>
          </cell>
          <cell r="D45">
            <v>320</v>
          </cell>
          <cell r="F45" t="str">
            <v>Subbase granular para bacheo</v>
          </cell>
          <cell r="G45" t="str">
            <v>m3</v>
          </cell>
        </row>
        <row r="46">
          <cell r="C46">
            <v>330.1</v>
          </cell>
          <cell r="D46">
            <v>330</v>
          </cell>
          <cell r="F46" t="str">
            <v>Base granular</v>
          </cell>
          <cell r="G46" t="str">
            <v>m3</v>
          </cell>
          <cell r="H46" t="str">
            <v>No incluye producto estabilizante</v>
          </cell>
        </row>
        <row r="47">
          <cell r="C47">
            <v>330.2</v>
          </cell>
          <cell r="D47">
            <v>330</v>
          </cell>
          <cell r="F47" t="str">
            <v>Base granular para bacheo</v>
          </cell>
          <cell r="G47" t="str">
            <v>m3</v>
          </cell>
        </row>
        <row r="48">
          <cell r="C48">
            <v>330.3</v>
          </cell>
          <cell r="D48">
            <v>330</v>
          </cell>
          <cell r="E48" t="str">
            <v>330P</v>
          </cell>
          <cell r="F48" t="str">
            <v>Base triturada</v>
          </cell>
          <cell r="G48" t="str">
            <v>m³</v>
          </cell>
        </row>
        <row r="49">
          <cell r="C49">
            <v>340.1</v>
          </cell>
          <cell r="D49">
            <v>340</v>
          </cell>
          <cell r="F49" t="str">
            <v>Base estabilizada con emulsión asfáltica tipo BEE-1</v>
          </cell>
          <cell r="G49" t="str">
            <v>m3</v>
          </cell>
          <cell r="H49" t="str">
            <v>No incluye la emulsión asfáltica</v>
          </cell>
        </row>
        <row r="50">
          <cell r="C50">
            <v>340.2</v>
          </cell>
          <cell r="D50">
            <v>340</v>
          </cell>
          <cell r="F50" t="str">
            <v>Base estabilizada con emulsión asfáltica tipo BEE-2</v>
          </cell>
          <cell r="G50" t="str">
            <v>m3</v>
          </cell>
        </row>
        <row r="51">
          <cell r="C51">
            <v>340.3</v>
          </cell>
          <cell r="D51">
            <v>340</v>
          </cell>
          <cell r="F51" t="str">
            <v>Base estabilizada con emulsión asfáltica tipo BEE-3</v>
          </cell>
          <cell r="G51" t="str">
            <v>m3</v>
          </cell>
        </row>
        <row r="52">
          <cell r="C52">
            <v>341.1</v>
          </cell>
          <cell r="D52">
            <v>341</v>
          </cell>
          <cell r="F52" t="str">
            <v>Base estabilizada con cemento</v>
          </cell>
          <cell r="G52" t="str">
            <v>m3</v>
          </cell>
        </row>
        <row r="53">
          <cell r="C53">
            <v>341.2</v>
          </cell>
          <cell r="D53">
            <v>341</v>
          </cell>
          <cell r="F53" t="str">
            <v>Cemento</v>
          </cell>
          <cell r="G53" t="str">
            <v>Kg</v>
          </cell>
        </row>
        <row r="54">
          <cell r="C54">
            <v>341.3</v>
          </cell>
          <cell r="D54">
            <v>341</v>
          </cell>
          <cell r="F54" t="str">
            <v xml:space="preserve">Base estabilizada fresado-cemento(3%) con adición de base granular(10%) </v>
          </cell>
          <cell r="G54" t="str">
            <v>m3</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432.1</v>
          </cell>
          <cell r="E71" t="str">
            <v>432P</v>
          </cell>
          <cell r="F71" t="str">
            <v>Sello de fisuras con emulsión asfáltica tipo CRL-PM</v>
          </cell>
          <cell r="G71" t="str">
            <v>m2</v>
          </cell>
        </row>
        <row r="72">
          <cell r="C72">
            <v>433</v>
          </cell>
          <cell r="D72">
            <v>433</v>
          </cell>
          <cell r="F72" t="str">
            <v>Lechada asfáltica</v>
          </cell>
          <cell r="G72" t="str">
            <v>m2</v>
          </cell>
        </row>
        <row r="73">
          <cell r="C73">
            <v>434</v>
          </cell>
          <cell r="E73" t="str">
            <v>434P</v>
          </cell>
          <cell r="F73" t="str">
            <v>Sello de grietas</v>
          </cell>
          <cell r="G73" t="str">
            <v>ml</v>
          </cell>
        </row>
        <row r="74">
          <cell r="C74">
            <v>435</v>
          </cell>
          <cell r="E74" t="str">
            <v>435P</v>
          </cell>
          <cell r="F74" t="str">
            <v>Sello de juntas de pavimento de concreto hidráulico</v>
          </cell>
          <cell r="G74" t="str">
            <v>ml</v>
          </cell>
        </row>
        <row r="75">
          <cell r="C75">
            <v>440.1</v>
          </cell>
          <cell r="D75">
            <v>440</v>
          </cell>
          <cell r="F75" t="str">
            <v>Mezcla densa en frío tipo MDF-1</v>
          </cell>
          <cell r="G75" t="str">
            <v>m3</v>
          </cell>
          <cell r="H75" t="str">
            <v>No incluye suministro y almacenamiento del cemento asfáltico</v>
          </cell>
        </row>
        <row r="76">
          <cell r="C76">
            <v>440.2</v>
          </cell>
          <cell r="D76">
            <v>440</v>
          </cell>
          <cell r="F76" t="str">
            <v>Mezcla densa en frío tipo MDF-2</v>
          </cell>
          <cell r="G76" t="str">
            <v>m3</v>
          </cell>
        </row>
        <row r="77">
          <cell r="C77">
            <v>440.3</v>
          </cell>
          <cell r="D77">
            <v>440</v>
          </cell>
          <cell r="F77" t="str">
            <v>Mezcla densa en frío tipo MDF-3</v>
          </cell>
          <cell r="G77" t="str">
            <v>m3</v>
          </cell>
        </row>
        <row r="78">
          <cell r="C78">
            <v>440.5</v>
          </cell>
          <cell r="D78">
            <v>440</v>
          </cell>
          <cell r="F78" t="str">
            <v>Mezcla densa en frío para bacheo</v>
          </cell>
          <cell r="G78" t="str">
            <v>m3</v>
          </cell>
        </row>
        <row r="79">
          <cell r="C79">
            <v>441.1</v>
          </cell>
          <cell r="D79">
            <v>441</v>
          </cell>
          <cell r="F79" t="str">
            <v>Mezcla abierta en frío tipo MAF-1</v>
          </cell>
          <cell r="G79" t="str">
            <v>m3</v>
          </cell>
        </row>
        <row r="80">
          <cell r="C80">
            <v>441.2</v>
          </cell>
          <cell r="D80">
            <v>441</v>
          </cell>
          <cell r="F80" t="str">
            <v>Mezcla abierta en frío tipo MAF-2</v>
          </cell>
          <cell r="G80" t="str">
            <v>m3</v>
          </cell>
        </row>
        <row r="81">
          <cell r="C81">
            <v>441.3</v>
          </cell>
          <cell r="D81">
            <v>441</v>
          </cell>
          <cell r="F81" t="str">
            <v>Mezcla abierta en frío tipo MAF-3</v>
          </cell>
          <cell r="G81" t="str">
            <v>m3</v>
          </cell>
        </row>
        <row r="82">
          <cell r="C82">
            <v>441.4</v>
          </cell>
          <cell r="D82">
            <v>441</v>
          </cell>
          <cell r="F82" t="str">
            <v>Mezcla abierta en frío para bacheo</v>
          </cell>
          <cell r="G82" t="str">
            <v>m3</v>
          </cell>
        </row>
        <row r="83">
          <cell r="C83">
            <v>450.1</v>
          </cell>
          <cell r="D83">
            <v>450</v>
          </cell>
          <cell r="F83" t="str">
            <v>Mezcla densa en caliente tipo MDC-1</v>
          </cell>
          <cell r="G83" t="str">
            <v>m3</v>
          </cell>
        </row>
        <row r="84">
          <cell r="C84">
            <v>450.2</v>
          </cell>
          <cell r="D84">
            <v>450</v>
          </cell>
          <cell r="F84" t="str">
            <v>Mezcla densa en caliente tipo MDC-2</v>
          </cell>
          <cell r="G84" t="str">
            <v>m3</v>
          </cell>
        </row>
        <row r="85">
          <cell r="C85">
            <v>450.3</v>
          </cell>
          <cell r="D85">
            <v>450</v>
          </cell>
          <cell r="F85" t="str">
            <v>Mezcla densa en caliente tipo MDC-3</v>
          </cell>
          <cell r="G85" t="str">
            <v>m3</v>
          </cell>
        </row>
        <row r="86">
          <cell r="C86">
            <v>450.4</v>
          </cell>
          <cell r="D86">
            <v>450</v>
          </cell>
          <cell r="F86" t="str">
            <v>Mezcla densa en caliente para bacheo</v>
          </cell>
          <cell r="G86" t="str">
            <v>m3</v>
          </cell>
        </row>
        <row r="87">
          <cell r="C87">
            <v>450.5</v>
          </cell>
          <cell r="D87">
            <v>450</v>
          </cell>
          <cell r="E87" t="str">
            <v>450P</v>
          </cell>
          <cell r="F87" t="str">
            <v>Parcheo con mezcla densa en caliente tipo MDC-2</v>
          </cell>
          <cell r="G87" t="str">
            <v>m3</v>
          </cell>
          <cell r="H87" t="str">
            <v>Incluye cajeo, riego de liga, suministro y transporte del cemento asfáltico</v>
          </cell>
        </row>
        <row r="88">
          <cell r="C88">
            <v>450.6</v>
          </cell>
          <cell r="D88">
            <v>450</v>
          </cell>
          <cell r="E88" t="str">
            <v>450P-1</v>
          </cell>
          <cell r="F88" t="str">
            <v>Mezcla densa en caliente tipo MDC-2</v>
          </cell>
          <cell r="G88" t="str">
            <v>m3</v>
          </cell>
          <cell r="H88" t="str">
            <v>Incluye riego de liga, suministro y transporte del cemento asfáltico</v>
          </cell>
        </row>
        <row r="89">
          <cell r="C89">
            <v>450.7</v>
          </cell>
          <cell r="D89">
            <v>450</v>
          </cell>
          <cell r="E89" t="str">
            <v>450P-1</v>
          </cell>
          <cell r="F89" t="str">
            <v>Mezcla densa en caliente tipo MDC-1</v>
          </cell>
          <cell r="G89" t="str">
            <v>m3</v>
          </cell>
          <cell r="H89" t="str">
            <v>Incluye riego de liga, suministro y transporte del cemento asfáltico</v>
          </cell>
        </row>
        <row r="90">
          <cell r="C90">
            <v>450.8</v>
          </cell>
          <cell r="D90">
            <v>450</v>
          </cell>
          <cell r="E90" t="str">
            <v>450P-1</v>
          </cell>
          <cell r="F90" t="str">
            <v>Mezcla densa en caliente tipo MDC-3</v>
          </cell>
          <cell r="G90" t="str">
            <v>m3</v>
          </cell>
          <cell r="H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str">
            <v>Incluye cajeo, riego de liga, suministro y transporte del cemento asfáltico</v>
          </cell>
        </row>
        <row r="92">
          <cell r="C92">
            <v>450.11</v>
          </cell>
          <cell r="D92">
            <v>450</v>
          </cell>
          <cell r="E92" t="str">
            <v>450P-3</v>
          </cell>
          <cell r="F92" t="str">
            <v>Mezcla densa en caliente tipo MDC-1 para bacheo</v>
          </cell>
          <cell r="G92" t="str">
            <v>m3</v>
          </cell>
          <cell r="H92" t="str">
            <v>Incluye riego de liga, suministro y transporte del cemento asfáltico</v>
          </cell>
        </row>
        <row r="93">
          <cell r="C93">
            <v>450.12</v>
          </cell>
          <cell r="D93">
            <v>450</v>
          </cell>
          <cell r="E93" t="str">
            <v>450P-3</v>
          </cell>
          <cell r="F93" t="str">
            <v>Mezcla densa en caliente tipo MDC-1 para bacheo</v>
          </cell>
          <cell r="G93" t="str">
            <v>m3</v>
          </cell>
          <cell r="H93" t="str">
            <v>Incluye cajeo, riego de liga, suministro y transporte del cemento asfáltico</v>
          </cell>
        </row>
        <row r="94">
          <cell r="C94">
            <v>450.13</v>
          </cell>
          <cell r="D94">
            <v>450</v>
          </cell>
          <cell r="E94" t="str">
            <v>450P-3</v>
          </cell>
          <cell r="F94" t="str">
            <v>Mezcla densa en caliente tipo MDC-2 para bacheo</v>
          </cell>
          <cell r="G94" t="str">
            <v>m3</v>
          </cell>
          <cell r="H94" t="str">
            <v>Incluye cajeo, riego de liga, suministro y transporte del cemento asfáltico</v>
          </cell>
        </row>
        <row r="95">
          <cell r="C95">
            <v>450.14</v>
          </cell>
          <cell r="D95">
            <v>450</v>
          </cell>
          <cell r="E95" t="str">
            <v>450P-1</v>
          </cell>
          <cell r="F95" t="str">
            <v>Mezcla densa en caliente tipo MDC-1</v>
          </cell>
          <cell r="G95" t="str">
            <v>m3</v>
          </cell>
          <cell r="H95" t="str">
            <v>Incluye suministro y transporte del cemento asfáltico</v>
          </cell>
        </row>
        <row r="96">
          <cell r="C96">
            <v>450.15</v>
          </cell>
          <cell r="D96">
            <v>450</v>
          </cell>
          <cell r="E96" t="str">
            <v>450P-1</v>
          </cell>
          <cell r="F96" t="str">
            <v>Mezcla densa en caliente tipo MDC-2</v>
          </cell>
          <cell r="G96" t="str">
            <v>m3</v>
          </cell>
          <cell r="H96" t="str">
            <v>Incluye suministro y transporte del cemento asfáltico</v>
          </cell>
        </row>
        <row r="97">
          <cell r="C97">
            <v>450.16</v>
          </cell>
          <cell r="D97">
            <v>450</v>
          </cell>
          <cell r="E97" t="str">
            <v>450P</v>
          </cell>
          <cell r="F97" t="str">
            <v>Parcheo con mezcla densa en caliente tipo MDC-2</v>
          </cell>
          <cell r="G97" t="str">
            <v>m3</v>
          </cell>
          <cell r="H97" t="str">
            <v>Incluye estudios y diseños, cajeo, riego de liga, suministro y transporte del cemento asfáltico</v>
          </cell>
        </row>
        <row r="98">
          <cell r="C98">
            <v>450.17</v>
          </cell>
          <cell r="D98">
            <v>450</v>
          </cell>
          <cell r="E98" t="str">
            <v>450P-1</v>
          </cell>
          <cell r="F98" t="str">
            <v>Mezcla densa en caliente tipo MDC-2</v>
          </cell>
          <cell r="G98" t="str">
            <v>m3</v>
          </cell>
          <cell r="H98" t="str">
            <v>Incluye estudios y diseños, riego de liga, suministro y transporte del cemento asfáltico</v>
          </cell>
        </row>
        <row r="99">
          <cell r="C99">
            <v>450.18</v>
          </cell>
          <cell r="D99">
            <v>450</v>
          </cell>
          <cell r="E99" t="str">
            <v>450P</v>
          </cell>
          <cell r="F99" t="str">
            <v>Parcheo con mezcla densa en caliente tipo MDC-2</v>
          </cell>
          <cell r="G99" t="str">
            <v>m3</v>
          </cell>
          <cell r="H99" t="str">
            <v>Incluye riego de liga, suministro y transporte del cemento asfáltico</v>
          </cell>
        </row>
        <row r="100">
          <cell r="C100">
            <v>450.19</v>
          </cell>
          <cell r="D100">
            <v>450</v>
          </cell>
          <cell r="E100" t="str">
            <v>450P-3</v>
          </cell>
          <cell r="F100" t="str">
            <v>Mezcla densa en caliente tipo MDC-2 para bacheo</v>
          </cell>
          <cell r="G100" t="str">
            <v>m3</v>
          </cell>
          <cell r="H100" t="str">
            <v>Incluye riego de liga, suministro y transporte del cemento asfáltico</v>
          </cell>
        </row>
        <row r="101">
          <cell r="C101">
            <v>450.21</v>
          </cell>
          <cell r="D101">
            <v>450</v>
          </cell>
          <cell r="E101" t="str">
            <v>450P-1</v>
          </cell>
          <cell r="F101" t="str">
            <v>Mezcla densa en caliente tipo MDC-3</v>
          </cell>
          <cell r="G101" t="str">
            <v>m3</v>
          </cell>
          <cell r="H101" t="str">
            <v>Incluye estudios y diseños, riego de liga, suministro y transporte del cemento asfáltico</v>
          </cell>
        </row>
        <row r="102">
          <cell r="C102">
            <v>450.22</v>
          </cell>
          <cell r="D102">
            <v>450</v>
          </cell>
          <cell r="E102" t="str">
            <v>450P</v>
          </cell>
          <cell r="F102" t="str">
            <v>Parcheo con mezcla densa en caliente tipo MDC-3</v>
          </cell>
          <cell r="G102" t="str">
            <v>m3</v>
          </cell>
          <cell r="H102" t="str">
            <v>Incluye estudios y diseños, cajeo, riego de liga, suministro y transporte del cemento asfáltico</v>
          </cell>
        </row>
        <row r="103">
          <cell r="C103">
            <v>450.23</v>
          </cell>
          <cell r="D103">
            <v>450</v>
          </cell>
          <cell r="E103" t="str">
            <v>450P-1</v>
          </cell>
          <cell r="F103" t="str">
            <v>Mezcla densa en caliente tipo MDC-1</v>
          </cell>
          <cell r="G103" t="str">
            <v>m3</v>
          </cell>
          <cell r="H103" t="str">
            <v>Incluye estudios y diseños y suministro y transporte del cemento asfáltico</v>
          </cell>
        </row>
        <row r="104">
          <cell r="C104">
            <v>450.24</v>
          </cell>
          <cell r="D104">
            <v>450</v>
          </cell>
          <cell r="E104" t="str">
            <v>450P-1</v>
          </cell>
          <cell r="F104" t="str">
            <v>Mezcla densa en caliente tipo MDC-2</v>
          </cell>
          <cell r="G104" t="str">
            <v>m3</v>
          </cell>
          <cell r="H104" t="str">
            <v>Incluye estudios y diseños y suministro y transporte del cemento asfáltico</v>
          </cell>
        </row>
        <row r="105">
          <cell r="C105">
            <v>450.25</v>
          </cell>
          <cell r="D105">
            <v>450</v>
          </cell>
          <cell r="E105" t="str">
            <v>450P</v>
          </cell>
          <cell r="F105" t="str">
            <v>Parcheo con mezcla densa en caliente tipo MDC-2</v>
          </cell>
          <cell r="G105" t="str">
            <v>m3</v>
          </cell>
          <cell r="H105" t="str">
            <v>Incluye estudios y diseños, riego de liga, suministro y transporte del cemento asfáltico</v>
          </cell>
        </row>
        <row r="106">
          <cell r="C106">
            <v>450.26</v>
          </cell>
          <cell r="D106">
            <v>450</v>
          </cell>
          <cell r="E106" t="str">
            <v>450P-3</v>
          </cell>
          <cell r="F106" t="str">
            <v>Mezcla densa en caliente tipo MDC-2 para bacheo</v>
          </cell>
          <cell r="G106" t="str">
            <v>m3</v>
          </cell>
          <cell r="H106" t="str">
            <v>Incluye estudios y diseños, suministro y transporte del cemento asfáltico</v>
          </cell>
        </row>
        <row r="107">
          <cell r="C107">
            <v>450.27</v>
          </cell>
          <cell r="D107">
            <v>450</v>
          </cell>
          <cell r="E107" t="str">
            <v>450P-1</v>
          </cell>
          <cell r="F107" t="str">
            <v>Mezcla densa en caliente tipo MDC-1</v>
          </cell>
          <cell r="G107" t="str">
            <v>m3</v>
          </cell>
          <cell r="H107" t="str">
            <v>Incluye estudios y diseños, riego de liga, suministro y transporte del cemento asfáltico</v>
          </cell>
        </row>
        <row r="108">
          <cell r="C108">
            <v>450.28</v>
          </cell>
          <cell r="D108">
            <v>450</v>
          </cell>
          <cell r="E108" t="str">
            <v>450P-1</v>
          </cell>
          <cell r="F108" t="str">
            <v>Mezcla densa en caliente tipo MDC-3</v>
          </cell>
          <cell r="G108" t="str">
            <v>m3</v>
          </cell>
          <cell r="H108" t="str">
            <v>Incluye estudios y diseños, suministro y transporte del cemento asfáltico</v>
          </cell>
        </row>
        <row r="109">
          <cell r="C109">
            <v>450.29</v>
          </cell>
          <cell r="D109">
            <v>450</v>
          </cell>
          <cell r="E109" t="str">
            <v>450P-3</v>
          </cell>
          <cell r="F109" t="str">
            <v>Mezcla densa en caliente tipo MDC-2 para bacheo</v>
          </cell>
          <cell r="G109" t="str">
            <v>m3</v>
          </cell>
          <cell r="H109" t="str">
            <v>Incluye suministro y transporte del cemento asfáltico</v>
          </cell>
        </row>
        <row r="110">
          <cell r="C110">
            <v>451.1</v>
          </cell>
          <cell r="D110">
            <v>451</v>
          </cell>
          <cell r="F110" t="str">
            <v>Mezcla abierta en caliente tipo MAC-1</v>
          </cell>
          <cell r="G110" t="str">
            <v>m3</v>
          </cell>
        </row>
        <row r="111">
          <cell r="C111">
            <v>451.2</v>
          </cell>
          <cell r="D111">
            <v>451</v>
          </cell>
          <cell r="F111" t="str">
            <v>Mezcla abierta en caliente tipo MAC-2</v>
          </cell>
          <cell r="G111" t="str">
            <v>m3</v>
          </cell>
        </row>
        <row r="112">
          <cell r="C112">
            <v>451.3</v>
          </cell>
          <cell r="D112">
            <v>451</v>
          </cell>
          <cell r="F112" t="str">
            <v>Mezcla abierta en caliente tipo MAC-3</v>
          </cell>
          <cell r="G112" t="str">
            <v>m3</v>
          </cell>
        </row>
        <row r="113">
          <cell r="C113">
            <v>451.4</v>
          </cell>
          <cell r="D113">
            <v>451</v>
          </cell>
          <cell r="E113" t="str">
            <v>451P</v>
          </cell>
          <cell r="F113" t="str">
            <v>Mezcla abierta en caliente tipo MAC-3</v>
          </cell>
          <cell r="G113" t="str">
            <v>m3</v>
          </cell>
          <cell r="H113" t="str">
            <v>Incluye suministro y transporte del cemento asfáltico</v>
          </cell>
        </row>
        <row r="114">
          <cell r="C114">
            <v>460</v>
          </cell>
          <cell r="D114">
            <v>460</v>
          </cell>
          <cell r="F114" t="str">
            <v>Fresado de pavimento asfáltico</v>
          </cell>
          <cell r="G114" t="str">
            <v>m2</v>
          </cell>
        </row>
        <row r="115">
          <cell r="C115">
            <v>460.1</v>
          </cell>
          <cell r="D115">
            <v>460</v>
          </cell>
          <cell r="E115" t="str">
            <v>460P</v>
          </cell>
          <cell r="F115" t="str">
            <v>Fresado de pavimento asfáltico</v>
          </cell>
          <cell r="G115" t="str">
            <v>m³</v>
          </cell>
          <cell r="H115" t="str">
            <v>La unidad de medida es el metro cúbico</v>
          </cell>
        </row>
        <row r="116">
          <cell r="C116">
            <v>460.3</v>
          </cell>
          <cell r="D116">
            <v>460</v>
          </cell>
          <cell r="E116" t="str">
            <v>460P</v>
          </cell>
          <cell r="F116" t="str">
            <v>Fresado de pavimento asfáltico con transporte</v>
          </cell>
          <cell r="G116" t="str">
            <v>m3</v>
          </cell>
          <cell r="H116" t="str">
            <v>Incluye transporte del fresado, se mide en metro cúbico</v>
          </cell>
        </row>
        <row r="117">
          <cell r="C117">
            <v>460.2</v>
          </cell>
          <cell r="D117">
            <v>460</v>
          </cell>
          <cell r="E117" t="str">
            <v>460P-1</v>
          </cell>
          <cell r="F117" t="str">
            <v>Fresado de pavimento asfáltico sin transporte</v>
          </cell>
          <cell r="G117" t="str">
            <v>m3</v>
          </cell>
          <cell r="H117" t="str">
            <v>No Incluye transporte del fresado, se mide en metro cúbico</v>
          </cell>
        </row>
        <row r="118">
          <cell r="C118">
            <v>461</v>
          </cell>
          <cell r="D118">
            <v>461</v>
          </cell>
          <cell r="F118" t="str">
            <v>Pavimento asfáltico reciclado en frío</v>
          </cell>
          <cell r="G118" t="str">
            <v>m3</v>
          </cell>
          <cell r="H118" t="str">
            <v>No incluye suministro y almacenamiento del cemento asfáltico o la emulsión.</v>
          </cell>
        </row>
        <row r="119">
          <cell r="C119">
            <v>461.1</v>
          </cell>
          <cell r="D119">
            <v>461</v>
          </cell>
          <cell r="E119" t="str">
            <v>461P</v>
          </cell>
          <cell r="F119" t="str">
            <v>Pavimento asfáltico reciclado en frío</v>
          </cell>
          <cell r="G119" t="str">
            <v>m3</v>
          </cell>
          <cell r="H119" t="str">
            <v>Incluye el cemento asfáltico o la emulsión asfáltica</v>
          </cell>
        </row>
        <row r="120">
          <cell r="C120">
            <v>461.2</v>
          </cell>
          <cell r="D120">
            <v>461</v>
          </cell>
          <cell r="E120" t="str">
            <v>461P-1</v>
          </cell>
          <cell r="F120" t="str">
            <v>Pavimento asfáltico reciclado en frío</v>
          </cell>
          <cell r="G120" t="str">
            <v>m3</v>
          </cell>
          <cell r="H120" t="str">
            <v>Incluye estudios y diseños</v>
          </cell>
        </row>
        <row r="121">
          <cell r="C121">
            <v>461.3</v>
          </cell>
          <cell r="D121">
            <v>461</v>
          </cell>
          <cell r="E121" t="str">
            <v>461P-1</v>
          </cell>
          <cell r="F121" t="str">
            <v>Pavimento asfáltico reciclado en frío</v>
          </cell>
          <cell r="G121" t="str">
            <v>m3</v>
          </cell>
          <cell r="H121" t="str">
            <v>Incluye estudios y diseños y el cemento asfáltico o la emulsión.</v>
          </cell>
        </row>
        <row r="122">
          <cell r="C122">
            <v>462.1</v>
          </cell>
          <cell r="D122">
            <v>462</v>
          </cell>
          <cell r="F122" t="str">
            <v>Pavimento asfáltico reciclado en caliente tipo MDC-1</v>
          </cell>
          <cell r="G122" t="str">
            <v>m3</v>
          </cell>
          <cell r="H122" t="str">
            <v>No incluye suministro y almacenamiento del cemento asfáltico o la emulsión. Tampoco el agente rejuvenecedor</v>
          </cell>
        </row>
        <row r="123">
          <cell r="C123">
            <v>462.2</v>
          </cell>
          <cell r="D123">
            <v>462</v>
          </cell>
          <cell r="F123" t="str">
            <v>Pavimento asfáltico reciclado en caliente tipo MDC-2</v>
          </cell>
          <cell r="G123" t="str">
            <v>m3</v>
          </cell>
        </row>
        <row r="124">
          <cell r="C124">
            <v>462.3</v>
          </cell>
          <cell r="D124">
            <v>462</v>
          </cell>
          <cell r="F124" t="str">
            <v>Pavimento asfáltico reciclado en caliente tipo MDC-3</v>
          </cell>
          <cell r="G124" t="str">
            <v>m3</v>
          </cell>
        </row>
        <row r="125">
          <cell r="C125">
            <v>462.4</v>
          </cell>
          <cell r="D125">
            <v>462</v>
          </cell>
          <cell r="F125" t="str">
            <v>Pavimento asfáltico reciclado en caliente para bacheo</v>
          </cell>
          <cell r="G125" t="str">
            <v>m3</v>
          </cell>
        </row>
        <row r="126">
          <cell r="C126">
            <v>470</v>
          </cell>
          <cell r="E126" t="str">
            <v>470P</v>
          </cell>
          <cell r="F126" t="str">
            <v>Asfalto Natural (Asfaltita)</v>
          </cell>
          <cell r="G126" t="str">
            <v>m3</v>
          </cell>
        </row>
        <row r="127">
          <cell r="C127">
            <v>500</v>
          </cell>
          <cell r="D127">
            <v>500</v>
          </cell>
          <cell r="F127" t="str">
            <v>Pavimento de concreto hidráulico</v>
          </cell>
          <cell r="G127" t="str">
            <v>m3</v>
          </cell>
          <cell r="H127" t="str">
            <v>No incluye la preparación de la superficie existente</v>
          </cell>
        </row>
        <row r="128">
          <cell r="C128">
            <v>501</v>
          </cell>
          <cell r="E128" t="str">
            <v>501P</v>
          </cell>
          <cell r="F128" t="str">
            <v>Corte en losas de pavimento rígido</v>
          </cell>
          <cell r="G128" t="str">
            <v>ml</v>
          </cell>
        </row>
        <row r="129">
          <cell r="C129">
            <v>510</v>
          </cell>
          <cell r="D129">
            <v>510</v>
          </cell>
          <cell r="F129" t="str">
            <v>Pavimento de adoquines de concreto</v>
          </cell>
          <cell r="G129" t="str">
            <v>m2</v>
          </cell>
          <cell r="H129" t="str">
            <v>No incluye la preparación de la superficie existente. Tampoco las obras de confinamiento del pavimento.</v>
          </cell>
        </row>
        <row r="130">
          <cell r="C130">
            <v>510.1</v>
          </cell>
          <cell r="D130">
            <v>510</v>
          </cell>
          <cell r="E130" t="str">
            <v>510P</v>
          </cell>
          <cell r="F130" t="str">
            <v>Andenes en adoquín peatonal</v>
          </cell>
          <cell r="G130" t="str">
            <v>m2</v>
          </cell>
        </row>
        <row r="131">
          <cell r="C131">
            <v>510.2</v>
          </cell>
          <cell r="D131">
            <v>510</v>
          </cell>
          <cell r="E131" t="str">
            <v>510P</v>
          </cell>
          <cell r="F131" t="str">
            <v>Andenes en adoquín estructural vehicular Tipo 1</v>
          </cell>
          <cell r="G131" t="str">
            <v>m2</v>
          </cell>
        </row>
        <row r="132">
          <cell r="C132">
            <v>510.3</v>
          </cell>
          <cell r="D132">
            <v>510</v>
          </cell>
          <cell r="E132" t="str">
            <v>510P</v>
          </cell>
          <cell r="F132" t="str">
            <v>Andenes en adoquín estructural vehicular Tipo 2</v>
          </cell>
          <cell r="G132" t="str">
            <v>m2</v>
          </cell>
        </row>
        <row r="133">
          <cell r="C133">
            <v>510.4</v>
          </cell>
          <cell r="D133">
            <v>510</v>
          </cell>
          <cell r="E133" t="str">
            <v>510P</v>
          </cell>
          <cell r="F133" t="str">
            <v>Zona dura en adoquín peatonal</v>
          </cell>
          <cell r="G133" t="str">
            <v>m2</v>
          </cell>
        </row>
        <row r="134">
          <cell r="C134">
            <v>510.5</v>
          </cell>
          <cell r="D134">
            <v>510</v>
          </cell>
          <cell r="E134" t="str">
            <v>510P</v>
          </cell>
          <cell r="F134" t="str">
            <v>Zona dura en adoquín estructural vehicular</v>
          </cell>
          <cell r="G134" t="str">
            <v>m2</v>
          </cell>
        </row>
        <row r="135">
          <cell r="C135">
            <v>600.1</v>
          </cell>
          <cell r="D135">
            <v>600</v>
          </cell>
          <cell r="F135" t="str">
            <v>Excavaciones varias sin clasificar</v>
          </cell>
          <cell r="G135" t="str">
            <v>m3</v>
          </cell>
        </row>
        <row r="136">
          <cell r="C136">
            <v>600.20000000000005</v>
          </cell>
          <cell r="D136">
            <v>600</v>
          </cell>
          <cell r="F136" t="str">
            <v>Excavaciones varias en roca en seco</v>
          </cell>
          <cell r="G136" t="str">
            <v>m3</v>
          </cell>
        </row>
        <row r="137">
          <cell r="C137">
            <v>600.29999999999995</v>
          </cell>
          <cell r="D137">
            <v>600</v>
          </cell>
          <cell r="F137" t="str">
            <v>Excavaciones varias en roca bajo agua</v>
          </cell>
          <cell r="G137" t="str">
            <v>m3</v>
          </cell>
        </row>
        <row r="138">
          <cell r="C138">
            <v>600.4</v>
          </cell>
          <cell r="D138">
            <v>600</v>
          </cell>
          <cell r="F138" t="str">
            <v>Excavaciones varias en material común en seco</v>
          </cell>
          <cell r="G138" t="str">
            <v>m3</v>
          </cell>
        </row>
        <row r="139">
          <cell r="C139">
            <v>600.5</v>
          </cell>
          <cell r="D139">
            <v>600</v>
          </cell>
          <cell r="F139" t="str">
            <v>Excavaciones varias en material común bajo agua</v>
          </cell>
          <cell r="G139" t="str">
            <v>m3</v>
          </cell>
        </row>
        <row r="140">
          <cell r="C140">
            <v>600.6</v>
          </cell>
          <cell r="D140">
            <v>600</v>
          </cell>
          <cell r="E140" t="str">
            <v>600P</v>
          </cell>
          <cell r="F140" t="str">
            <v>Excavaciones varias sin clasificar</v>
          </cell>
          <cell r="G140" t="str">
            <v>m3</v>
          </cell>
          <cell r="H140" t="str">
            <v>Tiene en cuenta el programa PICO y PALA</v>
          </cell>
        </row>
        <row r="141">
          <cell r="C141">
            <v>600.70000000000005</v>
          </cell>
          <cell r="D141">
            <v>600</v>
          </cell>
          <cell r="E141" t="str">
            <v>600P</v>
          </cell>
          <cell r="F141" t="str">
            <v>Excavaciones varias en material común en seco</v>
          </cell>
          <cell r="G141" t="str">
            <v>m3</v>
          </cell>
          <cell r="H141" t="str">
            <v>Tiene en cuenta el programa PICO y PALA</v>
          </cell>
        </row>
        <row r="142">
          <cell r="C142">
            <v>600.79999999999995</v>
          </cell>
          <cell r="D142">
            <v>600</v>
          </cell>
          <cell r="E142" t="str">
            <v>600P</v>
          </cell>
          <cell r="F142" t="str">
            <v>Excavaciones varias en material común bajo agua</v>
          </cell>
          <cell r="G142" t="str">
            <v>m3</v>
          </cell>
          <cell r="H142" t="str">
            <v>Tiene en cuenta el programa PICO y PALA</v>
          </cell>
        </row>
        <row r="143">
          <cell r="C143">
            <v>600.9</v>
          </cell>
          <cell r="D143">
            <v>600</v>
          </cell>
          <cell r="E143" t="str">
            <v>600P</v>
          </cell>
          <cell r="F143" t="str">
            <v>Excavaciones varias en roca bajo agua</v>
          </cell>
          <cell r="G143" t="str">
            <v>m³</v>
          </cell>
          <cell r="H143" t="str">
            <v>Tiene en cuenta el programa PICO y PALA</v>
          </cell>
        </row>
        <row r="144">
          <cell r="C144">
            <v>601.1</v>
          </cell>
          <cell r="D144">
            <v>601</v>
          </cell>
          <cell r="F144" t="str">
            <v>Excavaciones varias en roca en seco</v>
          </cell>
          <cell r="G144" t="str">
            <v>m3</v>
          </cell>
        </row>
        <row r="145">
          <cell r="C145">
            <v>601.20000000000005</v>
          </cell>
          <cell r="D145">
            <v>601</v>
          </cell>
          <cell r="F145" t="str">
            <v>Excavaciones varias en roca bajo agua</v>
          </cell>
          <cell r="G145" t="str">
            <v>m3</v>
          </cell>
        </row>
        <row r="146">
          <cell r="C146">
            <v>601.29999999999995</v>
          </cell>
          <cell r="D146">
            <v>601</v>
          </cell>
          <cell r="F146" t="str">
            <v>Excavaciones varias en material común en seco</v>
          </cell>
          <cell r="G146" t="str">
            <v>m3</v>
          </cell>
        </row>
        <row r="147">
          <cell r="C147">
            <v>601.4</v>
          </cell>
          <cell r="D147">
            <v>601</v>
          </cell>
          <cell r="F147" t="str">
            <v>Excavaciones varias en material común bajo agua</v>
          </cell>
          <cell r="G147" t="str">
            <v>m3</v>
          </cell>
        </row>
        <row r="148">
          <cell r="C148">
            <v>610.1</v>
          </cell>
          <cell r="D148">
            <v>610</v>
          </cell>
          <cell r="F148" t="str">
            <v>Rellenos para estructuras</v>
          </cell>
          <cell r="G148" t="str">
            <v>m3</v>
          </cell>
          <cell r="H148" t="str">
            <v>No incluye la preparación de la superficie sobre la que irá el relleno.</v>
          </cell>
        </row>
        <row r="149">
          <cell r="C149">
            <v>610.20000000000005</v>
          </cell>
          <cell r="D149">
            <v>610</v>
          </cell>
          <cell r="F149" t="str">
            <v>Material filtrante</v>
          </cell>
          <cell r="G149" t="str">
            <v>m3</v>
          </cell>
        </row>
        <row r="150">
          <cell r="C150">
            <v>612</v>
          </cell>
          <cell r="E150" t="str">
            <v>612P</v>
          </cell>
          <cell r="F150" t="str">
            <v>Geobloques</v>
          </cell>
          <cell r="G150" t="str">
            <v>m3</v>
          </cell>
        </row>
        <row r="151">
          <cell r="C151">
            <v>620.1</v>
          </cell>
          <cell r="D151">
            <v>620</v>
          </cell>
          <cell r="F151" t="str">
            <v>Pilotes prefabricados de concreto</v>
          </cell>
          <cell r="G151" t="str">
            <v>ml</v>
          </cell>
        </row>
        <row r="152">
          <cell r="C152">
            <v>620.20000000000005</v>
          </cell>
          <cell r="D152">
            <v>620</v>
          </cell>
          <cell r="F152" t="str">
            <v>Extensión de pilotes</v>
          </cell>
          <cell r="G152" t="str">
            <v>ml</v>
          </cell>
        </row>
        <row r="153">
          <cell r="C153">
            <v>620.29999999999995</v>
          </cell>
          <cell r="D153">
            <v>620</v>
          </cell>
          <cell r="F153" t="str">
            <v>Prueba de carga</v>
          </cell>
          <cell r="G153" t="str">
            <v>Un</v>
          </cell>
        </row>
        <row r="154">
          <cell r="C154">
            <v>621.1</v>
          </cell>
          <cell r="D154">
            <v>621</v>
          </cell>
          <cell r="F154" t="str">
            <v>Pilote de concreto fundido in-situ de diámetro____</v>
          </cell>
          <cell r="G154" t="str">
            <v>ml</v>
          </cell>
        </row>
        <row r="155">
          <cell r="C155">
            <v>621.20000000000005</v>
          </cell>
          <cell r="D155">
            <v>621</v>
          </cell>
          <cell r="F155" t="str">
            <v>Base acampanada</v>
          </cell>
          <cell r="G155" t="str">
            <v>m3</v>
          </cell>
        </row>
        <row r="156">
          <cell r="C156">
            <v>621.29999999999995</v>
          </cell>
          <cell r="D156">
            <v>621</v>
          </cell>
          <cell r="F156" t="str">
            <v>Pilote de prueba de diámetro ____</v>
          </cell>
          <cell r="G156" t="str">
            <v>ml</v>
          </cell>
        </row>
        <row r="157">
          <cell r="C157">
            <v>621.4</v>
          </cell>
          <cell r="D157">
            <v>621</v>
          </cell>
          <cell r="F157" t="str">
            <v>Base acampanada de prueba</v>
          </cell>
          <cell r="G157" t="str">
            <v>m3</v>
          </cell>
        </row>
        <row r="158">
          <cell r="C158">
            <v>621.5</v>
          </cell>
          <cell r="D158">
            <v>621</v>
          </cell>
          <cell r="F158" t="str">
            <v>Camisa permanente de diámetro exterior ____</v>
          </cell>
          <cell r="G158" t="str">
            <v>ml</v>
          </cell>
        </row>
        <row r="159">
          <cell r="C159">
            <v>621.6</v>
          </cell>
          <cell r="D159">
            <v>621</v>
          </cell>
          <cell r="F159" t="str">
            <v>Prueba de carga</v>
          </cell>
          <cell r="G159" t="str">
            <v>Un</v>
          </cell>
        </row>
        <row r="160">
          <cell r="C160">
            <v>622.1</v>
          </cell>
          <cell r="D160">
            <v>622</v>
          </cell>
          <cell r="F160" t="str">
            <v>Tablestacado de madera</v>
          </cell>
          <cell r="G160" t="str">
            <v>m2</v>
          </cell>
        </row>
        <row r="161">
          <cell r="C161">
            <v>622.20000000000005</v>
          </cell>
          <cell r="D161">
            <v>622</v>
          </cell>
          <cell r="F161" t="str">
            <v>Tablestacado metálico</v>
          </cell>
          <cell r="G161" t="str">
            <v>m2</v>
          </cell>
        </row>
        <row r="162">
          <cell r="C162">
            <v>622.29999999999995</v>
          </cell>
          <cell r="D162">
            <v>622</v>
          </cell>
          <cell r="F162" t="str">
            <v>Tablestacado de concreto reforzado</v>
          </cell>
          <cell r="G162" t="str">
            <v>m2</v>
          </cell>
        </row>
        <row r="163">
          <cell r="C163">
            <v>622.4</v>
          </cell>
          <cell r="D163">
            <v>622</v>
          </cell>
          <cell r="F163" t="str">
            <v>Tablestacado de concreto preesforzado</v>
          </cell>
          <cell r="G163" t="str">
            <v>m2</v>
          </cell>
        </row>
        <row r="164">
          <cell r="C164">
            <v>622.5</v>
          </cell>
          <cell r="D164">
            <v>622</v>
          </cell>
          <cell r="F164" t="str">
            <v>Corte del extremo superior del elemento</v>
          </cell>
          <cell r="G164" t="str">
            <v>ml</v>
          </cell>
        </row>
        <row r="165">
          <cell r="C165">
            <v>622.6</v>
          </cell>
          <cell r="D165">
            <v>622</v>
          </cell>
          <cell r="E165" t="str">
            <v>622P</v>
          </cell>
          <cell r="F165" t="str">
            <v>Tablestacado metálico</v>
          </cell>
          <cell r="G165" t="str">
            <v>ml</v>
          </cell>
          <cell r="H165" t="str">
            <v>La unidad de medida es el metro lineal</v>
          </cell>
        </row>
        <row r="166">
          <cell r="C166">
            <v>623.1</v>
          </cell>
          <cell r="E166" t="str">
            <v>623P</v>
          </cell>
          <cell r="F166" t="str">
            <v>Suministro e hincamiento de rieles</v>
          </cell>
          <cell r="G166" t="str">
            <v>ml</v>
          </cell>
        </row>
        <row r="167">
          <cell r="C167">
            <v>623.20000000000005</v>
          </cell>
          <cell r="E167" t="str">
            <v>623P</v>
          </cell>
          <cell r="F167" t="str">
            <v>Suministro e instalación de rieles</v>
          </cell>
          <cell r="G167" t="str">
            <v>ml</v>
          </cell>
        </row>
        <row r="168">
          <cell r="C168">
            <v>630.1</v>
          </cell>
          <cell r="D168">
            <v>630</v>
          </cell>
          <cell r="F168" t="str">
            <v>Concreto Clase A</v>
          </cell>
          <cell r="G168" t="str">
            <v>m3</v>
          </cell>
        </row>
        <row r="169">
          <cell r="C169">
            <v>630.20000000000005</v>
          </cell>
          <cell r="D169">
            <v>630</v>
          </cell>
          <cell r="F169" t="str">
            <v>Concreto Clase B</v>
          </cell>
          <cell r="G169" t="str">
            <v>m3</v>
          </cell>
        </row>
        <row r="170">
          <cell r="C170">
            <v>630.29999999999995</v>
          </cell>
          <cell r="D170">
            <v>630</v>
          </cell>
          <cell r="F170" t="str">
            <v>Concreto Clase C</v>
          </cell>
          <cell r="G170" t="str">
            <v>m3</v>
          </cell>
        </row>
        <row r="171">
          <cell r="C171">
            <v>630.4</v>
          </cell>
          <cell r="D171">
            <v>630</v>
          </cell>
          <cell r="F171" t="str">
            <v>Concreto Clase D</v>
          </cell>
          <cell r="G171" t="str">
            <v>m3</v>
          </cell>
        </row>
        <row r="172">
          <cell r="C172">
            <v>630.5</v>
          </cell>
          <cell r="D172">
            <v>630</v>
          </cell>
          <cell r="F172" t="str">
            <v>Concreto Clase E</v>
          </cell>
          <cell r="G172" t="str">
            <v>m3</v>
          </cell>
        </row>
        <row r="173">
          <cell r="C173">
            <v>630.6</v>
          </cell>
          <cell r="D173">
            <v>630</v>
          </cell>
          <cell r="F173" t="str">
            <v>Concreto Clase F</v>
          </cell>
          <cell r="G173" t="str">
            <v>m3</v>
          </cell>
        </row>
        <row r="174">
          <cell r="C174">
            <v>630.70000000000005</v>
          </cell>
          <cell r="D174">
            <v>630</v>
          </cell>
          <cell r="F174" t="str">
            <v>Concreto Clase G</v>
          </cell>
          <cell r="G174" t="str">
            <v>m3</v>
          </cell>
        </row>
        <row r="175">
          <cell r="C175">
            <v>630.79999999999995</v>
          </cell>
          <cell r="D175">
            <v>630</v>
          </cell>
          <cell r="E175" t="str">
            <v>630P</v>
          </cell>
          <cell r="F175" t="str">
            <v>Concreto Clase A con aditivo</v>
          </cell>
          <cell r="G175" t="str">
            <v>m3</v>
          </cell>
        </row>
        <row r="176">
          <cell r="C176">
            <v>630.9</v>
          </cell>
          <cell r="D176">
            <v>630</v>
          </cell>
          <cell r="E176" t="str">
            <v>630P</v>
          </cell>
          <cell r="F176" t="str">
            <v>Concreto Clase D con aditivo</v>
          </cell>
          <cell r="G176" t="str">
            <v>m3</v>
          </cell>
        </row>
        <row r="177">
          <cell r="C177">
            <v>630.1</v>
          </cell>
          <cell r="D177">
            <v>630</v>
          </cell>
          <cell r="E177" t="str">
            <v>630P-1</v>
          </cell>
          <cell r="F177" t="str">
            <v>Realce de cabezotes de alcantarillas</v>
          </cell>
          <cell r="G177" t="str">
            <v>m3</v>
          </cell>
        </row>
        <row r="178">
          <cell r="C178">
            <v>630.11</v>
          </cell>
          <cell r="D178">
            <v>630</v>
          </cell>
          <cell r="E178" t="str">
            <v>630P-2</v>
          </cell>
          <cell r="F178" t="str">
            <v>Realce de bordillo de cunetas</v>
          </cell>
          <cell r="G178" t="str">
            <v>m3</v>
          </cell>
        </row>
        <row r="179">
          <cell r="C179">
            <v>630.12</v>
          </cell>
          <cell r="D179">
            <v>630</v>
          </cell>
          <cell r="E179" t="str">
            <v>630P-3</v>
          </cell>
          <cell r="F179" t="str">
            <v>Concreto Clase G para cimientos</v>
          </cell>
          <cell r="G179" t="str">
            <v>m3</v>
          </cell>
        </row>
        <row r="180">
          <cell r="C180">
            <v>630.13</v>
          </cell>
          <cell r="D180">
            <v>630</v>
          </cell>
          <cell r="E180" t="str">
            <v>630P-3</v>
          </cell>
          <cell r="F180" t="str">
            <v>Concreto Clase G para elevaciones</v>
          </cell>
          <cell r="G180" t="str">
            <v>m3</v>
          </cell>
        </row>
        <row r="181">
          <cell r="C181">
            <v>630.14</v>
          </cell>
          <cell r="D181">
            <v>630</v>
          </cell>
          <cell r="E181" t="str">
            <v>630P-4</v>
          </cell>
          <cell r="F181" t="str">
            <v>Recubrimiento con malla y mortero 1:4, e=5cm</v>
          </cell>
          <cell r="G181" t="str">
            <v>m2</v>
          </cell>
        </row>
        <row r="182">
          <cell r="C182">
            <v>630.15</v>
          </cell>
          <cell r="D182">
            <v>630</v>
          </cell>
          <cell r="E182" t="str">
            <v>630P-5</v>
          </cell>
          <cell r="F182" t="str">
            <v>Suministro y colocación de bolsacretos, concreto Clase E, amarrados con hierro de media pulgada.</v>
          </cell>
          <cell r="G182" t="str">
            <v>m3</v>
          </cell>
        </row>
        <row r="183">
          <cell r="C183">
            <v>630.16</v>
          </cell>
          <cell r="D183">
            <v>630</v>
          </cell>
          <cell r="E183" t="str">
            <v>630P-5</v>
          </cell>
          <cell r="F183" t="str">
            <v>Suministro y colocación de pentápodos, concreto Clase E.</v>
          </cell>
          <cell r="G183" t="str">
            <v>m3</v>
          </cell>
        </row>
        <row r="184">
          <cell r="C184">
            <v>632</v>
          </cell>
          <cell r="D184">
            <v>632</v>
          </cell>
          <cell r="F184" t="str">
            <v>Baranda de concreto</v>
          </cell>
          <cell r="G184" t="str">
            <v>ml</v>
          </cell>
          <cell r="H184" t="str">
            <v>No incluye el acero de refuerzo</v>
          </cell>
        </row>
        <row r="185">
          <cell r="C185">
            <v>632.1</v>
          </cell>
          <cell r="E185" t="str">
            <v>632P</v>
          </cell>
          <cell r="F185" t="str">
            <v>Baranda metálica tubular</v>
          </cell>
          <cell r="G185" t="str">
            <v>ml</v>
          </cell>
        </row>
        <row r="186">
          <cell r="C186">
            <v>632.20000000000005</v>
          </cell>
          <cell r="E186" t="str">
            <v>632P</v>
          </cell>
          <cell r="F186" t="str">
            <v>Desinstalación de baranda metálica</v>
          </cell>
          <cell r="G186" t="str">
            <v>ml</v>
          </cell>
        </row>
        <row r="187">
          <cell r="C187">
            <v>632.29999999999995</v>
          </cell>
          <cell r="E187" t="str">
            <v>632P-1</v>
          </cell>
          <cell r="F187" t="str">
            <v>Suministro e instalación de baranda de tubería de hierro galvanizado D=2" con platinas y anclaje</v>
          </cell>
          <cell r="G187" t="str">
            <v>ml</v>
          </cell>
        </row>
        <row r="188">
          <cell r="C188">
            <v>632.4</v>
          </cell>
          <cell r="E188" t="str">
            <v>632P-1</v>
          </cell>
          <cell r="F188" t="str">
            <v>Suministro e instalación de tubería de hierro galvanizado D=2"</v>
          </cell>
          <cell r="G188" t="str">
            <v>ml</v>
          </cell>
        </row>
        <row r="189">
          <cell r="C189">
            <v>640.1</v>
          </cell>
          <cell r="D189">
            <v>640</v>
          </cell>
          <cell r="F189" t="str">
            <v>Acero de refuerzo Grado 37</v>
          </cell>
          <cell r="G189" t="str">
            <v>Kg</v>
          </cell>
        </row>
        <row r="190">
          <cell r="C190">
            <v>640.20000000000005</v>
          </cell>
          <cell r="D190">
            <v>640</v>
          </cell>
          <cell r="F190" t="str">
            <v>Acero de refuerzo Grado 40</v>
          </cell>
          <cell r="G190" t="str">
            <v>Kg</v>
          </cell>
        </row>
        <row r="191">
          <cell r="C191">
            <v>640.29999999999995</v>
          </cell>
          <cell r="D191">
            <v>640</v>
          </cell>
          <cell r="F191" t="str">
            <v>Acero de refuerzo Grado 60</v>
          </cell>
          <cell r="G191" t="str">
            <v>Kg</v>
          </cell>
        </row>
        <row r="192">
          <cell r="C192">
            <v>641</v>
          </cell>
          <cell r="D192">
            <v>641</v>
          </cell>
          <cell r="F192" t="str">
            <v>Acero de preesfuerzo</v>
          </cell>
          <cell r="G192" t="str">
            <v>t-m</v>
          </cell>
        </row>
        <row r="193">
          <cell r="C193">
            <v>642.1</v>
          </cell>
          <cell r="D193">
            <v>642</v>
          </cell>
          <cell r="F193" t="str">
            <v>Apoyo elastomérico</v>
          </cell>
          <cell r="G193" t="str">
            <v>Un</v>
          </cell>
        </row>
        <row r="194">
          <cell r="C194">
            <v>642.20000000000005</v>
          </cell>
          <cell r="D194">
            <v>642</v>
          </cell>
          <cell r="F194" t="str">
            <v>Sello para juntas de puentes</v>
          </cell>
          <cell r="G194" t="str">
            <v>ml</v>
          </cell>
        </row>
        <row r="195">
          <cell r="C195">
            <v>643</v>
          </cell>
          <cell r="E195" t="str">
            <v>643P</v>
          </cell>
          <cell r="F195" t="str">
            <v>Suministro e instalación de juntas de dilatación</v>
          </cell>
          <cell r="G195" t="str">
            <v>ml</v>
          </cell>
        </row>
        <row r="196">
          <cell r="C196">
            <v>644</v>
          </cell>
          <cell r="E196" t="str">
            <v>644P</v>
          </cell>
          <cell r="F196" t="str">
            <v>Suministro e instalación de sellos para juntas de puentes</v>
          </cell>
          <cell r="G196" t="str">
            <v>ml</v>
          </cell>
        </row>
        <row r="197">
          <cell r="C197">
            <v>645</v>
          </cell>
          <cell r="E197" t="str">
            <v>645P</v>
          </cell>
          <cell r="F197" t="str">
            <v>Rejilla en varilla (2.0m x 2.52 m), D=1".</v>
          </cell>
          <cell r="G197" t="str">
            <v>Un</v>
          </cell>
        </row>
        <row r="198">
          <cell r="C198">
            <v>646</v>
          </cell>
          <cell r="E198" t="str">
            <v>646P</v>
          </cell>
          <cell r="F198" t="str">
            <v>Anclajes o Tiebacks</v>
          </cell>
          <cell r="G198" t="str">
            <v>ml</v>
          </cell>
        </row>
        <row r="199">
          <cell r="C199">
            <v>650.1</v>
          </cell>
          <cell r="D199">
            <v>650</v>
          </cell>
          <cell r="F199" t="str">
            <v>Diseño y fabricación de estructura metálica</v>
          </cell>
          <cell r="G199" t="str">
            <v>Kg</v>
          </cell>
        </row>
        <row r="200">
          <cell r="C200">
            <v>650.20000000000005</v>
          </cell>
          <cell r="D200">
            <v>650</v>
          </cell>
          <cell r="F200" t="str">
            <v>Fabricación de la estructura metálica</v>
          </cell>
          <cell r="G200" t="str">
            <v>Kg</v>
          </cell>
        </row>
        <row r="201">
          <cell r="C201">
            <v>650.29999999999995</v>
          </cell>
          <cell r="D201">
            <v>650</v>
          </cell>
          <cell r="F201" t="str">
            <v>Transporte de estructura metálica</v>
          </cell>
          <cell r="G201" t="str">
            <v>Kg</v>
          </cell>
        </row>
        <row r="202">
          <cell r="C202">
            <v>650.4</v>
          </cell>
          <cell r="D202">
            <v>650</v>
          </cell>
          <cell r="F202" t="str">
            <v>Montaje y pintura de estructura metálica</v>
          </cell>
          <cell r="G202" t="str">
            <v>Kg</v>
          </cell>
        </row>
        <row r="203">
          <cell r="C203">
            <v>660.1</v>
          </cell>
          <cell r="D203">
            <v>660</v>
          </cell>
          <cell r="F203" t="str">
            <v>Tubería de concreto simple de diámetro 450 mm</v>
          </cell>
          <cell r="G203" t="str">
            <v>ml</v>
          </cell>
        </row>
        <row r="204">
          <cell r="C204">
            <v>660.2</v>
          </cell>
          <cell r="D204">
            <v>660</v>
          </cell>
          <cell r="F204" t="str">
            <v>Tubería de concreto simple de diámetro 600 mm</v>
          </cell>
          <cell r="G204" t="str">
            <v>ml</v>
          </cell>
        </row>
        <row r="205">
          <cell r="C205">
            <v>660.3</v>
          </cell>
          <cell r="D205">
            <v>660</v>
          </cell>
          <cell r="F205" t="str">
            <v>Tubería de concreto simple de diámetro 750 mm</v>
          </cell>
          <cell r="G205" t="str">
            <v>ml</v>
          </cell>
        </row>
        <row r="206">
          <cell r="C206">
            <v>660.4</v>
          </cell>
          <cell r="E206" t="str">
            <v>660P</v>
          </cell>
          <cell r="F206" t="str">
            <v>Tubería perforada de gres de 6 pulgadas de diámetro</v>
          </cell>
          <cell r="G206" t="str">
            <v>ml</v>
          </cell>
        </row>
        <row r="207">
          <cell r="C207">
            <v>661</v>
          </cell>
          <cell r="D207">
            <v>661</v>
          </cell>
          <cell r="F207" t="str">
            <v>Tubería de concreto reforzado de 900 mm diámetro interior</v>
          </cell>
          <cell r="G207" t="str">
            <v>ml</v>
          </cell>
        </row>
        <row r="208">
          <cell r="C208">
            <v>662.1</v>
          </cell>
          <cell r="D208">
            <v>662</v>
          </cell>
          <cell r="F208" t="str">
            <v>Tubería corrugada de acero galvanizado de lámina calibre __ y diámetro __ mm</v>
          </cell>
          <cell r="G208" t="str">
            <v>ml</v>
          </cell>
        </row>
        <row r="209">
          <cell r="C209">
            <v>662.2</v>
          </cell>
          <cell r="D209">
            <v>662</v>
          </cell>
          <cell r="F209" t="str">
            <v>Tubería corrugada de acero con recubrimiento bituminoso de lámina calibre __ y diámetro __ mm</v>
          </cell>
          <cell r="G209" t="str">
            <v>ml</v>
          </cell>
        </row>
        <row r="210">
          <cell r="C210">
            <v>669.1</v>
          </cell>
          <cell r="E210" t="str">
            <v>669P</v>
          </cell>
          <cell r="F210" t="str">
            <v>Andenes de sección 2m de ancho x 0.12 m de espesor</v>
          </cell>
          <cell r="G210" t="str">
            <v>m2</v>
          </cell>
        </row>
        <row r="211">
          <cell r="C211">
            <v>670.1</v>
          </cell>
          <cell r="D211">
            <v>670</v>
          </cell>
          <cell r="F211" t="str">
            <v>Disipadores de energía y sedimentadores en gaviones</v>
          </cell>
          <cell r="G211" t="str">
            <v>m3</v>
          </cell>
        </row>
        <row r="212">
          <cell r="C212">
            <v>670.2</v>
          </cell>
          <cell r="D212">
            <v>670</v>
          </cell>
          <cell r="F212" t="str">
            <v>Disipadores de energía y sedimentadores en concreto ciclópeo</v>
          </cell>
          <cell r="G212" t="str">
            <v>m3</v>
          </cell>
        </row>
        <row r="213">
          <cell r="C213">
            <v>671</v>
          </cell>
          <cell r="D213">
            <v>671</v>
          </cell>
          <cell r="F213" t="str">
            <v>Cunetas revestidas en concreto</v>
          </cell>
          <cell r="G213" t="str">
            <v>m3</v>
          </cell>
        </row>
        <row r="214">
          <cell r="C214">
            <v>671.1</v>
          </cell>
          <cell r="D214">
            <v>671</v>
          </cell>
          <cell r="E214" t="str">
            <v>671P</v>
          </cell>
          <cell r="F214" t="str">
            <v>Cunetas revestidas en concreto clase D, Sección # 1 y Sección No. 2</v>
          </cell>
          <cell r="G214" t="str">
            <v>m3</v>
          </cell>
        </row>
        <row r="215">
          <cell r="C215">
            <v>671.2</v>
          </cell>
          <cell r="E215" t="str">
            <v>671P-1</v>
          </cell>
          <cell r="F215" t="str">
            <v>Limpieza de cunetas</v>
          </cell>
          <cell r="G215" t="str">
            <v>ml</v>
          </cell>
        </row>
        <row r="216">
          <cell r="C216">
            <v>672</v>
          </cell>
          <cell r="D216">
            <v>672</v>
          </cell>
          <cell r="F216" t="str">
            <v>Bordillo</v>
          </cell>
          <cell r="G216" t="str">
            <v>ml</v>
          </cell>
        </row>
        <row r="217">
          <cell r="C217">
            <v>672.1</v>
          </cell>
          <cell r="D217">
            <v>672</v>
          </cell>
          <cell r="E217" t="str">
            <v>672P</v>
          </cell>
          <cell r="F217" t="str">
            <v>Realce de bordillo</v>
          </cell>
          <cell r="G217" t="str">
            <v>ml</v>
          </cell>
        </row>
        <row r="218">
          <cell r="C218">
            <v>673</v>
          </cell>
          <cell r="D218">
            <v>673</v>
          </cell>
          <cell r="F218" t="str">
            <v>Material filtrante</v>
          </cell>
          <cell r="G218" t="str">
            <v>m3</v>
          </cell>
        </row>
        <row r="219">
          <cell r="C219">
            <v>673.1</v>
          </cell>
          <cell r="D219">
            <v>673</v>
          </cell>
          <cell r="E219" t="str">
            <v>673P</v>
          </cell>
          <cell r="F219" t="str">
            <v>Dren horizontal 0-10 m</v>
          </cell>
          <cell r="G219" t="str">
            <v>ml</v>
          </cell>
        </row>
        <row r="220">
          <cell r="C220">
            <v>673.2</v>
          </cell>
          <cell r="D220">
            <v>673</v>
          </cell>
          <cell r="E220" t="str">
            <v>673P</v>
          </cell>
          <cell r="F220" t="str">
            <v>Dren horizontal 0-30 m</v>
          </cell>
          <cell r="G220" t="str">
            <v>ml</v>
          </cell>
        </row>
        <row r="221">
          <cell r="C221">
            <v>673.3</v>
          </cell>
          <cell r="D221">
            <v>673</v>
          </cell>
          <cell r="E221" t="str">
            <v>673P-1</v>
          </cell>
          <cell r="F221" t="str">
            <v>Filtros geocompuestos Tipo Geodren o Pack drain</v>
          </cell>
          <cell r="G221" t="str">
            <v>ml</v>
          </cell>
        </row>
        <row r="222">
          <cell r="C222">
            <v>673.4</v>
          </cell>
          <cell r="D222">
            <v>673</v>
          </cell>
          <cell r="E222" t="str">
            <v>673P-2</v>
          </cell>
          <cell r="F222" t="str">
            <v>Material filtrante, entre 3" y 6", para dren profundo</v>
          </cell>
          <cell r="G222" t="str">
            <v>ml</v>
          </cell>
        </row>
        <row r="223">
          <cell r="C223">
            <v>674.1</v>
          </cell>
          <cell r="E223" t="str">
            <v>674P</v>
          </cell>
          <cell r="F223" t="str">
            <v>Nivelación y reconstrucción de pozos de inspección</v>
          </cell>
          <cell r="G223" t="str">
            <v>Un</v>
          </cell>
        </row>
        <row r="224">
          <cell r="C224">
            <v>674.2</v>
          </cell>
          <cell r="E224" t="str">
            <v>674P</v>
          </cell>
          <cell r="F224" t="str">
            <v>Nivelación y reconstrucción de sumideros</v>
          </cell>
          <cell r="G224" t="str">
            <v>Un</v>
          </cell>
        </row>
        <row r="225">
          <cell r="C225">
            <v>674.3</v>
          </cell>
          <cell r="E225" t="str">
            <v>674P</v>
          </cell>
          <cell r="F225" t="str">
            <v>Nivelación y reconstrucción de cajas de válvulas de la EAAB</v>
          </cell>
          <cell r="G225" t="str">
            <v>Un</v>
          </cell>
        </row>
        <row r="226">
          <cell r="C226">
            <v>674.4</v>
          </cell>
          <cell r="E226" t="str">
            <v>674P</v>
          </cell>
          <cell r="F226" t="str">
            <v>Nivelación y reconstrucción de cajas de energía de CODENSA</v>
          </cell>
          <cell r="G226" t="str">
            <v>Un</v>
          </cell>
        </row>
        <row r="227">
          <cell r="C227">
            <v>674.5</v>
          </cell>
          <cell r="E227" t="str">
            <v>674P</v>
          </cell>
          <cell r="F227" t="str">
            <v>Nivelación y reconstrucción de cajas de la ETB</v>
          </cell>
          <cell r="G227" t="str">
            <v>Un</v>
          </cell>
        </row>
        <row r="228">
          <cell r="C228">
            <v>674.6</v>
          </cell>
          <cell r="E228" t="str">
            <v>674P</v>
          </cell>
          <cell r="F228" t="str">
            <v>Reubicación de postes de CODENSA</v>
          </cell>
          <cell r="G228" t="str">
            <v>Un</v>
          </cell>
        </row>
        <row r="229">
          <cell r="C229">
            <v>675</v>
          </cell>
          <cell r="E229" t="str">
            <v>675P</v>
          </cell>
          <cell r="F229" t="str">
            <v>Caja de inspección para alumbrado público</v>
          </cell>
          <cell r="G229" t="str">
            <v>Un</v>
          </cell>
        </row>
        <row r="230">
          <cell r="C230">
            <v>678.1</v>
          </cell>
          <cell r="E230" t="str">
            <v>678P</v>
          </cell>
          <cell r="F230" t="str">
            <v>Suministro y colocación de ductos de PVC o similar</v>
          </cell>
          <cell r="G230" t="str">
            <v>ml</v>
          </cell>
        </row>
        <row r="231">
          <cell r="C231">
            <v>680.1</v>
          </cell>
          <cell r="D231">
            <v>680</v>
          </cell>
          <cell r="F231" t="str">
            <v>Escamas en concreto</v>
          </cell>
          <cell r="G231" t="str">
            <v>m2</v>
          </cell>
        </row>
        <row r="232">
          <cell r="C232">
            <v>680.2</v>
          </cell>
          <cell r="D232">
            <v>680</v>
          </cell>
          <cell r="F232" t="str">
            <v>Armadura galvanizada</v>
          </cell>
          <cell r="G232" t="str">
            <v>ml</v>
          </cell>
        </row>
        <row r="233">
          <cell r="C233">
            <v>680.3</v>
          </cell>
          <cell r="D233">
            <v>680</v>
          </cell>
          <cell r="F233" t="str">
            <v>Relleno granular para tierra armada</v>
          </cell>
          <cell r="G233" t="str">
            <v>m3</v>
          </cell>
        </row>
        <row r="234">
          <cell r="C234">
            <v>681.1</v>
          </cell>
          <cell r="D234">
            <v>681</v>
          </cell>
          <cell r="F234" t="str">
            <v>Gaviones</v>
          </cell>
          <cell r="G234" t="str">
            <v>m3</v>
          </cell>
        </row>
        <row r="235">
          <cell r="C235">
            <v>681.2</v>
          </cell>
          <cell r="E235" t="str">
            <v>681P</v>
          </cell>
          <cell r="F235" t="str">
            <v>Gaviones con malla calibre 12</v>
          </cell>
          <cell r="G235" t="str">
            <v>m3</v>
          </cell>
        </row>
        <row r="236">
          <cell r="C236">
            <v>681.3</v>
          </cell>
          <cell r="E236" t="str">
            <v>681P</v>
          </cell>
          <cell r="F236" t="str">
            <v>Retiro de gaviones fallados</v>
          </cell>
          <cell r="G236" t="str">
            <v>m3</v>
          </cell>
        </row>
        <row r="237">
          <cell r="C237">
            <v>682</v>
          </cell>
          <cell r="D237">
            <v>682</v>
          </cell>
          <cell r="F237" t="str">
            <v>Muro de contención de suelo reforzado con geotextil</v>
          </cell>
          <cell r="G237" t="str">
            <v>m3</v>
          </cell>
          <cell r="H237" t="str">
            <v>No incluye geotextil ni recubrimiento del muro</v>
          </cell>
        </row>
        <row r="238">
          <cell r="C238">
            <v>682.1</v>
          </cell>
          <cell r="E238" t="str">
            <v>682P</v>
          </cell>
          <cell r="F238" t="str">
            <v>Geotextil para refuerzo</v>
          </cell>
          <cell r="G238" t="str">
            <v>m²</v>
          </cell>
        </row>
        <row r="239">
          <cell r="C239">
            <v>682.2</v>
          </cell>
          <cell r="E239" t="str">
            <v>682P</v>
          </cell>
          <cell r="F239" t="str">
            <v>Suministro y colocación de malla de gallinero recubierta con mortero</v>
          </cell>
          <cell r="G239" t="str">
            <v>m²</v>
          </cell>
        </row>
        <row r="240">
          <cell r="C240">
            <v>682.3</v>
          </cell>
          <cell r="E240" t="str">
            <v>682P</v>
          </cell>
          <cell r="F240" t="str">
            <v>Relleno para muro de tierra</v>
          </cell>
          <cell r="G240" t="str">
            <v>m³</v>
          </cell>
        </row>
        <row r="241">
          <cell r="C241">
            <v>683</v>
          </cell>
          <cell r="E241" t="str">
            <v>683P</v>
          </cell>
          <cell r="F241" t="str">
            <v>Bolsacretos en concreto Clase F</v>
          </cell>
          <cell r="G241" t="str">
            <v>m3</v>
          </cell>
        </row>
        <row r="242">
          <cell r="C242">
            <v>683.1</v>
          </cell>
          <cell r="E242" t="str">
            <v>683P-1</v>
          </cell>
          <cell r="F242" t="str">
            <v>Bolsacretos en concreto Clase D</v>
          </cell>
          <cell r="G242" t="str">
            <v>m³</v>
          </cell>
        </row>
        <row r="243">
          <cell r="C243">
            <v>683.2</v>
          </cell>
          <cell r="E243" t="str">
            <v>683P-1</v>
          </cell>
          <cell r="F243" t="str">
            <v>Bolsacretos en concreto Clase E</v>
          </cell>
          <cell r="G243" t="str">
            <v>m³</v>
          </cell>
        </row>
        <row r="244">
          <cell r="C244">
            <v>700.1</v>
          </cell>
          <cell r="D244">
            <v>700</v>
          </cell>
          <cell r="F244" t="str">
            <v>Línea de demarcación</v>
          </cell>
          <cell r="G244" t="str">
            <v>ml</v>
          </cell>
        </row>
        <row r="245">
          <cell r="C245">
            <v>700.2</v>
          </cell>
          <cell r="D245">
            <v>700</v>
          </cell>
          <cell r="F245" t="str">
            <v>Marca vial</v>
          </cell>
          <cell r="G245" t="str">
            <v>m2</v>
          </cell>
        </row>
        <row r="246">
          <cell r="C246">
            <v>700.3</v>
          </cell>
          <cell r="D246">
            <v>700</v>
          </cell>
          <cell r="E246" t="str">
            <v>700P</v>
          </cell>
          <cell r="F246" t="str">
            <v>Línea de demarcación sobre concreto rígido</v>
          </cell>
          <cell r="G246" t="str">
            <v>ml</v>
          </cell>
        </row>
        <row r="247">
          <cell r="C247">
            <v>701</v>
          </cell>
          <cell r="D247">
            <v>701</v>
          </cell>
          <cell r="F247" t="str">
            <v>Tacha reflectiva</v>
          </cell>
          <cell r="G247" t="str">
            <v>Un</v>
          </cell>
        </row>
        <row r="248">
          <cell r="C248">
            <v>710.1</v>
          </cell>
          <cell r="D248">
            <v>710</v>
          </cell>
          <cell r="F248" t="str">
            <v>Señal de tránsito grupo I</v>
          </cell>
          <cell r="G248" t="str">
            <v>Un</v>
          </cell>
        </row>
        <row r="249">
          <cell r="C249">
            <v>710.2</v>
          </cell>
          <cell r="D249">
            <v>710</v>
          </cell>
          <cell r="F249" t="str">
            <v>Señal de tránsito grupo II</v>
          </cell>
          <cell r="G249" t="str">
            <v>Un</v>
          </cell>
        </row>
        <row r="250">
          <cell r="C250">
            <v>710.3</v>
          </cell>
          <cell r="D250">
            <v>710</v>
          </cell>
          <cell r="F250" t="str">
            <v>Señal de tránsito grupo III</v>
          </cell>
          <cell r="G250" t="str">
            <v>Un</v>
          </cell>
        </row>
        <row r="251">
          <cell r="C251">
            <v>710.4</v>
          </cell>
          <cell r="D251">
            <v>710</v>
          </cell>
          <cell r="F251" t="str">
            <v>Señal de tránsito grupo IV</v>
          </cell>
          <cell r="G251" t="str">
            <v>Un</v>
          </cell>
        </row>
        <row r="252">
          <cell r="C252">
            <v>710.5</v>
          </cell>
          <cell r="D252">
            <v>710</v>
          </cell>
          <cell r="F252" t="str">
            <v>Señal de tránsito grupo V</v>
          </cell>
          <cell r="G252" t="str">
            <v>m2</v>
          </cell>
        </row>
        <row r="253">
          <cell r="C253">
            <v>710.6</v>
          </cell>
          <cell r="D253">
            <v>710</v>
          </cell>
          <cell r="E253" t="str">
            <v>710P</v>
          </cell>
          <cell r="F253" t="str">
            <v>Suministro e intalación de pasavías</v>
          </cell>
          <cell r="G253" t="str">
            <v>Un</v>
          </cell>
        </row>
        <row r="254">
          <cell r="C254">
            <v>711.1</v>
          </cell>
          <cell r="E254" t="str">
            <v>711P</v>
          </cell>
          <cell r="F254" t="str">
            <v>Aislamiento con cinta de peligro de la zona verde</v>
          </cell>
          <cell r="G254" t="str">
            <v>ml</v>
          </cell>
        </row>
        <row r="255">
          <cell r="C255">
            <v>720</v>
          </cell>
          <cell r="D255">
            <v>720</v>
          </cell>
          <cell r="F255" t="str">
            <v>Poste de kilometraje</v>
          </cell>
          <cell r="G255" t="str">
            <v>Un</v>
          </cell>
        </row>
        <row r="256">
          <cell r="C256">
            <v>730.1</v>
          </cell>
          <cell r="D256">
            <v>730</v>
          </cell>
          <cell r="F256" t="str">
            <v>Defensa metálica</v>
          </cell>
          <cell r="G256" t="str">
            <v>ml</v>
          </cell>
        </row>
        <row r="257">
          <cell r="C257">
            <v>730.2</v>
          </cell>
          <cell r="D257">
            <v>730</v>
          </cell>
          <cell r="F257" t="str">
            <v>Sección final</v>
          </cell>
          <cell r="G257" t="str">
            <v>Un</v>
          </cell>
        </row>
        <row r="258">
          <cell r="C258">
            <v>730.3</v>
          </cell>
          <cell r="D258">
            <v>730</v>
          </cell>
          <cell r="F258" t="str">
            <v>Sección de tope</v>
          </cell>
          <cell r="G258" t="str">
            <v>Un</v>
          </cell>
        </row>
        <row r="259">
          <cell r="C259">
            <v>731</v>
          </cell>
          <cell r="E259" t="str">
            <v>731P</v>
          </cell>
          <cell r="F259" t="str">
            <v>Amortiguadores para defensa metálica</v>
          </cell>
          <cell r="G259" t="str">
            <v>Un</v>
          </cell>
        </row>
        <row r="260">
          <cell r="C260">
            <v>740</v>
          </cell>
          <cell r="D260">
            <v>740</v>
          </cell>
          <cell r="F260" t="str">
            <v>Captafaros</v>
          </cell>
          <cell r="G260" t="str">
            <v>Un</v>
          </cell>
        </row>
        <row r="261">
          <cell r="C261">
            <v>741</v>
          </cell>
          <cell r="E261" t="str">
            <v>741P</v>
          </cell>
          <cell r="F261" t="str">
            <v>Pintura de muros</v>
          </cell>
          <cell r="G261" t="str">
            <v>m2</v>
          </cell>
        </row>
        <row r="262">
          <cell r="C262">
            <v>741.1</v>
          </cell>
          <cell r="E262" t="str">
            <v>741P-1</v>
          </cell>
          <cell r="F262" t="str">
            <v>Pintura de muros</v>
          </cell>
          <cell r="G262" t="str">
            <v>m2</v>
          </cell>
        </row>
        <row r="263">
          <cell r="C263">
            <v>750</v>
          </cell>
          <cell r="E263" t="str">
            <v>750P</v>
          </cell>
          <cell r="F263" t="str">
            <v>Bandas sonoras reductoras de velocidad</v>
          </cell>
          <cell r="G263" t="str">
            <v>m2</v>
          </cell>
        </row>
        <row r="264">
          <cell r="C264">
            <v>800.1</v>
          </cell>
          <cell r="D264">
            <v>800</v>
          </cell>
          <cell r="F264" t="str">
            <v>Cerca de alambre de púas con postes de madera</v>
          </cell>
          <cell r="G264" t="str">
            <v>ml</v>
          </cell>
        </row>
        <row r="265">
          <cell r="C265">
            <v>800.2</v>
          </cell>
          <cell r="D265">
            <v>800</v>
          </cell>
          <cell r="F265" t="str">
            <v>Cerca de alambre de púas con postes de concreto</v>
          </cell>
          <cell r="G265" t="str">
            <v>ml</v>
          </cell>
        </row>
        <row r="266">
          <cell r="C266">
            <v>800.3</v>
          </cell>
          <cell r="D266">
            <v>800</v>
          </cell>
          <cell r="F266" t="str">
            <v>Cerca de malla con postes de madera</v>
          </cell>
          <cell r="G266" t="str">
            <v>ml</v>
          </cell>
        </row>
        <row r="267">
          <cell r="C267">
            <v>800.4</v>
          </cell>
          <cell r="D267">
            <v>800</v>
          </cell>
          <cell r="F267" t="str">
            <v>Cerca de malla con postes de concreto</v>
          </cell>
          <cell r="G267" t="str">
            <v>ml</v>
          </cell>
        </row>
        <row r="268">
          <cell r="C268">
            <v>810.1</v>
          </cell>
          <cell r="D268">
            <v>810</v>
          </cell>
          <cell r="F268" t="str">
            <v>Empradización de taludes con bloques de césped</v>
          </cell>
          <cell r="G268" t="str">
            <v>m2</v>
          </cell>
          <cell r="H268" t="str">
            <v>No incluye transporte de materiales</v>
          </cell>
        </row>
        <row r="269">
          <cell r="C269">
            <v>810.2</v>
          </cell>
          <cell r="D269">
            <v>810</v>
          </cell>
          <cell r="F269" t="str">
            <v>Empradización de taludes con tierra orgánica y semillas</v>
          </cell>
          <cell r="G269" t="str">
            <v>m2</v>
          </cell>
          <cell r="H269" t="str">
            <v>No incluye transporte de materiales</v>
          </cell>
        </row>
        <row r="270">
          <cell r="C270">
            <v>810.3</v>
          </cell>
          <cell r="D270">
            <v>810</v>
          </cell>
          <cell r="E270" t="str">
            <v>810P</v>
          </cell>
          <cell r="F270" t="str">
            <v>Empradización de taludes con bloques de césped</v>
          </cell>
          <cell r="G270" t="str">
            <v>m2</v>
          </cell>
          <cell r="H270" t="str">
            <v>Incluye transporte de materiales</v>
          </cell>
        </row>
        <row r="271">
          <cell r="C271">
            <v>810.4</v>
          </cell>
          <cell r="D271">
            <v>810</v>
          </cell>
          <cell r="E271" t="str">
            <v>810P</v>
          </cell>
          <cell r="F271" t="str">
            <v>Empradización de taludes con tierra orgánica y semillas</v>
          </cell>
          <cell r="G271" t="str">
            <v>m2</v>
          </cell>
          <cell r="H271" t="str">
            <v>Incluye transporte de materiales</v>
          </cell>
        </row>
        <row r="272">
          <cell r="C272">
            <v>810.7</v>
          </cell>
          <cell r="D272">
            <v>810</v>
          </cell>
          <cell r="E272" t="str">
            <v>810P</v>
          </cell>
          <cell r="F272" t="str">
            <v>Empradización con Hiedra altura 0.05 metros</v>
          </cell>
          <cell r="G272" t="str">
            <v>m2</v>
          </cell>
          <cell r="H272" t="str">
            <v>Incluye transporte de materiales</v>
          </cell>
        </row>
        <row r="273">
          <cell r="C273">
            <v>810.5</v>
          </cell>
          <cell r="D273">
            <v>810</v>
          </cell>
          <cell r="E273" t="str">
            <v>810P-1</v>
          </cell>
          <cell r="F273" t="str">
            <v>Suministro y riego del separador (6 meses)</v>
          </cell>
          <cell r="G273" t="str">
            <v>m2</v>
          </cell>
        </row>
        <row r="274">
          <cell r="C274">
            <v>810.6</v>
          </cell>
          <cell r="D274">
            <v>810</v>
          </cell>
          <cell r="E274" t="str">
            <v>810P-1</v>
          </cell>
          <cell r="F274" t="str">
            <v>Suministro y aplicación de tierra para sangrado</v>
          </cell>
          <cell r="G274" t="str">
            <v>m³</v>
          </cell>
        </row>
        <row r="275">
          <cell r="C275">
            <v>810.8</v>
          </cell>
          <cell r="D275">
            <v>810</v>
          </cell>
          <cell r="E275" t="str">
            <v>810P-1</v>
          </cell>
          <cell r="F275" t="str">
            <v>Suministro y riego de la empradización y árboles (6 meses)</v>
          </cell>
          <cell r="G275" t="str">
            <v>m2</v>
          </cell>
        </row>
        <row r="276">
          <cell r="C276">
            <v>811.1</v>
          </cell>
          <cell r="E276" t="str">
            <v>811P-1</v>
          </cell>
          <cell r="F276" t="str">
            <v>Suministro y siembra de árboles de Guayacán de Manizalez</v>
          </cell>
          <cell r="G276" t="str">
            <v>Un</v>
          </cell>
        </row>
        <row r="277">
          <cell r="C277">
            <v>811.2</v>
          </cell>
          <cell r="E277" t="str">
            <v>811P-1</v>
          </cell>
          <cell r="F277" t="str">
            <v>Suministro y siembra de árboles de Pimiento</v>
          </cell>
          <cell r="G277" t="str">
            <v>Un</v>
          </cell>
        </row>
        <row r="278">
          <cell r="C278">
            <v>811.3</v>
          </cell>
          <cell r="E278" t="str">
            <v>811P-1</v>
          </cell>
          <cell r="F278" t="str">
            <v>Suministro y siembra de árboles de Caucho Sabanero</v>
          </cell>
          <cell r="G278" t="str">
            <v>Un</v>
          </cell>
        </row>
        <row r="279">
          <cell r="C279">
            <v>811.4</v>
          </cell>
          <cell r="E279" t="str">
            <v>811P-1</v>
          </cell>
          <cell r="F279" t="str">
            <v>Suministro y colocación de tierra negra abonada</v>
          </cell>
          <cell r="G279" t="str">
            <v>m³</v>
          </cell>
        </row>
        <row r="280">
          <cell r="C280">
            <v>811.5</v>
          </cell>
          <cell r="E280" t="str">
            <v>811P-1</v>
          </cell>
          <cell r="F280" t="str">
            <v>Suministro y siembra de árboles de Magnolio</v>
          </cell>
          <cell r="G280" t="str">
            <v>Un</v>
          </cell>
        </row>
        <row r="281">
          <cell r="C281">
            <v>811.6</v>
          </cell>
          <cell r="E281" t="str">
            <v>811P-1</v>
          </cell>
          <cell r="F281" t="str">
            <v>Suministro y siembra de árboles de Calesierro</v>
          </cell>
          <cell r="G281" t="str">
            <v>Un</v>
          </cell>
        </row>
        <row r="282">
          <cell r="C282">
            <v>811.7</v>
          </cell>
          <cell r="E282" t="str">
            <v>811P-1</v>
          </cell>
          <cell r="F282" t="str">
            <v>Suministro y siembra de árboles de Dividivi</v>
          </cell>
          <cell r="G282" t="str">
            <v>Un</v>
          </cell>
        </row>
        <row r="284">
          <cell r="C284">
            <v>820.1</v>
          </cell>
          <cell r="D284">
            <v>820</v>
          </cell>
          <cell r="F284" t="str">
            <v>Geotextil</v>
          </cell>
          <cell r="G284" t="str">
            <v>m2</v>
          </cell>
        </row>
        <row r="285">
          <cell r="C285">
            <v>820.2</v>
          </cell>
          <cell r="D285">
            <v>820</v>
          </cell>
          <cell r="F285" t="str">
            <v>Geotextil para refuerzo del pavimento</v>
          </cell>
          <cell r="G285" t="str">
            <v>m2</v>
          </cell>
        </row>
        <row r="286">
          <cell r="C286">
            <v>820.3</v>
          </cell>
          <cell r="D286">
            <v>820</v>
          </cell>
          <cell r="E286" t="str">
            <v>820P</v>
          </cell>
          <cell r="F286" t="str">
            <v>Suministro y colocación de Geomalla biaxial tipo BX 1100</v>
          </cell>
          <cell r="G286" t="str">
            <v>m2</v>
          </cell>
        </row>
        <row r="287">
          <cell r="C287">
            <v>830</v>
          </cell>
          <cell r="E287" t="str">
            <v>830P</v>
          </cell>
          <cell r="F287" t="str">
            <v>Limpieza de bermas, incluye cargue y retiro del material sobrante</v>
          </cell>
          <cell r="G287" t="str">
            <v>m2</v>
          </cell>
        </row>
        <row r="288">
          <cell r="C288">
            <v>900.1</v>
          </cell>
          <cell r="D288">
            <v>900</v>
          </cell>
          <cell r="F288" t="str">
            <v>Transporte de materiales provenientes de excavación de la explanación, canales y préstamos, entre 100m y 1000m</v>
          </cell>
          <cell r="G288" t="str">
            <v>m³-E</v>
          </cell>
        </row>
        <row r="289">
          <cell r="C289">
            <v>900.2</v>
          </cell>
          <cell r="D289">
            <v>900</v>
          </cell>
          <cell r="F289" t="str">
            <v>Transporte de materiales provenientes de la excavación de la explanación, canales y préstamos para distancias mayores de 1000m</v>
          </cell>
          <cell r="G289" t="str">
            <v>m³-km</v>
          </cell>
        </row>
        <row r="290">
          <cell r="C290">
            <v>900.3</v>
          </cell>
          <cell r="D290">
            <v>900</v>
          </cell>
          <cell r="F290" t="str">
            <v>Transporte de materiales provenientes de derrumbes</v>
          </cell>
          <cell r="G290" t="str">
            <v>m³-km</v>
          </cell>
        </row>
        <row r="291">
          <cell r="C291">
            <v>1000.1</v>
          </cell>
          <cell r="E291" t="str">
            <v>1000P</v>
          </cell>
          <cell r="F291" t="str">
            <v>Retroexcavadora sobre orugas de capacidad mínima 1.5 yardas cúbicas</v>
          </cell>
          <cell r="G291" t="str">
            <v>H-maq</v>
          </cell>
        </row>
      </sheetData>
      <sheetData sheetId="2" refreshError="1"/>
      <sheetData sheetId="3" refreshError="1"/>
      <sheetData sheetId="4"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8802</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27140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20627</v>
          </cell>
        </row>
        <row r="13">
          <cell r="A13">
            <v>210.6</v>
          </cell>
          <cell r="B13" t="str">
            <v>Conformación del separador</v>
          </cell>
          <cell r="L13">
            <v>10630</v>
          </cell>
        </row>
        <row r="14">
          <cell r="A14">
            <v>210.7</v>
          </cell>
          <cell r="B14" t="str">
            <v>Conformación y perfilacion de zonas verdes</v>
          </cell>
          <cell r="C14" t="str">
            <v>M2</v>
          </cell>
          <cell r="L14">
            <v>130</v>
          </cell>
        </row>
        <row r="15">
          <cell r="A15">
            <v>211</v>
          </cell>
          <cell r="B15" t="str">
            <v>REMOCION DE DERRUMBES</v>
          </cell>
          <cell r="C15" t="str">
            <v>M3</v>
          </cell>
          <cell r="D15">
            <v>2805</v>
          </cell>
          <cell r="E15">
            <v>2980</v>
          </cell>
          <cell r="F15">
            <v>2869.9</v>
          </cell>
          <cell r="G15">
            <v>3156.8900000000003</v>
          </cell>
          <cell r="H15">
            <v>2964</v>
          </cell>
          <cell r="I15">
            <v>2314</v>
          </cell>
          <cell r="J15">
            <v>2661</v>
          </cell>
          <cell r="K15">
            <v>2427</v>
          </cell>
          <cell r="L15">
            <v>3668</v>
          </cell>
        </row>
        <row r="16">
          <cell r="A16">
            <v>220</v>
          </cell>
          <cell r="B16" t="str">
            <v>TERRAPLEN</v>
          </cell>
          <cell r="C16" t="str">
            <v>M3</v>
          </cell>
          <cell r="D16">
            <v>2405</v>
          </cell>
          <cell r="E16">
            <v>2718</v>
          </cell>
          <cell r="F16">
            <v>2312.1999999999998</v>
          </cell>
          <cell r="G16">
            <v>2543.42</v>
          </cell>
          <cell r="H16">
            <v>2383</v>
          </cell>
          <cell r="I16">
            <v>2280</v>
          </cell>
          <cell r="J16">
            <v>2600</v>
          </cell>
          <cell r="K16">
            <v>2492</v>
          </cell>
        </row>
        <row r="17">
          <cell r="A17">
            <v>310</v>
          </cell>
          <cell r="B17" t="str">
            <v>CONFORM. CALZ EXIST.(Compactada sin mat)</v>
          </cell>
          <cell r="C17" t="str">
            <v>M2</v>
          </cell>
          <cell r="D17">
            <v>187</v>
          </cell>
          <cell r="E17">
            <v>205</v>
          </cell>
          <cell r="F17">
            <v>195.8</v>
          </cell>
          <cell r="G17">
            <v>215.38000000000002</v>
          </cell>
          <cell r="H17">
            <v>185</v>
          </cell>
          <cell r="I17">
            <v>160</v>
          </cell>
          <cell r="J17">
            <v>200</v>
          </cell>
          <cell r="K17">
            <v>185</v>
          </cell>
        </row>
        <row r="18">
          <cell r="A18">
            <v>311</v>
          </cell>
          <cell r="B18" t="str">
            <v>AFIRMADO</v>
          </cell>
          <cell r="C18" t="str">
            <v>M3</v>
          </cell>
          <cell r="D18">
            <v>20004</v>
          </cell>
          <cell r="E18">
            <v>40694</v>
          </cell>
          <cell r="F18">
            <v>33423.5</v>
          </cell>
          <cell r="G18">
            <v>36765.850000000006</v>
          </cell>
          <cell r="H18">
            <v>44339</v>
          </cell>
          <cell r="I18">
            <v>38432</v>
          </cell>
          <cell r="J18">
            <v>24337</v>
          </cell>
          <cell r="K18">
            <v>24847</v>
          </cell>
          <cell r="L18">
            <v>23210</v>
          </cell>
        </row>
        <row r="19">
          <cell r="A19">
            <v>311.10000000000002</v>
          </cell>
          <cell r="B19" t="str">
            <v>BACHEO CON MATERIAL DE AFIRMADO</v>
          </cell>
          <cell r="C19" t="str">
            <v>M3</v>
          </cell>
          <cell r="D19">
            <v>20004</v>
          </cell>
          <cell r="E19">
            <v>40694</v>
          </cell>
          <cell r="F19">
            <v>33423.5</v>
          </cell>
          <cell r="G19">
            <v>36765.850000000006</v>
          </cell>
          <cell r="H19">
            <v>44339</v>
          </cell>
          <cell r="I19">
            <v>38432</v>
          </cell>
          <cell r="J19">
            <v>24337</v>
          </cell>
          <cell r="K19">
            <v>24847</v>
          </cell>
        </row>
        <row r="20">
          <cell r="A20">
            <v>311.2</v>
          </cell>
          <cell r="B20" t="str">
            <v>RELLENO CON MATERIAL DE AFIRMADO</v>
          </cell>
          <cell r="C20" t="str">
            <v>M3</v>
          </cell>
          <cell r="D20">
            <v>20004</v>
          </cell>
          <cell r="E20">
            <v>40694</v>
          </cell>
          <cell r="F20">
            <v>33423.5</v>
          </cell>
          <cell r="G20">
            <v>36765.850000000006</v>
          </cell>
          <cell r="H20">
            <v>44339</v>
          </cell>
          <cell r="I20">
            <v>38432</v>
          </cell>
          <cell r="J20">
            <v>24337</v>
          </cell>
          <cell r="K20">
            <v>24847</v>
          </cell>
        </row>
        <row r="21">
          <cell r="A21">
            <v>320.2</v>
          </cell>
          <cell r="B21" t="str">
            <v>SUBBASE GRANULAR</v>
          </cell>
          <cell r="C21" t="str">
            <v>M3</v>
          </cell>
          <cell r="D21">
            <v>32435</v>
          </cell>
          <cell r="E21">
            <v>27157</v>
          </cell>
          <cell r="F21">
            <v>30005.8</v>
          </cell>
          <cell r="G21">
            <v>33006.380000000005</v>
          </cell>
          <cell r="H21">
            <v>53517</v>
          </cell>
          <cell r="I21">
            <v>47596</v>
          </cell>
          <cell r="J21">
            <v>35263</v>
          </cell>
          <cell r="K21">
            <v>29142</v>
          </cell>
        </row>
        <row r="22">
          <cell r="A22">
            <v>320.3</v>
          </cell>
          <cell r="B22" t="str">
            <v>SUBBASE GRANULAR</v>
          </cell>
          <cell r="C22" t="str">
            <v>M3</v>
          </cell>
          <cell r="D22">
            <v>23500</v>
          </cell>
          <cell r="E22">
            <v>23500</v>
          </cell>
          <cell r="F22">
            <v>25850</v>
          </cell>
          <cell r="G22">
            <v>28435.000000000004</v>
          </cell>
          <cell r="H22">
            <v>23500</v>
          </cell>
          <cell r="I22">
            <v>23500</v>
          </cell>
          <cell r="J22">
            <v>23500</v>
          </cell>
          <cell r="K22">
            <v>23500</v>
          </cell>
          <cell r="L22">
            <v>31354</v>
          </cell>
        </row>
        <row r="23">
          <cell r="A23">
            <v>320.39999999999998</v>
          </cell>
          <cell r="B23" t="str">
            <v>SUBBASE GRANULAR PARA BACHEO</v>
          </cell>
          <cell r="C23" t="str">
            <v>M3</v>
          </cell>
          <cell r="D23">
            <v>46183</v>
          </cell>
          <cell r="E23">
            <v>45899</v>
          </cell>
          <cell r="F23">
            <v>45230.9</v>
          </cell>
          <cell r="G23">
            <v>49753.990000000005</v>
          </cell>
          <cell r="H23">
            <v>65039</v>
          </cell>
          <cell r="I23">
            <v>58780</v>
          </cell>
          <cell r="J23">
            <v>46690</v>
          </cell>
          <cell r="K23">
            <v>42933</v>
          </cell>
        </row>
        <row r="24">
          <cell r="A24">
            <v>330.1</v>
          </cell>
          <cell r="B24" t="str">
            <v>BASE GRANULAR</v>
          </cell>
          <cell r="C24" t="str">
            <v>M3</v>
          </cell>
          <cell r="D24">
            <v>42754</v>
          </cell>
          <cell r="E24">
            <v>40694</v>
          </cell>
          <cell r="F24">
            <v>38294.300000000003</v>
          </cell>
          <cell r="G24">
            <v>42123.73</v>
          </cell>
          <cell r="H24">
            <v>60589</v>
          </cell>
          <cell r="I24">
            <v>38974</v>
          </cell>
          <cell r="J24">
            <v>51150</v>
          </cell>
          <cell r="K24">
            <v>32972</v>
          </cell>
          <cell r="L24">
            <v>40088</v>
          </cell>
        </row>
        <row r="25">
          <cell r="A25">
            <v>330.2</v>
          </cell>
          <cell r="B25" t="str">
            <v>BASE GRANULAR PARA BACHEO</v>
          </cell>
          <cell r="C25" t="str">
            <v>M3</v>
          </cell>
          <cell r="D25">
            <v>57558</v>
          </cell>
          <cell r="E25">
            <v>60524</v>
          </cell>
          <cell r="F25">
            <v>54569.9</v>
          </cell>
          <cell r="G25">
            <v>60026.890000000007</v>
          </cell>
          <cell r="H25">
            <v>73164</v>
          </cell>
          <cell r="I25">
            <v>51061</v>
          </cell>
          <cell r="J25">
            <v>63752</v>
          </cell>
          <cell r="K25">
            <v>47808</v>
          </cell>
        </row>
        <row r="26">
          <cell r="A26">
            <v>330.3</v>
          </cell>
          <cell r="B26" t="str">
            <v>BASE TRITURADA</v>
          </cell>
          <cell r="C26" t="str">
            <v>M3</v>
          </cell>
          <cell r="E26">
            <v>72975</v>
          </cell>
          <cell r="F26">
            <v>0</v>
          </cell>
          <cell r="G26">
            <v>0</v>
          </cell>
        </row>
        <row r="27">
          <cell r="A27">
            <v>341.3</v>
          </cell>
          <cell r="B27" t="str">
            <v>BASE ESTAB. FRES-CEM(3%) BASE GRANULAR(10%)</v>
          </cell>
          <cell r="C27" t="str">
            <v>M3</v>
          </cell>
          <cell r="D27">
            <v>57558</v>
          </cell>
          <cell r="E27">
            <v>60524</v>
          </cell>
          <cell r="F27">
            <v>79127</v>
          </cell>
          <cell r="G27">
            <v>87039.700000000012</v>
          </cell>
          <cell r="H27">
            <v>73164</v>
          </cell>
          <cell r="I27">
            <v>51061</v>
          </cell>
          <cell r="J27">
            <v>63752</v>
          </cell>
          <cell r="K27">
            <v>47808</v>
          </cell>
        </row>
        <row r="28">
          <cell r="A28">
            <v>411.2</v>
          </cell>
          <cell r="B28" t="str">
            <v>EMULSION ASFALTICA DE ROTURA LENTA CRL-1</v>
          </cell>
          <cell r="C28" t="str">
            <v>LT</v>
          </cell>
          <cell r="F28">
            <v>0</v>
          </cell>
          <cell r="G28">
            <v>0</v>
          </cell>
          <cell r="J28">
            <v>420</v>
          </cell>
        </row>
        <row r="29">
          <cell r="A29">
            <v>413.1</v>
          </cell>
          <cell r="B29" t="str">
            <v>EXCAVACION PARA REPARACION PAV. EXISTEN.</v>
          </cell>
          <cell r="C29" t="str">
            <v>M3</v>
          </cell>
          <cell r="D29">
            <v>19965</v>
          </cell>
          <cell r="E29">
            <v>20613</v>
          </cell>
          <cell r="F29">
            <v>20078.3</v>
          </cell>
          <cell r="G29">
            <v>22086.13</v>
          </cell>
          <cell r="H29">
            <v>20657</v>
          </cell>
          <cell r="I29">
            <v>16873</v>
          </cell>
          <cell r="J29">
            <v>19954</v>
          </cell>
          <cell r="K29">
            <v>19906</v>
          </cell>
          <cell r="L29">
            <v>27971</v>
          </cell>
        </row>
        <row r="30">
          <cell r="A30">
            <v>420</v>
          </cell>
          <cell r="B30" t="str">
            <v>IMPRIMACION (EMULSION)</v>
          </cell>
          <cell r="C30" t="str">
            <v>M2</v>
          </cell>
          <cell r="D30">
            <v>646</v>
          </cell>
          <cell r="E30">
            <v>1222</v>
          </cell>
          <cell r="F30">
            <v>887.7</v>
          </cell>
          <cell r="G30">
            <v>976.47000000000014</v>
          </cell>
          <cell r="H30">
            <v>580</v>
          </cell>
          <cell r="I30">
            <v>473</v>
          </cell>
          <cell r="J30">
            <v>560</v>
          </cell>
          <cell r="K30">
            <v>477</v>
          </cell>
          <cell r="L30">
            <v>842</v>
          </cell>
        </row>
        <row r="31">
          <cell r="A31">
            <v>421</v>
          </cell>
          <cell r="B31" t="str">
            <v>RIEGO DE LIGA</v>
          </cell>
          <cell r="C31" t="str">
            <v>M2</v>
          </cell>
          <cell r="D31">
            <v>332</v>
          </cell>
          <cell r="E31">
            <v>426</v>
          </cell>
          <cell r="F31">
            <v>314.60000000000002</v>
          </cell>
          <cell r="G31">
            <v>346.06000000000006</v>
          </cell>
          <cell r="H31">
            <v>377</v>
          </cell>
          <cell r="I31">
            <v>475</v>
          </cell>
          <cell r="J31">
            <v>381</v>
          </cell>
          <cell r="K31">
            <v>242</v>
          </cell>
          <cell r="L31">
            <v>656</v>
          </cell>
          <cell r="M31">
            <v>570</v>
          </cell>
        </row>
        <row r="32">
          <cell r="A32">
            <v>421.1</v>
          </cell>
          <cell r="B32" t="str">
            <v>RIEGO DE LIGA (CEMENTO ASFALTICO)</v>
          </cell>
          <cell r="C32" t="str">
            <v>M2</v>
          </cell>
          <cell r="D32">
            <v>332</v>
          </cell>
          <cell r="E32">
            <v>426</v>
          </cell>
          <cell r="F32">
            <v>314.60000000000002</v>
          </cell>
          <cell r="G32">
            <v>346.06000000000006</v>
          </cell>
          <cell r="H32">
            <v>377</v>
          </cell>
          <cell r="I32">
            <v>475</v>
          </cell>
          <cell r="J32">
            <v>381</v>
          </cell>
          <cell r="K32">
            <v>242</v>
          </cell>
        </row>
        <row r="33">
          <cell r="A33">
            <v>421.2</v>
          </cell>
          <cell r="B33" t="str">
            <v>RIEGO DE LIGA (EMULSION)</v>
          </cell>
          <cell r="C33" t="str">
            <v>M2</v>
          </cell>
          <cell r="D33">
            <v>430</v>
          </cell>
          <cell r="E33">
            <v>758</v>
          </cell>
          <cell r="F33">
            <v>565.4</v>
          </cell>
          <cell r="G33">
            <v>621.94000000000005</v>
          </cell>
          <cell r="H33">
            <v>397</v>
          </cell>
          <cell r="I33">
            <v>341</v>
          </cell>
          <cell r="J33">
            <v>400</v>
          </cell>
          <cell r="K33">
            <v>346</v>
          </cell>
        </row>
        <row r="34">
          <cell r="A34">
            <v>430</v>
          </cell>
          <cell r="B34" t="str">
            <v>TRATAMIENTO SUPERFICIAL SIMPLE</v>
          </cell>
          <cell r="C34" t="str">
            <v>M2</v>
          </cell>
          <cell r="D34">
            <v>2947</v>
          </cell>
          <cell r="E34">
            <v>3903</v>
          </cell>
          <cell r="F34">
            <v>3339.6</v>
          </cell>
          <cell r="G34">
            <v>3673.5600000000004</v>
          </cell>
          <cell r="H34">
            <v>2661</v>
          </cell>
          <cell r="I34">
            <v>2467</v>
          </cell>
          <cell r="J34">
            <v>2626</v>
          </cell>
          <cell r="K34">
            <v>2262</v>
          </cell>
        </row>
        <row r="35">
          <cell r="A35">
            <v>431</v>
          </cell>
          <cell r="B35" t="str">
            <v>TRATAMIENTO SUPERFICIAL DOBLE</v>
          </cell>
          <cell r="C35" t="str">
            <v>M2</v>
          </cell>
          <cell r="D35">
            <v>4729</v>
          </cell>
          <cell r="E35">
            <v>6887</v>
          </cell>
          <cell r="F35">
            <v>5562.7</v>
          </cell>
          <cell r="G35">
            <v>6118.97</v>
          </cell>
          <cell r="H35">
            <v>4141</v>
          </cell>
          <cell r="I35">
            <v>3778</v>
          </cell>
          <cell r="J35">
            <v>4047</v>
          </cell>
          <cell r="K35">
            <v>3345</v>
          </cell>
        </row>
        <row r="36">
          <cell r="A36">
            <v>432</v>
          </cell>
          <cell r="B36" t="str">
            <v>SELLO ARENA - EMULSION</v>
          </cell>
          <cell r="C36" t="str">
            <v>M2</v>
          </cell>
          <cell r="D36">
            <v>1834</v>
          </cell>
          <cell r="E36">
            <v>2133</v>
          </cell>
          <cell r="F36">
            <v>1920.6</v>
          </cell>
          <cell r="G36">
            <v>2112.66</v>
          </cell>
          <cell r="H36">
            <v>1507</v>
          </cell>
          <cell r="I36">
            <v>1360</v>
          </cell>
          <cell r="J36">
            <v>1620</v>
          </cell>
          <cell r="K36">
            <v>1364</v>
          </cell>
        </row>
        <row r="37">
          <cell r="A37">
            <v>432.1</v>
          </cell>
          <cell r="B37" t="str">
            <v>SELLO EMULSION CRML, rompimiento lento</v>
          </cell>
          <cell r="C37" t="str">
            <v>M2</v>
          </cell>
          <cell r="D37">
            <v>1834</v>
          </cell>
          <cell r="E37">
            <v>2133</v>
          </cell>
          <cell r="F37">
            <v>1920.6</v>
          </cell>
          <cell r="G37">
            <v>2112.66</v>
          </cell>
          <cell r="H37">
            <v>1507</v>
          </cell>
          <cell r="I37">
            <v>1360</v>
          </cell>
          <cell r="J37">
            <v>1620</v>
          </cell>
          <cell r="K37">
            <v>1364</v>
          </cell>
        </row>
        <row r="38">
          <cell r="A38">
            <v>433</v>
          </cell>
          <cell r="B38" t="str">
            <v>LECHADA ASFALTICA</v>
          </cell>
          <cell r="C38" t="str">
            <v>M2</v>
          </cell>
          <cell r="D38">
            <v>6299</v>
          </cell>
          <cell r="E38">
            <v>6634</v>
          </cell>
          <cell r="F38">
            <v>6972.9</v>
          </cell>
          <cell r="G38">
            <v>7670.1900000000005</v>
          </cell>
          <cell r="H38">
            <v>5708</v>
          </cell>
          <cell r="I38">
            <v>5428</v>
          </cell>
          <cell r="J38">
            <v>5517</v>
          </cell>
          <cell r="K38">
            <v>4134</v>
          </cell>
        </row>
        <row r="39">
          <cell r="A39">
            <v>440.1</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440.2</v>
          </cell>
          <cell r="B40" t="str">
            <v>MEZCLA DENSA EN FRIO</v>
          </cell>
          <cell r="C40" t="str">
            <v>M3</v>
          </cell>
          <cell r="D40">
            <v>176355</v>
          </cell>
          <cell r="E40">
            <v>200444</v>
          </cell>
          <cell r="F40">
            <v>202221.8</v>
          </cell>
          <cell r="G40">
            <v>222443.98</v>
          </cell>
          <cell r="H40">
            <v>199896</v>
          </cell>
          <cell r="I40">
            <v>199779</v>
          </cell>
          <cell r="J40">
            <v>208671</v>
          </cell>
          <cell r="K40">
            <v>143585</v>
          </cell>
        </row>
        <row r="41">
          <cell r="A41">
            <v>440.3</v>
          </cell>
          <cell r="B41" t="str">
            <v>MEZCLA DENSA EN FRIO</v>
          </cell>
          <cell r="C41" t="str">
            <v>M3</v>
          </cell>
          <cell r="D41">
            <v>176355</v>
          </cell>
          <cell r="E41">
            <v>200444</v>
          </cell>
          <cell r="F41">
            <v>202221.8</v>
          </cell>
          <cell r="G41">
            <v>222443.98</v>
          </cell>
          <cell r="H41">
            <v>199896</v>
          </cell>
          <cell r="I41">
            <v>199779</v>
          </cell>
          <cell r="J41">
            <v>208671</v>
          </cell>
          <cell r="K41">
            <v>143585</v>
          </cell>
        </row>
        <row r="42">
          <cell r="A42">
            <v>440.5</v>
          </cell>
          <cell r="B42" t="str">
            <v>MEZCLA DENSA EN FRIO PARA BACHEO</v>
          </cell>
          <cell r="C42" t="str">
            <v>M3</v>
          </cell>
          <cell r="D42">
            <v>180881</v>
          </cell>
          <cell r="E42">
            <v>204166</v>
          </cell>
          <cell r="F42">
            <v>206720.8</v>
          </cell>
          <cell r="G42">
            <v>227392.88</v>
          </cell>
          <cell r="H42">
            <v>203841</v>
          </cell>
          <cell r="I42">
            <v>202683</v>
          </cell>
          <cell r="J42">
            <v>213759</v>
          </cell>
          <cell r="K42">
            <v>147358</v>
          </cell>
        </row>
        <row r="43">
          <cell r="A43">
            <v>450.5</v>
          </cell>
          <cell r="B43" t="str">
            <v>PARCHEO CON MEZCLA DENSA EN CALIENTE</v>
          </cell>
          <cell r="C43" t="str">
            <v>M3</v>
          </cell>
          <cell r="D43">
            <v>192930</v>
          </cell>
          <cell r="E43">
            <v>200444</v>
          </cell>
          <cell r="F43">
            <v>211516.79999999999</v>
          </cell>
          <cell r="G43">
            <v>232668.48</v>
          </cell>
          <cell r="H43">
            <v>207696</v>
          </cell>
          <cell r="I43">
            <v>242679</v>
          </cell>
          <cell r="J43">
            <v>231746</v>
          </cell>
          <cell r="K43">
            <v>145860</v>
          </cell>
        </row>
        <row r="44">
          <cell r="A44">
            <v>450.6</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cell r="M44">
            <v>209300</v>
          </cell>
        </row>
        <row r="45">
          <cell r="A45">
            <v>450.7</v>
          </cell>
          <cell r="B45" t="str">
            <v>MEZCLA DENSA EN CALIENTE</v>
          </cell>
          <cell r="C45" t="str">
            <v>M3</v>
          </cell>
          <cell r="D45">
            <v>192930</v>
          </cell>
          <cell r="E45">
            <v>200444</v>
          </cell>
          <cell r="F45">
            <v>211516.79999999999</v>
          </cell>
          <cell r="G45">
            <v>232668.48</v>
          </cell>
          <cell r="H45">
            <v>207696</v>
          </cell>
          <cell r="I45">
            <v>242679</v>
          </cell>
          <cell r="J45">
            <v>231746</v>
          </cell>
          <cell r="K45">
            <v>145860</v>
          </cell>
          <cell r="M45">
            <v>205600</v>
          </cell>
        </row>
        <row r="46">
          <cell r="A46">
            <v>450.8</v>
          </cell>
          <cell r="B46" t="str">
            <v>MEZCLA DENSA EN CALIENTE</v>
          </cell>
          <cell r="C46" t="str">
            <v>M3</v>
          </cell>
          <cell r="D46">
            <v>192930</v>
          </cell>
          <cell r="E46">
            <v>200444</v>
          </cell>
          <cell r="F46">
            <v>211516.79999999999</v>
          </cell>
          <cell r="G46">
            <v>232668.48</v>
          </cell>
          <cell r="H46">
            <v>207696</v>
          </cell>
          <cell r="I46">
            <v>242679</v>
          </cell>
          <cell r="J46">
            <v>231746</v>
          </cell>
          <cell r="K46">
            <v>145860</v>
          </cell>
        </row>
        <row r="47">
          <cell r="A47">
            <v>450.11</v>
          </cell>
          <cell r="B47" t="str">
            <v>MEZCLA DENSA EN CALIENTE PARA BACHEO</v>
          </cell>
          <cell r="C47" t="str">
            <v>M3</v>
          </cell>
          <cell r="D47">
            <v>198283</v>
          </cell>
          <cell r="E47">
            <v>206058</v>
          </cell>
          <cell r="F47">
            <v>217730.7</v>
          </cell>
          <cell r="G47">
            <v>239503.77000000002</v>
          </cell>
          <cell r="H47">
            <v>214079</v>
          </cell>
          <cell r="I47">
            <v>250271</v>
          </cell>
          <cell r="J47">
            <v>239028</v>
          </cell>
          <cell r="K47">
            <v>149205</v>
          </cell>
        </row>
        <row r="48">
          <cell r="A48">
            <v>450.12</v>
          </cell>
          <cell r="B48" t="str">
            <v>MEZCLA DENSA EN CALIENTE PARA BACHEO</v>
          </cell>
          <cell r="C48" t="str">
            <v>M3</v>
          </cell>
          <cell r="D48">
            <v>198283</v>
          </cell>
          <cell r="E48">
            <v>206058</v>
          </cell>
          <cell r="F48">
            <v>217730.7</v>
          </cell>
          <cell r="G48">
            <v>239503.77000000002</v>
          </cell>
          <cell r="H48">
            <v>214079</v>
          </cell>
          <cell r="I48">
            <v>250271</v>
          </cell>
          <cell r="J48">
            <v>239028</v>
          </cell>
          <cell r="K48">
            <v>149205</v>
          </cell>
        </row>
        <row r="49">
          <cell r="A49">
            <v>450.13</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450.14</v>
          </cell>
          <cell r="B50" t="str">
            <v>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450.15</v>
          </cell>
          <cell r="B51" t="str">
            <v>MEZCLA DENSA EN CALIENTE</v>
          </cell>
          <cell r="C51" t="str">
            <v>M3</v>
          </cell>
          <cell r="D51">
            <v>192930</v>
          </cell>
          <cell r="E51">
            <v>200444</v>
          </cell>
          <cell r="F51">
            <v>211516.79999999999</v>
          </cell>
          <cell r="G51">
            <v>232668.48</v>
          </cell>
          <cell r="H51">
            <v>207696</v>
          </cell>
          <cell r="I51">
            <v>242679</v>
          </cell>
          <cell r="J51">
            <v>231746</v>
          </cell>
          <cell r="K51">
            <v>145860</v>
          </cell>
        </row>
        <row r="52">
          <cell r="A52">
            <v>450.16</v>
          </cell>
          <cell r="B52" t="str">
            <v>PARCHEO CON MEZCLA DENSA EN CALIENTE</v>
          </cell>
          <cell r="C52" t="str">
            <v>M3</v>
          </cell>
          <cell r="D52">
            <v>192930</v>
          </cell>
          <cell r="E52">
            <v>200444</v>
          </cell>
          <cell r="F52">
            <v>211516.79999999999</v>
          </cell>
          <cell r="G52">
            <v>232668.48</v>
          </cell>
          <cell r="H52">
            <v>207696</v>
          </cell>
          <cell r="I52">
            <v>242679</v>
          </cell>
          <cell r="J52">
            <v>231746</v>
          </cell>
          <cell r="K52">
            <v>145860</v>
          </cell>
          <cell r="L52">
            <v>308290</v>
          </cell>
        </row>
        <row r="53">
          <cell r="A53">
            <v>450.17</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cell r="L53">
            <v>251090</v>
          </cell>
        </row>
        <row r="54">
          <cell r="A54">
            <v>450.18</v>
          </cell>
          <cell r="B54" t="str">
            <v>MEZCLA DENSA EN CALIENTE MDC-2</v>
          </cell>
          <cell r="C54" t="str">
            <v>M3</v>
          </cell>
          <cell r="D54">
            <v>192930</v>
          </cell>
          <cell r="E54">
            <v>200444</v>
          </cell>
          <cell r="F54">
            <v>211516.79999999999</v>
          </cell>
          <cell r="G54">
            <v>232668.48</v>
          </cell>
          <cell r="H54">
            <v>207696</v>
          </cell>
          <cell r="I54">
            <v>242679</v>
          </cell>
          <cell r="J54">
            <v>231746</v>
          </cell>
          <cell r="K54">
            <v>145860</v>
          </cell>
        </row>
        <row r="55">
          <cell r="A55">
            <v>450.19</v>
          </cell>
          <cell r="B55" t="str">
            <v>MEZCLA DENSA EN CALIENTE MDC-2</v>
          </cell>
          <cell r="C55" t="str">
            <v>M3</v>
          </cell>
          <cell r="D55">
            <v>192930</v>
          </cell>
          <cell r="E55">
            <v>200444</v>
          </cell>
          <cell r="F55">
            <v>211516.79999999999</v>
          </cell>
          <cell r="G55">
            <v>232668.48</v>
          </cell>
          <cell r="H55">
            <v>207696</v>
          </cell>
          <cell r="I55">
            <v>242679</v>
          </cell>
          <cell r="J55">
            <v>231746</v>
          </cell>
          <cell r="K55">
            <v>145860</v>
          </cell>
        </row>
        <row r="56">
          <cell r="A56">
            <v>450.21</v>
          </cell>
          <cell r="B56" t="str">
            <v>MEZCLA DENSA EN CALIENTE MDC-3</v>
          </cell>
          <cell r="C56" t="str">
            <v>M3</v>
          </cell>
          <cell r="D56">
            <v>192930</v>
          </cell>
          <cell r="E56">
            <v>200444</v>
          </cell>
          <cell r="F56">
            <v>211516.79999999999</v>
          </cell>
          <cell r="G56">
            <v>232668.48</v>
          </cell>
          <cell r="H56">
            <v>207696</v>
          </cell>
          <cell r="I56">
            <v>242679</v>
          </cell>
          <cell r="J56">
            <v>231746</v>
          </cell>
          <cell r="K56">
            <v>145860</v>
          </cell>
        </row>
        <row r="57">
          <cell r="A57">
            <v>450.22</v>
          </cell>
          <cell r="B57" t="str">
            <v>PARCHEO CON MEZCLA DENSA EN CALIENTE</v>
          </cell>
          <cell r="C57" t="str">
            <v>M3</v>
          </cell>
          <cell r="D57">
            <v>192930</v>
          </cell>
          <cell r="E57">
            <v>200444</v>
          </cell>
          <cell r="F57">
            <v>211516.79999999999</v>
          </cell>
          <cell r="G57">
            <v>232668.48</v>
          </cell>
          <cell r="H57">
            <v>207696</v>
          </cell>
          <cell r="I57">
            <v>242679</v>
          </cell>
          <cell r="J57">
            <v>231746</v>
          </cell>
          <cell r="K57">
            <v>145860</v>
          </cell>
        </row>
        <row r="58">
          <cell r="A58">
            <v>450.23</v>
          </cell>
          <cell r="B58" t="str">
            <v>MEZCLA DENSA EN CALIENTE MDC-1</v>
          </cell>
          <cell r="C58" t="str">
            <v>M3</v>
          </cell>
          <cell r="D58">
            <v>192930</v>
          </cell>
          <cell r="E58">
            <v>200444</v>
          </cell>
          <cell r="F58">
            <v>211516.79999999999</v>
          </cell>
          <cell r="G58">
            <v>232668.48</v>
          </cell>
          <cell r="H58">
            <v>207696</v>
          </cell>
          <cell r="I58">
            <v>242679</v>
          </cell>
          <cell r="J58">
            <v>231746</v>
          </cell>
          <cell r="K58">
            <v>145860</v>
          </cell>
          <cell r="L58">
            <v>224665</v>
          </cell>
        </row>
        <row r="59">
          <cell r="A59">
            <v>450.24</v>
          </cell>
          <cell r="B59" t="str">
            <v>MEZCLA DENSA EN CALIENTE MDC-2</v>
          </cell>
          <cell r="C59" t="str">
            <v>M3</v>
          </cell>
          <cell r="D59">
            <v>192930</v>
          </cell>
          <cell r="E59">
            <v>200444</v>
          </cell>
          <cell r="F59">
            <v>211516.79999999999</v>
          </cell>
          <cell r="G59">
            <v>232668.48</v>
          </cell>
          <cell r="H59">
            <v>207696</v>
          </cell>
          <cell r="I59">
            <v>242679</v>
          </cell>
          <cell r="J59">
            <v>231746</v>
          </cell>
          <cell r="K59">
            <v>145860</v>
          </cell>
          <cell r="L59">
            <v>234011</v>
          </cell>
        </row>
        <row r="60">
          <cell r="A60">
            <v>450.25</v>
          </cell>
          <cell r="B60" t="str">
            <v>PARCHEO CON MEZCLA DENSA EN CALIENTE MDC-2</v>
          </cell>
          <cell r="L60">
            <v>256696</v>
          </cell>
        </row>
        <row r="61">
          <cell r="A61">
            <v>450.26</v>
          </cell>
          <cell r="B61" t="str">
            <v>MEZCLA DENSA EN CALIENTE MDC-2 PARA BACHEO</v>
          </cell>
          <cell r="C61" t="str">
            <v>M3</v>
          </cell>
          <cell r="D61">
            <v>192930</v>
          </cell>
          <cell r="E61">
            <v>200444</v>
          </cell>
          <cell r="F61">
            <v>211516.79999999999</v>
          </cell>
          <cell r="G61">
            <v>232668.48</v>
          </cell>
          <cell r="H61">
            <v>207696</v>
          </cell>
          <cell r="I61">
            <v>242679</v>
          </cell>
          <cell r="J61">
            <v>231746</v>
          </cell>
          <cell r="K61">
            <v>145860</v>
          </cell>
        </row>
        <row r="62">
          <cell r="A62">
            <v>450.27</v>
          </cell>
          <cell r="B62" t="str">
            <v>MEZCLA DENSA EN CALIENTE MDC-1</v>
          </cell>
          <cell r="C62" t="str">
            <v>M3</v>
          </cell>
          <cell r="D62">
            <v>192930</v>
          </cell>
          <cell r="E62">
            <v>200444</v>
          </cell>
          <cell r="F62">
            <v>211516.79999999999</v>
          </cell>
          <cell r="G62">
            <v>232668.48</v>
          </cell>
          <cell r="H62">
            <v>207696</v>
          </cell>
          <cell r="I62">
            <v>242679</v>
          </cell>
          <cell r="J62">
            <v>231746</v>
          </cell>
          <cell r="K62">
            <v>145860</v>
          </cell>
        </row>
        <row r="63">
          <cell r="A63">
            <v>450.28</v>
          </cell>
          <cell r="B63" t="str">
            <v>MEZCLA DENSA EN CALIENTE MDC-3</v>
          </cell>
          <cell r="L63">
            <v>299900</v>
          </cell>
        </row>
        <row r="64">
          <cell r="A64">
            <v>460</v>
          </cell>
          <cell r="B64" t="str">
            <v>FRESADO DE PAVIMENTO ASFALTICO (H= 0.20)</v>
          </cell>
          <cell r="C64" t="str">
            <v>M2</v>
          </cell>
          <cell r="D64">
            <v>6760</v>
          </cell>
          <cell r="E64">
            <v>8250</v>
          </cell>
          <cell r="F64">
            <v>9000.2000000000007</v>
          </cell>
          <cell r="G64">
            <v>9900.2200000000012</v>
          </cell>
          <cell r="H64">
            <v>8139</v>
          </cell>
          <cell r="I64">
            <v>7774</v>
          </cell>
          <cell r="J64">
            <v>8152</v>
          </cell>
          <cell r="K64">
            <v>7892</v>
          </cell>
          <cell r="M64">
            <v>2950</v>
          </cell>
        </row>
        <row r="65">
          <cell r="A65">
            <v>460.1</v>
          </cell>
          <cell r="B65" t="str">
            <v>FRESADO DE PAVIMENTO ASFALTICO (H= 0.20)</v>
          </cell>
          <cell r="C65" t="str">
            <v>M3</v>
          </cell>
          <cell r="D65">
            <v>33800</v>
          </cell>
          <cell r="E65">
            <v>41250</v>
          </cell>
          <cell r="F65">
            <v>45001</v>
          </cell>
          <cell r="G65">
            <v>49501.100000000006</v>
          </cell>
          <cell r="H65">
            <v>40695</v>
          </cell>
          <cell r="I65">
            <v>38870</v>
          </cell>
          <cell r="J65">
            <v>40760</v>
          </cell>
          <cell r="K65">
            <v>39460</v>
          </cell>
          <cell r="L65">
            <v>22424</v>
          </cell>
        </row>
        <row r="66">
          <cell r="A66">
            <v>460.3</v>
          </cell>
          <cell r="B66" t="str">
            <v>FRESADO DE PAVIMENTO ASFALTICO, M3 CON TRANS</v>
          </cell>
          <cell r="C66" t="str">
            <v>M3</v>
          </cell>
          <cell r="D66">
            <v>6760</v>
          </cell>
          <cell r="E66">
            <v>8250</v>
          </cell>
          <cell r="F66">
            <v>9000.2000000000007</v>
          </cell>
          <cell r="G66">
            <v>9900.2200000000012</v>
          </cell>
          <cell r="H66">
            <v>8139</v>
          </cell>
          <cell r="I66">
            <v>7774</v>
          </cell>
          <cell r="J66">
            <v>8152</v>
          </cell>
          <cell r="K66">
            <v>7892</v>
          </cell>
          <cell r="L66">
            <v>0</v>
          </cell>
        </row>
        <row r="67">
          <cell r="A67">
            <v>460.2</v>
          </cell>
          <cell r="B67" t="str">
            <v>FRESADO DE PAVIMENTO ASFALTICO, M3 SIN TRANS</v>
          </cell>
          <cell r="C67" t="str">
            <v>M3</v>
          </cell>
          <cell r="D67">
            <v>6760</v>
          </cell>
          <cell r="E67">
            <v>8250</v>
          </cell>
          <cell r="F67">
            <v>9000.2000000000007</v>
          </cell>
          <cell r="G67">
            <v>9900.2200000000012</v>
          </cell>
          <cell r="H67">
            <v>8139</v>
          </cell>
          <cell r="I67">
            <v>7774</v>
          </cell>
          <cell r="J67">
            <v>8152</v>
          </cell>
          <cell r="K67">
            <v>7892</v>
          </cell>
        </row>
        <row r="68">
          <cell r="A68">
            <v>461.1</v>
          </cell>
          <cell r="B68" t="str">
            <v>PAVIMENTO ASFALTICO RECICLADO EN FRIO</v>
          </cell>
          <cell r="C68" t="str">
            <v>M3</v>
          </cell>
          <cell r="D68">
            <v>41246</v>
          </cell>
          <cell r="E68">
            <v>42740</v>
          </cell>
          <cell r="F68">
            <v>43111.199999999997</v>
          </cell>
          <cell r="G68">
            <v>47422.32</v>
          </cell>
          <cell r="H68">
            <v>38775</v>
          </cell>
          <cell r="I68">
            <v>40002</v>
          </cell>
          <cell r="J68">
            <v>42089</v>
          </cell>
          <cell r="K68">
            <v>37835</v>
          </cell>
        </row>
        <row r="69">
          <cell r="A69">
            <v>461.2</v>
          </cell>
          <cell r="B69" t="str">
            <v>PAVIMENTO ASFALTICO RECICLADO EN FRIO</v>
          </cell>
          <cell r="C69" t="str">
            <v>M3</v>
          </cell>
          <cell r="D69">
            <v>41246</v>
          </cell>
          <cell r="E69">
            <v>42740</v>
          </cell>
          <cell r="F69">
            <v>43111.199999999997</v>
          </cell>
          <cell r="G69">
            <v>47422.32</v>
          </cell>
          <cell r="H69">
            <v>38775</v>
          </cell>
          <cell r="I69">
            <v>40002</v>
          </cell>
          <cell r="J69">
            <v>42089</v>
          </cell>
          <cell r="K69">
            <v>37835</v>
          </cell>
        </row>
        <row r="70">
          <cell r="A70">
            <v>461.3</v>
          </cell>
          <cell r="B70" t="str">
            <v>PAVIMENTO ASFALTICO RECICLADO EN FRIO</v>
          </cell>
          <cell r="C70" t="str">
            <v>M3</v>
          </cell>
          <cell r="D70">
            <v>41246</v>
          </cell>
          <cell r="E70">
            <v>42740</v>
          </cell>
          <cell r="F70">
            <v>43111.199999999997</v>
          </cell>
          <cell r="G70">
            <v>47422.32</v>
          </cell>
          <cell r="H70">
            <v>38775</v>
          </cell>
          <cell r="I70">
            <v>40002</v>
          </cell>
          <cell r="J70">
            <v>42089</v>
          </cell>
          <cell r="K70">
            <v>37835</v>
          </cell>
        </row>
        <row r="71">
          <cell r="A71">
            <v>462.1</v>
          </cell>
          <cell r="B71" t="str">
            <v>PAVIM ASF RECICLADO EN CALIENT</v>
          </cell>
          <cell r="C71" t="str">
            <v>M3</v>
          </cell>
          <cell r="D71">
            <v>51974</v>
          </cell>
          <cell r="E71">
            <v>54317</v>
          </cell>
          <cell r="F71">
            <v>57229.7</v>
          </cell>
          <cell r="G71">
            <v>62952.67</v>
          </cell>
          <cell r="H71">
            <v>54688</v>
          </cell>
          <cell r="I71">
            <v>59810</v>
          </cell>
          <cell r="J71">
            <v>59686</v>
          </cell>
          <cell r="K71">
            <v>44898</v>
          </cell>
        </row>
        <row r="72">
          <cell r="A72">
            <v>462.2</v>
          </cell>
          <cell r="B72" t="str">
            <v>PAVIM ASF RECICLADO EN CALIENT</v>
          </cell>
          <cell r="C72" t="str">
            <v>M3</v>
          </cell>
          <cell r="D72">
            <v>51974</v>
          </cell>
          <cell r="E72">
            <v>54317</v>
          </cell>
          <cell r="F72">
            <v>57229.7</v>
          </cell>
          <cell r="G72">
            <v>62952.67</v>
          </cell>
          <cell r="H72">
            <v>54688</v>
          </cell>
          <cell r="I72">
            <v>59810</v>
          </cell>
          <cell r="J72">
            <v>59686</v>
          </cell>
          <cell r="K72">
            <v>44898</v>
          </cell>
        </row>
        <row r="73">
          <cell r="A73">
            <v>462.3</v>
          </cell>
          <cell r="B73" t="str">
            <v>PAVIM ASF RECICLADO EN CALIENT</v>
          </cell>
          <cell r="C73" t="str">
            <v>M3</v>
          </cell>
          <cell r="D73">
            <v>51974</v>
          </cell>
          <cell r="E73">
            <v>54317</v>
          </cell>
          <cell r="F73">
            <v>57229.7</v>
          </cell>
          <cell r="G73">
            <v>62952.67</v>
          </cell>
          <cell r="H73">
            <v>54688</v>
          </cell>
          <cell r="I73">
            <v>59810</v>
          </cell>
          <cell r="J73">
            <v>59686</v>
          </cell>
          <cell r="K73">
            <v>44898</v>
          </cell>
        </row>
        <row r="74">
          <cell r="A74">
            <v>462.4</v>
          </cell>
          <cell r="B74" t="str">
            <v>PAVIM ASFALT RECICL. EN CALIENTE/BACHEO</v>
          </cell>
          <cell r="C74" t="str">
            <v>M3</v>
          </cell>
          <cell r="D74">
            <v>59712</v>
          </cell>
          <cell r="E74">
            <v>63531</v>
          </cell>
          <cell r="F74">
            <v>67435.5</v>
          </cell>
          <cell r="G74">
            <v>74179.05</v>
          </cell>
          <cell r="H74">
            <v>64121</v>
          </cell>
          <cell r="I74">
            <v>67941</v>
          </cell>
          <cell r="J74">
            <v>69250</v>
          </cell>
          <cell r="K74">
            <v>53307</v>
          </cell>
        </row>
        <row r="75">
          <cell r="A75">
            <v>510.1</v>
          </cell>
          <cell r="B75" t="str">
            <v>Adoquin peatonal</v>
          </cell>
          <cell r="L75">
            <v>41045</v>
          </cell>
        </row>
        <row r="76">
          <cell r="A76">
            <v>510.2</v>
          </cell>
          <cell r="B76" t="str">
            <v>Adoquin estructural vehicular</v>
          </cell>
          <cell r="C76" t="str">
            <v>m2</v>
          </cell>
          <cell r="L76">
            <v>52269</v>
          </cell>
        </row>
        <row r="77">
          <cell r="A77">
            <v>510.3</v>
          </cell>
        </row>
        <row r="78">
          <cell r="A78">
            <v>510.4</v>
          </cell>
          <cell r="B78" t="str">
            <v>Zona dura en adoquín peatonal</v>
          </cell>
          <cell r="L78">
            <v>41045</v>
          </cell>
        </row>
        <row r="79">
          <cell r="A79">
            <v>510.5</v>
          </cell>
          <cell r="B79" t="str">
            <v>Zona dura en adoquín estructural vehicular</v>
          </cell>
          <cell r="L79">
            <v>52269</v>
          </cell>
        </row>
        <row r="80">
          <cell r="A80">
            <v>600.20000000000005</v>
          </cell>
          <cell r="B80" t="str">
            <v>EXCAVACION VARIAS EN ROCA EN SECO</v>
          </cell>
          <cell r="C80" t="str">
            <v>M3</v>
          </cell>
          <cell r="D80">
            <v>26299</v>
          </cell>
          <cell r="E80">
            <v>24249</v>
          </cell>
          <cell r="F80">
            <v>24152.7</v>
          </cell>
          <cell r="G80">
            <v>26567.97</v>
          </cell>
          <cell r="H80">
            <v>26614</v>
          </cell>
          <cell r="I80">
            <v>23163</v>
          </cell>
          <cell r="J80">
            <v>27920</v>
          </cell>
          <cell r="K80">
            <v>23839</v>
          </cell>
        </row>
        <row r="81">
          <cell r="A81">
            <v>600.29999999999995</v>
          </cell>
          <cell r="B81" t="str">
            <v>EXCAVACION VARIAS EN ROCA BAJO AGUA</v>
          </cell>
          <cell r="C81" t="str">
            <v>M3</v>
          </cell>
          <cell r="D81">
            <v>32559</v>
          </cell>
          <cell r="E81">
            <v>31815</v>
          </cell>
          <cell r="F81">
            <v>32217.9</v>
          </cell>
          <cell r="G81">
            <v>35439.69</v>
          </cell>
          <cell r="H81">
            <v>34535</v>
          </cell>
          <cell r="I81">
            <v>27959</v>
          </cell>
          <cell r="J81">
            <v>34077</v>
          </cell>
          <cell r="K81">
            <v>32598</v>
          </cell>
        </row>
        <row r="82">
          <cell r="A82">
            <v>600.4</v>
          </cell>
          <cell r="B82" t="str">
            <v>Excavaciones</v>
          </cell>
          <cell r="C82" t="str">
            <v>m3</v>
          </cell>
          <cell r="L82">
            <v>6611</v>
          </cell>
        </row>
        <row r="83">
          <cell r="A83">
            <v>600.6</v>
          </cell>
          <cell r="B83" t="str">
            <v>EXCAVACION VARIAS SIN CLASIFICAR</v>
          </cell>
          <cell r="C83" t="str">
            <v>M3</v>
          </cell>
          <cell r="D83">
            <v>24079</v>
          </cell>
          <cell r="E83">
            <v>32998</v>
          </cell>
          <cell r="F83">
            <v>29815.5</v>
          </cell>
          <cell r="G83">
            <v>32797.050000000003</v>
          </cell>
          <cell r="H83">
            <v>25041</v>
          </cell>
          <cell r="I83">
            <v>21146</v>
          </cell>
          <cell r="J83">
            <v>24588</v>
          </cell>
          <cell r="K83">
            <v>22877</v>
          </cell>
          <cell r="L83">
            <v>24034</v>
          </cell>
        </row>
        <row r="84">
          <cell r="A84">
            <v>600.70000000000005</v>
          </cell>
          <cell r="B84" t="str">
            <v>EXCAVACION VARIAS MATERIAL COMUN EN SECO</v>
          </cell>
          <cell r="C84" t="str">
            <v>M3</v>
          </cell>
          <cell r="D84">
            <v>20506</v>
          </cell>
          <cell r="E84">
            <v>27959</v>
          </cell>
          <cell r="F84">
            <v>25264.799999999999</v>
          </cell>
          <cell r="G84">
            <v>27791.280000000002</v>
          </cell>
          <cell r="H84">
            <v>21311</v>
          </cell>
          <cell r="I84">
            <v>17988</v>
          </cell>
          <cell r="J84">
            <v>20890</v>
          </cell>
          <cell r="K84">
            <v>19430</v>
          </cell>
        </row>
        <row r="85">
          <cell r="A85">
            <v>600.79999999999995</v>
          </cell>
          <cell r="B85" t="str">
            <v>EXCAVACION VARIAS MAT. COMUN BAJO AGUA</v>
          </cell>
          <cell r="C85" t="str">
            <v>M3</v>
          </cell>
          <cell r="D85">
            <v>26161</v>
          </cell>
          <cell r="E85">
            <v>35331</v>
          </cell>
          <cell r="F85">
            <v>33086.9</v>
          </cell>
          <cell r="G85">
            <v>36395.590000000004</v>
          </cell>
          <cell r="H85">
            <v>27617</v>
          </cell>
          <cell r="I85">
            <v>24050</v>
          </cell>
          <cell r="J85">
            <v>26875</v>
          </cell>
          <cell r="K85">
            <v>23622</v>
          </cell>
        </row>
        <row r="86">
          <cell r="A86">
            <v>600.9</v>
          </cell>
          <cell r="B86" t="str">
            <v>EXCAVACIONES VARIAS EN ROCA BAJO AGUA</v>
          </cell>
          <cell r="C86" t="str">
            <v>M3</v>
          </cell>
          <cell r="D86">
            <v>32559</v>
          </cell>
          <cell r="E86">
            <v>31815</v>
          </cell>
          <cell r="F86">
            <v>32217.9</v>
          </cell>
          <cell r="G86">
            <v>35439.69</v>
          </cell>
          <cell r="H86">
            <v>34535</v>
          </cell>
          <cell r="I86">
            <v>27959</v>
          </cell>
          <cell r="J86">
            <v>34077</v>
          </cell>
          <cell r="K86">
            <v>32598</v>
          </cell>
        </row>
        <row r="87">
          <cell r="A87">
            <v>610.1</v>
          </cell>
          <cell r="B87" t="str">
            <v>RELLENO PARA ESTRUCTURAS</v>
          </cell>
          <cell r="C87" t="str">
            <v>M3</v>
          </cell>
          <cell r="D87">
            <v>19312</v>
          </cell>
          <cell r="E87">
            <v>17272</v>
          </cell>
          <cell r="F87">
            <v>21201.4</v>
          </cell>
          <cell r="G87">
            <v>23321.540000000005</v>
          </cell>
          <cell r="H87">
            <v>24786</v>
          </cell>
          <cell r="I87">
            <v>31143</v>
          </cell>
          <cell r="J87">
            <v>17365</v>
          </cell>
          <cell r="K87">
            <v>19312</v>
          </cell>
          <cell r="L87">
            <v>25431</v>
          </cell>
        </row>
        <row r="88">
          <cell r="A88">
            <v>623.1</v>
          </cell>
          <cell r="B88" t="str">
            <v>SUMINISTRO E HINCAMIENTO DE RIELES</v>
          </cell>
          <cell r="C88" t="str">
            <v>M3</v>
          </cell>
          <cell r="D88">
            <v>59266</v>
          </cell>
          <cell r="E88">
            <v>59266</v>
          </cell>
          <cell r="F88">
            <v>65192.6</v>
          </cell>
          <cell r="G88">
            <v>71711.86</v>
          </cell>
          <cell r="H88">
            <v>59266</v>
          </cell>
          <cell r="I88">
            <v>59266</v>
          </cell>
          <cell r="J88">
            <v>59266</v>
          </cell>
          <cell r="K88">
            <v>59266</v>
          </cell>
        </row>
        <row r="89">
          <cell r="A89">
            <v>623.20000000000005</v>
          </cell>
          <cell r="B89" t="str">
            <v>SUMINISTRO E INSTALACION DE RIELES</v>
          </cell>
          <cell r="C89" t="str">
            <v>M3</v>
          </cell>
          <cell r="D89">
            <v>49871</v>
          </cell>
          <cell r="E89">
            <v>49871</v>
          </cell>
          <cell r="F89">
            <v>54858.1</v>
          </cell>
          <cell r="G89">
            <v>60343.91</v>
          </cell>
          <cell r="H89">
            <v>49871</v>
          </cell>
          <cell r="I89">
            <v>49871</v>
          </cell>
          <cell r="J89">
            <v>49871</v>
          </cell>
          <cell r="K89">
            <v>49871</v>
          </cell>
        </row>
        <row r="90">
          <cell r="A90">
            <v>630.29999999999995</v>
          </cell>
          <cell r="B90" t="str">
            <v>CONCRETO CLASE C</v>
          </cell>
          <cell r="C90" t="str">
            <v>M3</v>
          </cell>
          <cell r="D90">
            <v>279236</v>
          </cell>
          <cell r="E90">
            <v>294531</v>
          </cell>
          <cell r="F90">
            <v>289946.8</v>
          </cell>
          <cell r="G90">
            <v>318941.48000000004</v>
          </cell>
          <cell r="H90">
            <v>285754</v>
          </cell>
          <cell r="I90">
            <v>267211</v>
          </cell>
          <cell r="J90">
            <v>270488</v>
          </cell>
          <cell r="K90">
            <v>213438</v>
          </cell>
        </row>
        <row r="91">
          <cell r="A91">
            <v>630.4</v>
          </cell>
          <cell r="B91" t="str">
            <v>CONCRETO CLASE D</v>
          </cell>
          <cell r="C91" t="str">
            <v>M3</v>
          </cell>
          <cell r="D91">
            <v>261647</v>
          </cell>
          <cell r="E91">
            <v>281102</v>
          </cell>
          <cell r="F91">
            <v>268925.8</v>
          </cell>
          <cell r="G91">
            <v>295818.38</v>
          </cell>
          <cell r="H91">
            <v>265299</v>
          </cell>
          <cell r="I91">
            <v>250493</v>
          </cell>
          <cell r="J91">
            <v>252334</v>
          </cell>
          <cell r="K91">
            <v>197162</v>
          </cell>
          <cell r="L91">
            <v>341675</v>
          </cell>
        </row>
        <row r="92">
          <cell r="A92">
            <v>630.5</v>
          </cell>
          <cell r="B92" t="str">
            <v>CONCRETO CLASE E</v>
          </cell>
          <cell r="C92" t="str">
            <v>M3</v>
          </cell>
          <cell r="D92">
            <v>239651</v>
          </cell>
          <cell r="E92">
            <v>260692</v>
          </cell>
          <cell r="F92">
            <v>242756.8</v>
          </cell>
          <cell r="G92">
            <v>267032.48</v>
          </cell>
          <cell r="H92">
            <v>237037</v>
          </cell>
          <cell r="I92">
            <v>229927</v>
          </cell>
          <cell r="J92">
            <v>227491</v>
          </cell>
          <cell r="K92">
            <v>175738</v>
          </cell>
        </row>
        <row r="93">
          <cell r="A93">
            <v>630.6</v>
          </cell>
          <cell r="B93" t="str">
            <v>CONCRETO CLASE F</v>
          </cell>
          <cell r="C93" t="str">
            <v>M3</v>
          </cell>
          <cell r="D93">
            <v>214526</v>
          </cell>
          <cell r="E93">
            <v>219476</v>
          </cell>
          <cell r="F93">
            <v>218079.4</v>
          </cell>
          <cell r="G93">
            <v>239887.34000000003</v>
          </cell>
          <cell r="H93">
            <v>213901</v>
          </cell>
          <cell r="I93">
            <v>200318</v>
          </cell>
          <cell r="J93">
            <v>202628</v>
          </cell>
          <cell r="K93">
            <v>155789</v>
          </cell>
          <cell r="L93">
            <v>265172</v>
          </cell>
        </row>
        <row r="94">
          <cell r="A94">
            <v>630.70000000000005</v>
          </cell>
          <cell r="B94" t="str">
            <v xml:space="preserve">CONCRETO CLASE G </v>
          </cell>
          <cell r="C94" t="str">
            <v>M3</v>
          </cell>
          <cell r="D94">
            <v>203415</v>
          </cell>
          <cell r="E94">
            <v>232154</v>
          </cell>
          <cell r="F94">
            <v>207572.2</v>
          </cell>
          <cell r="G94">
            <v>228329.42000000004</v>
          </cell>
          <cell r="H94">
            <v>191391</v>
          </cell>
          <cell r="I94">
            <v>202790</v>
          </cell>
          <cell r="J94">
            <v>186902</v>
          </cell>
          <cell r="K94">
            <v>137452</v>
          </cell>
        </row>
        <row r="95">
          <cell r="A95">
            <v>630.12</v>
          </cell>
          <cell r="B95" t="str">
            <v>CONCRETO CLASE G (BASES)</v>
          </cell>
          <cell r="C95" t="str">
            <v>M3</v>
          </cell>
          <cell r="D95">
            <v>190278</v>
          </cell>
          <cell r="E95">
            <v>213015</v>
          </cell>
          <cell r="F95">
            <v>194562.5</v>
          </cell>
          <cell r="G95">
            <v>214018.75000000003</v>
          </cell>
          <cell r="H95">
            <v>180440</v>
          </cell>
          <cell r="I95">
            <v>188474</v>
          </cell>
          <cell r="J95">
            <v>175647</v>
          </cell>
          <cell r="K95">
            <v>130090</v>
          </cell>
        </row>
        <row r="96">
          <cell r="A96">
            <v>630.13</v>
          </cell>
          <cell r="B96" t="str">
            <v>CONCRETO CLASE G (ELEVACIONES)</v>
          </cell>
          <cell r="C96" t="str">
            <v>M3</v>
          </cell>
          <cell r="D96">
            <v>203415</v>
          </cell>
          <cell r="E96">
            <v>232154</v>
          </cell>
          <cell r="F96">
            <v>207572.2</v>
          </cell>
          <cell r="G96">
            <v>228329.42000000004</v>
          </cell>
          <cell r="H96">
            <v>191391</v>
          </cell>
          <cell r="I96">
            <v>202790</v>
          </cell>
          <cell r="J96">
            <v>186902</v>
          </cell>
          <cell r="K96">
            <v>137452</v>
          </cell>
        </row>
        <row r="97">
          <cell r="A97">
            <v>630.15</v>
          </cell>
          <cell r="B97" t="str">
            <v>Sum y coloc bolsacretos clase E y hierro 1/2</v>
          </cell>
          <cell r="C97" t="str">
            <v>M3</v>
          </cell>
          <cell r="D97">
            <v>203415</v>
          </cell>
          <cell r="E97">
            <v>232154</v>
          </cell>
          <cell r="F97">
            <v>207572.2</v>
          </cell>
          <cell r="G97">
            <v>228329.42000000004</v>
          </cell>
          <cell r="H97">
            <v>191391</v>
          </cell>
          <cell r="I97">
            <v>202790</v>
          </cell>
          <cell r="J97">
            <v>186902</v>
          </cell>
          <cell r="K97">
            <v>137452</v>
          </cell>
        </row>
        <row r="98">
          <cell r="A98">
            <v>630.16</v>
          </cell>
          <cell r="B98" t="str">
            <v>Sum y coloc pentápodos clase E</v>
          </cell>
          <cell r="C98" t="str">
            <v>M3</v>
          </cell>
          <cell r="D98">
            <v>203415</v>
          </cell>
          <cell r="E98">
            <v>232154</v>
          </cell>
          <cell r="F98">
            <v>207572.2</v>
          </cell>
          <cell r="G98">
            <v>228329.42000000004</v>
          </cell>
          <cell r="H98">
            <v>191391</v>
          </cell>
          <cell r="I98">
            <v>202790</v>
          </cell>
          <cell r="J98">
            <v>186902</v>
          </cell>
          <cell r="K98">
            <v>137452</v>
          </cell>
        </row>
        <row r="99">
          <cell r="A99">
            <v>632</v>
          </cell>
          <cell r="B99" t="str">
            <v>BARANDA EN CONCRETO</v>
          </cell>
          <cell r="C99" t="str">
            <v>ML</v>
          </cell>
          <cell r="D99">
            <v>149763</v>
          </cell>
          <cell r="F99">
            <v>0</v>
          </cell>
          <cell r="G99">
            <v>0</v>
          </cell>
        </row>
        <row r="100">
          <cell r="A100">
            <v>632.1</v>
          </cell>
          <cell r="B100" t="str">
            <v>BaRANDA metalica tubular</v>
          </cell>
          <cell r="C100" t="str">
            <v>m</v>
          </cell>
          <cell r="L100">
            <v>126659</v>
          </cell>
        </row>
        <row r="101">
          <cell r="A101">
            <v>632.20000000000005</v>
          </cell>
          <cell r="B101" t="str">
            <v>Desisntalación BARANDA EN CONCRETO</v>
          </cell>
          <cell r="C101" t="str">
            <v>ML</v>
          </cell>
          <cell r="D101">
            <v>149763</v>
          </cell>
          <cell r="F101">
            <v>0</v>
          </cell>
          <cell r="G101">
            <v>0</v>
          </cell>
        </row>
        <row r="102">
          <cell r="A102">
            <v>632.29999999999995</v>
          </cell>
          <cell r="B102" t="str">
            <v>Sum Inst baranda tub hierro galvan d=2" y platina</v>
          </cell>
          <cell r="C102" t="str">
            <v>Ml</v>
          </cell>
          <cell r="L102">
            <v>126659</v>
          </cell>
        </row>
        <row r="103">
          <cell r="A103">
            <v>632.4</v>
          </cell>
          <cell r="B103" t="str">
            <v>Sum e inst tub hierro galvan d=2"</v>
          </cell>
          <cell r="C103" t="str">
            <v>Ml</v>
          </cell>
          <cell r="L103">
            <v>9027</v>
          </cell>
        </row>
        <row r="104">
          <cell r="A104">
            <v>640.1</v>
          </cell>
          <cell r="B104" t="str">
            <v>ACERO DE REFUERZO GRADO 37</v>
          </cell>
          <cell r="C104" t="str">
            <v>KG</v>
          </cell>
          <cell r="D104">
            <v>2449</v>
          </cell>
          <cell r="E104">
            <v>1517</v>
          </cell>
          <cell r="F104">
            <v>1977.8</v>
          </cell>
          <cell r="G104">
            <v>2175.58</v>
          </cell>
          <cell r="H104">
            <v>1717</v>
          </cell>
          <cell r="I104">
            <v>2006</v>
          </cell>
          <cell r="J104">
            <v>2261</v>
          </cell>
          <cell r="K104">
            <v>1461</v>
          </cell>
        </row>
        <row r="105">
          <cell r="A105">
            <v>640.29999999999995</v>
          </cell>
          <cell r="B105" t="str">
            <v>ACERO DE REFUERZO GRADO 60</v>
          </cell>
          <cell r="C105" t="str">
            <v>KG</v>
          </cell>
          <cell r="D105">
            <v>2586</v>
          </cell>
          <cell r="E105">
            <v>1517</v>
          </cell>
          <cell r="F105">
            <v>2427.6999999999998</v>
          </cell>
          <cell r="G105">
            <v>2670.47</v>
          </cell>
          <cell r="H105">
            <v>1957</v>
          </cell>
          <cell r="I105">
            <v>2142</v>
          </cell>
          <cell r="J105">
            <v>2534</v>
          </cell>
          <cell r="K105">
            <v>1461</v>
          </cell>
          <cell r="L105">
            <v>1757</v>
          </cell>
        </row>
        <row r="106">
          <cell r="A106">
            <v>646</v>
          </cell>
          <cell r="B106" t="str">
            <v>ANCLAJES O TIEBACKS</v>
          </cell>
          <cell r="C106" t="str">
            <v>ML</v>
          </cell>
          <cell r="D106">
            <v>170000</v>
          </cell>
          <cell r="E106">
            <v>170000</v>
          </cell>
          <cell r="F106">
            <v>187000</v>
          </cell>
          <cell r="G106">
            <v>205700.00000000003</v>
          </cell>
          <cell r="H106">
            <v>170000</v>
          </cell>
          <cell r="I106">
            <v>170000</v>
          </cell>
          <cell r="J106">
            <v>170000</v>
          </cell>
          <cell r="K106">
            <v>170000</v>
          </cell>
        </row>
        <row r="107">
          <cell r="A107">
            <v>660.1</v>
          </cell>
          <cell r="B107" t="str">
            <v>Tubería de concreto simple 450 mm</v>
          </cell>
          <cell r="C107" t="str">
            <v>ml</v>
          </cell>
          <cell r="L107">
            <v>16038</v>
          </cell>
        </row>
        <row r="108">
          <cell r="A108">
            <v>660.2</v>
          </cell>
          <cell r="B108" t="str">
            <v>TUBERIA DE CONCRETO SIMPLE DIAM = 600 mm</v>
          </cell>
          <cell r="C108" t="str">
            <v>M</v>
          </cell>
          <cell r="D108">
            <v>128505</v>
          </cell>
          <cell r="E108">
            <v>167497</v>
          </cell>
          <cell r="F108">
            <v>182777.1</v>
          </cell>
          <cell r="G108">
            <v>201054.81000000003</v>
          </cell>
          <cell r="H108">
            <v>176424</v>
          </cell>
          <cell r="I108">
            <v>171799</v>
          </cell>
          <cell r="J108">
            <v>153108</v>
          </cell>
          <cell r="K108">
            <v>112584</v>
          </cell>
        </row>
        <row r="109">
          <cell r="A109">
            <v>661</v>
          </cell>
          <cell r="B109" t="str">
            <v>TUBERIA CONCRETO REFORZADO DIAM = 900 mm</v>
          </cell>
          <cell r="C109" t="str">
            <v>M</v>
          </cell>
          <cell r="D109">
            <v>146874</v>
          </cell>
          <cell r="E109">
            <v>172251</v>
          </cell>
          <cell r="F109">
            <v>190800.5</v>
          </cell>
          <cell r="G109">
            <v>209880.55000000002</v>
          </cell>
          <cell r="H109">
            <v>190497</v>
          </cell>
          <cell r="I109">
            <v>219374</v>
          </cell>
          <cell r="J109">
            <v>233284</v>
          </cell>
          <cell r="K109">
            <v>150657</v>
          </cell>
        </row>
        <row r="110">
          <cell r="A110">
            <v>670.2</v>
          </cell>
          <cell r="B110" t="str">
            <v>DISIPADORES DE ENERGIA EN CONCRETO CICLP</v>
          </cell>
          <cell r="C110" t="str">
            <v>M3</v>
          </cell>
          <cell r="D110">
            <v>214496</v>
          </cell>
          <cell r="E110">
            <v>245929</v>
          </cell>
          <cell r="F110">
            <v>223802.7</v>
          </cell>
          <cell r="G110">
            <v>246182.97000000003</v>
          </cell>
          <cell r="H110">
            <v>201408</v>
          </cell>
          <cell r="I110">
            <v>206788</v>
          </cell>
          <cell r="J110">
            <v>189996</v>
          </cell>
          <cell r="K110">
            <v>154080</v>
          </cell>
        </row>
        <row r="111">
          <cell r="A111">
            <v>671</v>
          </cell>
          <cell r="B111" t="str">
            <v>CUNETAS REVESTIDAS EN EN CONCRETO</v>
          </cell>
          <cell r="C111" t="str">
            <v>M3</v>
          </cell>
          <cell r="D111">
            <v>237792</v>
          </cell>
          <cell r="E111">
            <v>251430</v>
          </cell>
          <cell r="F111">
            <v>253119.9</v>
          </cell>
          <cell r="G111">
            <v>278431.89</v>
          </cell>
          <cell r="H111">
            <v>239418</v>
          </cell>
          <cell r="I111">
            <v>218622</v>
          </cell>
          <cell r="J111">
            <v>229263</v>
          </cell>
          <cell r="K111">
            <v>183771</v>
          </cell>
          <cell r="L111">
            <v>363313</v>
          </cell>
        </row>
        <row r="112">
          <cell r="A112">
            <v>671.2</v>
          </cell>
          <cell r="B112" t="str">
            <v>Limpieza de Cunetas</v>
          </cell>
          <cell r="C112" t="str">
            <v>ML</v>
          </cell>
          <cell r="L112">
            <v>523</v>
          </cell>
        </row>
        <row r="113">
          <cell r="A113">
            <v>672</v>
          </cell>
          <cell r="B113" t="str">
            <v>BORDILLOS (H=0.40 m)</v>
          </cell>
          <cell r="C113" t="str">
            <v>M</v>
          </cell>
          <cell r="D113">
            <v>19432</v>
          </cell>
          <cell r="E113">
            <v>20543</v>
          </cell>
          <cell r="F113">
            <v>19295.099999999999</v>
          </cell>
          <cell r="G113">
            <v>21224.61</v>
          </cell>
          <cell r="H113">
            <v>18902</v>
          </cell>
          <cell r="I113">
            <v>18426</v>
          </cell>
          <cell r="J113">
            <v>17502</v>
          </cell>
          <cell r="K113">
            <v>13841</v>
          </cell>
          <cell r="L113">
            <v>29059</v>
          </cell>
        </row>
        <row r="114">
          <cell r="A114">
            <v>673</v>
          </cell>
          <cell r="B114" t="str">
            <v>MATERIAL FILTRANTE</v>
          </cell>
          <cell r="C114" t="str">
            <v>M3</v>
          </cell>
          <cell r="D114">
            <v>53643</v>
          </cell>
          <cell r="E114">
            <v>28752</v>
          </cell>
          <cell r="F114">
            <v>45012</v>
          </cell>
          <cell r="G114">
            <v>49513.200000000004</v>
          </cell>
          <cell r="H114">
            <v>47076</v>
          </cell>
          <cell r="I114">
            <v>42042</v>
          </cell>
          <cell r="J114">
            <v>44295</v>
          </cell>
          <cell r="K114">
            <v>26138</v>
          </cell>
          <cell r="L114">
            <v>49823</v>
          </cell>
        </row>
        <row r="115">
          <cell r="A115">
            <v>673.1</v>
          </cell>
          <cell r="B115" t="str">
            <v>DREN HORIZONTAL DE 1 A 10 M</v>
          </cell>
          <cell r="C115" t="str">
            <v>ML</v>
          </cell>
          <cell r="D115">
            <v>10100</v>
          </cell>
          <cell r="E115">
            <v>10100</v>
          </cell>
          <cell r="F115">
            <v>11110</v>
          </cell>
          <cell r="G115">
            <v>12221.000000000002</v>
          </cell>
          <cell r="H115">
            <v>10100</v>
          </cell>
          <cell r="I115">
            <v>10100</v>
          </cell>
          <cell r="J115">
            <v>10100</v>
          </cell>
          <cell r="K115">
            <v>10100</v>
          </cell>
        </row>
        <row r="116">
          <cell r="A116">
            <v>674.1</v>
          </cell>
          <cell r="B116" t="str">
            <v>Nivelación y reconstrucción de pozos de inspección</v>
          </cell>
          <cell r="C116" t="str">
            <v>U</v>
          </cell>
          <cell r="G116">
            <v>0</v>
          </cell>
          <cell r="K116">
            <v>0</v>
          </cell>
        </row>
        <row r="117">
          <cell r="A117">
            <v>674.2</v>
          </cell>
          <cell r="B117" t="str">
            <v>Nivelación y reconstrucción de sumideros</v>
          </cell>
          <cell r="C117" t="str">
            <v>U</v>
          </cell>
          <cell r="G117">
            <v>0</v>
          </cell>
          <cell r="K117">
            <v>0</v>
          </cell>
        </row>
        <row r="118">
          <cell r="A118">
            <v>674.3</v>
          </cell>
          <cell r="B118" t="str">
            <v>Nivelación y reconstrucción de cajas de válvulas de la EAAB</v>
          </cell>
          <cell r="C118" t="str">
            <v>U</v>
          </cell>
          <cell r="G118">
            <v>0</v>
          </cell>
          <cell r="K118">
            <v>0</v>
          </cell>
        </row>
        <row r="119">
          <cell r="A119">
            <v>674.4</v>
          </cell>
          <cell r="B119" t="str">
            <v>Nivelación y reconstrucción de cajas de energía de CODENSA</v>
          </cell>
          <cell r="C119" t="str">
            <v>U</v>
          </cell>
          <cell r="G119">
            <v>0</v>
          </cell>
          <cell r="K119">
            <v>0</v>
          </cell>
        </row>
        <row r="120">
          <cell r="A120">
            <v>674.5</v>
          </cell>
          <cell r="B120" t="str">
            <v>Nivelación y reconstrucción de cajas de la ETB</v>
          </cell>
          <cell r="C120" t="str">
            <v>U</v>
          </cell>
          <cell r="G120">
            <v>0</v>
          </cell>
          <cell r="K120">
            <v>0</v>
          </cell>
        </row>
        <row r="121">
          <cell r="A121">
            <v>674.6</v>
          </cell>
          <cell r="B121" t="str">
            <v>Reubicación de postes de CODENSA</v>
          </cell>
          <cell r="C121" t="str">
            <v>U</v>
          </cell>
          <cell r="G121">
            <v>0</v>
          </cell>
        </row>
        <row r="122">
          <cell r="A122">
            <v>681.1</v>
          </cell>
          <cell r="B122" t="str">
            <v>GAVIONES</v>
          </cell>
          <cell r="C122" t="str">
            <v>M3</v>
          </cell>
          <cell r="D122">
            <v>64592</v>
          </cell>
          <cell r="E122">
            <v>62409</v>
          </cell>
          <cell r="F122">
            <v>64017.8</v>
          </cell>
          <cell r="G122">
            <v>70419.58</v>
          </cell>
          <cell r="H122">
            <v>59158</v>
          </cell>
          <cell r="I122">
            <v>59474</v>
          </cell>
          <cell r="J122">
            <v>61987</v>
          </cell>
          <cell r="K122">
            <v>56797</v>
          </cell>
          <cell r="L122">
            <v>69159</v>
          </cell>
        </row>
        <row r="123">
          <cell r="A123">
            <v>681.2</v>
          </cell>
          <cell r="B123" t="str">
            <v>GAVIONES malla calibre 12</v>
          </cell>
          <cell r="C123" t="str">
            <v>M3</v>
          </cell>
          <cell r="D123">
            <v>64592</v>
          </cell>
          <cell r="E123">
            <v>62409</v>
          </cell>
          <cell r="F123">
            <v>64017.8</v>
          </cell>
          <cell r="G123">
            <v>70419.58</v>
          </cell>
          <cell r="H123">
            <v>59158</v>
          </cell>
          <cell r="I123">
            <v>59474</v>
          </cell>
          <cell r="J123">
            <v>61987</v>
          </cell>
          <cell r="K123">
            <v>56797</v>
          </cell>
          <cell r="L123">
            <v>76521</v>
          </cell>
        </row>
        <row r="124">
          <cell r="A124">
            <v>681.3</v>
          </cell>
          <cell r="B124" t="str">
            <v>Retiro de gaviones fallados</v>
          </cell>
          <cell r="C124" t="str">
            <v>m3</v>
          </cell>
          <cell r="L124">
            <v>8707</v>
          </cell>
        </row>
        <row r="125">
          <cell r="A125">
            <v>683</v>
          </cell>
          <cell r="B125" t="str">
            <v>Bolsacretos</v>
          </cell>
          <cell r="C125" t="str">
            <v>M3</v>
          </cell>
          <cell r="D125">
            <v>64592</v>
          </cell>
          <cell r="E125">
            <v>62409</v>
          </cell>
          <cell r="F125">
            <v>64017.8</v>
          </cell>
          <cell r="G125">
            <v>70419.58</v>
          </cell>
          <cell r="H125">
            <v>59158</v>
          </cell>
          <cell r="I125">
            <v>59474</v>
          </cell>
          <cell r="J125">
            <v>61987</v>
          </cell>
          <cell r="K125">
            <v>56797</v>
          </cell>
          <cell r="L125">
            <v>270212</v>
          </cell>
        </row>
        <row r="126">
          <cell r="A126">
            <v>683.2</v>
          </cell>
          <cell r="B126" t="str">
            <v>Bolsacretos Clase E</v>
          </cell>
          <cell r="C126" t="str">
            <v>M3</v>
          </cell>
          <cell r="D126">
            <v>64592</v>
          </cell>
          <cell r="E126">
            <v>62409</v>
          </cell>
          <cell r="F126">
            <v>64017.8</v>
          </cell>
          <cell r="G126">
            <v>70419.58</v>
          </cell>
          <cell r="H126">
            <v>59158</v>
          </cell>
          <cell r="I126">
            <v>59474</v>
          </cell>
          <cell r="J126">
            <v>61987</v>
          </cell>
          <cell r="K126">
            <v>56797</v>
          </cell>
        </row>
        <row r="127">
          <cell r="A127">
            <v>700.1</v>
          </cell>
          <cell r="B127" t="str">
            <v>LINEA DE DEMARCACION</v>
          </cell>
          <cell r="C127" t="str">
            <v>M</v>
          </cell>
          <cell r="D127">
            <v>620</v>
          </cell>
          <cell r="E127">
            <v>758</v>
          </cell>
          <cell r="F127">
            <v>629.20000000000005</v>
          </cell>
          <cell r="G127">
            <v>692.12000000000012</v>
          </cell>
          <cell r="H127">
            <v>688</v>
          </cell>
          <cell r="I127">
            <v>650</v>
          </cell>
          <cell r="J127">
            <v>706</v>
          </cell>
          <cell r="K127">
            <v>797</v>
          </cell>
        </row>
        <row r="128">
          <cell r="A128">
            <v>700.2</v>
          </cell>
          <cell r="B128" t="str">
            <v>MARCA VIAL</v>
          </cell>
          <cell r="C128" t="str">
            <v>M2</v>
          </cell>
          <cell r="D128">
            <v>10602</v>
          </cell>
          <cell r="E128">
            <v>13055</v>
          </cell>
          <cell r="F128">
            <v>11539</v>
          </cell>
          <cell r="G128">
            <v>12692.900000000001</v>
          </cell>
          <cell r="H128">
            <v>10656</v>
          </cell>
          <cell r="I128">
            <v>9929</v>
          </cell>
          <cell r="J128">
            <v>11011</v>
          </cell>
          <cell r="K128">
            <v>11092</v>
          </cell>
        </row>
        <row r="129">
          <cell r="A129">
            <v>701</v>
          </cell>
          <cell r="B129" t="str">
            <v>TACHA REFLECTIVA</v>
          </cell>
          <cell r="C129" t="str">
            <v>U</v>
          </cell>
          <cell r="D129">
            <v>10871</v>
          </cell>
          <cell r="E129">
            <v>10214</v>
          </cell>
          <cell r="F129">
            <v>9696.5</v>
          </cell>
          <cell r="G129">
            <v>10666.150000000001</v>
          </cell>
          <cell r="H129">
            <v>8087</v>
          </cell>
          <cell r="I129">
            <v>8758</v>
          </cell>
          <cell r="J129">
            <v>9450</v>
          </cell>
          <cell r="K129">
            <v>10274</v>
          </cell>
        </row>
        <row r="130">
          <cell r="A130">
            <v>710.1</v>
          </cell>
          <cell r="B130" t="str">
            <v>SEÑAL DE TRANSITO</v>
          </cell>
          <cell r="C130" t="str">
            <v>U</v>
          </cell>
          <cell r="D130">
            <v>136206</v>
          </cell>
          <cell r="E130">
            <v>108973</v>
          </cell>
          <cell r="F130">
            <v>90410.1</v>
          </cell>
          <cell r="G130">
            <v>99451.110000000015</v>
          </cell>
          <cell r="H130">
            <v>115436</v>
          </cell>
          <cell r="I130">
            <v>135715</v>
          </cell>
          <cell r="J130">
            <v>116936</v>
          </cell>
          <cell r="K130">
            <v>121453</v>
          </cell>
        </row>
        <row r="131">
          <cell r="A131">
            <v>711.1</v>
          </cell>
          <cell r="B131" t="str">
            <v>Aislamiento con cinta de peligro de la zona verde</v>
          </cell>
          <cell r="C131" t="str">
            <v>ml</v>
          </cell>
          <cell r="L131">
            <v>193</v>
          </cell>
        </row>
        <row r="132">
          <cell r="A132">
            <v>720</v>
          </cell>
          <cell r="B132" t="str">
            <v>POSTE DE KILOMETRAJE (MOJON)</v>
          </cell>
          <cell r="C132" t="str">
            <v>U</v>
          </cell>
          <cell r="D132">
            <v>67523</v>
          </cell>
          <cell r="E132">
            <v>71059</v>
          </cell>
          <cell r="F132">
            <v>58834.6</v>
          </cell>
          <cell r="G132">
            <v>64718.060000000005</v>
          </cell>
          <cell r="H132">
            <v>55920</v>
          </cell>
          <cell r="I132">
            <v>56476</v>
          </cell>
          <cell r="J132">
            <v>55156</v>
          </cell>
          <cell r="K132">
            <v>53075</v>
          </cell>
        </row>
        <row r="133">
          <cell r="A133">
            <v>730.1</v>
          </cell>
          <cell r="B133" t="str">
            <v>DEFENSA METALICA - CORREA SIMPLE</v>
          </cell>
          <cell r="C133" t="str">
            <v>M</v>
          </cell>
          <cell r="D133">
            <v>115865</v>
          </cell>
          <cell r="E133">
            <v>89369</v>
          </cell>
          <cell r="F133">
            <v>81757.5</v>
          </cell>
          <cell r="G133">
            <v>89933.25</v>
          </cell>
          <cell r="H133">
            <v>104683</v>
          </cell>
          <cell r="I133">
            <v>101349</v>
          </cell>
          <cell r="J133">
            <v>81770</v>
          </cell>
          <cell r="K133">
            <v>102996</v>
          </cell>
          <cell r="L133">
            <v>88000</v>
          </cell>
        </row>
        <row r="134">
          <cell r="A134">
            <v>730.2</v>
          </cell>
          <cell r="B134" t="str">
            <v>SECCION FINAL - DEFENSA METALICA</v>
          </cell>
          <cell r="C134" t="str">
            <v>U</v>
          </cell>
          <cell r="D134">
            <v>54925</v>
          </cell>
          <cell r="E134">
            <v>37375</v>
          </cell>
          <cell r="F134">
            <v>52731.8</v>
          </cell>
          <cell r="G134">
            <v>58004.98000000001</v>
          </cell>
          <cell r="H134">
            <v>36238</v>
          </cell>
          <cell r="I134">
            <v>37375</v>
          </cell>
          <cell r="J134">
            <v>36400</v>
          </cell>
          <cell r="K134">
            <v>30550</v>
          </cell>
        </row>
        <row r="135">
          <cell r="A135">
            <v>740</v>
          </cell>
          <cell r="B135" t="str">
            <v>CAPTAFAROS</v>
          </cell>
          <cell r="C135" t="str">
            <v>U</v>
          </cell>
          <cell r="D135">
            <v>9672</v>
          </cell>
          <cell r="E135">
            <v>9491</v>
          </cell>
          <cell r="F135">
            <v>7003.7</v>
          </cell>
          <cell r="G135">
            <v>7704.0700000000006</v>
          </cell>
          <cell r="H135">
            <v>6062</v>
          </cell>
          <cell r="I135">
            <v>7374</v>
          </cell>
          <cell r="J135">
            <v>8657</v>
          </cell>
          <cell r="K135">
            <v>7202</v>
          </cell>
        </row>
        <row r="136">
          <cell r="A136">
            <v>741</v>
          </cell>
          <cell r="B136" t="str">
            <v>PINTURA DE MUROS</v>
          </cell>
          <cell r="C136" t="str">
            <v>M2</v>
          </cell>
          <cell r="F136">
            <v>0</v>
          </cell>
          <cell r="G136">
            <v>0</v>
          </cell>
        </row>
        <row r="137">
          <cell r="A137">
            <v>810.3</v>
          </cell>
          <cell r="B137" t="str">
            <v>EMPRADIZACION CON BLOQUES DE CESPED</v>
          </cell>
          <cell r="C137" t="str">
            <v>M2</v>
          </cell>
          <cell r="D137">
            <v>4758</v>
          </cell>
          <cell r="E137">
            <v>6691</v>
          </cell>
          <cell r="F137">
            <v>6091.8</v>
          </cell>
          <cell r="G137">
            <v>6700.9800000000005</v>
          </cell>
          <cell r="H137">
            <v>6703</v>
          </cell>
          <cell r="I137">
            <v>7365</v>
          </cell>
          <cell r="J137">
            <v>6507</v>
          </cell>
          <cell r="K137">
            <v>5300</v>
          </cell>
          <cell r="L137">
            <v>8745</v>
          </cell>
        </row>
        <row r="138">
          <cell r="A138">
            <v>810.4</v>
          </cell>
          <cell r="B138" t="str">
            <v>EMPRADIZACION CON TIERRA ORG Y SEMILLAS</v>
          </cell>
          <cell r="C138" t="str">
            <v>M2</v>
          </cell>
          <cell r="D138">
            <v>6176</v>
          </cell>
          <cell r="E138">
            <v>6592</v>
          </cell>
          <cell r="F138">
            <v>6978.4</v>
          </cell>
          <cell r="G138">
            <v>7676.24</v>
          </cell>
          <cell r="H138">
            <v>6553</v>
          </cell>
          <cell r="I138">
            <v>4957</v>
          </cell>
          <cell r="J138">
            <v>7748</v>
          </cell>
          <cell r="K138">
            <v>11570</v>
          </cell>
        </row>
        <row r="139">
          <cell r="A139">
            <v>810.5</v>
          </cell>
          <cell r="B139" t="str">
            <v>Suministro y riego del separador (6 meses)</v>
          </cell>
          <cell r="L139">
            <v>7497</v>
          </cell>
        </row>
        <row r="140">
          <cell r="A140">
            <v>810.6</v>
          </cell>
          <cell r="B140" t="str">
            <v>Suministro y aplicación de tierra para sangrado</v>
          </cell>
          <cell r="L140">
            <v>26484</v>
          </cell>
        </row>
        <row r="141">
          <cell r="A141">
            <v>810.7</v>
          </cell>
          <cell r="B141" t="str">
            <v>Empradiz con hiedra</v>
          </cell>
          <cell r="C141" t="str">
            <v>M2</v>
          </cell>
          <cell r="L141">
            <v>9600</v>
          </cell>
        </row>
        <row r="142">
          <cell r="A142">
            <v>810.8</v>
          </cell>
          <cell r="B142" t="str">
            <v>Riego empradiz y árboles</v>
          </cell>
          <cell r="C142" t="str">
            <v>m2</v>
          </cell>
          <cell r="L142">
            <v>68</v>
          </cell>
        </row>
        <row r="143">
          <cell r="A143">
            <v>811.1</v>
          </cell>
          <cell r="B143" t="str">
            <v>Guayacán</v>
          </cell>
          <cell r="C143" t="str">
            <v>U</v>
          </cell>
          <cell r="L143">
            <v>15000</v>
          </cell>
        </row>
        <row r="144">
          <cell r="A144">
            <v>811.2</v>
          </cell>
          <cell r="B144" t="str">
            <v>Pimiento</v>
          </cell>
          <cell r="L144">
            <v>15000</v>
          </cell>
        </row>
        <row r="145">
          <cell r="A145">
            <v>811.3</v>
          </cell>
          <cell r="B145" t="str">
            <v>Caucho Sabanero</v>
          </cell>
          <cell r="L145">
            <v>20000</v>
          </cell>
        </row>
        <row r="146">
          <cell r="A146">
            <v>811.4</v>
          </cell>
          <cell r="B146" t="str">
            <v>Tierra negra abonada</v>
          </cell>
          <cell r="L146">
            <v>18000</v>
          </cell>
        </row>
        <row r="147">
          <cell r="A147">
            <v>811.5</v>
          </cell>
          <cell r="B147" t="str">
            <v>Magnolio</v>
          </cell>
          <cell r="L147">
            <v>20000</v>
          </cell>
        </row>
        <row r="148">
          <cell r="A148">
            <v>811.6</v>
          </cell>
          <cell r="B148" t="str">
            <v>Calesierro</v>
          </cell>
          <cell r="L148">
            <v>9000</v>
          </cell>
        </row>
        <row r="149">
          <cell r="A149">
            <v>811.7</v>
          </cell>
          <cell r="B149" t="str">
            <v>Dividivi</v>
          </cell>
          <cell r="L149">
            <v>4500</v>
          </cell>
        </row>
        <row r="150">
          <cell r="A150">
            <v>820.1</v>
          </cell>
          <cell r="B150" t="str">
            <v>GEOTEXTIL PARA FILTROS</v>
          </cell>
          <cell r="C150" t="str">
            <v>M2</v>
          </cell>
          <cell r="D150">
            <v>3799</v>
          </cell>
          <cell r="E150">
            <v>1863</v>
          </cell>
          <cell r="F150">
            <v>3935.8</v>
          </cell>
          <cell r="G150">
            <v>4329.38</v>
          </cell>
          <cell r="H150">
            <v>2656</v>
          </cell>
          <cell r="I150">
            <v>2596</v>
          </cell>
          <cell r="J150">
            <v>3578</v>
          </cell>
          <cell r="K150">
            <v>1963</v>
          </cell>
          <cell r="L150">
            <v>2520</v>
          </cell>
        </row>
        <row r="151">
          <cell r="A151">
            <v>820.2</v>
          </cell>
          <cell r="B151" t="str">
            <v>Geotextil tejido</v>
          </cell>
          <cell r="L151">
            <v>3412</v>
          </cell>
        </row>
        <row r="152">
          <cell r="A152">
            <v>820.3</v>
          </cell>
          <cell r="B152" t="str">
            <v>GEOMALLA BX 1100</v>
          </cell>
          <cell r="L152">
            <v>16264</v>
          </cell>
        </row>
        <row r="153">
          <cell r="A153">
            <v>900.1</v>
          </cell>
          <cell r="B153" t="str">
            <v>TRANS MAT - EXPLAN (100 - 1000M)</v>
          </cell>
          <cell r="C153" t="str">
            <v>M3xES</v>
          </cell>
          <cell r="D153">
            <v>650</v>
          </cell>
          <cell r="E153">
            <v>628</v>
          </cell>
          <cell r="F153">
            <v>572</v>
          </cell>
          <cell r="G153">
            <v>629.20000000000005</v>
          </cell>
          <cell r="H153">
            <v>650</v>
          </cell>
          <cell r="I153">
            <v>533</v>
          </cell>
          <cell r="J153">
            <v>572</v>
          </cell>
          <cell r="K153">
            <v>520</v>
          </cell>
        </row>
        <row r="154">
          <cell r="A154">
            <v>900.2</v>
          </cell>
          <cell r="B154" t="str">
            <v>TRANS MAT - EXPLAN (MAS DE - 1000M)</v>
          </cell>
          <cell r="C154" t="str">
            <v>M3xKM</v>
          </cell>
          <cell r="D154">
            <v>723</v>
          </cell>
          <cell r="E154">
            <v>698</v>
          </cell>
          <cell r="F154">
            <v>634.70000000000005</v>
          </cell>
          <cell r="G154">
            <v>698.17000000000007</v>
          </cell>
          <cell r="H154">
            <v>723</v>
          </cell>
          <cell r="I154">
            <v>593</v>
          </cell>
          <cell r="J154">
            <v>636</v>
          </cell>
          <cell r="K154">
            <v>577</v>
          </cell>
          <cell r="L154">
            <v>756</v>
          </cell>
        </row>
        <row r="155">
          <cell r="A155">
            <v>900.3</v>
          </cell>
          <cell r="B155" t="str">
            <v>TRANS MATERIALES PROV. DE DERRUMBES</v>
          </cell>
          <cell r="C155" t="str">
            <v>M3xKM</v>
          </cell>
          <cell r="D155">
            <v>723</v>
          </cell>
          <cell r="E155">
            <v>698</v>
          </cell>
          <cell r="F155">
            <v>634.70000000000005</v>
          </cell>
          <cell r="G155">
            <v>698.17000000000007</v>
          </cell>
          <cell r="H155">
            <v>723</v>
          </cell>
          <cell r="I155">
            <v>593</v>
          </cell>
          <cell r="J155">
            <v>636</v>
          </cell>
          <cell r="K155">
            <v>577</v>
          </cell>
          <cell r="L155">
            <v>813</v>
          </cell>
        </row>
        <row r="156">
          <cell r="F156">
            <v>0</v>
          </cell>
          <cell r="G156">
            <v>0</v>
          </cell>
        </row>
        <row r="157">
          <cell r="A157">
            <v>2000</v>
          </cell>
          <cell r="B157" t="str">
            <v>LIMPIEZA CALZADA EXISTENTE</v>
          </cell>
          <cell r="C157" t="str">
            <v>HA</v>
          </cell>
          <cell r="D157">
            <v>32468</v>
          </cell>
          <cell r="E157">
            <v>37271</v>
          </cell>
          <cell r="F157">
            <v>38209.599999999999</v>
          </cell>
          <cell r="G157">
            <v>42030.560000000005</v>
          </cell>
          <cell r="H157">
            <v>35556</v>
          </cell>
          <cell r="I157">
            <v>28812</v>
          </cell>
          <cell r="J157">
            <v>31985</v>
          </cell>
          <cell r="K157">
            <v>35718</v>
          </cell>
        </row>
        <row r="158">
          <cell r="A158">
            <v>2021</v>
          </cell>
          <cell r="B158" t="str">
            <v>DEMOLICIONES CONCRETO CICLOPEO</v>
          </cell>
          <cell r="C158" t="str">
            <v>M3</v>
          </cell>
          <cell r="D158">
            <v>18834</v>
          </cell>
          <cell r="E158">
            <v>16485</v>
          </cell>
          <cell r="F158">
            <v>16424.099999999999</v>
          </cell>
          <cell r="G158">
            <v>18066.509999999998</v>
          </cell>
          <cell r="H158">
            <v>19404</v>
          </cell>
          <cell r="I158">
            <v>15544</v>
          </cell>
          <cell r="J158">
            <v>18268</v>
          </cell>
          <cell r="K158">
            <v>17859</v>
          </cell>
        </row>
        <row r="159">
          <cell r="A159">
            <v>2022</v>
          </cell>
          <cell r="B159" t="str">
            <v>DEMOLICIONES DE MAMPOSTERIA</v>
          </cell>
          <cell r="C159" t="str">
            <v>M3</v>
          </cell>
          <cell r="D159">
            <v>18287</v>
          </cell>
          <cell r="E159">
            <v>24322</v>
          </cell>
          <cell r="F159">
            <v>21754.7</v>
          </cell>
          <cell r="G159">
            <v>23930.170000000002</v>
          </cell>
          <cell r="H159">
            <v>17644</v>
          </cell>
          <cell r="I159">
            <v>15690</v>
          </cell>
          <cell r="J159">
            <v>15707</v>
          </cell>
          <cell r="K159">
            <v>17203</v>
          </cell>
        </row>
        <row r="160">
          <cell r="A160">
            <v>2490</v>
          </cell>
          <cell r="B160" t="str">
            <v>EXT. COMP. CAPA ROD. - ASFALTO NATURAL</v>
          </cell>
          <cell r="C160" t="str">
            <v>M3</v>
          </cell>
          <cell r="D160">
            <v>128184</v>
          </cell>
          <cell r="F160">
            <v>123653.2</v>
          </cell>
          <cell r="G160">
            <v>136018.52000000002</v>
          </cell>
          <cell r="I160">
            <v>186061</v>
          </cell>
          <cell r="J160">
            <v>97000</v>
          </cell>
        </row>
        <row r="161">
          <cell r="A161">
            <v>2600</v>
          </cell>
          <cell r="B161" t="str">
            <v>RIEGO DE SELLO - ASFALTO LIQUIDO</v>
          </cell>
          <cell r="C161" t="str">
            <v>M2</v>
          </cell>
          <cell r="D161">
            <v>954</v>
          </cell>
          <cell r="E161">
            <v>878</v>
          </cell>
          <cell r="F161">
            <v>742.5</v>
          </cell>
          <cell r="G161">
            <v>816.75000000000011</v>
          </cell>
          <cell r="H161">
            <v>758</v>
          </cell>
          <cell r="I161">
            <v>698</v>
          </cell>
          <cell r="J161">
            <v>883</v>
          </cell>
          <cell r="K161">
            <v>655</v>
          </cell>
        </row>
        <row r="162">
          <cell r="A162">
            <v>2610</v>
          </cell>
          <cell r="B162" t="str">
            <v>RIEGO SELLO - EMULSION</v>
          </cell>
          <cell r="C162" t="str">
            <v>M2</v>
          </cell>
          <cell r="D162">
            <v>1119</v>
          </cell>
          <cell r="E162">
            <v>1573</v>
          </cell>
          <cell r="F162">
            <v>1312.3</v>
          </cell>
          <cell r="G162">
            <v>1443.53</v>
          </cell>
          <cell r="H162">
            <v>907</v>
          </cell>
          <cell r="I162">
            <v>776</v>
          </cell>
          <cell r="J162">
            <v>844</v>
          </cell>
          <cell r="K162">
            <v>680</v>
          </cell>
        </row>
        <row r="163">
          <cell r="A163">
            <v>2630</v>
          </cell>
          <cell r="B163" t="str">
            <v>SELLO FISURAS &gt; 3MM - EMULSION Y ARENA</v>
          </cell>
          <cell r="C163" t="str">
            <v>M</v>
          </cell>
          <cell r="D163">
            <v>153</v>
          </cell>
          <cell r="E163">
            <v>120</v>
          </cell>
          <cell r="F163">
            <v>143</v>
          </cell>
          <cell r="G163">
            <v>157.30000000000001</v>
          </cell>
          <cell r="H163">
            <v>113</v>
          </cell>
          <cell r="I163">
            <v>104</v>
          </cell>
          <cell r="J163">
            <v>96</v>
          </cell>
          <cell r="K163">
            <v>81</v>
          </cell>
        </row>
        <row r="164">
          <cell r="A164">
            <v>2640</v>
          </cell>
          <cell r="B164" t="str">
            <v>SELLO FISURAS &gt;3MM - EMULSION ASFALTIC</v>
          </cell>
          <cell r="C164" t="str">
            <v>M</v>
          </cell>
          <cell r="D164">
            <v>117</v>
          </cell>
          <cell r="E164">
            <v>181</v>
          </cell>
          <cell r="F164">
            <v>154</v>
          </cell>
          <cell r="G164">
            <v>169.4</v>
          </cell>
          <cell r="H164">
            <v>111</v>
          </cell>
          <cell r="I164">
            <v>98</v>
          </cell>
          <cell r="J164">
            <v>99</v>
          </cell>
          <cell r="K164">
            <v>111</v>
          </cell>
        </row>
        <row r="165">
          <cell r="A165">
            <v>3111</v>
          </cell>
          <cell r="B165" t="str">
            <v>BACHEO - CARRETERAS EN AFIRMADO</v>
          </cell>
          <cell r="C165" t="str">
            <v>M3</v>
          </cell>
          <cell r="D165">
            <v>28373</v>
          </cell>
          <cell r="E165">
            <v>50981</v>
          </cell>
          <cell r="F165">
            <v>41206</v>
          </cell>
          <cell r="G165">
            <v>45326.600000000006</v>
          </cell>
          <cell r="H165">
            <v>50801</v>
          </cell>
          <cell r="I165">
            <v>44896</v>
          </cell>
          <cell r="J165">
            <v>31470</v>
          </cell>
          <cell r="K165">
            <v>33248</v>
          </cell>
        </row>
        <row r="166">
          <cell r="A166">
            <v>3340</v>
          </cell>
          <cell r="B166" t="str">
            <v>SELLO FISURAS &lt; 3MM - EMULSION ASFALTIC</v>
          </cell>
          <cell r="C166" t="str">
            <v>M</v>
          </cell>
          <cell r="D166">
            <v>75</v>
          </cell>
          <cell r="E166">
            <v>94</v>
          </cell>
          <cell r="F166">
            <v>82.5</v>
          </cell>
          <cell r="G166">
            <v>90.750000000000014</v>
          </cell>
          <cell r="H166">
            <v>74</v>
          </cell>
          <cell r="I166">
            <v>60</v>
          </cell>
          <cell r="J166">
            <v>72</v>
          </cell>
          <cell r="K166">
            <v>72</v>
          </cell>
        </row>
        <row r="167">
          <cell r="A167">
            <v>4180</v>
          </cell>
          <cell r="B167" t="str">
            <v>CONFORMACION MANUAL CUNETAS</v>
          </cell>
          <cell r="C167" t="str">
            <v>M</v>
          </cell>
          <cell r="D167">
            <v>515</v>
          </cell>
          <cell r="E167">
            <v>763</v>
          </cell>
          <cell r="F167">
            <v>679.8</v>
          </cell>
          <cell r="G167">
            <v>747.78</v>
          </cell>
          <cell r="H167">
            <v>489</v>
          </cell>
          <cell r="I167">
            <v>450</v>
          </cell>
          <cell r="J167">
            <v>438</v>
          </cell>
          <cell r="K167">
            <v>515</v>
          </cell>
        </row>
        <row r="168">
          <cell r="A168">
            <v>4260</v>
          </cell>
          <cell r="B168" t="str">
            <v>LIMPIEZA CUNETA CON MOTONIVELADORA</v>
          </cell>
          <cell r="C168" t="str">
            <v>M</v>
          </cell>
          <cell r="D168">
            <v>98</v>
          </cell>
          <cell r="E168">
            <v>108</v>
          </cell>
          <cell r="F168">
            <v>113.3</v>
          </cell>
          <cell r="G168">
            <v>124.63000000000001</v>
          </cell>
          <cell r="H168">
            <v>108</v>
          </cell>
          <cell r="I168">
            <v>87</v>
          </cell>
          <cell r="J168">
            <v>98</v>
          </cell>
          <cell r="K168">
            <v>108</v>
          </cell>
        </row>
        <row r="169">
          <cell r="A169">
            <v>4300</v>
          </cell>
          <cell r="B169" t="str">
            <v>ZANJAS CORONACION EN CONCRETO</v>
          </cell>
          <cell r="C169" t="str">
            <v>M3</v>
          </cell>
          <cell r="D169">
            <v>209346</v>
          </cell>
          <cell r="E169">
            <v>212238</v>
          </cell>
          <cell r="F169">
            <v>221831.5</v>
          </cell>
          <cell r="G169">
            <v>244014.65000000002</v>
          </cell>
          <cell r="H169">
            <v>213935</v>
          </cell>
          <cell r="I169">
            <v>187175</v>
          </cell>
          <cell r="J169">
            <v>196443</v>
          </cell>
          <cell r="K169">
            <v>169120</v>
          </cell>
        </row>
        <row r="170">
          <cell r="A170">
            <v>4310</v>
          </cell>
          <cell r="B170" t="str">
            <v>ZANJAS DE CORONACION EN MAMPOSTERIA</v>
          </cell>
          <cell r="C170" t="str">
            <v>M3</v>
          </cell>
          <cell r="D170">
            <v>123666</v>
          </cell>
          <cell r="E170">
            <v>121546</v>
          </cell>
          <cell r="F170">
            <v>144047.20000000001</v>
          </cell>
          <cell r="G170">
            <v>158451.92000000001</v>
          </cell>
          <cell r="H170">
            <v>125529</v>
          </cell>
          <cell r="I170">
            <v>111691</v>
          </cell>
          <cell r="J170">
            <v>117728</v>
          </cell>
          <cell r="K170">
            <v>102892</v>
          </cell>
        </row>
        <row r="171">
          <cell r="A171">
            <v>4360</v>
          </cell>
          <cell r="B171" t="str">
            <v>LIMPIEZA CANALES EN TIERRA</v>
          </cell>
          <cell r="C171" t="str">
            <v>M</v>
          </cell>
          <cell r="D171">
            <v>1030</v>
          </cell>
          <cell r="E171">
            <v>1528</v>
          </cell>
          <cell r="F171">
            <v>1358.5</v>
          </cell>
          <cell r="G171">
            <v>1494.3500000000001</v>
          </cell>
          <cell r="H171">
            <v>978</v>
          </cell>
          <cell r="I171">
            <v>900</v>
          </cell>
          <cell r="J171">
            <v>875</v>
          </cell>
          <cell r="K171">
            <v>1030</v>
          </cell>
        </row>
        <row r="172">
          <cell r="A172">
            <v>4560</v>
          </cell>
          <cell r="B172" t="str">
            <v>DRENES HORIZONTALES TUBERIA 2"</v>
          </cell>
          <cell r="C172" t="str">
            <v>M</v>
          </cell>
          <cell r="D172">
            <v>63144</v>
          </cell>
          <cell r="E172">
            <v>66400</v>
          </cell>
          <cell r="F172">
            <v>73068.600000000006</v>
          </cell>
          <cell r="G172">
            <v>80375.460000000006</v>
          </cell>
          <cell r="H172">
            <v>67144</v>
          </cell>
          <cell r="I172">
            <v>64475</v>
          </cell>
          <cell r="J172">
            <v>63826</v>
          </cell>
          <cell r="K172">
            <v>62975</v>
          </cell>
        </row>
        <row r="173">
          <cell r="A173">
            <v>4860</v>
          </cell>
          <cell r="B173" t="str">
            <v>SUPERESTRUCTURAS PONTONES</v>
          </cell>
          <cell r="C173" t="str">
            <v>M3</v>
          </cell>
          <cell r="D173">
            <v>538616</v>
          </cell>
          <cell r="E173">
            <v>608491</v>
          </cell>
          <cell r="F173">
            <v>580783.5</v>
          </cell>
          <cell r="G173">
            <v>638861.85000000009</v>
          </cell>
          <cell r="H173">
            <v>503646</v>
          </cell>
          <cell r="I173">
            <v>685118</v>
          </cell>
          <cell r="J173">
            <v>511905</v>
          </cell>
          <cell r="K173">
            <v>335221</v>
          </cell>
        </row>
        <row r="174">
          <cell r="A174">
            <v>4880</v>
          </cell>
          <cell r="B174" t="str">
            <v>ALCANTARILLA DE CAJON</v>
          </cell>
          <cell r="C174" t="str">
            <v>M3</v>
          </cell>
          <cell r="D174">
            <v>318682</v>
          </cell>
          <cell r="E174">
            <v>364536</v>
          </cell>
          <cell r="F174">
            <v>321745.59999999998</v>
          </cell>
          <cell r="G174">
            <v>353920.16</v>
          </cell>
          <cell r="H174">
            <v>310804</v>
          </cell>
          <cell r="I174">
            <v>314379</v>
          </cell>
          <cell r="J174">
            <v>298178</v>
          </cell>
          <cell r="K174">
            <v>227071</v>
          </cell>
        </row>
        <row r="175">
          <cell r="A175">
            <v>4960</v>
          </cell>
          <cell r="B175" t="str">
            <v>LIMPIEZA OBRAS AREA &lt; = 0.62 M2</v>
          </cell>
          <cell r="C175" t="str">
            <v>M</v>
          </cell>
          <cell r="D175">
            <v>3432</v>
          </cell>
          <cell r="E175">
            <v>5090</v>
          </cell>
          <cell r="F175">
            <v>4529.8</v>
          </cell>
          <cell r="G175">
            <v>4982.7800000000007</v>
          </cell>
          <cell r="H175">
            <v>3260</v>
          </cell>
          <cell r="I175">
            <v>2999</v>
          </cell>
          <cell r="J175">
            <v>2917</v>
          </cell>
          <cell r="K175">
            <v>3432</v>
          </cell>
        </row>
        <row r="176">
          <cell r="A176">
            <v>4970</v>
          </cell>
          <cell r="B176" t="str">
            <v>LIMPIEZA OBRAS AREA &gt; 0.60 M2</v>
          </cell>
          <cell r="C176" t="str">
            <v>M3</v>
          </cell>
          <cell r="D176">
            <v>5148</v>
          </cell>
          <cell r="E176">
            <v>7635</v>
          </cell>
          <cell r="F176">
            <v>6795.8</v>
          </cell>
          <cell r="G176">
            <v>7475.380000000001</v>
          </cell>
          <cell r="H176">
            <v>4891</v>
          </cell>
          <cell r="I176">
            <v>4499</v>
          </cell>
          <cell r="J176">
            <v>4376</v>
          </cell>
          <cell r="K176">
            <v>5148</v>
          </cell>
        </row>
        <row r="177">
          <cell r="A177">
            <v>6006</v>
          </cell>
          <cell r="B177" t="str">
            <v>EXCAVACION MECANICA DESCOLES</v>
          </cell>
          <cell r="C177" t="str">
            <v>M3</v>
          </cell>
          <cell r="D177">
            <v>2470</v>
          </cell>
          <cell r="E177">
            <v>2275</v>
          </cell>
          <cell r="F177">
            <v>2502.5</v>
          </cell>
          <cell r="G177">
            <v>2752.75</v>
          </cell>
          <cell r="H177">
            <v>2275</v>
          </cell>
          <cell r="I177">
            <v>2275</v>
          </cell>
          <cell r="J177">
            <v>2275</v>
          </cell>
          <cell r="K177">
            <v>2925</v>
          </cell>
        </row>
        <row r="178">
          <cell r="A178">
            <v>7108</v>
          </cell>
          <cell r="B178" t="str">
            <v>SEÑALIZACION TEMPORAL</v>
          </cell>
          <cell r="C178" t="str">
            <v>SEÑAL</v>
          </cell>
          <cell r="D178">
            <v>108388</v>
          </cell>
          <cell r="E178">
            <v>98043</v>
          </cell>
          <cell r="F178">
            <v>90412.3</v>
          </cell>
          <cell r="G178">
            <v>99453.530000000013</v>
          </cell>
          <cell r="H178">
            <v>102627</v>
          </cell>
          <cell r="I178">
            <v>105278</v>
          </cell>
          <cell r="J178">
            <v>148143</v>
          </cell>
          <cell r="K178">
            <v>128213</v>
          </cell>
        </row>
        <row r="179">
          <cell r="A179">
            <v>7150</v>
          </cell>
          <cell r="B179" t="str">
            <v>CORTE TALUDES PARA AMPLIACION</v>
          </cell>
          <cell r="C179" t="str">
            <v>M3</v>
          </cell>
          <cell r="D179">
            <v>1268</v>
          </cell>
          <cell r="E179">
            <v>1754</v>
          </cell>
          <cell r="F179">
            <v>1844.7</v>
          </cell>
          <cell r="G179">
            <v>2029.1700000000003</v>
          </cell>
          <cell r="H179">
            <v>1522</v>
          </cell>
          <cell r="I179">
            <v>1451</v>
          </cell>
          <cell r="J179">
            <v>1643</v>
          </cell>
          <cell r="K179">
            <v>1658</v>
          </cell>
        </row>
        <row r="180">
          <cell r="A180">
            <v>7210</v>
          </cell>
          <cell r="B180" t="str">
            <v>RELLENO DE SOCAVACIONES EN TERRAPLENES</v>
          </cell>
          <cell r="C180" t="str">
            <v>M3</v>
          </cell>
          <cell r="D180">
            <v>20549</v>
          </cell>
          <cell r="E180">
            <v>18870</v>
          </cell>
          <cell r="F180">
            <v>22547.8</v>
          </cell>
          <cell r="G180">
            <v>24802.58</v>
          </cell>
          <cell r="H180">
            <v>25871</v>
          </cell>
          <cell r="I180">
            <v>32163</v>
          </cell>
          <cell r="J180">
            <v>18474</v>
          </cell>
          <cell r="K180">
            <v>20549</v>
          </cell>
        </row>
        <row r="181">
          <cell r="A181">
            <v>7304</v>
          </cell>
          <cell r="B181" t="str">
            <v>DEFENSA METALICA - CORREA DOBLE</v>
          </cell>
          <cell r="C181" t="str">
            <v>M</v>
          </cell>
          <cell r="D181">
            <v>203941</v>
          </cell>
          <cell r="E181">
            <v>153282</v>
          </cell>
          <cell r="F181">
            <v>132926.20000000001</v>
          </cell>
          <cell r="G181">
            <v>146218.82000000004</v>
          </cell>
          <cell r="H181">
            <v>186820</v>
          </cell>
          <cell r="I181">
            <v>179382</v>
          </cell>
          <cell r="J181">
            <v>144516</v>
          </cell>
          <cell r="K181">
            <v>184660</v>
          </cell>
        </row>
        <row r="182">
          <cell r="A182">
            <v>7360</v>
          </cell>
          <cell r="B182" t="str">
            <v>ROCERIA Y DESMONTE MANUAL</v>
          </cell>
          <cell r="C182" t="str">
            <v>Ha</v>
          </cell>
          <cell r="D182">
            <v>233188</v>
          </cell>
          <cell r="E182">
            <v>305418</v>
          </cell>
          <cell r="F182">
            <v>286608.3</v>
          </cell>
          <cell r="G182">
            <v>315269.13</v>
          </cell>
          <cell r="H182">
            <v>229151</v>
          </cell>
          <cell r="I182">
            <v>203055</v>
          </cell>
          <cell r="J182">
            <v>225388</v>
          </cell>
          <cell r="K182">
            <v>213460</v>
          </cell>
        </row>
        <row r="183">
          <cell r="A183">
            <v>7370</v>
          </cell>
          <cell r="B183" t="str">
            <v>ROCERIA Y DESMONTE MECANICO</v>
          </cell>
          <cell r="C183" t="str">
            <v>Ha</v>
          </cell>
          <cell r="D183">
            <v>175500</v>
          </cell>
          <cell r="E183">
            <v>170658</v>
          </cell>
          <cell r="F183">
            <v>163735</v>
          </cell>
          <cell r="G183">
            <v>180108.5</v>
          </cell>
          <cell r="H183">
            <v>174038</v>
          </cell>
          <cell r="I183">
            <v>139315</v>
          </cell>
          <cell r="J183">
            <v>151613</v>
          </cell>
          <cell r="K183">
            <v>143000</v>
          </cell>
        </row>
        <row r="184">
          <cell r="A184">
            <v>7390</v>
          </cell>
          <cell r="B184" t="str">
            <v>PODA,CORTE,RETIRO DE ARBOLES</v>
          </cell>
          <cell r="C184" t="str">
            <v>U</v>
          </cell>
          <cell r="D184">
            <v>17537</v>
          </cell>
          <cell r="E184">
            <v>17615</v>
          </cell>
          <cell r="F184">
            <v>15998.4</v>
          </cell>
          <cell r="G184">
            <v>17598.240000000002</v>
          </cell>
          <cell r="H184">
            <v>17473</v>
          </cell>
          <cell r="I184">
            <v>14450</v>
          </cell>
          <cell r="J184">
            <v>15395</v>
          </cell>
          <cell r="K184">
            <v>14287</v>
          </cell>
        </row>
        <row r="185">
          <cell r="A185">
            <v>7700</v>
          </cell>
          <cell r="B185" t="str">
            <v>INDICADORES ALINEAMINETO</v>
          </cell>
          <cell r="C185" t="str">
            <v>U</v>
          </cell>
          <cell r="D185">
            <v>85053</v>
          </cell>
          <cell r="E185">
            <v>110063</v>
          </cell>
          <cell r="F185">
            <v>100381.6</v>
          </cell>
          <cell r="G185">
            <v>110419.76000000001</v>
          </cell>
          <cell r="H185">
            <v>119113</v>
          </cell>
          <cell r="I185">
            <v>125761</v>
          </cell>
          <cell r="J185">
            <v>118613</v>
          </cell>
          <cell r="K185">
            <v>117410</v>
          </cell>
        </row>
        <row r="186">
          <cell r="A186">
            <v>7750</v>
          </cell>
          <cell r="B186" t="str">
            <v>PINTURA - RENOVACION INDICACIONES MOJON</v>
          </cell>
          <cell r="C186" t="str">
            <v>U</v>
          </cell>
          <cell r="D186">
            <v>7076</v>
          </cell>
          <cell r="E186">
            <v>9991</v>
          </cell>
          <cell r="F186">
            <v>6774.9</v>
          </cell>
          <cell r="G186">
            <v>7452.39</v>
          </cell>
          <cell r="H186">
            <v>8524</v>
          </cell>
          <cell r="I186">
            <v>9902</v>
          </cell>
          <cell r="J186">
            <v>9442</v>
          </cell>
          <cell r="K186">
            <v>7398</v>
          </cell>
        </row>
        <row r="187">
          <cell r="A187">
            <v>7780</v>
          </cell>
          <cell r="B187" t="str">
            <v>LIMPIEZA DE SEÑALES Y MOJONES</v>
          </cell>
          <cell r="C187" t="str">
            <v>U</v>
          </cell>
          <cell r="D187">
            <v>4585</v>
          </cell>
          <cell r="E187">
            <v>6665</v>
          </cell>
          <cell r="F187">
            <v>5041.3</v>
          </cell>
          <cell r="G187">
            <v>5545.43</v>
          </cell>
          <cell r="H187">
            <v>4913</v>
          </cell>
          <cell r="I187">
            <v>5273</v>
          </cell>
          <cell r="J187">
            <v>3825</v>
          </cell>
          <cell r="K187">
            <v>4623</v>
          </cell>
        </row>
        <row r="188">
          <cell r="A188">
            <v>7860</v>
          </cell>
          <cell r="B188" t="str">
            <v>LIMPIEZA DEFENSA METALICA</v>
          </cell>
          <cell r="C188" t="str">
            <v>M</v>
          </cell>
          <cell r="D188">
            <v>2188</v>
          </cell>
          <cell r="E188">
            <v>1875</v>
          </cell>
          <cell r="F188">
            <v>1552.1</v>
          </cell>
          <cell r="G188">
            <v>1707.31</v>
          </cell>
          <cell r="H188">
            <v>1538</v>
          </cell>
          <cell r="I188">
            <v>1663</v>
          </cell>
          <cell r="J188">
            <v>1183</v>
          </cell>
          <cell r="K188">
            <v>1752</v>
          </cell>
        </row>
        <row r="189">
          <cell r="A189">
            <v>7900</v>
          </cell>
          <cell r="B189" t="str">
            <v>RETIRO CERCAS - ZONAS LATERALES</v>
          </cell>
          <cell r="C189" t="str">
            <v>M</v>
          </cell>
          <cell r="D189">
            <v>772</v>
          </cell>
          <cell r="E189">
            <v>1145</v>
          </cell>
          <cell r="F189">
            <v>1019.7</v>
          </cell>
          <cell r="G189">
            <v>1121.67</v>
          </cell>
          <cell r="H189">
            <v>733</v>
          </cell>
          <cell r="I189">
            <v>675</v>
          </cell>
          <cell r="J189">
            <v>657</v>
          </cell>
          <cell r="K189">
            <v>772</v>
          </cell>
        </row>
        <row r="190">
          <cell r="A190">
            <v>8150</v>
          </cell>
          <cell r="B190" t="str">
            <v>ARBORIZACION</v>
          </cell>
          <cell r="C190" t="str">
            <v>U</v>
          </cell>
          <cell r="D190">
            <v>10644</v>
          </cell>
          <cell r="E190">
            <v>12715</v>
          </cell>
          <cell r="F190">
            <v>13470.6</v>
          </cell>
          <cell r="G190">
            <v>14817.660000000002</v>
          </cell>
          <cell r="H190">
            <v>10158</v>
          </cell>
          <cell r="I190">
            <v>8702</v>
          </cell>
          <cell r="J190">
            <v>10568</v>
          </cell>
          <cell r="K190">
            <v>8288</v>
          </cell>
        </row>
        <row r="191">
          <cell r="A191">
            <v>9400</v>
          </cell>
          <cell r="B191" t="str">
            <v>INSPECCION VISUAL CARRETERAS</v>
          </cell>
          <cell r="C191" t="str">
            <v>KM</v>
          </cell>
          <cell r="D191">
            <v>33735</v>
          </cell>
          <cell r="E191">
            <v>29205</v>
          </cell>
          <cell r="F191">
            <v>22951.5</v>
          </cell>
          <cell r="G191">
            <v>25246.65</v>
          </cell>
          <cell r="H191">
            <v>21970</v>
          </cell>
          <cell r="I191">
            <v>24912</v>
          </cell>
          <cell r="J191">
            <v>32825</v>
          </cell>
          <cell r="K191">
            <v>19825</v>
          </cell>
        </row>
      </sheetData>
      <sheetData sheetId="5"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MODIFICATORIA "/>
      <sheetName val="PREACTA"/>
      <sheetName val="ACTA FINAL"/>
      <sheetName val="resumen"/>
    </sheetNames>
    <sheetDataSet>
      <sheetData sheetId="0" refreshError="1"/>
      <sheetData sheetId="1" refreshError="1"/>
      <sheetData sheetId="2"/>
      <sheetData sheetId="3"/>
      <sheetData sheetId="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36-200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211</v>
          </cell>
          <cell r="D28">
            <v>211</v>
          </cell>
          <cell r="F28" t="str">
            <v>Remoción de derrumbes</v>
          </cell>
          <cell r="G28" t="str">
            <v>m3</v>
          </cell>
          <cell r="H28" t="str">
            <v>No incluye el transporte a distancias mayores a 100 ml</v>
          </cell>
        </row>
        <row r="29">
          <cell r="C29">
            <v>220</v>
          </cell>
          <cell r="D29">
            <v>220</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F31" t="str">
            <v>Pedraplén compacto</v>
          </cell>
          <cell r="G31" t="str">
            <v>m3</v>
          </cell>
          <cell r="H31" t="str">
            <v>No incluye la corona, el suministro de materiales y el transporte</v>
          </cell>
        </row>
        <row r="32">
          <cell r="C32">
            <v>221.2</v>
          </cell>
          <cell r="D32">
            <v>221</v>
          </cell>
          <cell r="F32" t="str">
            <v>Pedraplén suelto</v>
          </cell>
          <cell r="G32" t="str">
            <v>m3</v>
          </cell>
        </row>
        <row r="33">
          <cell r="C33">
            <v>230.1</v>
          </cell>
          <cell r="D33">
            <v>230</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F34" t="str">
            <v>Mejoramiento de la subrasante empleando únicamente material adicionado</v>
          </cell>
          <cell r="G34" t="str">
            <v>m3</v>
          </cell>
        </row>
        <row r="35">
          <cell r="C35">
            <v>310</v>
          </cell>
          <cell r="D35">
            <v>310</v>
          </cell>
          <cell r="F35" t="str">
            <v>Conformación de la calzada existente</v>
          </cell>
          <cell r="G35" t="str">
            <v>m2</v>
          </cell>
          <cell r="H35" t="str">
            <v>No incluye suministro transporte y colocación de los materiales de afirmado y subbase.</v>
          </cell>
        </row>
        <row r="36">
          <cell r="C36">
            <v>311</v>
          </cell>
          <cell r="D36">
            <v>311</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row>
        <row r="39">
          <cell r="C39">
            <v>312</v>
          </cell>
          <cell r="E39" t="str">
            <v>312P</v>
          </cell>
          <cell r="F39" t="str">
            <v>Relleno con material de afirmado para realce de cunetas</v>
          </cell>
          <cell r="G39" t="str">
            <v>m3</v>
          </cell>
        </row>
        <row r="40">
          <cell r="C40">
            <v>320.10000000000002</v>
          </cell>
          <cell r="D40">
            <v>320</v>
          </cell>
          <cell r="F40" t="str">
            <v>Subbase granular de C.B.R.&gt; 20%</v>
          </cell>
          <cell r="G40" t="str">
            <v>m3</v>
          </cell>
          <cell r="H40" t="str">
            <v>No incluye producto estabilizante</v>
          </cell>
        </row>
        <row r="41">
          <cell r="C41">
            <v>320.2</v>
          </cell>
          <cell r="D41">
            <v>320</v>
          </cell>
          <cell r="F41" t="str">
            <v>Subbase granular de C.B.R.&gt; 30%</v>
          </cell>
          <cell r="G41" t="str">
            <v>m3</v>
          </cell>
        </row>
        <row r="42">
          <cell r="C42">
            <v>320.3</v>
          </cell>
          <cell r="D42">
            <v>320</v>
          </cell>
          <cell r="F42" t="str">
            <v>Subbase granular de C.B.R.&gt; 40%</v>
          </cell>
          <cell r="G42" t="str">
            <v>m3</v>
          </cell>
        </row>
        <row r="43">
          <cell r="C43">
            <v>320.39999999999998</v>
          </cell>
          <cell r="D43">
            <v>320</v>
          </cell>
          <cell r="F43" t="str">
            <v>Subbase granular para bacheo</v>
          </cell>
          <cell r="G43" t="str">
            <v>m3</v>
          </cell>
        </row>
        <row r="44">
          <cell r="C44">
            <v>330.1</v>
          </cell>
          <cell r="D44">
            <v>330</v>
          </cell>
          <cell r="F44" t="str">
            <v>Base granular</v>
          </cell>
          <cell r="G44" t="str">
            <v>m3</v>
          </cell>
          <cell r="H44" t="str">
            <v>No incluye producto estabilizante</v>
          </cell>
        </row>
        <row r="45">
          <cell r="C45">
            <v>330.2</v>
          </cell>
          <cell r="D45">
            <v>330</v>
          </cell>
          <cell r="F45" t="str">
            <v>Base granular para bacheo</v>
          </cell>
          <cell r="G45" t="str">
            <v>m3</v>
          </cell>
        </row>
        <row r="46">
          <cell r="C46">
            <v>330.3</v>
          </cell>
          <cell r="D46">
            <v>330</v>
          </cell>
          <cell r="E46" t="str">
            <v>330P</v>
          </cell>
          <cell r="F46" t="str">
            <v>Base triturada</v>
          </cell>
          <cell r="G46" t="str">
            <v>m³</v>
          </cell>
        </row>
        <row r="47">
          <cell r="C47">
            <v>340.1</v>
          </cell>
          <cell r="D47">
            <v>340</v>
          </cell>
          <cell r="F47" t="str">
            <v>Base estabilizada con emulsión asfáltica tipo BEE-1</v>
          </cell>
          <cell r="G47" t="str">
            <v>m3</v>
          </cell>
          <cell r="H47" t="str">
            <v>No incluye la emulsión asfáltica</v>
          </cell>
        </row>
        <row r="48">
          <cell r="C48">
            <v>340.2</v>
          </cell>
          <cell r="D48">
            <v>340</v>
          </cell>
          <cell r="F48" t="str">
            <v>Base estabilizada con emulsión asfáltica tipo BEE-2</v>
          </cell>
          <cell r="G48" t="str">
            <v>m3</v>
          </cell>
        </row>
        <row r="49">
          <cell r="C49">
            <v>340.3</v>
          </cell>
          <cell r="D49">
            <v>340</v>
          </cell>
          <cell r="F49" t="str">
            <v>Base estabilizada con emulsión asfáltica tipo BEE-3</v>
          </cell>
          <cell r="G49" t="str">
            <v>m3</v>
          </cell>
        </row>
        <row r="50">
          <cell r="C50">
            <v>341.1</v>
          </cell>
          <cell r="D50">
            <v>341</v>
          </cell>
          <cell r="F50" t="str">
            <v>Base estabilizada con cemento</v>
          </cell>
          <cell r="G50" t="str">
            <v>m3</v>
          </cell>
        </row>
        <row r="51">
          <cell r="C51">
            <v>341.2</v>
          </cell>
          <cell r="D51">
            <v>341</v>
          </cell>
          <cell r="F51" t="str">
            <v>Cemento</v>
          </cell>
          <cell r="G51" t="str">
            <v>Kg</v>
          </cell>
        </row>
        <row r="52">
          <cell r="C52">
            <v>341.3</v>
          </cell>
          <cell r="D52">
            <v>341</v>
          </cell>
          <cell r="F52" t="str">
            <v xml:space="preserve">Base estabilizada fresado-cemento(3%) con adición de base granular(10%) </v>
          </cell>
          <cell r="G52" t="str">
            <v>m3</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432.1</v>
          </cell>
          <cell r="E69" t="str">
            <v>432P</v>
          </cell>
          <cell r="F69" t="str">
            <v>Sello de fisuras con emulsión asfáltica tipo CRL-PM</v>
          </cell>
          <cell r="G69" t="str">
            <v>m2</v>
          </cell>
        </row>
        <row r="70">
          <cell r="C70">
            <v>433</v>
          </cell>
          <cell r="D70">
            <v>433</v>
          </cell>
          <cell r="F70" t="str">
            <v>Lechada asfáltica</v>
          </cell>
          <cell r="G70" t="str">
            <v>m2</v>
          </cell>
        </row>
        <row r="71">
          <cell r="C71">
            <v>434</v>
          </cell>
          <cell r="E71" t="str">
            <v>434P</v>
          </cell>
          <cell r="F71" t="str">
            <v>Sello de grietas</v>
          </cell>
          <cell r="G71" t="str">
            <v>ml</v>
          </cell>
        </row>
        <row r="72">
          <cell r="C72">
            <v>435</v>
          </cell>
          <cell r="E72" t="str">
            <v>435P</v>
          </cell>
          <cell r="F72" t="str">
            <v>Sello de juntas de pavimento de concreto hidráulico</v>
          </cell>
          <cell r="G72" t="str">
            <v>ml</v>
          </cell>
        </row>
        <row r="73">
          <cell r="C73">
            <v>440.1</v>
          </cell>
          <cell r="D73">
            <v>440</v>
          </cell>
          <cell r="F73" t="str">
            <v>Mezcla densa en frío tipo MDF-1</v>
          </cell>
          <cell r="G73" t="str">
            <v>m3</v>
          </cell>
          <cell r="H73" t="str">
            <v>No incluye suministro y almacenamiento del cemento asfáltico</v>
          </cell>
        </row>
        <row r="74">
          <cell r="C74">
            <v>440.2</v>
          </cell>
          <cell r="D74">
            <v>440</v>
          </cell>
          <cell r="F74" t="str">
            <v>Mezcla densa en frío tipo MDF-2</v>
          </cell>
          <cell r="G74" t="str">
            <v>m3</v>
          </cell>
        </row>
        <row r="75">
          <cell r="C75">
            <v>440.3</v>
          </cell>
          <cell r="D75">
            <v>440</v>
          </cell>
          <cell r="F75" t="str">
            <v>Mezcla densa en frío tipo MDF-3</v>
          </cell>
          <cell r="G75" t="str">
            <v>m3</v>
          </cell>
        </row>
        <row r="76">
          <cell r="C76">
            <v>440.5</v>
          </cell>
          <cell r="D76">
            <v>440</v>
          </cell>
          <cell r="F76" t="str">
            <v>Mezcla densa en frío para bacheo</v>
          </cell>
          <cell r="G76" t="str">
            <v>m3</v>
          </cell>
        </row>
        <row r="77">
          <cell r="C77">
            <v>441.1</v>
          </cell>
          <cell r="D77">
            <v>441</v>
          </cell>
          <cell r="F77" t="str">
            <v>Mezcla abierta en frío tipo MAF-1</v>
          </cell>
          <cell r="G77" t="str">
            <v>m3</v>
          </cell>
        </row>
        <row r="78">
          <cell r="C78">
            <v>441.2</v>
          </cell>
          <cell r="D78">
            <v>441</v>
          </cell>
          <cell r="F78" t="str">
            <v>Mezcla abierta en frío tipo MAF-2</v>
          </cell>
          <cell r="G78" t="str">
            <v>m3</v>
          </cell>
        </row>
        <row r="79">
          <cell r="C79">
            <v>441.3</v>
          </cell>
          <cell r="D79">
            <v>441</v>
          </cell>
          <cell r="F79" t="str">
            <v>Mezcla abierta en frío tipo MAF-3</v>
          </cell>
          <cell r="G79" t="str">
            <v>m3</v>
          </cell>
        </row>
        <row r="80">
          <cell r="C80">
            <v>441.4</v>
          </cell>
          <cell r="D80">
            <v>441</v>
          </cell>
          <cell r="F80" t="str">
            <v>Mezcla abierta en frío para bacheo</v>
          </cell>
          <cell r="G80" t="str">
            <v>m3</v>
          </cell>
        </row>
        <row r="81">
          <cell r="C81">
            <v>450.1</v>
          </cell>
          <cell r="D81">
            <v>450</v>
          </cell>
          <cell r="F81" t="str">
            <v>Mezcla densa en caliente tipo MDC-1</v>
          </cell>
          <cell r="G81" t="str">
            <v>m3</v>
          </cell>
        </row>
        <row r="82">
          <cell r="C82">
            <v>450.2</v>
          </cell>
          <cell r="D82">
            <v>450</v>
          </cell>
          <cell r="F82" t="str">
            <v>Mezcla densa en caliente tipo MDC-2</v>
          </cell>
          <cell r="G82" t="str">
            <v>m3</v>
          </cell>
        </row>
        <row r="83">
          <cell r="C83">
            <v>450.3</v>
          </cell>
          <cell r="D83">
            <v>450</v>
          </cell>
          <cell r="F83" t="str">
            <v>Mezcla densa en caliente tipo MDC-3</v>
          </cell>
          <cell r="G83" t="str">
            <v>m3</v>
          </cell>
        </row>
        <row r="84">
          <cell r="C84">
            <v>450.4</v>
          </cell>
          <cell r="D84">
            <v>450</v>
          </cell>
          <cell r="F84" t="str">
            <v>Mezcla densa en caliente para bacheo</v>
          </cell>
          <cell r="G84" t="str">
            <v>m3</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t="str">
            <v>Mezcla densa en caliente tipo MDC-1 para bacheo</v>
          </cell>
          <cell r="G90" t="str">
            <v>m3</v>
          </cell>
          <cell r="H90" t="str">
            <v>Incluye riego de liga, suministro y transporte del cemento asfáltico</v>
          </cell>
        </row>
        <row r="91">
          <cell r="C91">
            <v>450.12</v>
          </cell>
          <cell r="D91">
            <v>450</v>
          </cell>
          <cell r="E91" t="str">
            <v>450P-3</v>
          </cell>
          <cell r="F91" t="str">
            <v>Mezcla densa en caliente tipo MDC-1 para bacheo</v>
          </cell>
          <cell r="G91" t="str">
            <v>m3</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t="str">
            <v>m3</v>
          </cell>
          <cell r="H102" t="str">
            <v>Incluye estudios y diseños y suministro y transporte del cemento asfáltico</v>
          </cell>
        </row>
        <row r="103">
          <cell r="C103">
            <v>450.25</v>
          </cell>
          <cell r="D103">
            <v>450</v>
          </cell>
          <cell r="E103" t="str">
            <v>450P</v>
          </cell>
          <cell r="F103" t="str">
            <v>Parcheo con mezcla densa en caliente tipo MDC-2</v>
          </cell>
          <cell r="G103" t="str">
            <v>m3</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t="str">
            <v>m3</v>
          </cell>
          <cell r="H104" t="str">
            <v>Incluye estudios y diseños, suministro y transporte del cemento asfáltico</v>
          </cell>
        </row>
        <row r="105">
          <cell r="C105">
            <v>450.27</v>
          </cell>
          <cell r="D105">
            <v>450</v>
          </cell>
          <cell r="E105" t="str">
            <v>450P-1</v>
          </cell>
          <cell r="F105" t="str">
            <v>Mezcla densa en caliente tipo MDC-1</v>
          </cell>
          <cell r="G105" t="str">
            <v>m3</v>
          </cell>
          <cell r="H105" t="str">
            <v>Incluye estudios y diseños, riego de liga, suministro y transporte del cemento asfáltico</v>
          </cell>
        </row>
        <row r="106">
          <cell r="C106">
            <v>450.28</v>
          </cell>
          <cell r="D106">
            <v>450</v>
          </cell>
          <cell r="E106" t="str">
            <v>450P-1</v>
          </cell>
          <cell r="F106" t="str">
            <v>Mezcla densa en caliente tipo MDC-3</v>
          </cell>
          <cell r="G106" t="str">
            <v>m3</v>
          </cell>
          <cell r="H106" t="str">
            <v>Incluye estudios y diseños, suministro y transporte del cemento asfáltico</v>
          </cell>
        </row>
        <row r="107">
          <cell r="C107">
            <v>450.29</v>
          </cell>
          <cell r="D107">
            <v>450</v>
          </cell>
          <cell r="E107" t="str">
            <v>450P-3</v>
          </cell>
          <cell r="F107" t="str">
            <v>Mezcla densa en caliente tipo MDC-2 para bacheo</v>
          </cell>
          <cell r="G107" t="str">
            <v>m3</v>
          </cell>
          <cell r="H107" t="str">
            <v>Incluye suministro y transporte del cemento asfáltico</v>
          </cell>
        </row>
        <row r="108">
          <cell r="C108">
            <v>451.1</v>
          </cell>
          <cell r="D108">
            <v>451</v>
          </cell>
          <cell r="F108" t="str">
            <v>Mezcla abierta en caliente tipo MAC-1</v>
          </cell>
          <cell r="G108" t="str">
            <v>m3</v>
          </cell>
        </row>
        <row r="109">
          <cell r="C109">
            <v>451.2</v>
          </cell>
          <cell r="D109">
            <v>451</v>
          </cell>
          <cell r="F109" t="str">
            <v>Mezcla abierta en caliente tipo MAC-2</v>
          </cell>
          <cell r="G109" t="str">
            <v>m3</v>
          </cell>
        </row>
        <row r="110">
          <cell r="C110">
            <v>451.3</v>
          </cell>
          <cell r="D110">
            <v>451</v>
          </cell>
          <cell r="F110" t="str">
            <v>Mezcla abierta en caliente tipo MAC-3</v>
          </cell>
          <cell r="G110" t="str">
            <v>m3</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F112" t="str">
            <v>Fresado de pavimento asfáltico</v>
          </cell>
          <cell r="G112" t="str">
            <v>m2</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t="str">
            <v>Pavimento asfáltico reciclado en caliente tipo MDC-1</v>
          </cell>
          <cell r="G120" t="str">
            <v>m3</v>
          </cell>
          <cell r="H120" t="str">
            <v>No incluye suministro y almacenamiento del cemento asfáltico o la emulsión. Tampoco el agente rejuvenecedor</v>
          </cell>
        </row>
        <row r="121">
          <cell r="C121">
            <v>462.2</v>
          </cell>
          <cell r="D121">
            <v>462</v>
          </cell>
          <cell r="F121" t="str">
            <v>Pavimento asfáltico reciclado en caliente tipo MDC-2</v>
          </cell>
          <cell r="G121" t="str">
            <v>m3</v>
          </cell>
        </row>
        <row r="122">
          <cell r="C122">
            <v>462.3</v>
          </cell>
          <cell r="D122">
            <v>462</v>
          </cell>
          <cell r="F122" t="str">
            <v>Pavimento asfáltico reciclado en caliente tipo MDC-3</v>
          </cell>
          <cell r="G122" t="str">
            <v>m3</v>
          </cell>
        </row>
        <row r="123">
          <cell r="C123">
            <v>462.4</v>
          </cell>
          <cell r="D123">
            <v>462</v>
          </cell>
          <cell r="F123" t="str">
            <v>Pavimento asfáltico reciclado en caliente para bacheo</v>
          </cell>
          <cell r="G123" t="str">
            <v>m3</v>
          </cell>
        </row>
        <row r="124">
          <cell r="C124">
            <v>470</v>
          </cell>
          <cell r="E124" t="str">
            <v>470P</v>
          </cell>
          <cell r="F124" t="str">
            <v>Asfalto Natural (Asfaltita)</v>
          </cell>
          <cell r="G124" t="str">
            <v>m3</v>
          </cell>
        </row>
        <row r="125">
          <cell r="C125">
            <v>500</v>
          </cell>
          <cell r="D125">
            <v>500</v>
          </cell>
          <cell r="F125" t="str">
            <v>Pavimento de concreto hidráulico</v>
          </cell>
          <cell r="G125" t="str">
            <v>m3</v>
          </cell>
          <cell r="H125" t="str">
            <v>No incluye la preparación de la superficie existente</v>
          </cell>
        </row>
        <row r="126">
          <cell r="C126">
            <v>501</v>
          </cell>
          <cell r="E126" t="str">
            <v>501P</v>
          </cell>
          <cell r="F126" t="str">
            <v>Corte en losas de pavimento rígido</v>
          </cell>
          <cell r="G126" t="str">
            <v>ml</v>
          </cell>
        </row>
        <row r="127">
          <cell r="C127">
            <v>510</v>
          </cell>
          <cell r="D127">
            <v>510</v>
          </cell>
          <cell r="F127" t="str">
            <v>Pavimento de adoquines de concreto</v>
          </cell>
          <cell r="G127" t="str">
            <v>m2</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row>
        <row r="129">
          <cell r="C129">
            <v>510.2</v>
          </cell>
          <cell r="D129">
            <v>510</v>
          </cell>
          <cell r="E129" t="str">
            <v>510P</v>
          </cell>
          <cell r="F129" t="str">
            <v>Andenes en adoquín estructural vehicular Tipo 1</v>
          </cell>
          <cell r="G129" t="str">
            <v>m2</v>
          </cell>
        </row>
        <row r="130">
          <cell r="C130">
            <v>510.3</v>
          </cell>
          <cell r="D130">
            <v>510</v>
          </cell>
          <cell r="E130" t="str">
            <v>510P</v>
          </cell>
          <cell r="F130" t="str">
            <v>Andenes en adoquín estructural vehicular Tipo 2</v>
          </cell>
          <cell r="G130" t="str">
            <v>m2</v>
          </cell>
        </row>
        <row r="131">
          <cell r="C131">
            <v>600.1</v>
          </cell>
          <cell r="D131">
            <v>600</v>
          </cell>
          <cell r="F131" t="str">
            <v>Excavaciones varias sin clasificar</v>
          </cell>
          <cell r="G131" t="str">
            <v>m3</v>
          </cell>
        </row>
        <row r="132">
          <cell r="C132">
            <v>600.20000000000005</v>
          </cell>
          <cell r="D132">
            <v>600</v>
          </cell>
          <cell r="F132" t="str">
            <v>Excavaciones varias en roca en seco</v>
          </cell>
          <cell r="G132" t="str">
            <v>m3</v>
          </cell>
        </row>
        <row r="133">
          <cell r="C133">
            <v>600.29999999999995</v>
          </cell>
          <cell r="D133">
            <v>600</v>
          </cell>
          <cell r="F133" t="str">
            <v>Excavaciones varias en roca bajo agua</v>
          </cell>
          <cell r="G133" t="str">
            <v>m3</v>
          </cell>
        </row>
        <row r="134">
          <cell r="C134">
            <v>600.4</v>
          </cell>
          <cell r="D134">
            <v>600</v>
          </cell>
          <cell r="F134" t="str">
            <v>Excavaciones varias en material común en seco</v>
          </cell>
          <cell r="G134" t="str">
            <v>m3</v>
          </cell>
        </row>
        <row r="135">
          <cell r="C135">
            <v>600.5</v>
          </cell>
          <cell r="D135">
            <v>600</v>
          </cell>
          <cell r="F135" t="str">
            <v>Excavaciones varias en material común bajo agua</v>
          </cell>
          <cell r="G135" t="str">
            <v>m3</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F140" t="str">
            <v>Excavaciones varias en roca en seco</v>
          </cell>
          <cell r="G140" t="str">
            <v>m3</v>
          </cell>
        </row>
        <row r="141">
          <cell r="C141">
            <v>601.20000000000005</v>
          </cell>
          <cell r="D141">
            <v>601</v>
          </cell>
          <cell r="F141" t="str">
            <v>Excavaciones varias en roca bajo agua</v>
          </cell>
          <cell r="G141" t="str">
            <v>m3</v>
          </cell>
        </row>
        <row r="142">
          <cell r="C142">
            <v>601.29999999999995</v>
          </cell>
          <cell r="D142">
            <v>601</v>
          </cell>
          <cell r="F142" t="str">
            <v>Excavaciones varias en material común en seco</v>
          </cell>
          <cell r="G142" t="str">
            <v>m3</v>
          </cell>
        </row>
        <row r="143">
          <cell r="C143">
            <v>601.4</v>
          </cell>
          <cell r="D143">
            <v>601</v>
          </cell>
          <cell r="F143" t="str">
            <v>Excavaciones varias en material común bajo agua</v>
          </cell>
          <cell r="G143" t="str">
            <v>m3</v>
          </cell>
        </row>
        <row r="144">
          <cell r="C144">
            <v>610.1</v>
          </cell>
          <cell r="D144">
            <v>610</v>
          </cell>
          <cell r="F144" t="str">
            <v>Rellenos para estructuras</v>
          </cell>
          <cell r="G144" t="str">
            <v>m3</v>
          </cell>
          <cell r="H144" t="str">
            <v>No incluye la preparación de la superficie sobre la que irá el relleno.</v>
          </cell>
        </row>
        <row r="145">
          <cell r="C145">
            <v>610.20000000000005</v>
          </cell>
          <cell r="D145">
            <v>610</v>
          </cell>
          <cell r="F145" t="str">
            <v>Material filtrante</v>
          </cell>
          <cell r="G145" t="str">
            <v>m3</v>
          </cell>
        </row>
        <row r="146">
          <cell r="C146">
            <v>612</v>
          </cell>
          <cell r="E146" t="str">
            <v>612P</v>
          </cell>
          <cell r="F146" t="str">
            <v>Geobloques</v>
          </cell>
          <cell r="G146" t="str">
            <v>m3</v>
          </cell>
        </row>
        <row r="147">
          <cell r="C147">
            <v>620.1</v>
          </cell>
          <cell r="D147">
            <v>620</v>
          </cell>
          <cell r="F147" t="str">
            <v>Pilotes prefabricados de concreto</v>
          </cell>
          <cell r="G147" t="str">
            <v>ml</v>
          </cell>
        </row>
        <row r="148">
          <cell r="C148">
            <v>620.20000000000005</v>
          </cell>
          <cell r="D148">
            <v>620</v>
          </cell>
          <cell r="F148" t="str">
            <v>Extensión de pilotes</v>
          </cell>
          <cell r="G148" t="str">
            <v>ml</v>
          </cell>
        </row>
        <row r="149">
          <cell r="C149">
            <v>620.29999999999995</v>
          </cell>
          <cell r="D149">
            <v>620</v>
          </cell>
          <cell r="F149" t="str">
            <v>Prueba de carga</v>
          </cell>
          <cell r="G149" t="str">
            <v>Un</v>
          </cell>
        </row>
        <row r="150">
          <cell r="C150">
            <v>621.1</v>
          </cell>
          <cell r="D150">
            <v>621</v>
          </cell>
          <cell r="F150" t="str">
            <v>Pilote de concreto fundido in-situ de diámetro____</v>
          </cell>
          <cell r="G150" t="str">
            <v>ml</v>
          </cell>
        </row>
        <row r="151">
          <cell r="C151">
            <v>621.20000000000005</v>
          </cell>
          <cell r="D151">
            <v>621</v>
          </cell>
          <cell r="F151" t="str">
            <v>Base acampanada</v>
          </cell>
          <cell r="G151" t="str">
            <v>m3</v>
          </cell>
        </row>
        <row r="152">
          <cell r="C152">
            <v>621.29999999999995</v>
          </cell>
          <cell r="D152">
            <v>621</v>
          </cell>
          <cell r="F152" t="str">
            <v>Pilote de prueba de diámetro ____</v>
          </cell>
          <cell r="G152" t="str">
            <v>ml</v>
          </cell>
        </row>
        <row r="153">
          <cell r="C153">
            <v>621.4</v>
          </cell>
          <cell r="D153">
            <v>621</v>
          </cell>
          <cell r="F153" t="str">
            <v>Base acampanada de prueba</v>
          </cell>
          <cell r="G153" t="str">
            <v>m3</v>
          </cell>
        </row>
        <row r="154">
          <cell r="C154">
            <v>621.5</v>
          </cell>
          <cell r="D154">
            <v>621</v>
          </cell>
          <cell r="F154" t="str">
            <v>Camisa permanente de diámetro exterior ____</v>
          </cell>
          <cell r="G154" t="str">
            <v>ml</v>
          </cell>
        </row>
        <row r="155">
          <cell r="C155">
            <v>621.6</v>
          </cell>
          <cell r="D155">
            <v>621</v>
          </cell>
          <cell r="F155" t="str">
            <v>Prueba de carga</v>
          </cell>
          <cell r="G155" t="str">
            <v>Un</v>
          </cell>
        </row>
        <row r="156">
          <cell r="C156">
            <v>622.1</v>
          </cell>
          <cell r="D156">
            <v>622</v>
          </cell>
          <cell r="F156" t="str">
            <v>Tablestacado de madera</v>
          </cell>
          <cell r="G156" t="str">
            <v>m2</v>
          </cell>
        </row>
        <row r="157">
          <cell r="C157">
            <v>622.20000000000005</v>
          </cell>
          <cell r="D157">
            <v>622</v>
          </cell>
          <cell r="F157" t="str">
            <v>Tablestacado metálico</v>
          </cell>
          <cell r="G157" t="str">
            <v>m2</v>
          </cell>
        </row>
        <row r="158">
          <cell r="C158">
            <v>622.29999999999995</v>
          </cell>
          <cell r="D158">
            <v>622</v>
          </cell>
          <cell r="F158" t="str">
            <v>Tablestacado de concreto reforzado</v>
          </cell>
          <cell r="G158" t="str">
            <v>m2</v>
          </cell>
        </row>
        <row r="159">
          <cell r="C159">
            <v>622.4</v>
          </cell>
          <cell r="D159">
            <v>622</v>
          </cell>
          <cell r="F159" t="str">
            <v>Tablestacado de concreto preesforzado</v>
          </cell>
          <cell r="G159" t="str">
            <v>m2</v>
          </cell>
        </row>
        <row r="160">
          <cell r="C160">
            <v>622.5</v>
          </cell>
          <cell r="D160">
            <v>622</v>
          </cell>
          <cell r="F160" t="str">
            <v>Corte del extremo superior del elemento</v>
          </cell>
          <cell r="G160" t="str">
            <v>ml</v>
          </cell>
        </row>
        <row r="161">
          <cell r="C161">
            <v>622.6</v>
          </cell>
          <cell r="D161">
            <v>622</v>
          </cell>
          <cell r="E161" t="str">
            <v>622P</v>
          </cell>
          <cell r="F161" t="str">
            <v>Tablestacado metálico</v>
          </cell>
          <cell r="G161" t="str">
            <v>ml</v>
          </cell>
          <cell r="H161" t="str">
            <v>La unidad de medida es el metro lineal</v>
          </cell>
        </row>
        <row r="162">
          <cell r="C162">
            <v>623.1</v>
          </cell>
          <cell r="E162" t="str">
            <v>623P</v>
          </cell>
          <cell r="F162" t="str">
            <v>Suministro e hincamiento de rieles</v>
          </cell>
          <cell r="G162" t="str">
            <v>ml</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681.3</v>
          </cell>
          <cell r="E229" t="str">
            <v>681P</v>
          </cell>
          <cell r="F229" t="str">
            <v>Retiro de gaviones fallados</v>
          </cell>
          <cell r="G229" t="str">
            <v>m3</v>
          </cell>
        </row>
        <row r="230">
          <cell r="C230">
            <v>682</v>
          </cell>
          <cell r="D230">
            <v>682</v>
          </cell>
          <cell r="F230" t="str">
            <v>Muro de contención de suelo reforzado con geotextil</v>
          </cell>
          <cell r="G230" t="str">
            <v>m3</v>
          </cell>
          <cell r="H230" t="str">
            <v>No incluye geotextil ni recubrimiento del muro</v>
          </cell>
        </row>
        <row r="231">
          <cell r="C231">
            <v>682.1</v>
          </cell>
          <cell r="E231" t="str">
            <v>682P</v>
          </cell>
          <cell r="F231" t="str">
            <v>Geotextil para refuerzo</v>
          </cell>
          <cell r="G231" t="str">
            <v>m²</v>
          </cell>
        </row>
        <row r="232">
          <cell r="C232">
            <v>682.2</v>
          </cell>
          <cell r="E232" t="str">
            <v>682P</v>
          </cell>
          <cell r="F232" t="str">
            <v>Suministro y colocación de malla de gallinero recubierta con mortero</v>
          </cell>
          <cell r="G232" t="str">
            <v>m²</v>
          </cell>
        </row>
        <row r="233">
          <cell r="C233">
            <v>682.3</v>
          </cell>
          <cell r="E233" t="str">
            <v>682P</v>
          </cell>
          <cell r="F233" t="str">
            <v>Relleno para muro de tierra</v>
          </cell>
          <cell r="G233" t="str">
            <v>m³</v>
          </cell>
        </row>
        <row r="234">
          <cell r="C234">
            <v>683</v>
          </cell>
          <cell r="E234" t="str">
            <v>683P</v>
          </cell>
          <cell r="F234" t="str">
            <v>Bolsacretos en concreto Clase F</v>
          </cell>
          <cell r="G234" t="str">
            <v>m3</v>
          </cell>
        </row>
        <row r="235">
          <cell r="C235">
            <v>683.1</v>
          </cell>
          <cell r="E235" t="str">
            <v>683P-1</v>
          </cell>
          <cell r="F235" t="str">
            <v>Bolsacretos en concreto Clase D</v>
          </cell>
          <cell r="G235" t="str">
            <v>m³</v>
          </cell>
        </row>
        <row r="236">
          <cell r="C236">
            <v>683.2</v>
          </cell>
          <cell r="E236" t="str">
            <v>683P-1</v>
          </cell>
          <cell r="F236" t="str">
            <v>Bolsacretos en concreto Clase E</v>
          </cell>
          <cell r="G236" t="str">
            <v>m³</v>
          </cell>
        </row>
        <row r="237">
          <cell r="C237">
            <v>700.1</v>
          </cell>
          <cell r="D237">
            <v>700</v>
          </cell>
          <cell r="F237" t="str">
            <v>Línea de demarcación</v>
          </cell>
          <cell r="G237" t="str">
            <v>ml</v>
          </cell>
        </row>
        <row r="238">
          <cell r="C238">
            <v>700.2</v>
          </cell>
          <cell r="D238">
            <v>700</v>
          </cell>
          <cell r="F238" t="str">
            <v>Marca vial</v>
          </cell>
          <cell r="G238" t="str">
            <v>m2</v>
          </cell>
        </row>
        <row r="239">
          <cell r="C239">
            <v>700.3</v>
          </cell>
          <cell r="D239">
            <v>700</v>
          </cell>
          <cell r="E239" t="str">
            <v>700P</v>
          </cell>
          <cell r="F239" t="str">
            <v>Línea de demarcación sobre concreto rígido</v>
          </cell>
          <cell r="G239" t="str">
            <v>ml</v>
          </cell>
        </row>
        <row r="240">
          <cell r="C240">
            <v>701</v>
          </cell>
          <cell r="D240">
            <v>701</v>
          </cell>
          <cell r="F240" t="str">
            <v>Tacha reflectiva</v>
          </cell>
          <cell r="G240" t="str">
            <v>Un</v>
          </cell>
        </row>
        <row r="241">
          <cell r="C241">
            <v>710.1</v>
          </cell>
          <cell r="D241">
            <v>710</v>
          </cell>
          <cell r="F241" t="str">
            <v>Señal de tránsito grupo I</v>
          </cell>
          <cell r="G241" t="str">
            <v>Un</v>
          </cell>
        </row>
        <row r="242">
          <cell r="C242">
            <v>710.2</v>
          </cell>
          <cell r="D242">
            <v>710</v>
          </cell>
          <cell r="F242" t="str">
            <v>Señal de tránsito grupo II</v>
          </cell>
          <cell r="G242" t="str">
            <v>Un</v>
          </cell>
        </row>
        <row r="243">
          <cell r="C243">
            <v>710.3</v>
          </cell>
          <cell r="D243">
            <v>710</v>
          </cell>
          <cell r="F243" t="str">
            <v>Señal de tránsito grupo III</v>
          </cell>
          <cell r="G243" t="str">
            <v>Un</v>
          </cell>
        </row>
        <row r="244">
          <cell r="C244">
            <v>710.4</v>
          </cell>
          <cell r="D244">
            <v>710</v>
          </cell>
          <cell r="F244" t="str">
            <v>Señal de tránsito grupo IV</v>
          </cell>
          <cell r="G244" t="str">
            <v>Un</v>
          </cell>
        </row>
        <row r="245">
          <cell r="C245">
            <v>710.5</v>
          </cell>
          <cell r="D245">
            <v>710</v>
          </cell>
          <cell r="F245" t="str">
            <v>Señal de tránsito grupo V</v>
          </cell>
          <cell r="G245" t="str">
            <v>m2</v>
          </cell>
        </row>
        <row r="246">
          <cell r="C246">
            <v>710.6</v>
          </cell>
          <cell r="D246">
            <v>710</v>
          </cell>
          <cell r="E246" t="str">
            <v>710P</v>
          </cell>
          <cell r="F246" t="str">
            <v>Suministro e intalación de pasavías</v>
          </cell>
          <cell r="G246" t="str">
            <v>Un</v>
          </cell>
        </row>
        <row r="247">
          <cell r="C247">
            <v>720</v>
          </cell>
          <cell r="D247">
            <v>720</v>
          </cell>
          <cell r="F247" t="str">
            <v>Poste de kilometraje</v>
          </cell>
          <cell r="G247" t="str">
            <v>Un</v>
          </cell>
        </row>
        <row r="248">
          <cell r="C248">
            <v>730.1</v>
          </cell>
          <cell r="D248">
            <v>730</v>
          </cell>
          <cell r="F248" t="str">
            <v>Defensa metálica</v>
          </cell>
          <cell r="G248" t="str">
            <v>ml</v>
          </cell>
        </row>
        <row r="249">
          <cell r="C249">
            <v>730.2</v>
          </cell>
          <cell r="D249">
            <v>730</v>
          </cell>
          <cell r="F249" t="str">
            <v>Sección final</v>
          </cell>
          <cell r="G249" t="str">
            <v>Un</v>
          </cell>
        </row>
        <row r="250">
          <cell r="C250">
            <v>730.3</v>
          </cell>
          <cell r="D250">
            <v>730</v>
          </cell>
          <cell r="F250" t="str">
            <v>Sección de tope</v>
          </cell>
          <cell r="G250" t="str">
            <v>Un</v>
          </cell>
        </row>
        <row r="251">
          <cell r="C251">
            <v>731</v>
          </cell>
          <cell r="E251" t="str">
            <v>731P</v>
          </cell>
          <cell r="F251" t="str">
            <v>Amortiguadores para defensa metálica</v>
          </cell>
          <cell r="G251" t="str">
            <v>Un</v>
          </cell>
        </row>
        <row r="252">
          <cell r="C252">
            <v>740</v>
          </cell>
          <cell r="D252">
            <v>740</v>
          </cell>
          <cell r="F252" t="str">
            <v>Captafaros</v>
          </cell>
          <cell r="G252" t="str">
            <v>Un</v>
          </cell>
        </row>
        <row r="253">
          <cell r="C253">
            <v>741</v>
          </cell>
          <cell r="E253" t="str">
            <v>741P</v>
          </cell>
          <cell r="F253" t="str">
            <v>Pintura de muros</v>
          </cell>
          <cell r="G253" t="str">
            <v>m2</v>
          </cell>
        </row>
        <row r="254">
          <cell r="C254">
            <v>741.1</v>
          </cell>
          <cell r="E254" t="str">
            <v>741P-1</v>
          </cell>
          <cell r="F254" t="str">
            <v>Pintura de muros</v>
          </cell>
          <cell r="G254" t="str">
            <v>m2</v>
          </cell>
        </row>
        <row r="255">
          <cell r="C255">
            <v>750</v>
          </cell>
          <cell r="E255" t="str">
            <v>750P</v>
          </cell>
          <cell r="F255" t="str">
            <v>Bandas sonoras reductoras de velocidad</v>
          </cell>
          <cell r="G255" t="str">
            <v>m2</v>
          </cell>
        </row>
        <row r="256">
          <cell r="C256">
            <v>800.1</v>
          </cell>
          <cell r="D256">
            <v>800</v>
          </cell>
          <cell r="F256" t="str">
            <v>Cerca de alambre de púas con postes de madera</v>
          </cell>
          <cell r="G256" t="str">
            <v>ml</v>
          </cell>
        </row>
        <row r="257">
          <cell r="C257">
            <v>800.2</v>
          </cell>
          <cell r="D257">
            <v>800</v>
          </cell>
          <cell r="F257" t="str">
            <v>Cerca de alambre de púas con postes de concreto</v>
          </cell>
          <cell r="G257" t="str">
            <v>ml</v>
          </cell>
        </row>
        <row r="258">
          <cell r="C258">
            <v>800.3</v>
          </cell>
          <cell r="D258">
            <v>800</v>
          </cell>
          <cell r="F258" t="str">
            <v>Cerca de malla con postes de madera</v>
          </cell>
          <cell r="G258" t="str">
            <v>ml</v>
          </cell>
        </row>
        <row r="259">
          <cell r="C259">
            <v>800.4</v>
          </cell>
          <cell r="D259">
            <v>800</v>
          </cell>
          <cell r="F259" t="str">
            <v>Cerca de malla con postes de concreto</v>
          </cell>
          <cell r="G259" t="str">
            <v>ml</v>
          </cell>
        </row>
        <row r="260">
          <cell r="C260">
            <v>810.1</v>
          </cell>
          <cell r="D260">
            <v>810</v>
          </cell>
          <cell r="F260" t="str">
            <v>Empradización de taludes con bloques de césped</v>
          </cell>
          <cell r="G260" t="str">
            <v>m2</v>
          </cell>
          <cell r="H260" t="str">
            <v>No incluye transporte de materiales</v>
          </cell>
        </row>
        <row r="261">
          <cell r="C261">
            <v>810.2</v>
          </cell>
          <cell r="D261">
            <v>810</v>
          </cell>
          <cell r="F261" t="str">
            <v>Empradización de taludes con tierra orgánica y semillas</v>
          </cell>
          <cell r="G261" t="str">
            <v>m2</v>
          </cell>
          <cell r="H261" t="str">
            <v>No incluye transporte de materiales</v>
          </cell>
        </row>
        <row r="262">
          <cell r="C262">
            <v>810.3</v>
          </cell>
          <cell r="D262">
            <v>810</v>
          </cell>
          <cell r="E262" t="str">
            <v>810P</v>
          </cell>
          <cell r="F262" t="str">
            <v>Empradización de taludes con bloques de césped</v>
          </cell>
          <cell r="G262" t="str">
            <v>m2</v>
          </cell>
          <cell r="H262" t="str">
            <v>Incluye transporte de materiales</v>
          </cell>
        </row>
        <row r="263">
          <cell r="C263">
            <v>810.4</v>
          </cell>
          <cell r="D263">
            <v>810</v>
          </cell>
          <cell r="E263" t="str">
            <v>810P</v>
          </cell>
          <cell r="F263" t="str">
            <v>Empradización de taludes con tierra orgánica y semillas</v>
          </cell>
          <cell r="G263" t="str">
            <v>m2</v>
          </cell>
          <cell r="H263" t="str">
            <v>Incluye transporte de materiales</v>
          </cell>
        </row>
        <row r="264">
          <cell r="C264">
            <v>820.1</v>
          </cell>
          <cell r="D264">
            <v>820</v>
          </cell>
          <cell r="F264" t="str">
            <v>Geotextil</v>
          </cell>
          <cell r="G264" t="str">
            <v>m2</v>
          </cell>
        </row>
        <row r="265">
          <cell r="C265">
            <v>820.2</v>
          </cell>
          <cell r="D265">
            <v>820</v>
          </cell>
          <cell r="F265" t="str">
            <v>Geotextil para refuerzo del pavimento</v>
          </cell>
          <cell r="G265" t="str">
            <v>m2</v>
          </cell>
        </row>
        <row r="266">
          <cell r="C266">
            <v>820.3</v>
          </cell>
          <cell r="D266">
            <v>820</v>
          </cell>
          <cell r="E266" t="str">
            <v>820P</v>
          </cell>
          <cell r="F266" t="str">
            <v>Suministro y colocación de Geomalla biaxial tipo BX 1100</v>
          </cell>
          <cell r="G266" t="str">
            <v>m2</v>
          </cell>
        </row>
        <row r="267">
          <cell r="C267">
            <v>830</v>
          </cell>
          <cell r="E267" t="str">
            <v>830P</v>
          </cell>
          <cell r="F267" t="str">
            <v>Limpieza de bermas, incluye cargue y retiro del material sobrante</v>
          </cell>
          <cell r="G267" t="str">
            <v>m2</v>
          </cell>
        </row>
        <row r="268">
          <cell r="C268">
            <v>900.1</v>
          </cell>
          <cell r="D268">
            <v>900</v>
          </cell>
          <cell r="F268" t="str">
            <v>Transporte de materiales provenientes de excavación de la explanación, canales y préstamos, entre 100m y 1000m</v>
          </cell>
          <cell r="G268" t="str">
            <v>m³-E</v>
          </cell>
        </row>
        <row r="269">
          <cell r="C269">
            <v>900.2</v>
          </cell>
          <cell r="D269">
            <v>900</v>
          </cell>
          <cell r="F269" t="str">
            <v>Transporte de materiales provenientes de la excavación de la explanación, canales y préstamos para distancias mayores de 1000m</v>
          </cell>
          <cell r="G269" t="str">
            <v>m³-km</v>
          </cell>
        </row>
        <row r="270">
          <cell r="C270">
            <v>900.3</v>
          </cell>
          <cell r="D270">
            <v>900</v>
          </cell>
          <cell r="F270" t="str">
            <v>Transporte de materiales provenientes de derrumbes</v>
          </cell>
          <cell r="G270" t="str">
            <v>m³-km</v>
          </cell>
        </row>
        <row r="271">
          <cell r="C271">
            <v>1000.1</v>
          </cell>
          <cell r="E271" t="str">
            <v>1000P</v>
          </cell>
          <cell r="F271" t="str">
            <v>Retroexcavadora sobre orugas de capacidad mínima 1.5 yardas cúbicas</v>
          </cell>
          <cell r="G271" t="str">
            <v>H-maq</v>
          </cell>
        </row>
      </sheetData>
      <sheetData sheetId="2" refreshError="1"/>
      <sheetData sheetId="3" refreshError="1"/>
      <sheetData sheetId="4" refreshError="1"/>
      <sheetData sheetId="5"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cavaciones"/>
      <sheetName val="calculos"/>
      <sheetName val="MODIFICATORIA "/>
      <sheetName val="PREACTA"/>
      <sheetName val="ACTA nro 1"/>
      <sheetName val="resumen"/>
      <sheetName val="FOTOS"/>
    </sheetNames>
    <sheetDataSet>
      <sheetData sheetId="0"/>
      <sheetData sheetId="1"/>
      <sheetData sheetId="2"/>
      <sheetData sheetId="3">
        <row r="145">
          <cell r="F145">
            <v>291.5</v>
          </cell>
        </row>
        <row r="152">
          <cell r="F152">
            <v>3</v>
          </cell>
        </row>
      </sheetData>
      <sheetData sheetId="4"/>
      <sheetData sheetId="5"/>
      <sheetData sheetId="6"/>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BASE"/>
      <sheetName val="PREACTA"/>
      <sheetName va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s>
    <sheetDataSet>
      <sheetData sheetId="0"/>
      <sheetData sheetId="1"/>
      <sheetData sheetId="2"/>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PUs"/>
      <sheetName val="MUROS"/>
      <sheetName val="PPTO DEFINITIVO"/>
      <sheetName val="ACTA N°1"/>
    </sheetNames>
    <sheetDataSet>
      <sheetData sheetId="0" refreshError="1"/>
      <sheetData sheetId="1" refreshError="1"/>
      <sheetData sheetId="2" refreshError="1"/>
      <sheetData sheetId="3" refreshError="1"/>
      <sheetData sheetId="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 val="FSE-01 HOJA 1 "/>
      <sheetName val="PRESUPUESTO VIA SAN LUIS JULI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sheetData sheetId="3" refreshError="1"/>
      <sheetData sheetId="4"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Estado Resumen"/>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Index"/>
    </sheetNames>
    <sheetDataSet>
      <sheetData sheetId="0"/>
      <sheetData sheetId="1"/>
      <sheetData sheetId="2" refreshError="1"/>
      <sheetData sheetId="3"/>
      <sheetData sheetId="4"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XILIARES"/>
      <sheetName val="ANALISIS"/>
      <sheetName val="RESUMEN"/>
      <sheetName val="MATERIALES "/>
      <sheetName val="EQUIPO"/>
      <sheetName val="CUADRILLAS"/>
      <sheetName val="RELACION DE EQUIPO"/>
      <sheetName val="ANEXO 5"/>
      <sheetName val="ANEXO 7"/>
      <sheetName val="ANEXO 9"/>
      <sheetName val="ANEXO 10"/>
    </sheetNames>
    <sheetDataSet>
      <sheetData sheetId="0" refreshError="1"/>
      <sheetData sheetId="1" refreshError="1"/>
      <sheetData sheetId="2" refreshError="1"/>
      <sheetData sheetId="3" refreshError="1"/>
      <sheetData sheetId="4" refreshError="1">
        <row r="21">
          <cell r="C21">
            <v>22000</v>
          </cell>
        </row>
        <row r="24">
          <cell r="C24">
            <v>60</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sheetData sheetId="5"/>
      <sheetData sheetId="6"/>
      <sheetData sheetId="7"/>
      <sheetData sheetId="8"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TA CECILIA"/>
      <sheetName val="Hoja1"/>
      <sheetName val="Hoja2"/>
      <sheetName val="ESTADO RED"/>
    </sheetNames>
    <sheetDataSet>
      <sheetData sheetId="0"/>
      <sheetData sheetId="1"/>
      <sheetData sheetId="2"/>
      <sheetData sheetId="3"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Tablas"/>
      <sheetName val="Presentación"/>
    </sheetNames>
    <sheetDataSet>
      <sheetData sheetId="0"/>
      <sheetData sheetId="1" refreshError="1"/>
      <sheetData sheetId="2"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weeks"/>
      <sheetName val="Buy ins"/>
      <sheetName val="Prepmts"/>
      <sheetName val="CashFlow"/>
      <sheetName val="Report"/>
      <sheetName val="Report2"/>
    </sheetNames>
    <sheetDataSet>
      <sheetData sheetId="0"/>
      <sheetData sheetId="1"/>
      <sheetData sheetId="2"/>
      <sheetData sheetId="3"/>
      <sheetData sheetId="4"/>
      <sheetData sheetId="5"/>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ormato 5 Entrenamiento"/>
      <sheetName val="Report"/>
    </sheetNames>
    <sheetDataSet>
      <sheetData sheetId="0" refreshError="1"/>
      <sheetData sheetId="1" refreshError="1"/>
      <sheetData sheetId="2"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Sheet1"/>
    </sheetNames>
    <sheetDataSet>
      <sheetData sheetId="0"/>
      <sheetData sheetId="1" refreshError="1"/>
      <sheetData sheetId="2" refreshError="1"/>
      <sheetData sheetId="3"/>
      <sheetData sheetId="4"/>
      <sheetData sheetId="5"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 val="PRECIOS ACTUALIZADOS FERRASA"/>
      <sheetName val="precios unitarios caranal"/>
      <sheetName val="Cuadro p. Capital Vs estimado"/>
    </sheetNames>
    <sheetDataSet>
      <sheetData sheetId="0"/>
      <sheetData sheetId="1"/>
      <sheetData sheetId="2"/>
      <sheetData sheetId="3" refreshError="1"/>
      <sheetData sheetId="4" refreshError="1"/>
      <sheetData sheetId="5"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LISTAS"/>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
      <sheetName val="UNITARIOS"/>
      <sheetName val="Materiales "/>
      <sheetName val="CUADRILLAS"/>
      <sheetName val="Mano de obra"/>
      <sheetName val="Equipo"/>
      <sheetName val="Auxiliares "/>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s>
    <sheetDataSet>
      <sheetData sheetId="0" refreshError="1"/>
      <sheetData sheetId="1" refreshError="1"/>
      <sheetData sheetId="2" refreshError="1"/>
      <sheetData sheetId="3"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 7,01"/>
      <sheetName val="MEM 5,03"/>
      <sheetName val="MEM 5,02"/>
      <sheetName val="MEM 5,01"/>
      <sheetName val="MEM 4,05"/>
      <sheetName val="MEM 4,04"/>
      <sheetName val="MEM 4,03"/>
      <sheetName val="MEM 4,02"/>
      <sheetName val="MEM 4,01"/>
      <sheetName val="MEM 3,09"/>
      <sheetName val="MEM 3,08"/>
      <sheetName val="MEM 3,07"/>
      <sheetName val="MEM 3,06"/>
      <sheetName val="MEM 3,05"/>
      <sheetName val="MEM 3,04"/>
      <sheetName val="MEM 3,03"/>
      <sheetName val="MEM 3,02"/>
      <sheetName val="MEM 3,01"/>
      <sheetName val="MEM 2,04"/>
      <sheetName val="MEM 2,03"/>
      <sheetName val="MEM 2,02"/>
      <sheetName val="MEM 2,01"/>
      <sheetName val="MEM 1,04"/>
      <sheetName val="MEM 1,03"/>
      <sheetName val="MEM 1,02"/>
      <sheetName val="MEM 1,01"/>
      <sheetName val="PRESUPUESTO "/>
      <sheetName val="ANALISI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77">
          <cell r="G77">
            <v>105497041</v>
          </cell>
        </row>
      </sheetData>
      <sheetData sheetId="27" refreshError="1"/>
      <sheetData sheetId="28"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 MENORES"/>
      <sheetName val="LISTA PRECIO"/>
      <sheetName val="CUAD"/>
      <sheetName val="CEM-AREN"/>
      <sheetName val="PRESUPU"/>
      <sheetName val="RENDIMIEN"/>
      <sheetName val="ANALISIS BASICO"/>
      <sheetName val="1.PRELI"/>
      <sheetName val="2 CIMI"/>
      <sheetName val="3.ESTRU"/>
      <sheetName val="4.MURO"/>
      <sheetName val="5.CUBIE"/>
      <sheetName val="6.PISO"/>
      <sheetName val="7.CARPI"/>
      <sheetName val="8.ACAB MU"/>
      <sheetName val="9.INST SANT"/>
      <sheetName val="10.INST HIDRA"/>
      <sheetName val="11.INST ELECT"/>
      <sheetName val="12.APAR SANIT"/>
      <sheetName val="13.INST GAS.NAT"/>
      <sheetName val="14.PINTU"/>
      <sheetName val="15.ASEO GEN"/>
      <sheetName val="ITEM-COSTO"/>
      <sheetName val="ACT-COST"/>
      <sheetName val="ACT-%"/>
      <sheetName val="CONCRETOS"/>
      <sheetName val="CONCRET"/>
      <sheetName val="Hoja2"/>
      <sheetName val="DURACION"/>
      <sheetName val="CTO INDIR"/>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sheetData sheetId="2"/>
      <sheetData sheetId="3"/>
      <sheetData sheetId="4"/>
      <sheetData sheetId="5"/>
      <sheetData sheetId="6"/>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A. PRELIMINAR"/>
      <sheetName val="APU-1."/>
      <sheetName val="2. VIASYURBANISMO"/>
      <sheetName val="APU-2."/>
      <sheetName val="3. ESTRUC Y ARQ"/>
      <sheetName val="APU-3."/>
      <sheetName val="4. FRIO"/>
      <sheetName val="5. ELECTRICO"/>
      <sheetName val="6.REDES ALCANTARILLADO"/>
      <sheetName val="7.RED DE ABASTO"/>
      <sheetName val="APU-6-7"/>
      <sheetName val="8. REDGAS"/>
      <sheetName val="APU-8."/>
      <sheetName val="9. AMBIENTAL"/>
      <sheetName val="10. EQUIPOS"/>
      <sheetName val="11.OYM"/>
      <sheetName val="12. RESUMEN"/>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A. PRELIMINAR"/>
      <sheetName val="APU-1."/>
      <sheetName val="2. VIASYURBANISMO"/>
      <sheetName val="APU-2."/>
      <sheetName val="3. ESTRUC Y ARQ"/>
      <sheetName val="APU-3."/>
      <sheetName val="5. ELECTRICO"/>
      <sheetName val="6.REDES ALCANTARILLADO"/>
      <sheetName val="7.RED DE ABASTO"/>
      <sheetName val="APU-6-7"/>
      <sheetName val="8. REDGAS"/>
      <sheetName val="APU-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FINANC"/>
      <sheetName val="RIE-C4"/>
      <sheetName val="RIE-C5"/>
      <sheetName val="RIE-K16"/>
      <sheetName val="RIE-CRA17"/>
    </sheetNames>
    <sheetDataSet>
      <sheetData sheetId="0"/>
      <sheetData sheetId="1">
        <row r="6">
          <cell r="C6">
            <v>3914.0890000000004</v>
          </cell>
        </row>
      </sheetData>
      <sheetData sheetId="2"/>
      <sheetData sheetId="3"/>
      <sheetData sheetId="4"/>
      <sheetData sheetId="5"/>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Datos"/>
      <sheetName val="PUNITARIOS PARA 241201 2S"/>
      <sheetName val="items"/>
      <sheetName val="PR 1"/>
      <sheetName val="ESTADO RED TEC"/>
      <sheetName val="Hoja1"/>
      <sheetName val="A-HOR"/>
      <sheetName val="INSUMOS"/>
      <sheetName val="BANCOS"/>
      <sheetName val="CARGOS"/>
      <sheetName val="EPS"/>
      <sheetName val="PENSIONES"/>
      <sheetName val="PREACTA 10"/>
      <sheetName val="PREACTA 9"/>
      <sheetName val="Res-Accide-10"/>
      <sheetName val="TARIFA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NSPORTE"/>
      <sheetName val="PUNITARIOS_PARA_241201_2S10"/>
      <sheetName val="PR_110"/>
      <sheetName val="ESTADO_RED_TEC10"/>
      <sheetName val="PREACTA_1010"/>
      <sheetName val="PREACTA_910"/>
      <sheetName val="Lp"/>
      <sheetName val="PRECIOS"/>
      <sheetName val="PREACTA 6"/>
      <sheetName val="TABLA 2008"/>
      <sheetName val="Listas"/>
      <sheetName val="PRESUPUESTO"/>
      <sheetName val="ESTADO VÍA-CRIT.TECNICO"/>
      <sheetName val="Insum"/>
      <sheetName val="Excavación Mat. Común Estacione"/>
      <sheetName val="Demolición Pavimento"/>
      <sheetName val="SUB APU"/>
      <sheetName val="Equipo"/>
      <sheetName val="A. P. U."/>
      <sheetName val="PUNITARIOS%20PARA%20241201%202S"/>
      <sheetName val="RELACION MES"/>
      <sheetName val=" Liquidacion de Obra por Tramos"/>
      <sheetName val="SALARIOS"/>
      <sheetName val="5. ELECTRICO"/>
      <sheetName val="A.P.U"/>
      <sheetName val="Presup_Cancha"/>
      <sheetName val="LISTA DE PRECIOS"/>
      <sheetName val="062"/>
      <sheetName val="Listado"/>
      <sheetName val="FINANC"/>
      <sheetName val="TODAS"/>
      <sheetName val="GCB2000"/>
      <sheetName val="CRA.MODI"/>
      <sheetName val="FORMULA"/>
      <sheetName val="CLASIFICACION"/>
      <sheetName val="REC-COD,"/>
      <sheetName val="K16+000 AL K18+500"/>
      <sheetName val="K23+200 AL K24+700"/>
      <sheetName val="k18+500 AL K23+050"/>
      <sheetName val="Presupuesto PUENTE"/>
      <sheetName val="VOLUMENES (4)"/>
      <sheetName val="VOLUMENES (4SA)"/>
      <sheetName val="c2.5y2.6"/>
      <sheetName val="PREACTA_6"/>
      <sheetName val="TABLA_2008"/>
      <sheetName val="ESTADO_VÍA-CRIT_TECNICO"/>
      <sheetName val="2,2,6,1 Pilotes 0,30"/>
      <sheetName val="Bajadas"/>
      <sheetName val="skj452"/>
      <sheetName val="ita878"/>
      <sheetName val="aea-944"/>
      <sheetName val="dub-823"/>
      <sheetName val="gpi 526"/>
      <sheetName val="xxj617"/>
      <sheetName val="sng_855"/>
      <sheetName val="vea 374"/>
      <sheetName val="hfb024"/>
      <sheetName val="paj825"/>
      <sheetName val="Requisición1"/>
      <sheetName val="TRAPMO"/>
      <sheetName val="UNITARIOS"/>
      <sheetName val="THE"/>
      <sheetName val="ATHE"/>
      <sheetName val="APU NO PREVISTO"/>
      <sheetName val="PPTA (3)"/>
      <sheetName val="PPTA (2)"/>
      <sheetName val="PPTA"/>
      <sheetName val="PERSONAL"/>
      <sheetName val="Tarifa MT"/>
      <sheetName val="OCTUBRE"/>
      <sheetName val="CODCONST"/>
      <sheetName val="PREACTA Y CONTRATISTAS"/>
      <sheetName val="7.1.8.1.1"/>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NARIÑO"/>
      <sheetName val="costos oficina"/>
      <sheetName val="costos campamento"/>
      <sheetName val="días habiles 2015"/>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BALANCE"/>
      <sheetName val="ITEMS NO REVISTOS"/>
      <sheetName val="APU ELECTRICOS"/>
      <sheetName val="c2_5y2_613"/>
      <sheetName val="PREACTA_62"/>
      <sheetName val="TABLA_20082"/>
      <sheetName val="c2_5y2_612"/>
      <sheetName val="PREACTA_61"/>
      <sheetName val="TABLA_20081"/>
      <sheetName val="c2_5y2_611"/>
      <sheetName val="ACTA MODIFICACIÓN CIVIL"/>
      <sheetName val="BASE"/>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ONT_ADI"/>
      <sheetName val="PLAN DE INVERSION ANTICIPO"/>
      <sheetName val="inv mensual"/>
      <sheetName val="borrador flujo inv"/>
      <sheetName val="social-ambiental"/>
      <sheetName val="AU"/>
      <sheetName val="otros"/>
      <sheetName val="glvc"/>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refreshError="1"/>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row r="48">
          <cell r="E48">
            <v>0</v>
          </cell>
        </row>
      </sheetData>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refreshError="1"/>
      <sheetData sheetId="157" refreshError="1"/>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row r="48">
          <cell r="E48">
            <v>0</v>
          </cell>
        </row>
      </sheetData>
      <sheetData sheetId="190"/>
      <sheetData sheetId="191"/>
      <sheetData sheetId="192"/>
      <sheetData sheetId="193"/>
      <sheetData sheetId="194"/>
      <sheetData sheetId="195"/>
      <sheetData sheetId="196"/>
      <sheetData sheetId="197"/>
      <sheetData sheetId="198"/>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 INTERVENTORÍA (8 MESES) "/>
      <sheetName val="PTO ETAPA I"/>
      <sheetName val="PTO ETAPA II"/>
      <sheetName val="PTO ETAPA III"/>
      <sheetName val="PTO ETAPA IV"/>
      <sheetName val=" INTERVENTORÍA  ETAPAS (2 M)"/>
      <sheetName val="Hoja1"/>
    </sheetNames>
    <sheetDataSet>
      <sheetData sheetId="0"/>
      <sheetData sheetId="1">
        <row r="6">
          <cell r="F6">
            <v>1721</v>
          </cell>
        </row>
      </sheetData>
      <sheetData sheetId="2"/>
      <sheetData sheetId="3"/>
      <sheetData sheetId="4"/>
      <sheetData sheetId="5"/>
      <sheetData sheetId="6"/>
      <sheetData sheetId="7"/>
      <sheetData sheetId="8"/>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s>
    <sheetDataSet>
      <sheetData sheetId="0"/>
      <sheetData sheetId="1"/>
      <sheetData sheetId="2"/>
      <sheetData sheetId="3"/>
      <sheetData sheetId="4"/>
      <sheetData sheetId="5"/>
      <sheetData sheetId="6"/>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 cant"/>
      <sheetName val="PPTO GENERAL"/>
      <sheetName val="APUS"/>
      <sheetName val="A.I.U"/>
      <sheetName val="MEMORIA DE CANTIDADES"/>
      <sheetName val="Basicos"/>
      <sheetName val="CUADRILLAS"/>
      <sheetName val="MO INTERIOR"/>
      <sheetName val="FACTOR PRESTACIONAL"/>
      <sheetName val="PGIO"/>
      <sheetName val="5.INTERVENTORIA"/>
      <sheetName val="FACTOR MULTIPLICADOR"/>
      <sheetName val="CRONOGRAMA"/>
    </sheetNames>
    <sheetDataSet>
      <sheetData sheetId="0"/>
      <sheetData sheetId="1"/>
      <sheetData sheetId="2"/>
      <sheetData sheetId="3">
        <row r="18">
          <cell r="E18">
            <v>7500000</v>
          </cell>
        </row>
      </sheetData>
      <sheetData sheetId="4"/>
      <sheetData sheetId="5"/>
      <sheetData sheetId="6"/>
      <sheetData sheetId="7"/>
      <sheetData sheetId="8"/>
      <sheetData sheetId="9"/>
      <sheetData sheetId="10"/>
      <sheetData sheetId="11">
        <row r="43">
          <cell r="Z43">
            <v>2.0499999999999998</v>
          </cell>
        </row>
      </sheetData>
      <sheetData sheetId="12"/>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PRESUPUESTO"/>
      <sheetName val="MEMORIA DE CANTIDADES "/>
      <sheetName val="2.APU"/>
      <sheetName val="APUS BASICOS"/>
      <sheetName val="INSUMOS"/>
      <sheetName val="A.I.U"/>
      <sheetName val="FACTOR PRESTACIONAL"/>
      <sheetName val="CUADRILLAS"/>
      <sheetName val="MO INTERIOR"/>
      <sheetName val="PGIO"/>
      <sheetName val="ESTUDIO DE MERCADO PAPSO"/>
      <sheetName val="5.INTERVENTORIA"/>
      <sheetName val="FACTOR MULTIPLICADOR"/>
      <sheetName val="CRONOGRAMA"/>
    </sheetNames>
    <sheetDataSet>
      <sheetData sheetId="0">
        <row r="3">
          <cell r="B3" t="str">
            <v>REMODELACION Y ADECUACION DEL ESTADIO DE BEISBOL JULIO SILVA BOLAÑOS DEL MUNICIPIO DE CIENAGA</v>
          </cell>
        </row>
      </sheetData>
      <sheetData sheetId="1" refreshError="1"/>
      <sheetData sheetId="2" refreshError="1"/>
      <sheetData sheetId="3" refreshError="1"/>
      <sheetData sheetId="4" refreshError="1"/>
      <sheetData sheetId="5">
        <row r="8">
          <cell r="B8" t="str">
            <v>REMODELACION Y ADECUACION DEL ESTADIO DE BEISBOL JULIO SILVA BOLAÑOS DEL MUNICIPIO DE CIENAGA</v>
          </cell>
        </row>
        <row r="27">
          <cell r="B27" t="str">
            <v>Alquiler oficina, incluye mobiliario y servicios</v>
          </cell>
        </row>
      </sheetData>
      <sheetData sheetId="6"/>
      <sheetData sheetId="7" refreshError="1"/>
      <sheetData sheetId="8" refreshError="1"/>
      <sheetData sheetId="9">
        <row r="21">
          <cell r="E21">
            <v>518</v>
          </cell>
        </row>
      </sheetData>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A0437-AE75-4305-A55B-F11E63BE09E1}">
  <sheetPr>
    <pageSetUpPr fitToPage="1"/>
  </sheetPr>
  <dimension ref="A1:AM43"/>
  <sheetViews>
    <sheetView showGridLines="0" tabSelected="1" view="pageBreakPreview" zoomScaleNormal="110" zoomScaleSheetLayoutView="100" zoomScalePageLayoutView="200" workbookViewId="0">
      <selection activeCell="A30" sqref="A30"/>
    </sheetView>
  </sheetViews>
  <sheetFormatPr baseColWidth="10" defaultColWidth="10.875" defaultRowHeight="11.25"/>
  <cols>
    <col min="1" max="1" width="10.875" style="71"/>
    <col min="2" max="2" width="5.375" style="71" bestFit="1" customWidth="1"/>
    <col min="3" max="3" width="40" style="71" customWidth="1"/>
    <col min="4" max="4" width="11.375" style="71" customWidth="1"/>
    <col min="5" max="5" width="12.625" style="71" bestFit="1" customWidth="1"/>
    <col min="6" max="6" width="12.125" style="71" bestFit="1" customWidth="1"/>
    <col min="7" max="10" width="10.125" style="71" customWidth="1"/>
    <col min="11" max="11" width="5.375" style="71" customWidth="1"/>
    <col min="12" max="12" width="5.375" style="71" bestFit="1" customWidth="1"/>
    <col min="13" max="14" width="6.375" style="71" bestFit="1" customWidth="1"/>
    <col min="15" max="20" width="6.375" style="71" customWidth="1"/>
    <col min="21" max="21" width="5.625" style="71" customWidth="1"/>
    <col min="22" max="22" width="7.625" style="71" customWidth="1"/>
    <col min="23" max="23" width="6.875" style="71" customWidth="1"/>
    <col min="24" max="24" width="7.375" style="71" customWidth="1"/>
    <col min="25" max="25" width="21" style="72" customWidth="1"/>
    <col min="26" max="26" width="12.375" style="1" bestFit="1" customWidth="1"/>
    <col min="27" max="27" width="15.375" style="1" bestFit="1" customWidth="1"/>
    <col min="28" max="28" width="21" style="1" bestFit="1" customWidth="1"/>
    <col min="29" max="29" width="12" style="1" bestFit="1" customWidth="1"/>
    <col min="30" max="39" width="10.875" style="1"/>
    <col min="40" max="16384" width="10.875" style="71"/>
  </cols>
  <sheetData>
    <row r="1" spans="1:26" s="1" customFormat="1" ht="12" thickBot="1">
      <c r="Y1" s="2"/>
    </row>
    <row r="2" spans="1:26" ht="169.35" customHeight="1" thickBot="1">
      <c r="A2" s="1"/>
      <c r="B2" s="75" t="s">
        <v>0</v>
      </c>
      <c r="C2" s="76"/>
      <c r="D2" s="76"/>
      <c r="E2" s="76"/>
      <c r="F2" s="76"/>
      <c r="G2" s="76"/>
      <c r="H2" s="76"/>
      <c r="I2" s="76"/>
      <c r="J2" s="76"/>
      <c r="K2" s="76"/>
      <c r="L2" s="76"/>
      <c r="M2" s="76"/>
      <c r="N2" s="76"/>
      <c r="O2" s="76"/>
      <c r="P2" s="76"/>
      <c r="Q2" s="76"/>
      <c r="R2" s="76"/>
      <c r="S2" s="76"/>
      <c r="T2" s="76"/>
      <c r="U2" s="76"/>
      <c r="V2" s="76"/>
      <c r="W2" s="76"/>
      <c r="X2" s="76"/>
      <c r="Y2" s="77"/>
    </row>
    <row r="3" spans="1:26" ht="11.25" customHeight="1">
      <c r="A3" s="1"/>
      <c r="B3" s="78" t="s">
        <v>1</v>
      </c>
      <c r="C3" s="80" t="s">
        <v>2</v>
      </c>
      <c r="D3" s="80" t="s">
        <v>3</v>
      </c>
      <c r="E3" s="82" t="s">
        <v>4</v>
      </c>
      <c r="F3" s="80" t="s">
        <v>5</v>
      </c>
      <c r="G3" s="82" t="s">
        <v>6</v>
      </c>
      <c r="H3" s="84" t="s">
        <v>7</v>
      </c>
      <c r="I3" s="85"/>
      <c r="J3" s="85"/>
      <c r="K3" s="85"/>
      <c r="L3" s="85"/>
      <c r="M3" s="85"/>
      <c r="N3" s="85"/>
      <c r="O3" s="85"/>
      <c r="P3" s="85"/>
      <c r="Q3" s="85"/>
      <c r="R3" s="85"/>
      <c r="S3" s="85"/>
      <c r="T3" s="85"/>
      <c r="U3" s="85"/>
      <c r="V3" s="85"/>
      <c r="W3" s="85"/>
      <c r="X3" s="86"/>
      <c r="Y3" s="87" t="s">
        <v>8</v>
      </c>
    </row>
    <row r="4" spans="1:26" ht="22.5">
      <c r="A4" s="1"/>
      <c r="B4" s="79"/>
      <c r="C4" s="81"/>
      <c r="D4" s="81"/>
      <c r="E4" s="83"/>
      <c r="F4" s="81"/>
      <c r="G4" s="83"/>
      <c r="H4" s="89" t="s">
        <v>9</v>
      </c>
      <c r="I4" s="90"/>
      <c r="J4" s="4">
        <v>3</v>
      </c>
      <c r="K4" s="4">
        <v>4</v>
      </c>
      <c r="L4" s="4">
        <v>5</v>
      </c>
      <c r="M4" s="4">
        <v>6</v>
      </c>
      <c r="N4" s="4">
        <v>7</v>
      </c>
      <c r="O4" s="4">
        <v>8</v>
      </c>
      <c r="P4" s="4">
        <v>9</v>
      </c>
      <c r="Q4" s="4">
        <v>10</v>
      </c>
      <c r="R4" s="4">
        <v>11</v>
      </c>
      <c r="S4" s="4">
        <v>12</v>
      </c>
      <c r="T4" s="4">
        <v>13</v>
      </c>
      <c r="U4" s="4">
        <v>14</v>
      </c>
      <c r="V4" s="89" t="s">
        <v>10</v>
      </c>
      <c r="W4" s="90"/>
      <c r="X4" s="3" t="s">
        <v>11</v>
      </c>
      <c r="Y4" s="88"/>
    </row>
    <row r="5" spans="1:26">
      <c r="A5" s="1"/>
      <c r="B5" s="5" t="s">
        <v>12</v>
      </c>
      <c r="C5" s="6" t="s">
        <v>13</v>
      </c>
      <c r="D5" s="6"/>
      <c r="E5" s="6"/>
      <c r="F5" s="6"/>
      <c r="G5" s="6"/>
      <c r="H5" s="6"/>
      <c r="I5" s="6"/>
      <c r="J5" s="6"/>
      <c r="K5" s="6"/>
      <c r="L5" s="6"/>
      <c r="M5" s="6"/>
      <c r="N5" s="6"/>
      <c r="O5" s="6"/>
      <c r="P5" s="6"/>
      <c r="Q5" s="6"/>
      <c r="R5" s="6"/>
      <c r="S5" s="6"/>
      <c r="T5" s="6"/>
      <c r="U5" s="6"/>
      <c r="V5" s="91"/>
      <c r="W5" s="92"/>
      <c r="X5" s="6"/>
      <c r="Y5" s="7"/>
    </row>
    <row r="6" spans="1:26" ht="21.6" customHeight="1">
      <c r="A6" s="1"/>
      <c r="B6" s="8" t="s">
        <v>14</v>
      </c>
      <c r="C6" s="9" t="s">
        <v>15</v>
      </c>
      <c r="D6" s="10">
        <v>1</v>
      </c>
      <c r="E6" s="11"/>
      <c r="F6" s="12">
        <f>+'[183]FACTOR MULTIPLICADOR'!Z43</f>
        <v>2.0499999999999998</v>
      </c>
      <c r="G6" s="13">
        <f>E6*F6</f>
        <v>0</v>
      </c>
      <c r="H6" s="14">
        <v>0</v>
      </c>
      <c r="I6" s="14">
        <v>0</v>
      </c>
      <c r="J6" s="14">
        <v>0.5</v>
      </c>
      <c r="K6" s="14">
        <f>+J6</f>
        <v>0.5</v>
      </c>
      <c r="L6" s="14">
        <f t="shared" ref="L6:U8" si="0">+K6</f>
        <v>0.5</v>
      </c>
      <c r="M6" s="14">
        <f t="shared" si="0"/>
        <v>0.5</v>
      </c>
      <c r="N6" s="14">
        <f t="shared" si="0"/>
        <v>0.5</v>
      </c>
      <c r="O6" s="14">
        <f t="shared" si="0"/>
        <v>0.5</v>
      </c>
      <c r="P6" s="14">
        <f t="shared" si="0"/>
        <v>0.5</v>
      </c>
      <c r="Q6" s="14">
        <f t="shared" si="0"/>
        <v>0.5</v>
      </c>
      <c r="R6" s="14">
        <f t="shared" si="0"/>
        <v>0.5</v>
      </c>
      <c r="S6" s="14">
        <f t="shared" si="0"/>
        <v>0.5</v>
      </c>
      <c r="T6" s="14">
        <f t="shared" si="0"/>
        <v>0.5</v>
      </c>
      <c r="U6" s="14">
        <f t="shared" si="0"/>
        <v>0.5</v>
      </c>
      <c r="V6" s="93">
        <v>1</v>
      </c>
      <c r="W6" s="94"/>
      <c r="X6" s="15">
        <f>SUM(J6:W6)</f>
        <v>7</v>
      </c>
      <c r="Y6" s="16">
        <f>+X6*G6</f>
        <v>0</v>
      </c>
      <c r="Z6" s="17"/>
    </row>
    <row r="7" spans="1:26" ht="23.25" customHeight="1">
      <c r="A7" s="1"/>
      <c r="B7" s="8" t="s">
        <v>16</v>
      </c>
      <c r="C7" s="18" t="s">
        <v>17</v>
      </c>
      <c r="D7" s="10">
        <v>1</v>
      </c>
      <c r="E7" s="11"/>
      <c r="F7" s="12">
        <f>+F6</f>
        <v>2.0499999999999998</v>
      </c>
      <c r="G7" s="13">
        <f>E7*F7</f>
        <v>0</v>
      </c>
      <c r="H7" s="14">
        <v>0</v>
      </c>
      <c r="I7" s="14">
        <v>0</v>
      </c>
      <c r="J7" s="14">
        <v>1</v>
      </c>
      <c r="K7" s="14">
        <f>+J7</f>
        <v>1</v>
      </c>
      <c r="L7" s="14">
        <f t="shared" si="0"/>
        <v>1</v>
      </c>
      <c r="M7" s="14">
        <f t="shared" si="0"/>
        <v>1</v>
      </c>
      <c r="N7" s="14">
        <f t="shared" si="0"/>
        <v>1</v>
      </c>
      <c r="O7" s="14">
        <f t="shared" si="0"/>
        <v>1</v>
      </c>
      <c r="P7" s="14">
        <f t="shared" si="0"/>
        <v>1</v>
      </c>
      <c r="Q7" s="14">
        <f t="shared" si="0"/>
        <v>1</v>
      </c>
      <c r="R7" s="14">
        <f t="shared" si="0"/>
        <v>1</v>
      </c>
      <c r="S7" s="14">
        <f t="shared" si="0"/>
        <v>1</v>
      </c>
      <c r="T7" s="14">
        <f t="shared" si="0"/>
        <v>1</v>
      </c>
      <c r="U7" s="14">
        <f t="shared" si="0"/>
        <v>1</v>
      </c>
      <c r="V7" s="93">
        <v>0</v>
      </c>
      <c r="W7" s="94"/>
      <c r="X7" s="15">
        <f>SUM(J7:W7)</f>
        <v>12</v>
      </c>
      <c r="Y7" s="16">
        <f>+X7*G7</f>
        <v>0</v>
      </c>
      <c r="Z7" s="19"/>
    </row>
    <row r="8" spans="1:26" ht="15" customHeight="1">
      <c r="A8" s="1"/>
      <c r="B8" s="8" t="s">
        <v>18</v>
      </c>
      <c r="C8" s="20" t="s">
        <v>19</v>
      </c>
      <c r="D8" s="10">
        <v>1</v>
      </c>
      <c r="E8" s="11"/>
      <c r="F8" s="12">
        <v>2.0499999999999998</v>
      </c>
      <c r="G8" s="13">
        <f>E8*F8</f>
        <v>0</v>
      </c>
      <c r="H8" s="14">
        <v>0</v>
      </c>
      <c r="I8" s="14">
        <v>0</v>
      </c>
      <c r="J8" s="14">
        <v>0.64943548906568871</v>
      </c>
      <c r="K8" s="14">
        <f>+J8</f>
        <v>0.64943548906568871</v>
      </c>
      <c r="L8" s="14">
        <f t="shared" si="0"/>
        <v>0.64943548906568871</v>
      </c>
      <c r="M8" s="14">
        <f t="shared" si="0"/>
        <v>0.64943548906568871</v>
      </c>
      <c r="N8" s="14">
        <f t="shared" si="0"/>
        <v>0.64943548906568871</v>
      </c>
      <c r="O8" s="14">
        <f t="shared" si="0"/>
        <v>0.64943548906568871</v>
      </c>
      <c r="P8" s="14">
        <f t="shared" si="0"/>
        <v>0.64943548906568871</v>
      </c>
      <c r="Q8" s="14">
        <f t="shared" si="0"/>
        <v>0.64943548906568871</v>
      </c>
      <c r="R8" s="14">
        <f t="shared" si="0"/>
        <v>0.64943548906568871</v>
      </c>
      <c r="S8" s="14">
        <f t="shared" si="0"/>
        <v>0.64943548906568871</v>
      </c>
      <c r="T8" s="14">
        <f t="shared" si="0"/>
        <v>0.64943548906568871</v>
      </c>
      <c r="U8" s="14">
        <f t="shared" si="0"/>
        <v>0.64943548906568871</v>
      </c>
      <c r="V8" s="93">
        <v>0</v>
      </c>
      <c r="W8" s="94"/>
      <c r="X8" s="15">
        <f>SUM(J8:W8)</f>
        <v>7.793225868788265</v>
      </c>
      <c r="Y8" s="16">
        <f>+X8*G8</f>
        <v>0</v>
      </c>
      <c r="Z8" s="19"/>
    </row>
    <row r="9" spans="1:26" s="1" customFormat="1" ht="12" thickBot="1">
      <c r="B9" s="73" t="s">
        <v>20</v>
      </c>
      <c r="C9" s="74"/>
      <c r="D9" s="74"/>
      <c r="E9" s="74"/>
      <c r="F9" s="74"/>
      <c r="G9" s="74"/>
      <c r="H9" s="74"/>
      <c r="I9" s="74"/>
      <c r="J9" s="74"/>
      <c r="K9" s="74"/>
      <c r="L9" s="74"/>
      <c r="M9" s="74"/>
      <c r="N9" s="74"/>
      <c r="O9" s="74"/>
      <c r="P9" s="74"/>
      <c r="Q9" s="74"/>
      <c r="R9" s="74"/>
      <c r="S9" s="74"/>
      <c r="T9" s="74"/>
      <c r="U9" s="74"/>
      <c r="V9" s="74"/>
      <c r="W9" s="74"/>
      <c r="X9" s="74"/>
      <c r="Y9" s="21">
        <f>SUM(Y6:Y8)</f>
        <v>0</v>
      </c>
      <c r="Z9" s="22"/>
    </row>
    <row r="10" spans="1:26" s="1" customFormat="1" ht="11.25" customHeight="1">
      <c r="B10" s="78" t="s">
        <v>1</v>
      </c>
      <c r="C10" s="80" t="s">
        <v>2</v>
      </c>
      <c r="D10" s="80" t="s">
        <v>3</v>
      </c>
      <c r="E10" s="82" t="str">
        <f>+E3</f>
        <v xml:space="preserve">COSTO MES </v>
      </c>
      <c r="F10" s="80" t="str">
        <f>+F3</f>
        <v>FM</v>
      </c>
      <c r="G10" s="82" t="str">
        <f>+G3</f>
        <v xml:space="preserve">COSTO TOTAL MENSUAL </v>
      </c>
      <c r="H10" s="84" t="s">
        <v>7</v>
      </c>
      <c r="I10" s="85"/>
      <c r="J10" s="85"/>
      <c r="K10" s="85"/>
      <c r="L10" s="85"/>
      <c r="M10" s="85"/>
      <c r="N10" s="85"/>
      <c r="O10" s="85"/>
      <c r="P10" s="85"/>
      <c r="Q10" s="85"/>
      <c r="R10" s="85"/>
      <c r="S10" s="85"/>
      <c r="T10" s="85"/>
      <c r="U10" s="85"/>
      <c r="V10" s="85"/>
      <c r="W10" s="85"/>
      <c r="X10" s="86"/>
      <c r="Y10" s="87" t="s">
        <v>8</v>
      </c>
      <c r="Z10" s="22"/>
    </row>
    <row r="11" spans="1:26" s="1" customFormat="1" ht="22.5" customHeight="1" thickBot="1">
      <c r="B11" s="106"/>
      <c r="C11" s="107"/>
      <c r="D11" s="107"/>
      <c r="E11" s="108"/>
      <c r="F11" s="107"/>
      <c r="G11" s="108"/>
      <c r="H11" s="96" t="s">
        <v>9</v>
      </c>
      <c r="I11" s="97"/>
      <c r="J11" s="24">
        <v>3</v>
      </c>
      <c r="K11" s="24">
        <v>4</v>
      </c>
      <c r="L11" s="24">
        <v>5</v>
      </c>
      <c r="M11" s="24">
        <v>6</v>
      </c>
      <c r="N11" s="24">
        <v>7</v>
      </c>
      <c r="O11" s="24">
        <v>8</v>
      </c>
      <c r="P11" s="24">
        <v>9</v>
      </c>
      <c r="Q11" s="24">
        <v>10</v>
      </c>
      <c r="R11" s="24">
        <v>11</v>
      </c>
      <c r="S11" s="24">
        <v>12</v>
      </c>
      <c r="T11" s="24">
        <v>13</v>
      </c>
      <c r="U11" s="24">
        <v>14</v>
      </c>
      <c r="V11" s="96" t="str">
        <f>+V4</f>
        <v>15 - 16 (LIQUIDACION)</v>
      </c>
      <c r="W11" s="98"/>
      <c r="X11" s="23" t="s">
        <v>11</v>
      </c>
      <c r="Y11" s="95"/>
      <c r="Z11" s="22"/>
    </row>
    <row r="12" spans="1:26" s="1" customFormat="1">
      <c r="B12" s="25" t="s">
        <v>21</v>
      </c>
      <c r="C12" s="26" t="s">
        <v>22</v>
      </c>
      <c r="D12" s="27"/>
      <c r="E12" s="26"/>
      <c r="F12" s="26"/>
      <c r="G12" s="26"/>
      <c r="H12" s="26"/>
      <c r="I12" s="26"/>
      <c r="J12" s="26"/>
      <c r="K12" s="26"/>
      <c r="L12" s="26"/>
      <c r="M12" s="26"/>
      <c r="N12" s="26"/>
      <c r="O12" s="26"/>
      <c r="P12" s="26"/>
      <c r="Q12" s="26"/>
      <c r="R12" s="26"/>
      <c r="S12" s="26"/>
      <c r="T12" s="26"/>
      <c r="U12" s="26"/>
      <c r="V12" s="26"/>
      <c r="W12" s="26"/>
      <c r="X12" s="26"/>
      <c r="Y12" s="28"/>
      <c r="Z12" s="22"/>
    </row>
    <row r="13" spans="1:26" s="1" customFormat="1">
      <c r="B13" s="8">
        <v>2.1</v>
      </c>
      <c r="C13" s="20" t="s">
        <v>23</v>
      </c>
      <c r="D13" s="29">
        <v>1</v>
      </c>
      <c r="E13" s="30"/>
      <c r="F13" s="12">
        <v>2.0499999999999998</v>
      </c>
      <c r="G13" s="30">
        <f>+E13*F13</f>
        <v>0</v>
      </c>
      <c r="H13" s="30">
        <v>0</v>
      </c>
      <c r="I13" s="30">
        <v>0</v>
      </c>
      <c r="J13" s="31">
        <v>0.5</v>
      </c>
      <c r="K13" s="31">
        <f t="shared" ref="K13:U13" si="1">+J13</f>
        <v>0.5</v>
      </c>
      <c r="L13" s="31">
        <f t="shared" si="1"/>
        <v>0.5</v>
      </c>
      <c r="M13" s="31">
        <f t="shared" si="1"/>
        <v>0.5</v>
      </c>
      <c r="N13" s="31">
        <f t="shared" si="1"/>
        <v>0.5</v>
      </c>
      <c r="O13" s="31">
        <f t="shared" si="1"/>
        <v>0.5</v>
      </c>
      <c r="P13" s="31">
        <f t="shared" si="1"/>
        <v>0.5</v>
      </c>
      <c r="Q13" s="31">
        <f t="shared" si="1"/>
        <v>0.5</v>
      </c>
      <c r="R13" s="31">
        <f t="shared" si="1"/>
        <v>0.5</v>
      </c>
      <c r="S13" s="31">
        <f t="shared" si="1"/>
        <v>0.5</v>
      </c>
      <c r="T13" s="31">
        <f t="shared" si="1"/>
        <v>0.5</v>
      </c>
      <c r="U13" s="31">
        <f t="shared" si="1"/>
        <v>0.5</v>
      </c>
      <c r="V13" s="31">
        <v>0</v>
      </c>
      <c r="W13" s="31">
        <v>0</v>
      </c>
      <c r="X13" s="32">
        <f>SUM(J13:U13)</f>
        <v>6</v>
      </c>
      <c r="Y13" s="33">
        <f>+X13*G13</f>
        <v>0</v>
      </c>
      <c r="Z13" s="22"/>
    </row>
    <row r="14" spans="1:26" s="1" customFormat="1">
      <c r="B14" s="99"/>
      <c r="C14" s="100"/>
      <c r="D14" s="100"/>
      <c r="E14" s="100"/>
      <c r="F14" s="100"/>
      <c r="G14" s="100"/>
      <c r="H14" s="100"/>
      <c r="I14" s="100"/>
      <c r="J14" s="100"/>
      <c r="K14" s="100"/>
      <c r="L14" s="100"/>
      <c r="M14" s="100"/>
      <c r="N14" s="100"/>
      <c r="O14" s="100"/>
      <c r="P14" s="100"/>
      <c r="Q14" s="100"/>
      <c r="R14" s="100"/>
      <c r="S14" s="100"/>
      <c r="T14" s="100"/>
      <c r="U14" s="100"/>
      <c r="V14" s="100"/>
      <c r="W14" s="100"/>
      <c r="X14" s="100"/>
      <c r="Y14" s="101"/>
      <c r="Z14" s="22"/>
    </row>
    <row r="15" spans="1:26" s="1" customFormat="1" ht="12" thickBot="1">
      <c r="B15" s="104" t="s">
        <v>24</v>
      </c>
      <c r="C15" s="105"/>
      <c r="D15" s="105"/>
      <c r="E15" s="105"/>
      <c r="F15" s="105"/>
      <c r="G15" s="105"/>
      <c r="H15" s="105"/>
      <c r="I15" s="105"/>
      <c r="J15" s="105"/>
      <c r="K15" s="105"/>
      <c r="L15" s="105"/>
      <c r="M15" s="105"/>
      <c r="N15" s="105"/>
      <c r="O15" s="105"/>
      <c r="P15" s="105"/>
      <c r="Q15" s="105"/>
      <c r="R15" s="105"/>
      <c r="S15" s="105"/>
      <c r="T15" s="105"/>
      <c r="U15" s="105"/>
      <c r="V15" s="105"/>
      <c r="W15" s="105"/>
      <c r="X15" s="105"/>
      <c r="Y15" s="34">
        <f>Y13+Y9</f>
        <v>0</v>
      </c>
    </row>
    <row r="16" spans="1:26" s="1" customFormat="1" ht="11.25" customHeight="1">
      <c r="B16" s="78" t="s">
        <v>25</v>
      </c>
      <c r="C16" s="80" t="s">
        <v>2</v>
      </c>
      <c r="D16" s="80" t="s">
        <v>26</v>
      </c>
      <c r="E16" s="80" t="s">
        <v>27</v>
      </c>
      <c r="F16" s="82" t="s">
        <v>4</v>
      </c>
      <c r="G16" s="82" t="s">
        <v>28</v>
      </c>
      <c r="H16" s="84" t="s">
        <v>7</v>
      </c>
      <c r="I16" s="85"/>
      <c r="J16" s="85"/>
      <c r="K16" s="85"/>
      <c r="L16" s="85"/>
      <c r="M16" s="85"/>
      <c r="N16" s="85"/>
      <c r="O16" s="85"/>
      <c r="P16" s="85"/>
      <c r="Q16" s="85"/>
      <c r="R16" s="85"/>
      <c r="S16" s="85"/>
      <c r="T16" s="85"/>
      <c r="U16" s="85"/>
      <c r="V16" s="85"/>
      <c r="W16" s="85"/>
      <c r="X16" s="86"/>
      <c r="Y16" s="87" t="s">
        <v>8</v>
      </c>
    </row>
    <row r="17" spans="2:28" s="1" customFormat="1" ht="22.5" customHeight="1">
      <c r="B17" s="79"/>
      <c r="C17" s="81"/>
      <c r="D17" s="81"/>
      <c r="E17" s="81"/>
      <c r="F17" s="83"/>
      <c r="G17" s="83"/>
      <c r="H17" s="89" t="s">
        <v>9</v>
      </c>
      <c r="I17" s="90"/>
      <c r="J17" s="4">
        <v>3</v>
      </c>
      <c r="K17" s="4">
        <v>4</v>
      </c>
      <c r="L17" s="4">
        <v>5</v>
      </c>
      <c r="M17" s="4">
        <v>6</v>
      </c>
      <c r="N17" s="4">
        <v>7</v>
      </c>
      <c r="O17" s="4">
        <v>8</v>
      </c>
      <c r="P17" s="4">
        <v>9</v>
      </c>
      <c r="Q17" s="4">
        <v>10</v>
      </c>
      <c r="R17" s="4">
        <v>11</v>
      </c>
      <c r="S17" s="4">
        <v>12</v>
      </c>
      <c r="T17" s="4">
        <v>13</v>
      </c>
      <c r="U17" s="4">
        <v>14</v>
      </c>
      <c r="V17" s="89" t="str">
        <f>+V11</f>
        <v>15 - 16 (LIQUIDACION)</v>
      </c>
      <c r="W17" s="111"/>
      <c r="X17" s="3" t="s">
        <v>11</v>
      </c>
      <c r="Y17" s="88"/>
    </row>
    <row r="18" spans="2:28" s="1" customFormat="1" ht="18" customHeight="1">
      <c r="B18" s="35" t="s">
        <v>29</v>
      </c>
      <c r="C18" s="6" t="s">
        <v>30</v>
      </c>
      <c r="D18" s="36"/>
      <c r="E18" s="36"/>
      <c r="F18" s="36"/>
      <c r="G18" s="37"/>
      <c r="H18" s="37"/>
      <c r="I18" s="37"/>
      <c r="J18" s="37"/>
      <c r="K18" s="36"/>
      <c r="L18" s="36"/>
      <c r="M18" s="36"/>
      <c r="N18" s="36"/>
      <c r="O18" s="36"/>
      <c r="P18" s="36"/>
      <c r="Q18" s="36"/>
      <c r="R18" s="36"/>
      <c r="S18" s="36"/>
      <c r="T18" s="36"/>
      <c r="U18" s="36"/>
      <c r="V18" s="36"/>
      <c r="W18" s="36"/>
      <c r="X18" s="36"/>
      <c r="Y18" s="38"/>
    </row>
    <row r="19" spans="2:28" s="1" customFormat="1">
      <c r="B19" s="8">
        <v>1</v>
      </c>
      <c r="C19" s="39" t="str">
        <f>+[184]A.I.U!B27</f>
        <v>Alquiler oficina, incluye mobiliario y servicios</v>
      </c>
      <c r="D19" s="40">
        <v>1</v>
      </c>
      <c r="E19" s="40" t="s">
        <v>31</v>
      </c>
      <c r="F19" s="41"/>
      <c r="G19" s="42">
        <f>+F19*D19</f>
        <v>0</v>
      </c>
      <c r="H19" s="14">
        <v>0</v>
      </c>
      <c r="I19" s="14">
        <v>0</v>
      </c>
      <c r="J19" s="14">
        <v>1</v>
      </c>
      <c r="K19" s="14">
        <f>+J19</f>
        <v>1</v>
      </c>
      <c r="L19" s="14">
        <f t="shared" ref="L19:U20" si="2">+K19</f>
        <v>1</v>
      </c>
      <c r="M19" s="14">
        <f t="shared" si="2"/>
        <v>1</v>
      </c>
      <c r="N19" s="14">
        <f t="shared" si="2"/>
        <v>1</v>
      </c>
      <c r="O19" s="14">
        <f t="shared" si="2"/>
        <v>1</v>
      </c>
      <c r="P19" s="14">
        <f t="shared" si="2"/>
        <v>1</v>
      </c>
      <c r="Q19" s="14">
        <f t="shared" si="2"/>
        <v>1</v>
      </c>
      <c r="R19" s="14">
        <f t="shared" si="2"/>
        <v>1</v>
      </c>
      <c r="S19" s="14">
        <f t="shared" si="2"/>
        <v>1</v>
      </c>
      <c r="T19" s="14">
        <f t="shared" si="2"/>
        <v>1</v>
      </c>
      <c r="U19" s="14">
        <f t="shared" si="2"/>
        <v>1</v>
      </c>
      <c r="V19" s="14"/>
      <c r="W19" s="14"/>
      <c r="X19" s="14">
        <f>SUM(J19:W19)</f>
        <v>12</v>
      </c>
      <c r="Y19" s="16">
        <f>X19*G19</f>
        <v>0</v>
      </c>
    </row>
    <row r="20" spans="2:28" s="1" customFormat="1" ht="17.25" customHeight="1">
      <c r="B20" s="8">
        <v>2</v>
      </c>
      <c r="C20" s="39" t="s">
        <v>32</v>
      </c>
      <c r="D20" s="40">
        <v>1</v>
      </c>
      <c r="E20" s="40" t="s">
        <v>31</v>
      </c>
      <c r="F20" s="41"/>
      <c r="G20" s="42">
        <f>+F20</f>
        <v>0</v>
      </c>
      <c r="H20" s="14">
        <v>0</v>
      </c>
      <c r="I20" s="14">
        <v>0</v>
      </c>
      <c r="J20" s="14">
        <v>1</v>
      </c>
      <c r="K20" s="14">
        <f>+J20</f>
        <v>1</v>
      </c>
      <c r="L20" s="14">
        <f t="shared" si="2"/>
        <v>1</v>
      </c>
      <c r="M20" s="14">
        <f t="shared" si="2"/>
        <v>1</v>
      </c>
      <c r="N20" s="14">
        <f t="shared" si="2"/>
        <v>1</v>
      </c>
      <c r="O20" s="14">
        <f t="shared" si="2"/>
        <v>1</v>
      </c>
      <c r="P20" s="14">
        <f t="shared" si="2"/>
        <v>1</v>
      </c>
      <c r="Q20" s="14">
        <f t="shared" si="2"/>
        <v>1</v>
      </c>
      <c r="R20" s="14">
        <f t="shared" si="2"/>
        <v>1</v>
      </c>
      <c r="S20" s="14">
        <f t="shared" si="2"/>
        <v>1</v>
      </c>
      <c r="T20" s="14">
        <f t="shared" si="2"/>
        <v>1</v>
      </c>
      <c r="U20" s="14">
        <f t="shared" si="2"/>
        <v>1</v>
      </c>
      <c r="V20" s="14"/>
      <c r="W20" s="14"/>
      <c r="X20" s="14">
        <f>SUM(H20:W20)</f>
        <v>12</v>
      </c>
      <c r="Y20" s="16">
        <f>X20*G20</f>
        <v>0</v>
      </c>
    </row>
    <row r="21" spans="2:28" s="1" customFormat="1" ht="18" customHeight="1">
      <c r="B21" s="8">
        <v>3</v>
      </c>
      <c r="C21" s="39" t="s">
        <v>39</v>
      </c>
      <c r="D21" s="40">
        <v>1</v>
      </c>
      <c r="E21" s="40" t="s">
        <v>31</v>
      </c>
      <c r="F21" s="41"/>
      <c r="G21" s="42">
        <f>+F21</f>
        <v>0</v>
      </c>
      <c r="H21" s="14">
        <v>0</v>
      </c>
      <c r="I21" s="14">
        <v>0</v>
      </c>
      <c r="J21" s="14">
        <v>1</v>
      </c>
      <c r="K21" s="14">
        <v>1</v>
      </c>
      <c r="L21" s="14">
        <v>1</v>
      </c>
      <c r="M21" s="14">
        <v>1</v>
      </c>
      <c r="N21" s="14">
        <v>1</v>
      </c>
      <c r="O21" s="14">
        <v>1</v>
      </c>
      <c r="P21" s="14">
        <v>1</v>
      </c>
      <c r="Q21" s="14">
        <v>1</v>
      </c>
      <c r="R21" s="14">
        <v>1</v>
      </c>
      <c r="S21" s="14">
        <v>1</v>
      </c>
      <c r="T21" s="14">
        <v>1</v>
      </c>
      <c r="U21" s="14">
        <v>1</v>
      </c>
      <c r="V21" s="14"/>
      <c r="W21" s="14"/>
      <c r="X21" s="14">
        <f>SUM(H21:W21)</f>
        <v>12</v>
      </c>
      <c r="Y21" s="16">
        <f>X21*G21</f>
        <v>0</v>
      </c>
    </row>
    <row r="22" spans="2:28" s="1" customFormat="1" ht="12" thickBot="1">
      <c r="B22" s="43">
        <v>6</v>
      </c>
      <c r="C22" s="44" t="s">
        <v>33</v>
      </c>
      <c r="D22" s="45">
        <v>1</v>
      </c>
      <c r="E22" s="45" t="s">
        <v>31</v>
      </c>
      <c r="F22" s="46"/>
      <c r="G22" s="47">
        <f>+F22*D22</f>
        <v>0</v>
      </c>
      <c r="H22" s="48">
        <v>0</v>
      </c>
      <c r="I22" s="48">
        <v>0</v>
      </c>
      <c r="J22" s="48">
        <v>1</v>
      </c>
      <c r="K22" s="48">
        <f t="shared" ref="K22:U22" si="3">+J22</f>
        <v>1</v>
      </c>
      <c r="L22" s="48">
        <f t="shared" si="3"/>
        <v>1</v>
      </c>
      <c r="M22" s="48">
        <f t="shared" si="3"/>
        <v>1</v>
      </c>
      <c r="N22" s="48">
        <f t="shared" si="3"/>
        <v>1</v>
      </c>
      <c r="O22" s="48">
        <f t="shared" si="3"/>
        <v>1</v>
      </c>
      <c r="P22" s="48">
        <f t="shared" si="3"/>
        <v>1</v>
      </c>
      <c r="Q22" s="48">
        <f t="shared" si="3"/>
        <v>1</v>
      </c>
      <c r="R22" s="48">
        <f t="shared" si="3"/>
        <v>1</v>
      </c>
      <c r="S22" s="48">
        <f t="shared" si="3"/>
        <v>1</v>
      </c>
      <c r="T22" s="48">
        <f t="shared" si="3"/>
        <v>1</v>
      </c>
      <c r="U22" s="48">
        <f t="shared" si="3"/>
        <v>1</v>
      </c>
      <c r="V22" s="48"/>
      <c r="W22" s="48"/>
      <c r="X22" s="48">
        <f>SUM(J22:U22)</f>
        <v>12</v>
      </c>
      <c r="Y22" s="49">
        <f>X22*G22</f>
        <v>0</v>
      </c>
      <c r="Z22" s="50"/>
      <c r="AA22" s="51"/>
    </row>
    <row r="23" spans="2:28" s="1" customFormat="1">
      <c r="B23" s="112" t="s">
        <v>34</v>
      </c>
      <c r="C23" s="113"/>
      <c r="D23" s="113"/>
      <c r="E23" s="113"/>
      <c r="F23" s="113"/>
      <c r="G23" s="113"/>
      <c r="H23" s="113"/>
      <c r="I23" s="113"/>
      <c r="J23" s="113"/>
      <c r="K23" s="113"/>
      <c r="L23" s="113"/>
      <c r="M23" s="113"/>
      <c r="N23" s="113"/>
      <c r="O23" s="113"/>
      <c r="P23" s="113"/>
      <c r="Q23" s="113"/>
      <c r="R23" s="113"/>
      <c r="S23" s="113"/>
      <c r="T23" s="113"/>
      <c r="U23" s="113"/>
      <c r="V23" s="113"/>
      <c r="W23" s="113"/>
      <c r="X23" s="113"/>
      <c r="Y23" s="52">
        <f>SUM(Y19:Y22)</f>
        <v>0</v>
      </c>
      <c r="AA23" s="51"/>
    </row>
    <row r="24" spans="2:28" s="1" customFormat="1">
      <c r="B24" s="114" t="s">
        <v>35</v>
      </c>
      <c r="C24" s="115"/>
      <c r="D24" s="115"/>
      <c r="E24" s="115"/>
      <c r="F24" s="115"/>
      <c r="G24" s="115"/>
      <c r="H24" s="115"/>
      <c r="I24" s="115"/>
      <c r="J24" s="115"/>
      <c r="K24" s="115"/>
      <c r="L24" s="115"/>
      <c r="M24" s="115"/>
      <c r="N24" s="115"/>
      <c r="O24" s="115"/>
      <c r="P24" s="115"/>
      <c r="Q24" s="115"/>
      <c r="R24" s="115"/>
      <c r="S24" s="115"/>
      <c r="T24" s="115"/>
      <c r="U24" s="115"/>
      <c r="V24" s="115"/>
      <c r="W24" s="115"/>
      <c r="X24" s="115"/>
      <c r="Y24" s="53">
        <f>+Y23+Y15</f>
        <v>0</v>
      </c>
    </row>
    <row r="25" spans="2:28" s="1" customFormat="1">
      <c r="B25" s="102" t="s">
        <v>36</v>
      </c>
      <c r="C25" s="103"/>
      <c r="D25" s="103"/>
      <c r="E25" s="103"/>
      <c r="F25" s="103"/>
      <c r="G25" s="103"/>
      <c r="H25" s="103"/>
      <c r="I25" s="103"/>
      <c r="J25" s="103"/>
      <c r="K25" s="103"/>
      <c r="L25" s="103"/>
      <c r="M25" s="103"/>
      <c r="N25" s="103"/>
      <c r="O25" s="103"/>
      <c r="P25" s="103"/>
      <c r="Q25" s="103"/>
      <c r="R25" s="103"/>
      <c r="S25" s="103"/>
      <c r="T25" s="103"/>
      <c r="U25" s="103"/>
      <c r="V25" s="103"/>
      <c r="W25" s="103"/>
      <c r="X25" s="103"/>
      <c r="Y25" s="54">
        <f>+Y24*0.19</f>
        <v>0</v>
      </c>
      <c r="AA25" s="55"/>
    </row>
    <row r="26" spans="2:28" s="1" customFormat="1" ht="12" thickBot="1">
      <c r="B26" s="109" t="s">
        <v>37</v>
      </c>
      <c r="C26" s="110"/>
      <c r="D26" s="110"/>
      <c r="E26" s="110"/>
      <c r="F26" s="110"/>
      <c r="G26" s="110"/>
      <c r="H26" s="110"/>
      <c r="I26" s="110"/>
      <c r="J26" s="110"/>
      <c r="K26" s="110"/>
      <c r="L26" s="110"/>
      <c r="M26" s="110"/>
      <c r="N26" s="110"/>
      <c r="O26" s="110"/>
      <c r="P26" s="110"/>
      <c r="Q26" s="110"/>
      <c r="R26" s="110"/>
      <c r="S26" s="110"/>
      <c r="T26" s="110"/>
      <c r="U26" s="110"/>
      <c r="V26" s="110"/>
      <c r="W26" s="110"/>
      <c r="X26" s="110"/>
      <c r="Y26" s="56">
        <f>+Y25+Y24</f>
        <v>0</v>
      </c>
      <c r="AA26" s="57"/>
      <c r="AB26" s="58"/>
    </row>
    <row r="27" spans="2:28" s="1" customFormat="1">
      <c r="Y27" s="2"/>
      <c r="Z27" s="59"/>
      <c r="AB27" s="60"/>
    </row>
    <row r="28" spans="2:28" s="1" customFormat="1" ht="16.5">
      <c r="B28" s="61" t="s">
        <v>40</v>
      </c>
      <c r="C28" s="62"/>
      <c r="Y28" s="63"/>
    </row>
    <row r="29" spans="2:28" s="1" customFormat="1" ht="67.7" customHeight="1">
      <c r="B29" s="64" t="s">
        <v>38</v>
      </c>
      <c r="C29" s="62"/>
      <c r="D29" s="65"/>
      <c r="E29" s="66"/>
      <c r="Y29" s="63"/>
    </row>
    <row r="30" spans="2:28" s="1" customFormat="1" ht="16.5">
      <c r="B30" s="61"/>
      <c r="C30" s="62"/>
      <c r="F30" s="51"/>
      <c r="Y30" s="67"/>
    </row>
    <row r="31" spans="2:28" s="1" customFormat="1" ht="16.5">
      <c r="B31" s="62"/>
      <c r="C31" s="62"/>
      <c r="F31" s="51"/>
      <c r="Y31" s="63"/>
    </row>
    <row r="32" spans="2:28" s="1" customFormat="1" ht="16.5">
      <c r="B32" s="62"/>
      <c r="C32" s="22"/>
      <c r="F32" s="51"/>
      <c r="X32" s="68"/>
      <c r="Y32" s="63"/>
    </row>
    <row r="33" spans="6:25" s="1" customFormat="1">
      <c r="F33" s="51"/>
      <c r="X33" s="68"/>
      <c r="Y33" s="63"/>
    </row>
    <row r="34" spans="6:25" s="1" customFormat="1">
      <c r="F34" s="51"/>
      <c r="X34" s="68"/>
      <c r="Y34" s="63"/>
    </row>
    <row r="35" spans="6:25" s="1" customFormat="1">
      <c r="F35" s="51"/>
      <c r="X35" s="69"/>
      <c r="Y35" s="63"/>
    </row>
    <row r="36" spans="6:25" s="1" customFormat="1">
      <c r="F36" s="51"/>
      <c r="Y36" s="2"/>
    </row>
    <row r="37" spans="6:25" s="1" customFormat="1">
      <c r="F37" s="51"/>
      <c r="Y37" s="70"/>
    </row>
    <row r="38" spans="6:25" s="1" customFormat="1">
      <c r="F38" s="51"/>
      <c r="Y38" s="63"/>
    </row>
    <row r="39" spans="6:25" s="1" customFormat="1">
      <c r="Y39" s="2"/>
    </row>
    <row r="40" spans="6:25" s="1" customFormat="1">
      <c r="G40" s="22"/>
      <c r="H40" s="22"/>
      <c r="I40" s="22"/>
      <c r="J40" s="22"/>
      <c r="Y40" s="51"/>
    </row>
    <row r="41" spans="6:25" s="1" customFormat="1">
      <c r="G41" s="22"/>
      <c r="H41" s="22"/>
      <c r="I41" s="22"/>
      <c r="J41" s="22"/>
      <c r="Y41" s="51"/>
    </row>
    <row r="42" spans="6:25" s="1" customFormat="1">
      <c r="G42" s="22"/>
      <c r="H42" s="22"/>
      <c r="I42" s="22"/>
      <c r="J42" s="22"/>
      <c r="Y42" s="51"/>
    </row>
    <row r="43" spans="6:25" s="1" customFormat="1">
      <c r="Y43" s="63"/>
    </row>
  </sheetData>
  <mergeCells count="42">
    <mergeCell ref="B26:X26"/>
    <mergeCell ref="H16:X16"/>
    <mergeCell ref="Y16:Y17"/>
    <mergeCell ref="H17:I17"/>
    <mergeCell ref="V17:W17"/>
    <mergeCell ref="B23:X23"/>
    <mergeCell ref="B24:X24"/>
    <mergeCell ref="B16:B17"/>
    <mergeCell ref="C16:C17"/>
    <mergeCell ref="D16:D17"/>
    <mergeCell ref="E16:E17"/>
    <mergeCell ref="F16:F17"/>
    <mergeCell ref="G16:G17"/>
    <mergeCell ref="Y10:Y11"/>
    <mergeCell ref="H11:I11"/>
    <mergeCell ref="V11:W11"/>
    <mergeCell ref="B14:Y14"/>
    <mergeCell ref="B25:X25"/>
    <mergeCell ref="B15:X15"/>
    <mergeCell ref="B10:B11"/>
    <mergeCell ref="C10:C11"/>
    <mergeCell ref="D10:D11"/>
    <mergeCell ref="E10:E11"/>
    <mergeCell ref="F10:F11"/>
    <mergeCell ref="G10:G11"/>
    <mergeCell ref="H10:X10"/>
    <mergeCell ref="B9:X9"/>
    <mergeCell ref="B2:Y2"/>
    <mergeCell ref="B3:B4"/>
    <mergeCell ref="C3:C4"/>
    <mergeCell ref="D3:D4"/>
    <mergeCell ref="E3:E4"/>
    <mergeCell ref="F3:F4"/>
    <mergeCell ref="G3:G4"/>
    <mergeCell ref="H3:X3"/>
    <mergeCell ref="Y3:Y4"/>
    <mergeCell ref="H4:I4"/>
    <mergeCell ref="V4:W4"/>
    <mergeCell ref="V5:W5"/>
    <mergeCell ref="V6:W6"/>
    <mergeCell ref="V7:W7"/>
    <mergeCell ref="V8:W8"/>
  </mergeCells>
  <printOptions horizontalCentered="1" verticalCentered="1"/>
  <pageMargins left="0.35433070866141736" right="0.35433070866141736" top="0.39370078740157483" bottom="0.39370078740157483" header="0.51181102362204722" footer="0.51181102362204722"/>
  <pageSetup scale="47"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5.INTERVENTORIA</vt:lpstr>
      <vt:lpstr>'5.INTERVENTORIA'!Área_de_impresión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Francisco Palomino</dc:creator>
  <cp:lastModifiedBy>Zayra Daniela Casas Lozano</cp:lastModifiedBy>
  <dcterms:created xsi:type="dcterms:W3CDTF">2024-09-17T20:13:14Z</dcterms:created>
  <dcterms:modified xsi:type="dcterms:W3CDTF">2024-11-06T19:47:31Z</dcterms:modified>
</cp:coreProperties>
</file>