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7"/>
  <workbookPr/>
  <mc:AlternateContent xmlns:mc="http://schemas.openxmlformats.org/markup-compatibility/2006">
    <mc:Choice Requires="x15">
      <x15ac:absPath xmlns:x15ac="http://schemas.microsoft.com/office/spreadsheetml/2010/11/ac" url="/Users/alejandronavia/Desktop/ADATA ALEJO/ALEJO/PROCESOS ALEJO/PROCESOS ALTAMIRA 2024/1. -  SELECCION ABREVIADA/2. - MASAMC-004-2024 AMPLIACION RED ELECTRICA/ADENDA No. 01/"/>
    </mc:Choice>
  </mc:AlternateContent>
  <xr:revisionPtr revIDLastSave="0" documentId="13_ncr:1_{B6A184A7-EB38-5C4D-B03B-B86A34376E54}" xr6:coauthVersionLast="47" xr6:coauthVersionMax="47" xr10:uidLastSave="{00000000-0000-0000-0000-000000000000}"/>
  <bookViews>
    <workbookView xWindow="4280" yWindow="2240" windowWidth="24400" windowHeight="12460" xr2:uid="{00000000-000D-0000-FFFF-FFFF00000000}"/>
  </bookViews>
  <sheets>
    <sheet name="Hoja1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2" l="1"/>
  <c r="F12" i="2"/>
  <c r="F13" i="2" s="1"/>
  <c r="F9" i="2"/>
  <c r="F8" i="2"/>
  <c r="F7" i="2"/>
  <c r="F4" i="2"/>
  <c r="F5" i="2" s="1"/>
  <c r="F10" i="2" l="1"/>
  <c r="F14" i="2" s="1"/>
  <c r="F16" i="2" l="1"/>
  <c r="F18" i="2"/>
  <c r="F17" i="2"/>
  <c r="F19" i="2" l="1"/>
</calcChain>
</file>

<file path=xl/sharedStrings.xml><?xml version="1.0" encoding="utf-8"?>
<sst xmlns="http://schemas.openxmlformats.org/spreadsheetml/2006/main" count="31" uniqueCount="28">
  <si>
    <t>UND</t>
  </si>
  <si>
    <t>AMPLIACIÓN DE REDES ELÉCTRICAS EN EL BARRIO NUEVA ESCOCIA DEL MUNICIPIO DE ALTAMIRA -HUILA.</t>
  </si>
  <si>
    <t>Ítem</t>
  </si>
  <si>
    <t>Descripción</t>
  </si>
  <si>
    <t>Unidad</t>
  </si>
  <si>
    <t>Cantidad</t>
  </si>
  <si>
    <t>Valor unitario</t>
  </si>
  <si>
    <t>Valor total</t>
  </si>
  <si>
    <t>1</t>
  </si>
  <si>
    <t>Iluminación</t>
  </si>
  <si>
    <t>1,1</t>
  </si>
  <si>
    <t>Suministro, Transporte e Instalación de Lamparas de Alumbrado 65W  Publico  Ip65 100Lm/W 90 Led/ 50.000 horas de vida util.con Certificación + Fotocelda + brazo metalico y demas materiales necesarios para su correcto funcionamiento</t>
  </si>
  <si>
    <t>un</t>
  </si>
  <si>
    <t>SUBTOTAL</t>
  </si>
  <si>
    <t>Postes y Redes</t>
  </si>
  <si>
    <t>Suministro, Transporte e Instalación de Poste Concreto de 8m-510kg Incluye suministro, transporte incada.</t>
  </si>
  <si>
    <t>Suministro, Transporte e Instalación de Cable para red  trenzada 2x35+50</t>
  </si>
  <si>
    <t>ml</t>
  </si>
  <si>
    <t xml:space="preserve">Suministro, Transporte e Instalación de Retenidas baja tensión </t>
  </si>
  <si>
    <t>gl</t>
  </si>
  <si>
    <t xml:space="preserve">Transformador 10 kva </t>
  </si>
  <si>
    <t>Suministro, Transporte e InstalaciónTransformador 30 kva Trifasico 13,2 KVA  .</t>
  </si>
  <si>
    <t>Costos Directos</t>
  </si>
  <si>
    <t>RETIE ONAC y legalizacion, Planos y diseños</t>
  </si>
  <si>
    <t>Administración</t>
  </si>
  <si>
    <t>Utilidad</t>
  </si>
  <si>
    <t>Imprevistos</t>
  </si>
  <si>
    <t>Valor total del proyecto ( RETIE +Costos directos+ Administracion+ Imprevistos+ Utilidad)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</si>
</sst>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"/>
    <numFmt numFmtId="165" formatCode="&quot;$&quot;\ #,##0"/>
    <numFmt numFmtId="166" formatCode="_(* #,##0.0_);_(* \(#,##0.0\);_(* &quot;-&quot;??_);_(@_)"/>
    <numFmt numFmtId="167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auto="1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49" fontId="2" fillId="0" borderId="12" xfId="0" applyNumberFormat="1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49" fontId="2" fillId="2" borderId="17" xfId="0" applyNumberFormat="1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/>
    </xf>
    <xf numFmtId="49" fontId="2" fillId="2" borderId="18" xfId="0" applyNumberFormat="1" applyFont="1" applyFill="1" applyBorder="1" applyAlignment="1">
      <alignment horizontal="center" vertical="center" wrapText="1"/>
    </xf>
    <xf numFmtId="49" fontId="2" fillId="2" borderId="19" xfId="0" applyNumberFormat="1" applyFont="1" applyFill="1" applyBorder="1" applyAlignment="1">
      <alignment horizontal="center" vertical="center" wrapText="1"/>
    </xf>
    <xf numFmtId="49" fontId="3" fillId="3" borderId="20" xfId="0" applyNumberFormat="1" applyFont="1" applyFill="1" applyBorder="1" applyAlignment="1">
      <alignment horizontal="center" vertical="center" wrapText="1"/>
    </xf>
    <xf numFmtId="49" fontId="3" fillId="4" borderId="20" xfId="0" applyNumberFormat="1" applyFont="1" applyFill="1" applyBorder="1" applyAlignment="1">
      <alignment horizontal="center" vertical="center" wrapText="1"/>
    </xf>
    <xf numFmtId="164" fontId="3" fillId="4" borderId="24" xfId="0" applyNumberFormat="1" applyFont="1" applyFill="1" applyBorder="1" applyAlignment="1">
      <alignment horizontal="left" vertical="center" wrapText="1"/>
    </xf>
    <xf numFmtId="164" fontId="4" fillId="4" borderId="24" xfId="0" applyNumberFormat="1" applyFont="1" applyFill="1" applyBorder="1" applyAlignment="1">
      <alignment horizontal="center" vertical="center"/>
    </xf>
    <xf numFmtId="1" fontId="3" fillId="4" borderId="24" xfId="1" applyNumberFormat="1" applyFont="1" applyFill="1" applyBorder="1" applyAlignment="1">
      <alignment horizontal="center" vertical="center"/>
    </xf>
    <xf numFmtId="165" fontId="3" fillId="4" borderId="24" xfId="0" applyNumberFormat="1" applyFont="1" applyFill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 vertical="center"/>
    </xf>
    <xf numFmtId="165" fontId="2" fillId="0" borderId="25" xfId="0" applyNumberFormat="1" applyFont="1" applyBorder="1" applyAlignment="1">
      <alignment horizontal="center" vertical="center"/>
    </xf>
    <xf numFmtId="166" fontId="3" fillId="3" borderId="20" xfId="1" applyNumberFormat="1" applyFont="1" applyFill="1" applyBorder="1" applyAlignment="1">
      <alignment horizontal="left" vertical="center" wrapText="1"/>
    </xf>
    <xf numFmtId="167" fontId="3" fillId="0" borderId="20" xfId="0" applyNumberFormat="1" applyFont="1" applyBorder="1" applyAlignment="1">
      <alignment horizontal="center" vertical="center" wrapText="1"/>
    </xf>
    <xf numFmtId="164" fontId="3" fillId="0" borderId="24" xfId="0" applyNumberFormat="1" applyFont="1" applyBorder="1" applyAlignment="1">
      <alignment horizontal="left" vertical="center" wrapText="1"/>
    </xf>
    <xf numFmtId="164" fontId="3" fillId="0" borderId="24" xfId="0" applyNumberFormat="1" applyFont="1" applyBorder="1" applyAlignment="1">
      <alignment horizontal="center" vertical="center" wrapText="1"/>
    </xf>
    <xf numFmtId="1" fontId="3" fillId="0" borderId="24" xfId="1" applyNumberFormat="1" applyFont="1" applyFill="1" applyBorder="1" applyAlignment="1">
      <alignment horizontal="center" vertical="center"/>
    </xf>
    <xf numFmtId="165" fontId="3" fillId="0" borderId="24" xfId="0" applyNumberFormat="1" applyFont="1" applyBorder="1" applyAlignment="1">
      <alignment horizontal="center" vertical="center"/>
    </xf>
    <xf numFmtId="164" fontId="3" fillId="0" borderId="31" xfId="0" applyNumberFormat="1" applyFont="1" applyBorder="1" applyAlignment="1">
      <alignment horizontal="center" vertical="center" wrapText="1"/>
    </xf>
    <xf numFmtId="1" fontId="3" fillId="0" borderId="31" xfId="1" applyNumberFormat="1" applyFont="1" applyFill="1" applyBorder="1" applyAlignment="1">
      <alignment horizontal="center" vertical="center"/>
    </xf>
    <xf numFmtId="165" fontId="3" fillId="0" borderId="31" xfId="0" applyNumberFormat="1" applyFont="1" applyBorder="1" applyAlignment="1">
      <alignment horizontal="center" vertical="center"/>
    </xf>
    <xf numFmtId="165" fontId="3" fillId="0" borderId="32" xfId="0" applyNumberFormat="1" applyFont="1" applyBorder="1" applyAlignment="1">
      <alignment horizontal="center" vertical="center"/>
    </xf>
    <xf numFmtId="167" fontId="3" fillId="0" borderId="33" xfId="0" applyNumberFormat="1" applyFont="1" applyBorder="1" applyAlignment="1">
      <alignment horizontal="center" vertical="center" wrapText="1"/>
    </xf>
    <xf numFmtId="164" fontId="3" fillId="0" borderId="34" xfId="0" applyNumberFormat="1" applyFont="1" applyBorder="1" applyAlignment="1">
      <alignment horizontal="left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" fontId="3" fillId="0" borderId="4" xfId="1" applyNumberFormat="1" applyFont="1" applyFill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2" fillId="0" borderId="38" xfId="0" applyNumberFormat="1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/>
    </xf>
    <xf numFmtId="1" fontId="3" fillId="5" borderId="2" xfId="1" applyNumberFormat="1" applyFont="1" applyFill="1" applyBorder="1" applyAlignment="1">
      <alignment horizontal="center" vertical="center"/>
    </xf>
    <xf numFmtId="165" fontId="3" fillId="5" borderId="2" xfId="0" applyNumberFormat="1" applyFont="1" applyFill="1" applyBorder="1" applyAlignment="1">
      <alignment horizontal="center" vertical="center"/>
    </xf>
    <xf numFmtId="165" fontId="3" fillId="5" borderId="41" xfId="0" applyNumberFormat="1" applyFont="1" applyFill="1" applyBorder="1" applyAlignment="1">
      <alignment horizontal="center" vertical="center"/>
    </xf>
    <xf numFmtId="165" fontId="2" fillId="5" borderId="41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right" vertical="center" wrapText="1"/>
    </xf>
    <xf numFmtId="165" fontId="2" fillId="5" borderId="5" xfId="0" applyNumberFormat="1" applyFont="1" applyFill="1" applyBorder="1" applyAlignment="1">
      <alignment horizontal="center" vertical="center"/>
    </xf>
    <xf numFmtId="165" fontId="2" fillId="6" borderId="9" xfId="0" applyNumberFormat="1" applyFont="1" applyFill="1" applyBorder="1" applyAlignment="1">
      <alignment horizontal="center" vertical="center"/>
    </xf>
    <xf numFmtId="49" fontId="2" fillId="3" borderId="34" xfId="0" applyNumberFormat="1" applyFont="1" applyFill="1" applyBorder="1" applyAlignment="1">
      <alignment horizontal="center" vertical="center" wrapText="1"/>
    </xf>
    <xf numFmtId="49" fontId="2" fillId="3" borderId="39" xfId="0" applyNumberFormat="1" applyFont="1" applyFill="1" applyBorder="1" applyAlignment="1">
      <alignment horizontal="center" vertical="center" wrapText="1"/>
    </xf>
    <xf numFmtId="49" fontId="2" fillId="3" borderId="40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3" borderId="21" xfId="0" applyNumberFormat="1" applyFont="1" applyFill="1" applyBorder="1" applyAlignment="1">
      <alignment horizontal="center" vertical="center" wrapText="1"/>
    </xf>
    <xf numFmtId="49" fontId="2" fillId="3" borderId="22" xfId="0" applyNumberFormat="1" applyFont="1" applyFill="1" applyBorder="1" applyAlignment="1">
      <alignment horizontal="center" vertical="center" wrapText="1"/>
    </xf>
    <xf numFmtId="49" fontId="2" fillId="3" borderId="23" xfId="0" applyNumberFormat="1" applyFont="1" applyFill="1" applyBorder="1" applyAlignment="1">
      <alignment horizontal="center" vertical="center" wrapText="1"/>
    </xf>
    <xf numFmtId="164" fontId="2" fillId="0" borderId="26" xfId="0" applyNumberFormat="1" applyFont="1" applyBorder="1" applyAlignment="1">
      <alignment horizontal="left" vertical="center" wrapText="1"/>
    </xf>
    <xf numFmtId="164" fontId="2" fillId="0" borderId="27" xfId="0" applyNumberFormat="1" applyFont="1" applyBorder="1" applyAlignment="1">
      <alignment horizontal="left" vertical="center" wrapText="1"/>
    </xf>
    <xf numFmtId="164" fontId="2" fillId="0" borderId="28" xfId="0" applyNumberFormat="1" applyFont="1" applyBorder="1" applyAlignment="1">
      <alignment horizontal="left" vertical="center" wrapText="1"/>
    </xf>
    <xf numFmtId="164" fontId="2" fillId="3" borderId="29" xfId="0" applyNumberFormat="1" applyFont="1" applyFill="1" applyBorder="1" applyAlignment="1">
      <alignment horizontal="center" vertical="center" wrapText="1"/>
    </xf>
    <xf numFmtId="164" fontId="2" fillId="3" borderId="27" xfId="0" applyNumberFormat="1" applyFont="1" applyFill="1" applyBorder="1" applyAlignment="1">
      <alignment horizontal="center" vertical="center" wrapText="1"/>
    </xf>
    <xf numFmtId="164" fontId="2" fillId="3" borderId="30" xfId="0" applyNumberFormat="1" applyFont="1" applyFill="1" applyBorder="1" applyAlignment="1">
      <alignment horizontal="center" vertical="center" wrapText="1"/>
    </xf>
    <xf numFmtId="49" fontId="2" fillId="0" borderId="35" xfId="0" applyNumberFormat="1" applyFont="1" applyBorder="1" applyAlignment="1">
      <alignment horizontal="left" vertical="center" wrapText="1"/>
    </xf>
    <xf numFmtId="49" fontId="2" fillId="0" borderId="36" xfId="0" applyNumberFormat="1" applyFont="1" applyBorder="1" applyAlignment="1">
      <alignment horizontal="left" vertical="center" wrapText="1"/>
    </xf>
    <xf numFmtId="49" fontId="2" fillId="0" borderId="37" xfId="0" applyNumberFormat="1" applyFont="1" applyBorder="1" applyAlignment="1">
      <alignment horizontal="left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9" fontId="2" fillId="5" borderId="6" xfId="0" applyNumberFormat="1" applyFont="1" applyFill="1" applyBorder="1" applyAlignment="1">
      <alignment horizontal="center" vertical="center"/>
    </xf>
    <xf numFmtId="49" fontId="2" fillId="5" borderId="42" xfId="0" applyNumberFormat="1" applyFont="1" applyFill="1" applyBorder="1" applyAlignment="1">
      <alignment horizontal="right"/>
    </xf>
    <xf numFmtId="49" fontId="2" fillId="5" borderId="11" xfId="0" applyNumberFormat="1" applyFont="1" applyFill="1" applyBorder="1" applyAlignment="1">
      <alignment horizontal="right"/>
    </xf>
    <xf numFmtId="49" fontId="2" fillId="5" borderId="6" xfId="0" applyNumberFormat="1" applyFont="1" applyFill="1" applyBorder="1" applyAlignment="1">
      <alignment horizontal="center"/>
    </xf>
    <xf numFmtId="49" fontId="2" fillId="5" borderId="10" xfId="0" applyNumberFormat="1" applyFont="1" applyFill="1" applyBorder="1" applyAlignment="1">
      <alignment horizontal="center"/>
    </xf>
    <xf numFmtId="49" fontId="2" fillId="5" borderId="11" xfId="0" applyNumberFormat="1" applyFont="1" applyFill="1" applyBorder="1" applyAlignment="1">
      <alignment horizontal="center"/>
    </xf>
    <xf numFmtId="49" fontId="2" fillId="5" borderId="3" xfId="0" applyNumberFormat="1" applyFont="1" applyFill="1" applyBorder="1" applyAlignment="1">
      <alignment horizontal="right"/>
    </xf>
    <xf numFmtId="49" fontId="2" fillId="5" borderId="4" xfId="0" applyNumberFormat="1" applyFont="1" applyFill="1" applyBorder="1" applyAlignment="1">
      <alignment horizontal="right"/>
    </xf>
    <xf numFmtId="9" fontId="2" fillId="5" borderId="4" xfId="0" applyNumberFormat="1" applyFont="1" applyFill="1" applyBorder="1" applyAlignment="1">
      <alignment horizontal="center" vertical="center"/>
    </xf>
    <xf numFmtId="49" fontId="2" fillId="6" borderId="7" xfId="0" applyNumberFormat="1" applyFont="1" applyFill="1" applyBorder="1" applyAlignment="1">
      <alignment horizontal="center" vertical="center"/>
    </xf>
    <xf numFmtId="49" fontId="2" fillId="6" borderId="8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alejandronavia/Desktop/ADATA%20ALEJO/ALEJO/PROCESOS%20ALEJO/PROCESOS%20ALTAMIRA%202024/1.%20-%20%20SELECCION%20ABREVIADA/2.%20-%20SA-004-2024%20AMPLIACION%20RED%20ELECTRICA/PRESUPUESTO%20AMPLIACION%20DE%20REDES%20ELECTRICAS.xlsx" TargetMode="External"/><Relationship Id="rId1" Type="http://schemas.openxmlformats.org/officeDocument/2006/relationships/externalLinkPath" Target="/Users/alejandronavia/Desktop/ADATA%20ALEJO/ALEJO/PROCESOS%20ALEJO/PROCESOS%20ALTAMIRA%202024/1.%20-%20%20SELECCION%20ABREVIADA/2.%20-%20SA-004-2024%20AMPLIACION%20RED%20ELECTRICA/PRESUPUESTO%20AMPLIACION%20DE%20REDES%20ELECTRIC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 PRESUPUESTO GENERAL"/>
      <sheetName val="APU"/>
      <sheetName val="Hoja1"/>
      <sheetName val="PRESUPUESTO"/>
      <sheetName val="MEMORIA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7C1C4-D749-8045-A06D-C1C8B1176BE3}">
  <dimension ref="A1:F19"/>
  <sheetViews>
    <sheetView tabSelected="1" topLeftCell="A7" workbookViewId="0">
      <selection activeCell="J15" sqref="J15"/>
    </sheetView>
  </sheetViews>
  <sheetFormatPr baseColWidth="10" defaultRowHeight="15" x14ac:dyDescent="0.2"/>
  <cols>
    <col min="1" max="1" width="12.6640625" customWidth="1"/>
    <col min="2" max="2" width="51.5" customWidth="1"/>
    <col min="3" max="3" width="7.5" bestFit="1" customWidth="1"/>
    <col min="4" max="4" width="14.1640625" customWidth="1"/>
    <col min="5" max="5" width="14.6640625" customWidth="1"/>
    <col min="6" max="6" width="17.5" customWidth="1"/>
  </cols>
  <sheetData>
    <row r="1" spans="1:6" ht="72" customHeight="1" x14ac:dyDescent="0.2">
      <c r="A1" s="1"/>
      <c r="B1" s="46" t="s">
        <v>1</v>
      </c>
      <c r="C1" s="47"/>
      <c r="D1" s="47"/>
      <c r="E1" s="48"/>
      <c r="F1" s="2"/>
    </row>
    <row r="2" spans="1:6" ht="18" thickBot="1" x14ac:dyDescent="0.25">
      <c r="A2" s="3" t="s">
        <v>2</v>
      </c>
      <c r="B2" s="4" t="s">
        <v>3</v>
      </c>
      <c r="C2" s="4" t="s">
        <v>4</v>
      </c>
      <c r="D2" s="5" t="s">
        <v>5</v>
      </c>
      <c r="E2" s="5" t="s">
        <v>6</v>
      </c>
      <c r="F2" s="6" t="s">
        <v>7</v>
      </c>
    </row>
    <row r="3" spans="1:6" ht="17" x14ac:dyDescent="0.2">
      <c r="A3" s="7" t="s">
        <v>8</v>
      </c>
      <c r="B3" s="49" t="s">
        <v>9</v>
      </c>
      <c r="C3" s="50"/>
      <c r="D3" s="50"/>
      <c r="E3" s="50"/>
      <c r="F3" s="51"/>
    </row>
    <row r="4" spans="1:6" ht="85" x14ac:dyDescent="0.2">
      <c r="A4" s="8" t="s">
        <v>10</v>
      </c>
      <c r="B4" s="9" t="s">
        <v>11</v>
      </c>
      <c r="C4" s="10" t="s">
        <v>12</v>
      </c>
      <c r="D4" s="11">
        <v>7</v>
      </c>
      <c r="E4" s="12"/>
      <c r="F4" s="13">
        <f>D4*E4</f>
        <v>0</v>
      </c>
    </row>
    <row r="5" spans="1:6" ht="16" x14ac:dyDescent="0.2">
      <c r="A5" s="52" t="s">
        <v>13</v>
      </c>
      <c r="B5" s="53"/>
      <c r="C5" s="53"/>
      <c r="D5" s="53"/>
      <c r="E5" s="54"/>
      <c r="F5" s="14">
        <f>F4</f>
        <v>0</v>
      </c>
    </row>
    <row r="6" spans="1:6" ht="16" x14ac:dyDescent="0.2">
      <c r="A6" s="15">
        <v>2</v>
      </c>
      <c r="B6" s="55" t="s">
        <v>14</v>
      </c>
      <c r="C6" s="56"/>
      <c r="D6" s="56"/>
      <c r="E6" s="56"/>
      <c r="F6" s="57"/>
    </row>
    <row r="7" spans="1:6" ht="51" x14ac:dyDescent="0.2">
      <c r="A7" s="16">
        <v>2.1</v>
      </c>
      <c r="B7" s="17" t="s">
        <v>15</v>
      </c>
      <c r="C7" s="18" t="s">
        <v>12</v>
      </c>
      <c r="D7" s="19">
        <v>7</v>
      </c>
      <c r="E7" s="20"/>
      <c r="F7" s="13">
        <f>D7*E7</f>
        <v>0</v>
      </c>
    </row>
    <row r="8" spans="1:6" ht="34" x14ac:dyDescent="0.2">
      <c r="A8" s="16">
        <v>2.2000000000000002</v>
      </c>
      <c r="B8" s="17" t="s">
        <v>16</v>
      </c>
      <c r="C8" s="21" t="s">
        <v>17</v>
      </c>
      <c r="D8" s="22">
        <v>160</v>
      </c>
      <c r="E8" s="23"/>
      <c r="F8" s="24">
        <f>D8*E8</f>
        <v>0</v>
      </c>
    </row>
    <row r="9" spans="1:6" ht="34" x14ac:dyDescent="0.2">
      <c r="A9" s="25">
        <v>2.2999999999999998</v>
      </c>
      <c r="B9" s="26" t="s">
        <v>18</v>
      </c>
      <c r="C9" s="27" t="s">
        <v>19</v>
      </c>
      <c r="D9" s="28">
        <v>7</v>
      </c>
      <c r="E9" s="29"/>
      <c r="F9" s="29">
        <f>D9*E9</f>
        <v>0</v>
      </c>
    </row>
    <row r="10" spans="1:6" ht="16" x14ac:dyDescent="0.2">
      <c r="A10" s="58" t="s">
        <v>13</v>
      </c>
      <c r="B10" s="59"/>
      <c r="C10" s="59"/>
      <c r="D10" s="59"/>
      <c r="E10" s="60"/>
      <c r="F10" s="30">
        <f>F7+F8+F9</f>
        <v>0</v>
      </c>
    </row>
    <row r="11" spans="1:6" ht="16" x14ac:dyDescent="0.2">
      <c r="A11" s="31">
        <v>3</v>
      </c>
      <c r="B11" s="43" t="s">
        <v>20</v>
      </c>
      <c r="C11" s="44"/>
      <c r="D11" s="44"/>
      <c r="E11" s="44"/>
      <c r="F11" s="45"/>
    </row>
    <row r="12" spans="1:6" ht="34" x14ac:dyDescent="0.2">
      <c r="A12" s="32">
        <v>3.1</v>
      </c>
      <c r="B12" s="33" t="s">
        <v>21</v>
      </c>
      <c r="C12" s="34" t="s">
        <v>0</v>
      </c>
      <c r="D12" s="35">
        <v>1</v>
      </c>
      <c r="E12" s="36"/>
      <c r="F12" s="37">
        <f>D12*E12</f>
        <v>0</v>
      </c>
    </row>
    <row r="13" spans="1:6" ht="16" x14ac:dyDescent="0.2">
      <c r="A13" s="61" t="s">
        <v>13</v>
      </c>
      <c r="B13" s="62"/>
      <c r="C13" s="62"/>
      <c r="D13" s="62"/>
      <c r="E13" s="63"/>
      <c r="F13" s="38">
        <f>F12</f>
        <v>0</v>
      </c>
    </row>
    <row r="14" spans="1:6" ht="17" x14ac:dyDescent="0.2">
      <c r="A14" s="39"/>
      <c r="B14" s="40" t="s">
        <v>22</v>
      </c>
      <c r="C14" s="64"/>
      <c r="D14" s="62"/>
      <c r="E14" s="63"/>
      <c r="F14" s="38">
        <f>F13+F10+F5</f>
        <v>0</v>
      </c>
    </row>
    <row r="15" spans="1:6" ht="16" x14ac:dyDescent="0.2">
      <c r="A15" s="65" t="s">
        <v>23</v>
      </c>
      <c r="B15" s="66"/>
      <c r="C15" s="67"/>
      <c r="D15" s="68"/>
      <c r="E15" s="69"/>
      <c r="F15" s="41">
        <f>[1]APU!F614</f>
        <v>0</v>
      </c>
    </row>
    <row r="16" spans="1:6" ht="16" x14ac:dyDescent="0.2">
      <c r="A16" s="70" t="s">
        <v>24</v>
      </c>
      <c r="B16" s="71"/>
      <c r="C16" s="72">
        <v>0.23</v>
      </c>
      <c r="D16" s="72"/>
      <c r="E16" s="72"/>
      <c r="F16" s="41">
        <f>F14*C16</f>
        <v>0</v>
      </c>
    </row>
    <row r="17" spans="1:6" ht="16" x14ac:dyDescent="0.2">
      <c r="A17" s="70" t="s">
        <v>26</v>
      </c>
      <c r="B17" s="71"/>
      <c r="C17" s="72">
        <v>0.02</v>
      </c>
      <c r="D17" s="72"/>
      <c r="E17" s="72"/>
      <c r="F17" s="41">
        <f>F14*C17</f>
        <v>0</v>
      </c>
    </row>
    <row r="18" spans="1:6" ht="16" x14ac:dyDescent="0.2">
      <c r="A18" s="70" t="s">
        <v>25</v>
      </c>
      <c r="B18" s="71"/>
      <c r="C18" s="72">
        <v>0.05</v>
      </c>
      <c r="D18" s="72"/>
      <c r="E18" s="72"/>
      <c r="F18" s="41">
        <f>F14*C18</f>
        <v>0</v>
      </c>
    </row>
    <row r="19" spans="1:6" ht="17" thickBot="1" x14ac:dyDescent="0.25">
      <c r="A19" s="73" t="s">
        <v>27</v>
      </c>
      <c r="B19" s="74"/>
      <c r="C19" s="74"/>
      <c r="D19" s="74"/>
      <c r="E19" s="74"/>
      <c r="F19" s="42">
        <f>F14+F15+F16+F17+F18</f>
        <v>0</v>
      </c>
    </row>
  </sheetData>
  <mergeCells count="17">
    <mergeCell ref="A17:B17"/>
    <mergeCell ref="C17:E17"/>
    <mergeCell ref="A18:B18"/>
    <mergeCell ref="C18:E18"/>
    <mergeCell ref="A19:E19"/>
    <mergeCell ref="A13:E13"/>
    <mergeCell ref="C14:E14"/>
    <mergeCell ref="A15:B15"/>
    <mergeCell ref="C15:E15"/>
    <mergeCell ref="A16:B16"/>
    <mergeCell ref="C16:E16"/>
    <mergeCell ref="B11:F11"/>
    <mergeCell ref="B1:E1"/>
    <mergeCell ref="B3:F3"/>
    <mergeCell ref="A5:E5"/>
    <mergeCell ref="B6:F6"/>
    <mergeCell ref="A10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Yoin Alejandro Munoz Navia</cp:lastModifiedBy>
  <dcterms:created xsi:type="dcterms:W3CDTF">2024-09-03T22:14:39Z</dcterms:created>
  <dcterms:modified xsi:type="dcterms:W3CDTF">2024-11-06T19:48:52Z</dcterms:modified>
</cp:coreProperties>
</file>