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32852129\Documents\2024\ASEO\EJECUCIION\MINIMA CUANTIA\"/>
    </mc:Choice>
  </mc:AlternateContent>
  <xr:revisionPtr revIDLastSave="0" documentId="8_{EE0FC0E7-8994-44A5-8A21-44A91130CD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 " sheetId="3" r:id="rId1"/>
    <sheet name="NOMENCLATURAS " sheetId="2" r:id="rId2"/>
  </sheets>
  <definedNames>
    <definedName name="_xlnm._FilterDatabase" localSheetId="0" hidden="1">'MATRIZ '!$B$6:$X$36</definedName>
    <definedName name="_xlnm.Print_Area" localSheetId="0">'MATRIZ '!$A$1:$Y$37</definedName>
    <definedName name="_xlnm.Print_Area" localSheetId="1">'NOMENCLATURAS '!$A$1:$P$20</definedName>
    <definedName name="_xlnm.Print_Titles" localSheetId="0">'MATRIZ '!$6:$8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8" i="3" l="1"/>
  <c r="L28" i="3" s="1"/>
  <c r="Q28" i="3"/>
  <c r="R28" i="3" s="1"/>
  <c r="K29" i="3"/>
  <c r="L29" i="3" s="1"/>
  <c r="Q29" i="3"/>
  <c r="R29" i="3" s="1"/>
  <c r="K30" i="3"/>
  <c r="L30" i="3"/>
  <c r="Q30" i="3"/>
  <c r="R30" i="3" s="1"/>
  <c r="K31" i="3"/>
  <c r="L31" i="3" s="1"/>
  <c r="Q31" i="3"/>
  <c r="R31" i="3" s="1"/>
  <c r="K32" i="3"/>
  <c r="L32" i="3" s="1"/>
  <c r="Q32" i="3"/>
  <c r="R32" i="3" s="1"/>
  <c r="K33" i="3"/>
  <c r="L33" i="3" s="1"/>
  <c r="Q33" i="3"/>
  <c r="R33" i="3" s="1"/>
  <c r="K34" i="3"/>
  <c r="L34" i="3" s="1"/>
  <c r="Q34" i="3"/>
  <c r="R34" i="3" s="1"/>
  <c r="Q10" i="3" l="1"/>
  <c r="R10" i="3" s="1"/>
  <c r="Q11" i="3"/>
  <c r="R11" i="3" s="1"/>
  <c r="Q12" i="3"/>
  <c r="R12" i="3" s="1"/>
  <c r="Q13" i="3"/>
  <c r="R13" i="3" s="1"/>
  <c r="Q14" i="3"/>
  <c r="R14" i="3" s="1"/>
  <c r="Q15" i="3"/>
  <c r="R15" i="3" s="1"/>
  <c r="Q16" i="3"/>
  <c r="R16" i="3" s="1"/>
  <c r="Q17" i="3"/>
  <c r="R17" i="3" s="1"/>
  <c r="Q18" i="3"/>
  <c r="R18" i="3" s="1"/>
  <c r="Q19" i="3"/>
  <c r="R19" i="3" s="1"/>
  <c r="Q20" i="3"/>
  <c r="R20" i="3" s="1"/>
  <c r="Q21" i="3"/>
  <c r="R21" i="3" s="1"/>
  <c r="Q22" i="3"/>
  <c r="R22" i="3" s="1"/>
  <c r="Q23" i="3"/>
  <c r="R23" i="3" s="1"/>
  <c r="Q24" i="3"/>
  <c r="R24" i="3" s="1"/>
  <c r="Q25" i="3"/>
  <c r="R25" i="3" s="1"/>
  <c r="Q26" i="3"/>
  <c r="R26" i="3" s="1"/>
  <c r="Q27" i="3"/>
  <c r="R27" i="3" s="1"/>
  <c r="K10" i="3"/>
  <c r="L10" i="3" s="1"/>
  <c r="K11" i="3"/>
  <c r="L11" i="3" s="1"/>
  <c r="K12" i="3"/>
  <c r="L12" i="3" s="1"/>
  <c r="K13" i="3"/>
  <c r="L13" i="3" s="1"/>
  <c r="K14" i="3"/>
  <c r="L14" i="3" s="1"/>
  <c r="K15" i="3"/>
  <c r="L15" i="3" s="1"/>
  <c r="K16" i="3"/>
  <c r="L16" i="3" s="1"/>
  <c r="K17" i="3"/>
  <c r="L17" i="3" s="1"/>
  <c r="K18" i="3"/>
  <c r="L18" i="3" s="1"/>
  <c r="K19" i="3"/>
  <c r="L19" i="3" s="1"/>
  <c r="K20" i="3"/>
  <c r="L20" i="3" s="1"/>
  <c r="K21" i="3"/>
  <c r="L21" i="3" s="1"/>
  <c r="K22" i="3"/>
  <c r="L22" i="3" s="1"/>
  <c r="K23" i="3"/>
  <c r="L23" i="3" s="1"/>
  <c r="K24" i="3"/>
  <c r="L24" i="3" s="1"/>
  <c r="K25" i="3"/>
  <c r="L25" i="3" s="1"/>
  <c r="K26" i="3"/>
  <c r="L26" i="3" s="1"/>
  <c r="K27" i="3"/>
  <c r="L27" i="3" s="1"/>
  <c r="Q9" i="3"/>
  <c r="R9" i="3" s="1"/>
  <c r="K9" i="3"/>
  <c r="L9" i="3" s="1"/>
  <c r="I6" i="2"/>
  <c r="J6" i="2"/>
  <c r="K6" i="2"/>
  <c r="L6" i="2"/>
  <c r="M6" i="2"/>
  <c r="I7" i="2"/>
  <c r="J7" i="2"/>
  <c r="K7" i="2"/>
  <c r="L7" i="2"/>
  <c r="M7" i="2"/>
  <c r="I8" i="2"/>
  <c r="J8" i="2"/>
  <c r="K8" i="2"/>
  <c r="L8" i="2"/>
  <c r="M8" i="2"/>
  <c r="I9" i="2"/>
  <c r="J9" i="2"/>
  <c r="K9" i="2"/>
  <c r="L9" i="2"/>
  <c r="M9" i="2"/>
  <c r="I10" i="2"/>
  <c r="J10" i="2"/>
  <c r="K10" i="2"/>
  <c r="L10" i="2"/>
  <c r="M10" i="2"/>
</calcChain>
</file>

<file path=xl/sharedStrings.xml><?xml version="1.0" encoding="utf-8"?>
<sst xmlns="http://schemas.openxmlformats.org/spreadsheetml/2006/main" count="442" uniqueCount="192">
  <si>
    <t>FORMATO</t>
  </si>
  <si>
    <t>Principio de Procedencia: 
XXXX.092</t>
  </si>
  <si>
    <t>Clave: : GCON-1.0-12-114</t>
  </si>
  <si>
    <r>
      <t xml:space="preserve">Versión: </t>
    </r>
    <r>
      <rPr>
        <sz val="10"/>
        <rFont val="Arial"/>
        <family val="2"/>
      </rPr>
      <t>1</t>
    </r>
  </si>
  <si>
    <r>
      <t>Fecha:</t>
    </r>
    <r>
      <rPr>
        <sz val="10"/>
        <rFont val="Arial"/>
        <family val="2"/>
      </rPr>
      <t xml:space="preserve"> 28/OCT/2019</t>
    </r>
  </si>
  <si>
    <t>Página: 1 de 1</t>
  </si>
  <si>
    <t>N</t>
  </si>
  <si>
    <t>Clase</t>
  </si>
  <si>
    <t>Fuente</t>
  </si>
  <si>
    <t>Etapa</t>
  </si>
  <si>
    <t>Tipo</t>
  </si>
  <si>
    <t>Descripción</t>
  </si>
  <si>
    <t>Consecuencia de la ocurrencia
 del evento</t>
  </si>
  <si>
    <t>Probabilidad</t>
  </si>
  <si>
    <t>Impacto</t>
  </si>
  <si>
    <t>Valoración Riesgo</t>
  </si>
  <si>
    <t>Categoría</t>
  </si>
  <si>
    <t>¿A quién se le asigna?</t>
  </si>
  <si>
    <t>Tratamiento/Control a 
ser implementado</t>
  </si>
  <si>
    <t>Impacto después del tratamiento</t>
  </si>
  <si>
    <t>¿Afecta la ejecución del contrato?</t>
  </si>
  <si>
    <t>Responsable por implementar el tratamiento</t>
  </si>
  <si>
    <t>Fecha estimada en que se inicia
 el tratamiento</t>
  </si>
  <si>
    <t>Fecha estimada en que se
 completa el tratamiento</t>
  </si>
  <si>
    <t>Monitoreo y revisión</t>
  </si>
  <si>
    <t xml:space="preserve">Valoración </t>
  </si>
  <si>
    <t>¿Cómo se realiza  el
 monitoreo?</t>
  </si>
  <si>
    <t>Periodicidad</t>
  </si>
  <si>
    <t>NOTA: Cada área ejecutora debe analizar los riesgos pertinentes dependiendo del objeto y cuantía a contratar y adicionar o modificar la matriz presente.</t>
  </si>
  <si>
    <t>Probabilidad del Riesgo</t>
  </si>
  <si>
    <t>IMPACTO DEL RIESGO</t>
  </si>
  <si>
    <t>CATEGORIA</t>
  </si>
  <si>
    <t>VALORACION</t>
  </si>
  <si>
    <t>Calificación Cualitativa</t>
  </si>
  <si>
    <t>Obstruye la ejecución del contrato de manera intrascendente</t>
  </si>
  <si>
    <t>Dificulta la ejecución del contrato de manera baja. Aplicando medidas mínimas se puede lograr el objeto contractual</t>
  </si>
  <si>
    <t>Afecta la ejecución del contrato sin alterar el beneficio para las partes</t>
  </si>
  <si>
    <t>Obstruye la ejecución del contrato sustancialmente pero aún así permite la consecución del objeto contractual</t>
  </si>
  <si>
    <t>Perturba la ejecución del contrato de manera grave imposibilitando la consecución del objeto contractual</t>
  </si>
  <si>
    <t>PROBABILIDAD</t>
  </si>
  <si>
    <t>Raro (puede ocurrir excepcionalmente)</t>
  </si>
  <si>
    <t>Calificación Monetaria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</si>
  <si>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</si>
  <si>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</si>
  <si>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 ciento (5%) y el quince por ciento (15%)</t>
  </si>
  <si>
    <t>Incrementa el valor del contrato entre el quince por ciento (15%) y el treinta por ciento (30%)</t>
  </si>
  <si>
    <t>Impacto sobre el valor del contrato en más del treinta por ciento (30%)</t>
  </si>
  <si>
    <t>Improbable, (puede ocurrir ocasionalmente)</t>
  </si>
  <si>
    <t>Valoración</t>
  </si>
  <si>
    <t>Insignificante</t>
  </si>
  <si>
    <t>Menor</t>
  </si>
  <si>
    <t>Moderado</t>
  </si>
  <si>
    <t>Mayor</t>
  </si>
  <si>
    <t>Catastrófico</t>
  </si>
  <si>
    <t>Posible, (Puede ocurrir en cualquier momento futuro)</t>
  </si>
  <si>
    <t>CATEGORIA DEL RIESGO</t>
  </si>
  <si>
    <t>Probable, (Probablemente va a ocurrir)</t>
  </si>
  <si>
    <t>Valoración del Riesgo</t>
  </si>
  <si>
    <t>Casi cierto, (Ocurre en la mayoría de los casos)</t>
  </si>
  <si>
    <t>8, 9 y 10</t>
  </si>
  <si>
    <t>Riesgo Extremo</t>
  </si>
  <si>
    <t>6 y 7</t>
  </si>
  <si>
    <t>Riesgo Alto</t>
  </si>
  <si>
    <t>Riesgo Medio</t>
  </si>
  <si>
    <t>2, 3 y 4</t>
  </si>
  <si>
    <t>Riesgo Bajo</t>
  </si>
  <si>
    <t>SI</t>
  </si>
  <si>
    <t>NO</t>
  </si>
  <si>
    <t>General</t>
  </si>
  <si>
    <t>Externo</t>
  </si>
  <si>
    <t>Interno</t>
  </si>
  <si>
    <t>Ejecución</t>
  </si>
  <si>
    <t>Selección</t>
  </si>
  <si>
    <t>Operacionales</t>
  </si>
  <si>
    <t>Permanente</t>
  </si>
  <si>
    <t>FORMATO 9 MATRIZ DE RIESGOS PARA LA “PRESTAR EL SERVICIO
INTEGRAL DE ASEO Y CAFETERIA PARA LA UAEAC NIVEL CENTRAL, REGIONALES Y
AEROPUERTOS.</t>
  </si>
  <si>
    <t>Planeación</t>
  </si>
  <si>
    <t xml:space="preserve">Financieros </t>
  </si>
  <si>
    <t>Económicos:</t>
  </si>
  <si>
    <t>Contratación</t>
  </si>
  <si>
    <t>Tecnológicos</t>
  </si>
  <si>
    <t>Ambientales</t>
  </si>
  <si>
    <t xml:space="preserve">De la Naturaleza </t>
  </si>
  <si>
    <t>Regulatorios</t>
  </si>
  <si>
    <t>Sobrecostos     en   los   bienes/servicios     a contratar en estudios de mercado.</t>
  </si>
  <si>
    <t>Aumento sostenido y generalizado de los precios de los bienes y servicios en el estudio de mercado</t>
  </si>
  <si>
    <t>Se presenta cuando la definición de la necesidad y el estudio previo, no se ajusta a la modalidad aplicable</t>
  </si>
  <si>
    <t>Retrasos en la revisión y ajuste del estudio previo por parte del abogado responsable.</t>
  </si>
  <si>
    <t xml:space="preserve">
Ofertas artificialmente bajas</t>
  </si>
  <si>
    <t xml:space="preserve">Riesgo de incumplimiento por futuros sobre costos en el contrato </t>
  </si>
  <si>
    <t>Se presenta cuando en el mercado no existe suficiente oferta de proveedores que cumplan con las especificaciones requeridas para la ejecución del contrato</t>
  </si>
  <si>
    <t>Retraso en el proceso de selección del contratista, que afecta la satisfacción de la necesidad</t>
  </si>
  <si>
    <t>Se presenta cuando el proveedor seleccionado no firma el contrato en el plazo establecido y/o se retrasa en la constitución y presentación de las garantías que amparan el cumplimiento del contrato</t>
  </si>
  <si>
    <t>Retraso en el inicio de la ejecución del contrato y afectación en el logro de los objetivos y satisfacción de la necesidad propuesta</t>
  </si>
  <si>
    <t>No suscripción del contrato por parte del contratista</t>
  </si>
  <si>
    <t xml:space="preserve">Riesgo de no firma del contrato o que no se presenten las garantas requeridad dentro del proceso de contratacion </t>
  </si>
  <si>
    <t>Falta de presentación de las garantías requeridas o retardo en su entrega</t>
  </si>
  <si>
    <t xml:space="preserve">Riesgo de no legalizar el contrato dentro de los tiempos establecidos por la normatividad vigente </t>
  </si>
  <si>
    <t>Incumplimiento de la publicación del contrato</t>
  </si>
  <si>
    <t xml:space="preserve">Riesgo de no publicar el contrato dentro de los tiempos establecidos por la normatividad vigente </t>
  </si>
  <si>
    <t>Fallas tecnológicas en la plataforma del SECOP II, que retrase o impida el tramite para subir el proceso antes del cierre.</t>
  </si>
  <si>
    <t>Al presentarse las posibles fallas tecnológicas en la plataforma SECOP II, los posibles oferentes no pueden presentar sus propuestas dentro del plazo establecido.</t>
  </si>
  <si>
    <t>Posible incumplimiento y multas al contrato por no cumplir con la normatividad ambiental vigente</t>
  </si>
  <si>
    <t>Temblores, inundaciones, lluvías, sequías, entre otros, siempre y cuando los mismos puedan preverse</t>
  </si>
  <si>
    <t>Posible desastre natural que no permita brindar los servicios</t>
  </si>
  <si>
    <t>Tendencia Inflacionaria</t>
  </si>
  <si>
    <t>Aumento sostenido y generalizado de los precios de los bienes y servicios que puede afectar a cualquiera de las partes del contrato</t>
  </si>
  <si>
    <t>Rompimiento del equilibrio económico del contrato.</t>
  </si>
  <si>
    <t>Posible incumplimiento del contrato por dispersión en los valores de bienes y servicios</t>
  </si>
  <si>
    <t>La fluctuación de los precios de los insumos</t>
  </si>
  <si>
    <t>Impedimento para la adquisición de insumos, afectando el normal desarrollo de las funciones de la entidad</t>
  </si>
  <si>
    <t>Se presenta por la expedición de normas que impongan nuevos tributos, impuestos o cargas parafiscales, que pueden afectar el equilibrio económico del contrato</t>
  </si>
  <si>
    <t>Genera una carga adicional a las previstas, que puede afectar a cualquiera o a las dos partes del contrato</t>
  </si>
  <si>
    <t>Riesgos de consecución de financiación, de liquidez  para obtener recursos y el riesgo de las condiciones financieras establecidas</t>
  </si>
  <si>
    <t>Posible incumplimiento al contrato por no cumplir con la capacidad economica para ejecutar el contrato</t>
  </si>
  <si>
    <t>Paros, huelgas, actos terroristas, estados de excepción</t>
  </si>
  <si>
    <t>Impedimento para ejecutar actividades contractuales, afectando el normal desarrollo de las funciones de la entidad</t>
  </si>
  <si>
    <t>Incumplimiento, cumplimiento tardío o imperfecto de las obligaciones del contratista</t>
  </si>
  <si>
    <t>Demoras en la entrega de bienes y servicios</t>
  </si>
  <si>
    <t>Incumplimiento del contratista en el pago de salarios, prestaciones sociales y/o indemnizaciones al personal subordinado</t>
  </si>
  <si>
    <t>Posible incumplimiento al contrato por no realizar el pago de salarios y parafiscalidad de los operarios que brindan el servicio</t>
  </si>
  <si>
    <t>Falta de calidad de los bienes y/o servicios contratados</t>
  </si>
  <si>
    <t>Posible incumplimiento al contrato por que los bienes o servicios no cumplen con el estándar requerido en los estudios previos.</t>
  </si>
  <si>
    <t>Existencias de inadecuados procesos, procedimientos, parámetros, sistemas de información y tecnológicos, equipos humanos o técnicos</t>
  </si>
  <si>
    <t>Posible inadecuado de desarrollo de los procesos que se enmarcan en las obligaciones especificas</t>
  </si>
  <si>
    <t>Disponibilidad del personal en el momento oportuno</t>
  </si>
  <si>
    <t>El oferente debera mantener a disponibilidad del proyecto, el personal idoneo en el momento requerido para la ejecución del contrato</t>
  </si>
  <si>
    <t>Liquidación del contrato de manera oportuna</t>
  </si>
  <si>
    <t>Incumplimiento a los tiempos establecidos por la normatividad vigente para la liquidaciòn del contrato</t>
  </si>
  <si>
    <t>No pagos de salarios y prestaciones sociales</t>
  </si>
  <si>
    <t>Incumplimiento en el pago de los salarios y prestaciones sociales al personal contratado para la prestación del servicio</t>
  </si>
  <si>
    <t>Insuficiencia del presupuesto oficial,  plazo o derivados del proceso</t>
  </si>
  <si>
    <t>Afectación directa a la ejecución del contrato por bajo segjimiento pesupuestal</t>
  </si>
  <si>
    <t>Cambios en las tarifas, cambios en los regímenes especiales, expedición de normas de carácter técnico o calidad</t>
  </si>
  <si>
    <t>Afectación directa a la ejecución del contrato por nueva normatividad que se publique en su ejecución</t>
  </si>
  <si>
    <t>Revisión     de    los    estudios     de mercado al encontrarse dispersión
en sus valores.</t>
  </si>
  <si>
    <t>Revisión y apoyo jurídico a las dependencias que solicitan la contratación, aclarando los requisitos y la aplicabilidad de cada una de las modalidades de selección</t>
  </si>
  <si>
    <t>Dar aplicación al artículo 28 Decreto 1510 de 2013</t>
  </si>
  <si>
    <t>Se establece plazos perentorios para el perfeccionamiento y ejecución del contrato</t>
  </si>
  <si>
    <t>Seguimiento y verificación del cumplimiento de las obligaciones pactadas en el contrato</t>
  </si>
  <si>
    <t>Análisis de medidas para procurar la correcta ejecución del contrato y en caso de no encontrar solución consensuada por ambas partes, hacer efectivas la garantía de cumplimiento de contrato</t>
  </si>
  <si>
    <t>Comunicación de urgencia por el correo electronico que registro el oferente en secop2</t>
  </si>
  <si>
    <t>Seguimiento al grupo de contratación por parte de la futura supervisión</t>
  </si>
  <si>
    <t>En caso de presentarse fallas, las partes (Entidad y Oferente) verificarán el funcionamiento de la plataforma para buscar soluciones .</t>
  </si>
  <si>
    <t>Revisión de las exigencias ambientales, seguridad industrial, salubridad, permisos, planes de manejo aplicables a contratos</t>
  </si>
  <si>
    <t>Revisión de infraestructura del MADR</t>
  </si>
  <si>
    <t>Analizar mediante estudio del sector la tendencia inflacionaria a que el contrato podría  estar sujeto, y establecer requisitos financeros a los proponentes, que garanticen que la ejecución del contrato	contúe	sin inconvenientes.</t>
  </si>
  <si>
    <t>Revisión     de    los    estudios     de
mercado al encontrarse dispersión en sus valores.</t>
  </si>
  <si>
    <t>Verificar que las obsevaciones al respecto sean ciertas y proceder a ajustar los precios según corresponda</t>
  </si>
  <si>
    <t>Verificar la normatividad vigente relacionada con los pagos a los tributos</t>
  </si>
  <si>
    <t xml:space="preserve">Exigibilidad y verificación de capacidad financiera del futuro contratista. </t>
  </si>
  <si>
    <t>Buscar alternativas donde se puedan prestar el servicio, incluido personal o en su defecto suspensión del contrato</t>
  </si>
  <si>
    <t>Requerir garantía de cumplimiento
conforme lo establece la establecido</t>
  </si>
  <si>
    <t>Requerir garantía de cumplimiento
conforme lo establece la clausula
del contrato y supervisiòn de verificación de las obligaciones especificas</t>
  </si>
  <si>
    <t>Requerir el cumplimiento de las
obligaciones inherentes al contratista por parte del Supervisor, so pena de exigibilidad de las garantías que respaldan la orden de compra.</t>
  </si>
  <si>
    <t>Terminación y liquidación del contrato</t>
  </si>
  <si>
    <t>Seguimiento      por      parte del profesional encargado del proceso</t>
  </si>
  <si>
    <t>Estudio y cambio de la normativa para garantizar la ejecución del contrato y en caso de no establecerse adecuadamente terminar el contrato anticipadamente</t>
  </si>
  <si>
    <t>Seguimiento      a      la   ejecución
administrativa y presupuestal del contrato</t>
  </si>
  <si>
    <t>Consultar las posibles variaciones de la normatividad al respecto y aplicar mecanismos que aminoren los efectos del riesgo</t>
  </si>
  <si>
    <t>Grupo de contratación
Dependencia solicitante, y contratista</t>
  </si>
  <si>
    <t>Supervisor</t>
  </si>
  <si>
    <t>Supervisor y
Coordinación
Servicios
Administrativos.</t>
  </si>
  <si>
    <t>A la fecha de planeación</t>
  </si>
  <si>
    <t>A la fecha de radicación al grupo de contratación</t>
  </si>
  <si>
    <t>A la fecha de la selección</t>
  </si>
  <si>
    <t>A la fecha de adjudicación del contrato</t>
  </si>
  <si>
    <t>A la fecha de perfeccionamiento del contrato</t>
  </si>
  <si>
    <t>A la fecha del acta  de inicio del contrato</t>
  </si>
  <si>
    <t>Con la firma del contrato</t>
  </si>
  <si>
    <t>A la fecha de legalización del contrato</t>
  </si>
  <si>
    <t>Seguimiento y revisión por parte del equipo técnico júridico y financiero</t>
  </si>
  <si>
    <t>Por evento</t>
  </si>
  <si>
    <t>Asesoría a las dependencias, revisión y ajuste del Estudio Previo, constante actualización normativa</t>
  </si>
  <si>
    <t>Cada vez que lo requiera la dependencia que presenta la solicitud de contratación</t>
  </si>
  <si>
    <t>Seguimiento y revisión por parte del cmite evaluador</t>
  </si>
  <si>
    <t>Verificando el cumplimiento de los plazos establecidos para el perfeccionamiento y ejecución del contrato</t>
  </si>
  <si>
    <t>cada vez que se elabora un contrato</t>
  </si>
  <si>
    <t>Verificación de los correctos amparos que fueron exigidos para el contrato</t>
  </si>
  <si>
    <t>Durante la Etapa de legalización del Contrato</t>
  </si>
  <si>
    <t>Mensual</t>
  </si>
  <si>
    <t>Verificación permanente del correcto funcionamiento de la Plataforma SECOP II.</t>
  </si>
  <si>
    <t>Durante la Etapa de Contratación</t>
  </si>
  <si>
    <t>Recibo final del Contrato</t>
  </si>
  <si>
    <t>Grupo planeacion del contrato</t>
  </si>
  <si>
    <t>Comité Evaluador</t>
  </si>
  <si>
    <t>Obligaciones que emanan de las licencias ambientales, de los planes de manejo ambiental, de las condiciones ambientales o ecológicas exigidas.</t>
  </si>
  <si>
    <t>Contratista</t>
  </si>
  <si>
    <t>Supervisor y Contratista.</t>
  </si>
  <si>
    <t>Entidad</t>
  </si>
  <si>
    <t>Entidad y Contratista</t>
  </si>
  <si>
    <t>Reportar el incumplimiento total, imperfecto o defectuoso para la exigibilidad de la garantía en operación primaria.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</si>
</sst>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2"/>
      <color indexed="8"/>
      <name val="Calibri"/>
      <family val="2"/>
    </font>
    <font>
      <b/>
      <sz val="14"/>
      <color indexed="43"/>
      <name val="Calibri"/>
      <family val="2"/>
    </font>
    <font>
      <b/>
      <sz val="12"/>
      <color indexed="8"/>
      <name val="Calibri"/>
      <family val="2"/>
    </font>
    <font>
      <b/>
      <sz val="11"/>
      <color indexed="43"/>
      <name val="Calibri"/>
      <family val="2"/>
    </font>
    <font>
      <b/>
      <sz val="11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2"/>
      <color theme="0"/>
      <name val="Arial"/>
      <family val="2"/>
    </font>
    <font>
      <b/>
      <sz val="20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rgb="FF0D0D0D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BC2E6"/>
      </patternFill>
    </fill>
    <fill>
      <patternFill patternType="solid">
        <fgColor rgb="FFD0CECE"/>
      </patternFill>
    </fill>
    <fill>
      <patternFill patternType="solid">
        <fgColor rgb="FFFBE3D5"/>
      </patternFill>
    </fill>
    <fill>
      <patternFill patternType="solid">
        <fgColor rgb="FFE1EEDA"/>
      </patternFill>
    </fill>
    <fill>
      <patternFill patternType="solid">
        <fgColor rgb="FFA9D08E"/>
      </patternFill>
    </fill>
    <fill>
      <patternFill patternType="solid">
        <fgColor rgb="FFF4AF84"/>
      </patternFill>
    </fill>
    <fill>
      <patternFill patternType="solid">
        <fgColor rgb="FFFFE699"/>
      </patternFill>
    </fill>
  </fills>
  <borders count="54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medium">
        <color indexed="64"/>
      </top>
      <bottom style="medium">
        <color indexed="64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1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0" fontId="0" fillId="3" borderId="17" xfId="0" applyFill="1" applyBorder="1"/>
    <xf numFmtId="0" fontId="0" fillId="3" borderId="18" xfId="0" applyFill="1" applyBorder="1"/>
    <xf numFmtId="0" fontId="13" fillId="9" borderId="45" xfId="0" applyFont="1" applyFill="1" applyBorder="1" applyAlignment="1">
      <alignment horizontal="center" vertical="center" textRotation="90" wrapText="1"/>
    </xf>
    <xf numFmtId="0" fontId="11" fillId="0" borderId="0" xfId="0" applyFont="1" applyAlignment="1">
      <alignment wrapText="1"/>
    </xf>
    <xf numFmtId="0" fontId="14" fillId="0" borderId="0" xfId="0" applyFont="1"/>
    <xf numFmtId="0" fontId="18" fillId="0" borderId="53" xfId="0" applyFont="1" applyBorder="1" applyAlignment="1">
      <alignment horizontal="center" vertical="center" wrapText="1"/>
    </xf>
    <xf numFmtId="0" fontId="18" fillId="0" borderId="53" xfId="0" applyFont="1" applyBorder="1" applyAlignment="1">
      <alignment horizontal="left" vertical="center" wrapText="1"/>
    </xf>
    <xf numFmtId="0" fontId="12" fillId="0" borderId="53" xfId="0" applyFont="1" applyBorder="1" applyAlignment="1">
      <alignment horizontal="left" vertical="center" wrapText="1"/>
    </xf>
    <xf numFmtId="1" fontId="12" fillId="0" borderId="53" xfId="0" applyNumberFormat="1" applyFont="1" applyBorder="1" applyAlignment="1">
      <alignment horizontal="center" vertical="center" shrinkToFit="1"/>
    </xf>
    <xf numFmtId="1" fontId="12" fillId="0" borderId="53" xfId="0" applyNumberFormat="1" applyFont="1" applyBorder="1" applyAlignment="1">
      <alignment horizontal="right" vertical="center" shrinkToFit="1"/>
    </xf>
    <xf numFmtId="0" fontId="18" fillId="0" borderId="53" xfId="0" applyFont="1" applyBorder="1" applyAlignment="1">
      <alignment horizontal="center" vertical="center" textRotation="90" wrapText="1"/>
    </xf>
    <xf numFmtId="0" fontId="18" fillId="15" borderId="53" xfId="0" applyFont="1" applyFill="1" applyBorder="1" applyAlignment="1">
      <alignment horizontal="center" vertical="center" textRotation="90" wrapText="1"/>
    </xf>
    <xf numFmtId="0" fontId="18" fillId="17" borderId="53" xfId="0" applyFont="1" applyFill="1" applyBorder="1" applyAlignment="1">
      <alignment horizontal="center" vertical="center" textRotation="90" wrapText="1"/>
    </xf>
    <xf numFmtId="1" fontId="12" fillId="0" borderId="53" xfId="0" applyNumberFormat="1" applyFont="1" applyBorder="1" applyAlignment="1">
      <alignment horizontal="center" vertical="center" wrapText="1" shrinkToFit="1"/>
    </xf>
    <xf numFmtId="0" fontId="18" fillId="14" borderId="53" xfId="0" applyFont="1" applyFill="1" applyBorder="1" applyAlignment="1">
      <alignment horizontal="center" vertical="center" textRotation="90" wrapText="1"/>
    </xf>
    <xf numFmtId="0" fontId="18" fillId="16" borderId="53" xfId="0" applyFont="1" applyFill="1" applyBorder="1" applyAlignment="1">
      <alignment horizontal="center" vertical="center" textRotation="90" wrapText="1"/>
    </xf>
    <xf numFmtId="0" fontId="12" fillId="16" borderId="53" xfId="0" applyFont="1" applyFill="1" applyBorder="1" applyAlignment="1">
      <alignment horizontal="center" vertical="center" textRotation="90" wrapText="1"/>
    </xf>
    <xf numFmtId="0" fontId="18" fillId="18" borderId="53" xfId="0" applyFont="1" applyFill="1" applyBorder="1" applyAlignment="1">
      <alignment horizontal="center" vertical="center" textRotation="90" wrapText="1"/>
    </xf>
    <xf numFmtId="0" fontId="18" fillId="19" borderId="53" xfId="0" applyFont="1" applyFill="1" applyBorder="1" applyAlignment="1">
      <alignment horizontal="center" vertical="center" textRotation="90" wrapText="1"/>
    </xf>
    <xf numFmtId="0" fontId="18" fillId="20" borderId="53" xfId="0" applyFont="1" applyFill="1" applyBorder="1" applyAlignment="1">
      <alignment horizontal="center" vertical="center" textRotation="90" wrapText="1"/>
    </xf>
    <xf numFmtId="0" fontId="19" fillId="0" borderId="53" xfId="0" applyFont="1" applyBorder="1" applyAlignment="1">
      <alignment horizontal="center" vertical="center" wrapText="1"/>
    </xf>
    <xf numFmtId="0" fontId="9" fillId="0" borderId="0" xfId="0" applyFont="1"/>
    <xf numFmtId="0" fontId="11" fillId="0" borderId="0" xfId="0" applyFont="1" applyAlignment="1">
      <alignment vertical="center" wrapText="1"/>
    </xf>
    <xf numFmtId="1" fontId="18" fillId="0" borderId="53" xfId="0" applyNumberFormat="1" applyFont="1" applyBorder="1" applyAlignment="1">
      <alignment horizontal="center" vertical="center" wrapText="1" shrinkToFit="1"/>
    </xf>
    <xf numFmtId="0" fontId="18" fillId="9" borderId="34" xfId="0" applyFont="1" applyFill="1" applyBorder="1" applyAlignment="1">
      <alignment horizontal="justify" vertical="center"/>
    </xf>
    <xf numFmtId="0" fontId="18" fillId="9" borderId="34" xfId="0" applyFont="1" applyFill="1" applyBorder="1" applyAlignment="1">
      <alignment horizontal="center" vertical="center" wrapText="1"/>
    </xf>
    <xf numFmtId="0" fontId="11" fillId="13" borderId="46" xfId="0" applyFont="1" applyFill="1" applyBorder="1" applyAlignment="1">
      <alignment horizontal="center" vertical="center" textRotation="90" wrapText="1"/>
    </xf>
    <xf numFmtId="0" fontId="11" fillId="13" borderId="48" xfId="0" applyFont="1" applyFill="1" applyBorder="1" applyAlignment="1">
      <alignment horizontal="center" vertical="center" textRotation="90" wrapText="1"/>
    </xf>
    <xf numFmtId="0" fontId="11" fillId="13" borderId="47" xfId="0" applyFont="1" applyFill="1" applyBorder="1" applyAlignment="1">
      <alignment horizontal="center" vertical="center" textRotation="90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11" fillId="13" borderId="50" xfId="0" applyFont="1" applyFill="1" applyBorder="1" applyAlignment="1">
      <alignment horizontal="center" vertical="center" wrapText="1"/>
    </xf>
    <xf numFmtId="0" fontId="11" fillId="13" borderId="52" xfId="0" applyFont="1" applyFill="1" applyBorder="1" applyAlignment="1">
      <alignment horizontal="center" vertical="center" wrapText="1"/>
    </xf>
    <xf numFmtId="0" fontId="14" fillId="13" borderId="46" xfId="0" applyFont="1" applyFill="1" applyBorder="1" applyAlignment="1">
      <alignment horizontal="center" vertical="center" textRotation="90" wrapText="1"/>
    </xf>
    <xf numFmtId="0" fontId="14" fillId="13" borderId="48" xfId="0" applyFont="1" applyFill="1" applyBorder="1" applyAlignment="1">
      <alignment horizontal="center" vertical="center" textRotation="90" wrapText="1"/>
    </xf>
    <xf numFmtId="0" fontId="15" fillId="12" borderId="46" xfId="0" applyFont="1" applyFill="1" applyBorder="1" applyAlignment="1">
      <alignment horizontal="center" vertical="center" textRotation="90" wrapText="1"/>
    </xf>
    <xf numFmtId="0" fontId="15" fillId="12" borderId="47" xfId="0" applyFont="1" applyFill="1" applyBorder="1" applyAlignment="1">
      <alignment horizontal="center" vertical="center" textRotation="90" wrapText="1"/>
    </xf>
    <xf numFmtId="0" fontId="15" fillId="12" borderId="48" xfId="0" applyFont="1" applyFill="1" applyBorder="1" applyAlignment="1">
      <alignment horizontal="center" vertical="center" textRotation="90" wrapText="1"/>
    </xf>
    <xf numFmtId="0" fontId="11" fillId="13" borderId="51" xfId="0" applyFont="1" applyFill="1" applyBorder="1" applyAlignment="1">
      <alignment horizontal="center" vertical="center" wrapText="1"/>
    </xf>
    <xf numFmtId="0" fontId="8" fillId="11" borderId="29" xfId="0" applyFont="1" applyFill="1" applyBorder="1" applyAlignment="1">
      <alignment horizontal="center" vertical="center" wrapText="1"/>
    </xf>
    <xf numFmtId="0" fontId="8" fillId="11" borderId="30" xfId="0" applyFont="1" applyFill="1" applyBorder="1" applyAlignment="1">
      <alignment horizontal="center" vertical="center" wrapText="1"/>
    </xf>
    <xf numFmtId="0" fontId="8" fillId="11" borderId="31" xfId="0" applyFont="1" applyFill="1" applyBorder="1" applyAlignment="1">
      <alignment horizontal="center" vertical="center" wrapText="1"/>
    </xf>
    <xf numFmtId="0" fontId="8" fillId="11" borderId="32" xfId="0" applyFont="1" applyFill="1" applyBorder="1" applyAlignment="1">
      <alignment horizontal="center" vertical="center" wrapText="1"/>
    </xf>
    <xf numFmtId="0" fontId="8" fillId="11" borderId="33" xfId="0" applyFont="1" applyFill="1" applyBorder="1" applyAlignment="1">
      <alignment horizontal="center" vertical="center" wrapText="1"/>
    </xf>
    <xf numFmtId="0" fontId="8" fillId="11" borderId="34" xfId="0" applyFont="1" applyFill="1" applyBorder="1" applyAlignment="1">
      <alignment horizontal="center" vertical="center" wrapText="1"/>
    </xf>
    <xf numFmtId="0" fontId="10" fillId="11" borderId="35" xfId="0" applyFont="1" applyFill="1" applyBorder="1" applyAlignment="1">
      <alignment horizontal="center" vertical="center" wrapText="1"/>
    </xf>
    <xf numFmtId="0" fontId="10" fillId="11" borderId="26" xfId="0" applyFont="1" applyFill="1" applyBorder="1" applyAlignment="1">
      <alignment horizontal="center" vertical="center" wrapText="1"/>
    </xf>
    <xf numFmtId="0" fontId="10" fillId="11" borderId="36" xfId="0" applyFont="1" applyFill="1" applyBorder="1" applyAlignment="1">
      <alignment horizontal="center" vertical="center" wrapText="1"/>
    </xf>
    <xf numFmtId="0" fontId="10" fillId="11" borderId="25" xfId="0" applyFont="1" applyFill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/>
    </xf>
    <xf numFmtId="0" fontId="15" fillId="12" borderId="46" xfId="0" applyFont="1" applyFill="1" applyBorder="1" applyAlignment="1">
      <alignment horizontal="center" vertical="center" wrapText="1"/>
    </xf>
    <xf numFmtId="0" fontId="15" fillId="12" borderId="47" xfId="0" applyFont="1" applyFill="1" applyBorder="1" applyAlignment="1">
      <alignment horizontal="center" vertical="center" wrapText="1"/>
    </xf>
    <xf numFmtId="0" fontId="15" fillId="12" borderId="48" xfId="0" applyFont="1" applyFill="1" applyBorder="1" applyAlignment="1">
      <alignment horizontal="center" vertical="center" wrapText="1"/>
    </xf>
    <xf numFmtId="0" fontId="1" fillId="10" borderId="19" xfId="0" applyFont="1" applyFill="1" applyBorder="1" applyAlignment="1">
      <alignment horizontal="center" vertical="center" wrapText="1"/>
    </xf>
    <xf numFmtId="0" fontId="1" fillId="10" borderId="20" xfId="0" applyFont="1" applyFill="1" applyBorder="1" applyAlignment="1">
      <alignment horizontal="center" vertical="center" wrapText="1"/>
    </xf>
    <xf numFmtId="0" fontId="1" fillId="10" borderId="21" xfId="0" applyFont="1" applyFill="1" applyBorder="1" applyAlignment="1">
      <alignment horizontal="center" vertical="center" wrapText="1"/>
    </xf>
    <xf numFmtId="0" fontId="1" fillId="11" borderId="22" xfId="0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1" fillId="11" borderId="24" xfId="0" applyFont="1" applyFill="1" applyBorder="1" applyAlignment="1">
      <alignment horizontal="center" vertical="center"/>
    </xf>
    <xf numFmtId="0" fontId="10" fillId="11" borderId="27" xfId="0" applyFont="1" applyFill="1" applyBorder="1" applyAlignment="1">
      <alignment horizontal="center" vertical="center" wrapText="1"/>
    </xf>
    <xf numFmtId="0" fontId="10" fillId="11" borderId="28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5" fillId="8" borderId="0" xfId="0" applyFont="1" applyFill="1" applyAlignment="1">
      <alignment horizontal="center" vertical="center" textRotation="90" wrapText="1"/>
    </xf>
    <xf numFmtId="0" fontId="3" fillId="3" borderId="39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40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41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3" fillId="7" borderId="42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 textRotation="45"/>
    </xf>
    <xf numFmtId="0" fontId="2" fillId="7" borderId="44" xfId="0" applyFont="1" applyFill="1" applyBorder="1" applyAlignment="1">
      <alignment horizontal="center" vertical="center" textRotation="45"/>
    </xf>
    <xf numFmtId="0" fontId="17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</cellXfs>
  <cellStyles count="1">
    <cellStyle name="Normal" xfId="0" builtinId="0"/>
  </cellStyles>
  <dxfs count="11"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1</xdr:row>
      <xdr:rowOff>66675</xdr:rowOff>
    </xdr:from>
    <xdr:to>
      <xdr:col>4</xdr:col>
      <xdr:colOff>504825</xdr:colOff>
      <xdr:row>2</xdr:row>
      <xdr:rowOff>971550</xdr:rowOff>
    </xdr:to>
    <xdr:pic>
      <xdr:nvPicPr>
        <xdr:cNvPr id="1031" name="Imagen 1">
          <a:extLst>
            <a:ext uri="{FF2B5EF4-FFF2-40B4-BE49-F238E27FC236}">
              <a16:creationId xmlns:a16="http://schemas.microsoft.com/office/drawing/2014/main" id="{35ABC309-6AF8-1ACA-1B54-7EFC50872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04800"/>
          <a:ext cx="15240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37"/>
  <sheetViews>
    <sheetView showGridLines="0" tabSelected="1" topLeftCell="A33" zoomScale="55" zoomScaleNormal="55" zoomScaleSheetLayoutView="70" zoomScalePageLayoutView="70" workbookViewId="0">
      <selection activeCell="T34" sqref="T34"/>
    </sheetView>
  </sheetViews>
  <sheetFormatPr baseColWidth="10" defaultColWidth="11.42578125" defaultRowHeight="18" x14ac:dyDescent="0.25"/>
  <cols>
    <col min="1" max="1" width="1.42578125" style="1" customWidth="1"/>
    <col min="2" max="2" width="7.140625" style="1" customWidth="1"/>
    <col min="3" max="3" width="8.7109375" style="1" customWidth="1"/>
    <col min="4" max="4" width="9.140625" style="1" customWidth="1"/>
    <col min="5" max="5" width="8.5703125" style="1" customWidth="1"/>
    <col min="6" max="6" width="12.5703125" style="1" bestFit="1" customWidth="1"/>
    <col min="7" max="7" width="44.42578125" style="1" customWidth="1"/>
    <col min="8" max="8" width="32.5703125" style="1" customWidth="1"/>
    <col min="9" max="9" width="6.85546875" style="1" bestFit="1" customWidth="1"/>
    <col min="10" max="10" width="6" style="1" bestFit="1" customWidth="1"/>
    <col min="11" max="11" width="6.85546875" style="1" bestFit="1" customWidth="1"/>
    <col min="12" max="12" width="11.42578125" style="1"/>
    <col min="13" max="13" width="18.85546875" style="1" customWidth="1"/>
    <col min="14" max="14" width="44" style="1" bestFit="1" customWidth="1"/>
    <col min="15" max="15" width="6.85546875" style="37" bestFit="1" customWidth="1"/>
    <col min="16" max="16" width="5.28515625" style="37" bestFit="1" customWidth="1"/>
    <col min="17" max="17" width="6" style="1" bestFit="1" customWidth="1"/>
    <col min="18" max="18" width="15.42578125" style="1" customWidth="1"/>
    <col min="19" max="19" width="17.5703125" style="1" customWidth="1"/>
    <col min="20" max="20" width="26" style="1" customWidth="1"/>
    <col min="21" max="21" width="15.85546875" style="1" customWidth="1"/>
    <col min="22" max="22" width="17.5703125" style="1" customWidth="1"/>
    <col min="23" max="23" width="23.7109375" style="1" customWidth="1"/>
    <col min="24" max="24" width="16.28515625" style="1" customWidth="1"/>
    <col min="25" max="25" width="3.28515625" style="1" customWidth="1"/>
    <col min="26" max="27" width="11.42578125" style="1"/>
    <col min="28" max="28" width="14.7109375" style="1" bestFit="1" customWidth="1"/>
    <col min="29" max="16384" width="11.42578125" style="1"/>
  </cols>
  <sheetData>
    <row r="1" spans="1:39" ht="18.75" thickBot="1" x14ac:dyDescent="0.3">
      <c r="A1" s="1">
        <v>123</v>
      </c>
      <c r="AL1" s="37"/>
      <c r="AM1" s="37"/>
    </row>
    <row r="2" spans="1:39" customFormat="1" ht="15.75" customHeight="1" thickTop="1" x14ac:dyDescent="0.25">
      <c r="A2" s="1">
        <v>123</v>
      </c>
      <c r="B2" s="72"/>
      <c r="C2" s="73"/>
      <c r="D2" s="73"/>
      <c r="E2" s="74"/>
      <c r="F2" s="74"/>
      <c r="G2" s="86" t="s">
        <v>0</v>
      </c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8"/>
    </row>
    <row r="3" spans="1:39" customFormat="1" ht="81" customHeight="1" x14ac:dyDescent="0.25">
      <c r="A3" s="1">
        <v>123</v>
      </c>
      <c r="B3" s="75"/>
      <c r="C3" s="76"/>
      <c r="D3" s="76"/>
      <c r="E3" s="77"/>
      <c r="F3" s="77"/>
      <c r="G3" s="89" t="s">
        <v>75</v>
      </c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1"/>
    </row>
    <row r="4" spans="1:39" s="54" customFormat="1" ht="30" customHeight="1" thickBot="1" x14ac:dyDescent="0.25">
      <c r="A4" s="1">
        <v>123</v>
      </c>
      <c r="B4" s="78" t="s">
        <v>1</v>
      </c>
      <c r="C4" s="79"/>
      <c r="D4" s="79"/>
      <c r="E4" s="80"/>
      <c r="F4" s="81"/>
      <c r="G4" s="81" t="s">
        <v>2</v>
      </c>
      <c r="H4" s="79"/>
      <c r="I4" s="81" t="s">
        <v>3</v>
      </c>
      <c r="J4" s="92"/>
      <c r="K4" s="92"/>
      <c r="L4" s="92"/>
      <c r="M4" s="79"/>
      <c r="N4" s="81" t="s">
        <v>4</v>
      </c>
      <c r="O4" s="92"/>
      <c r="P4" s="92"/>
      <c r="Q4" s="92"/>
      <c r="R4" s="92"/>
      <c r="S4" s="92"/>
      <c r="T4" s="79"/>
      <c r="U4" s="81" t="s">
        <v>5</v>
      </c>
      <c r="V4" s="92"/>
      <c r="W4" s="92"/>
      <c r="X4" s="93"/>
    </row>
    <row r="5" spans="1:39" ht="10.5" customHeight="1" thickTop="1" thickBot="1" x14ac:dyDescent="0.25">
      <c r="A5" s="1">
        <v>123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</row>
    <row r="6" spans="1:39" ht="65.25" customHeight="1" thickTop="1" thickBot="1" x14ac:dyDescent="0.25">
      <c r="A6" s="1">
        <v>123</v>
      </c>
      <c r="B6" s="83" t="s">
        <v>6</v>
      </c>
      <c r="C6" s="68" t="s">
        <v>7</v>
      </c>
      <c r="D6" s="68" t="s">
        <v>8</v>
      </c>
      <c r="E6" s="68" t="s">
        <v>9</v>
      </c>
      <c r="F6" s="68" t="s">
        <v>10</v>
      </c>
      <c r="G6" s="68" t="s">
        <v>11</v>
      </c>
      <c r="H6" s="68" t="s">
        <v>12</v>
      </c>
      <c r="I6" s="68" t="s">
        <v>13</v>
      </c>
      <c r="J6" s="68" t="s">
        <v>14</v>
      </c>
      <c r="K6" s="68" t="s">
        <v>15</v>
      </c>
      <c r="L6" s="68" t="s">
        <v>16</v>
      </c>
      <c r="M6" s="59" t="s">
        <v>17</v>
      </c>
      <c r="N6" s="59" t="s">
        <v>18</v>
      </c>
      <c r="O6" s="64" t="s">
        <v>19</v>
      </c>
      <c r="P6" s="71"/>
      <c r="Q6" s="71"/>
      <c r="R6" s="65"/>
      <c r="S6" s="59" t="s">
        <v>20</v>
      </c>
      <c r="T6" s="59" t="s">
        <v>21</v>
      </c>
      <c r="U6" s="59" t="s">
        <v>22</v>
      </c>
      <c r="V6" s="59" t="s">
        <v>23</v>
      </c>
      <c r="W6" s="64" t="s">
        <v>24</v>
      </c>
      <c r="X6" s="65"/>
      <c r="Y6" s="55"/>
    </row>
    <row r="7" spans="1:39" ht="37.5" customHeight="1" thickTop="1" x14ac:dyDescent="0.2">
      <c r="A7" s="1">
        <v>123</v>
      </c>
      <c r="B7" s="84"/>
      <c r="C7" s="69"/>
      <c r="D7" s="69"/>
      <c r="E7" s="69"/>
      <c r="F7" s="69"/>
      <c r="G7" s="69"/>
      <c r="H7" s="69"/>
      <c r="I7" s="69"/>
      <c r="J7" s="69"/>
      <c r="K7" s="69"/>
      <c r="L7" s="69"/>
      <c r="M7" s="61"/>
      <c r="N7" s="61"/>
      <c r="O7" s="66" t="s">
        <v>13</v>
      </c>
      <c r="P7" s="66" t="s">
        <v>14</v>
      </c>
      <c r="Q7" s="59" t="s">
        <v>25</v>
      </c>
      <c r="R7" s="59" t="s">
        <v>16</v>
      </c>
      <c r="S7" s="61"/>
      <c r="T7" s="61"/>
      <c r="U7" s="61"/>
      <c r="V7" s="61"/>
      <c r="W7" s="59" t="s">
        <v>26</v>
      </c>
      <c r="X7" s="59" t="s">
        <v>27</v>
      </c>
      <c r="Y7" s="55"/>
    </row>
    <row r="8" spans="1:39" ht="137.25" customHeight="1" thickBot="1" x14ac:dyDescent="0.25">
      <c r="A8" s="1">
        <v>123</v>
      </c>
      <c r="B8" s="85"/>
      <c r="C8" s="70"/>
      <c r="D8" s="70"/>
      <c r="E8" s="70"/>
      <c r="F8" s="70"/>
      <c r="G8" s="70"/>
      <c r="H8" s="70"/>
      <c r="I8" s="70"/>
      <c r="J8" s="70"/>
      <c r="K8" s="70"/>
      <c r="L8" s="70"/>
      <c r="M8" s="60"/>
      <c r="N8" s="60"/>
      <c r="O8" s="67"/>
      <c r="P8" s="67"/>
      <c r="Q8" s="60"/>
      <c r="R8" s="60"/>
      <c r="S8" s="60"/>
      <c r="T8" s="60"/>
      <c r="U8" s="60"/>
      <c r="V8" s="60"/>
      <c r="W8" s="60"/>
      <c r="X8" s="60"/>
      <c r="Y8" s="55"/>
    </row>
    <row r="9" spans="1:39" ht="324.75" customHeight="1" thickTop="1" thickBot="1" x14ac:dyDescent="0.25">
      <c r="A9" s="1">
        <v>123</v>
      </c>
      <c r="B9" s="46">
        <v>1</v>
      </c>
      <c r="C9" s="43" t="s">
        <v>68</v>
      </c>
      <c r="D9" s="43" t="s">
        <v>69</v>
      </c>
      <c r="E9" s="47" t="s">
        <v>76</v>
      </c>
      <c r="F9" s="44" t="s">
        <v>77</v>
      </c>
      <c r="G9" s="38" t="s">
        <v>84</v>
      </c>
      <c r="H9" s="38" t="s">
        <v>85</v>
      </c>
      <c r="I9" s="46">
        <v>2</v>
      </c>
      <c r="J9" s="46">
        <v>5</v>
      </c>
      <c r="K9" s="35">
        <f>I9+J9</f>
        <v>7</v>
      </c>
      <c r="L9" s="35" t="str">
        <f>IF(K9=0,"",IF(K9&gt;7,"EXTREMO",IF(K9&gt;5,"ALTO",IF(K9&gt;4,"MEDIO",IF(K9&gt;1,"BAJO","MUY BAJO")))))</f>
        <v>ALTO</v>
      </c>
      <c r="M9" s="38" t="s">
        <v>189</v>
      </c>
      <c r="N9" s="39" t="s">
        <v>135</v>
      </c>
      <c r="O9" s="41">
        <v>1</v>
      </c>
      <c r="P9" s="41">
        <v>3</v>
      </c>
      <c r="Q9" s="35">
        <f>O9+P9</f>
        <v>4</v>
      </c>
      <c r="R9" s="35" t="str">
        <f>IF(Q9=0,"",IF(Q9&gt;7,"EXTREMO",IF(Q9&gt;5,"ALTO",IF(Q9&gt;4,"MEDIO",IF(Q9&gt;1,"BAJO","MUY BAJO")))))</f>
        <v>BAJO</v>
      </c>
      <c r="S9" s="38" t="s">
        <v>66</v>
      </c>
      <c r="T9" s="38" t="s">
        <v>160</v>
      </c>
      <c r="U9" s="38" t="s">
        <v>163</v>
      </c>
      <c r="V9" s="38" t="s">
        <v>183</v>
      </c>
      <c r="W9" s="57" t="s">
        <v>171</v>
      </c>
      <c r="X9" s="57" t="s">
        <v>172</v>
      </c>
    </row>
    <row r="10" spans="1:39" ht="324.75" customHeight="1" thickBot="1" x14ac:dyDescent="0.25">
      <c r="A10" s="1">
        <v>123</v>
      </c>
      <c r="B10" s="46">
        <v>2</v>
      </c>
      <c r="C10" s="43" t="s">
        <v>68</v>
      </c>
      <c r="D10" s="43" t="s">
        <v>70</v>
      </c>
      <c r="E10" s="47" t="s">
        <v>76</v>
      </c>
      <c r="F10" s="44" t="s">
        <v>73</v>
      </c>
      <c r="G10" s="38" t="s">
        <v>86</v>
      </c>
      <c r="H10" s="38" t="s">
        <v>87</v>
      </c>
      <c r="I10" s="46">
        <v>4</v>
      </c>
      <c r="J10" s="46">
        <v>2</v>
      </c>
      <c r="K10" s="35">
        <f t="shared" ref="K10:K27" si="0">I10+J10</f>
        <v>6</v>
      </c>
      <c r="L10" s="35" t="str">
        <f t="shared" ref="L10:L27" si="1">IF(K10=0,"",IF(K10&gt;7,"EXTREMO",IF(K10&gt;5,"ALTO",IF(K10&gt;4,"MEDIO",IF(K10&gt;1,"BAJO","MUY BAJO")))))</f>
        <v>ALTO</v>
      </c>
      <c r="M10" s="38" t="s">
        <v>189</v>
      </c>
      <c r="N10" s="39" t="s">
        <v>136</v>
      </c>
      <c r="O10" s="41">
        <v>2</v>
      </c>
      <c r="P10" s="41">
        <v>1</v>
      </c>
      <c r="Q10" s="35">
        <f t="shared" ref="Q10:Q27" si="2">O10+P10</f>
        <v>3</v>
      </c>
      <c r="R10" s="35" t="str">
        <f t="shared" ref="R10:R27" si="3">IF(Q10=0,"",IF(Q10&gt;7,"EXTREMO",IF(Q10&gt;5,"ALTO",IF(Q10&gt;4,"MEDIO",IF(Q10&gt;1,"BAJO","MUY BAJO")))))</f>
        <v>BAJO</v>
      </c>
      <c r="S10" s="38" t="s">
        <v>67</v>
      </c>
      <c r="T10" s="38" t="s">
        <v>160</v>
      </c>
      <c r="U10" s="38" t="s">
        <v>164</v>
      </c>
      <c r="V10" s="38" t="s">
        <v>170</v>
      </c>
      <c r="W10" s="57" t="s">
        <v>173</v>
      </c>
      <c r="X10" s="58" t="s">
        <v>174</v>
      </c>
    </row>
    <row r="11" spans="1:39" ht="324.75" customHeight="1" thickBot="1" x14ac:dyDescent="0.25">
      <c r="A11" s="1">
        <v>123</v>
      </c>
      <c r="B11" s="46">
        <v>3</v>
      </c>
      <c r="C11" s="43" t="s">
        <v>68</v>
      </c>
      <c r="D11" s="43" t="s">
        <v>69</v>
      </c>
      <c r="E11" s="47" t="s">
        <v>72</v>
      </c>
      <c r="F11" s="44" t="s">
        <v>78</v>
      </c>
      <c r="G11" s="38" t="s">
        <v>88</v>
      </c>
      <c r="H11" s="38" t="s">
        <v>89</v>
      </c>
      <c r="I11" s="46">
        <v>3</v>
      </c>
      <c r="J11" s="46">
        <v>5</v>
      </c>
      <c r="K11" s="35">
        <f t="shared" si="0"/>
        <v>8</v>
      </c>
      <c r="L11" s="35" t="str">
        <f t="shared" si="1"/>
        <v>EXTREMO</v>
      </c>
      <c r="M11" s="38" t="s">
        <v>185</v>
      </c>
      <c r="N11" s="39" t="s">
        <v>137</v>
      </c>
      <c r="O11" s="41">
        <v>1</v>
      </c>
      <c r="P11" s="41">
        <v>3</v>
      </c>
      <c r="Q11" s="35">
        <f t="shared" si="2"/>
        <v>4</v>
      </c>
      <c r="R11" s="35" t="str">
        <f t="shared" si="3"/>
        <v>BAJO</v>
      </c>
      <c r="S11" s="38" t="s">
        <v>66</v>
      </c>
      <c r="T11" s="38" t="s">
        <v>160</v>
      </c>
      <c r="U11" s="38" t="s">
        <v>165</v>
      </c>
      <c r="V11" s="38" t="s">
        <v>170</v>
      </c>
      <c r="W11" s="57" t="s">
        <v>175</v>
      </c>
      <c r="X11" s="57" t="s">
        <v>172</v>
      </c>
    </row>
    <row r="12" spans="1:39" ht="324.75" customHeight="1" thickBot="1" x14ac:dyDescent="0.25">
      <c r="A12" s="1">
        <v>123</v>
      </c>
      <c r="B12" s="46">
        <v>4</v>
      </c>
      <c r="C12" s="43" t="s">
        <v>68</v>
      </c>
      <c r="D12" s="43" t="s">
        <v>69</v>
      </c>
      <c r="E12" s="47" t="s">
        <v>72</v>
      </c>
      <c r="F12" s="44" t="s">
        <v>73</v>
      </c>
      <c r="G12" s="38" t="s">
        <v>90</v>
      </c>
      <c r="H12" s="38" t="s">
        <v>91</v>
      </c>
      <c r="I12" s="46">
        <v>2</v>
      </c>
      <c r="J12" s="46">
        <v>2</v>
      </c>
      <c r="K12" s="35">
        <f t="shared" si="0"/>
        <v>4</v>
      </c>
      <c r="L12" s="35" t="str">
        <f t="shared" si="1"/>
        <v>BAJO</v>
      </c>
      <c r="M12" s="38" t="s">
        <v>185</v>
      </c>
      <c r="N12" s="40" t="s">
        <v>138</v>
      </c>
      <c r="O12" s="41">
        <v>1</v>
      </c>
      <c r="P12" s="41">
        <v>1</v>
      </c>
      <c r="Q12" s="35">
        <f t="shared" si="2"/>
        <v>2</v>
      </c>
      <c r="R12" s="35" t="str">
        <f t="shared" si="3"/>
        <v>BAJO</v>
      </c>
      <c r="S12" s="38" t="s">
        <v>67</v>
      </c>
      <c r="T12" s="38" t="s">
        <v>160</v>
      </c>
      <c r="U12" s="38" t="s">
        <v>166</v>
      </c>
      <c r="V12" s="39" t="s">
        <v>170</v>
      </c>
      <c r="W12" s="57" t="s">
        <v>176</v>
      </c>
      <c r="X12" s="58" t="s">
        <v>177</v>
      </c>
    </row>
    <row r="13" spans="1:39" ht="324.75" customHeight="1" thickBot="1" x14ac:dyDescent="0.25">
      <c r="A13" s="1">
        <v>123</v>
      </c>
      <c r="B13" s="46">
        <v>5</v>
      </c>
      <c r="C13" s="43" t="s">
        <v>68</v>
      </c>
      <c r="D13" s="43" t="s">
        <v>69</v>
      </c>
      <c r="E13" s="47" t="s">
        <v>79</v>
      </c>
      <c r="F13" s="44" t="s">
        <v>73</v>
      </c>
      <c r="G13" s="38" t="s">
        <v>92</v>
      </c>
      <c r="H13" s="38" t="s">
        <v>93</v>
      </c>
      <c r="I13" s="46">
        <v>2</v>
      </c>
      <c r="J13" s="46">
        <v>3</v>
      </c>
      <c r="K13" s="35">
        <f t="shared" si="0"/>
        <v>5</v>
      </c>
      <c r="L13" s="35" t="str">
        <f t="shared" si="1"/>
        <v>MEDIO</v>
      </c>
      <c r="M13" s="38" t="s">
        <v>185</v>
      </c>
      <c r="N13" s="38" t="s">
        <v>139</v>
      </c>
      <c r="O13" s="41">
        <v>1</v>
      </c>
      <c r="P13" s="41">
        <v>1</v>
      </c>
      <c r="Q13" s="35">
        <f t="shared" si="2"/>
        <v>2</v>
      </c>
      <c r="R13" s="35" t="str">
        <f t="shared" si="3"/>
        <v>BAJO</v>
      </c>
      <c r="S13" s="38" t="s">
        <v>67</v>
      </c>
      <c r="T13" s="38" t="s">
        <v>160</v>
      </c>
      <c r="U13" s="38" t="s">
        <v>167</v>
      </c>
      <c r="V13" s="39" t="s">
        <v>170</v>
      </c>
      <c r="W13" s="57" t="s">
        <v>176</v>
      </c>
      <c r="X13" s="58" t="s">
        <v>177</v>
      </c>
    </row>
    <row r="14" spans="1:39" ht="324.75" customHeight="1" thickBot="1" x14ac:dyDescent="0.25">
      <c r="A14" s="1">
        <v>123</v>
      </c>
      <c r="B14" s="46">
        <v>6</v>
      </c>
      <c r="C14" s="43" t="s">
        <v>68</v>
      </c>
      <c r="D14" s="43" t="s">
        <v>69</v>
      </c>
      <c r="E14" s="47" t="s">
        <v>79</v>
      </c>
      <c r="F14" s="44" t="s">
        <v>73</v>
      </c>
      <c r="G14" s="38" t="s">
        <v>94</v>
      </c>
      <c r="H14" s="38" t="s">
        <v>95</v>
      </c>
      <c r="I14" s="46">
        <v>1</v>
      </c>
      <c r="J14" s="46">
        <v>2</v>
      </c>
      <c r="K14" s="35">
        <f t="shared" si="0"/>
        <v>3</v>
      </c>
      <c r="L14" s="35" t="str">
        <f t="shared" si="1"/>
        <v>BAJO</v>
      </c>
      <c r="M14" s="38" t="s">
        <v>162</v>
      </c>
      <c r="N14" s="40" t="s">
        <v>140</v>
      </c>
      <c r="O14" s="41">
        <v>1</v>
      </c>
      <c r="P14" s="41">
        <v>3</v>
      </c>
      <c r="Q14" s="35">
        <f t="shared" si="2"/>
        <v>4</v>
      </c>
      <c r="R14" s="35" t="str">
        <f t="shared" si="3"/>
        <v>BAJO</v>
      </c>
      <c r="S14" s="38" t="s">
        <v>66</v>
      </c>
      <c r="T14" s="38" t="s">
        <v>162</v>
      </c>
      <c r="U14" s="38" t="s">
        <v>168</v>
      </c>
      <c r="V14" s="38" t="s">
        <v>183</v>
      </c>
      <c r="W14" s="57" t="s">
        <v>178</v>
      </c>
      <c r="X14" s="58" t="s">
        <v>179</v>
      </c>
    </row>
    <row r="15" spans="1:39" ht="324.75" customHeight="1" thickBot="1" x14ac:dyDescent="0.25">
      <c r="A15" s="1">
        <v>123</v>
      </c>
      <c r="B15" s="46">
        <v>7</v>
      </c>
      <c r="C15" s="43" t="s">
        <v>68</v>
      </c>
      <c r="D15" s="43" t="s">
        <v>69</v>
      </c>
      <c r="E15" s="47" t="s">
        <v>79</v>
      </c>
      <c r="F15" s="44" t="s">
        <v>73</v>
      </c>
      <c r="G15" s="38" t="s">
        <v>96</v>
      </c>
      <c r="H15" s="38" t="s">
        <v>97</v>
      </c>
      <c r="I15" s="46">
        <v>4</v>
      </c>
      <c r="J15" s="46">
        <v>3</v>
      </c>
      <c r="K15" s="35">
        <f t="shared" si="0"/>
        <v>7</v>
      </c>
      <c r="L15" s="35" t="str">
        <f t="shared" si="1"/>
        <v>ALTO</v>
      </c>
      <c r="M15" s="38" t="s">
        <v>162</v>
      </c>
      <c r="N15" s="39" t="s">
        <v>141</v>
      </c>
      <c r="O15" s="41">
        <v>1</v>
      </c>
      <c r="P15" s="41">
        <v>2</v>
      </c>
      <c r="Q15" s="35">
        <f t="shared" si="2"/>
        <v>3</v>
      </c>
      <c r="R15" s="35" t="str">
        <f t="shared" si="3"/>
        <v>BAJO</v>
      </c>
      <c r="S15" s="38" t="s">
        <v>66</v>
      </c>
      <c r="T15" s="38" t="s">
        <v>162</v>
      </c>
      <c r="U15" s="38" t="s">
        <v>168</v>
      </c>
      <c r="V15" s="38" t="s">
        <v>183</v>
      </c>
      <c r="W15" s="57" t="s">
        <v>74</v>
      </c>
      <c r="X15" s="57" t="s">
        <v>180</v>
      </c>
    </row>
    <row r="16" spans="1:39" ht="324.75" customHeight="1" thickBot="1" x14ac:dyDescent="0.25">
      <c r="A16" s="1">
        <v>123</v>
      </c>
      <c r="B16" s="46">
        <v>8</v>
      </c>
      <c r="C16" s="43" t="s">
        <v>68</v>
      </c>
      <c r="D16" s="43" t="s">
        <v>70</v>
      </c>
      <c r="E16" s="47" t="s">
        <v>79</v>
      </c>
      <c r="F16" s="44" t="s">
        <v>73</v>
      </c>
      <c r="G16" s="38" t="s">
        <v>98</v>
      </c>
      <c r="H16" s="38" t="s">
        <v>99</v>
      </c>
      <c r="I16" s="46">
        <v>3</v>
      </c>
      <c r="J16" s="46">
        <v>3</v>
      </c>
      <c r="K16" s="35">
        <f t="shared" si="0"/>
        <v>6</v>
      </c>
      <c r="L16" s="35" t="str">
        <f t="shared" si="1"/>
        <v>ALTO</v>
      </c>
      <c r="M16" s="38" t="s">
        <v>162</v>
      </c>
      <c r="N16" s="39" t="s">
        <v>142</v>
      </c>
      <c r="O16" s="41">
        <v>1</v>
      </c>
      <c r="P16" s="41">
        <v>2</v>
      </c>
      <c r="Q16" s="35">
        <f t="shared" si="2"/>
        <v>3</v>
      </c>
      <c r="R16" s="35" t="str">
        <f t="shared" si="3"/>
        <v>BAJO</v>
      </c>
      <c r="S16" s="38" t="s">
        <v>66</v>
      </c>
      <c r="T16" s="38" t="s">
        <v>162</v>
      </c>
      <c r="U16" s="38" t="s">
        <v>168</v>
      </c>
      <c r="V16" s="38" t="s">
        <v>183</v>
      </c>
      <c r="W16" s="57" t="s">
        <v>74</v>
      </c>
      <c r="X16" s="57" t="s">
        <v>180</v>
      </c>
    </row>
    <row r="17" spans="1:24" ht="324.75" customHeight="1" thickBot="1" x14ac:dyDescent="0.25">
      <c r="A17" s="1">
        <v>123</v>
      </c>
      <c r="B17" s="46">
        <v>9</v>
      </c>
      <c r="C17" s="43" t="s">
        <v>68</v>
      </c>
      <c r="D17" s="43" t="s">
        <v>69</v>
      </c>
      <c r="E17" s="47" t="s">
        <v>79</v>
      </c>
      <c r="F17" s="44" t="s">
        <v>80</v>
      </c>
      <c r="G17" s="38" t="s">
        <v>100</v>
      </c>
      <c r="H17" s="38" t="s">
        <v>101</v>
      </c>
      <c r="I17" s="56">
        <v>3</v>
      </c>
      <c r="J17" s="56">
        <v>2</v>
      </c>
      <c r="K17" s="35">
        <f t="shared" si="0"/>
        <v>5</v>
      </c>
      <c r="L17" s="35" t="str">
        <f t="shared" si="1"/>
        <v>MEDIO</v>
      </c>
      <c r="M17" s="38" t="s">
        <v>160</v>
      </c>
      <c r="N17" s="39" t="s">
        <v>143</v>
      </c>
      <c r="O17" s="41">
        <v>1</v>
      </c>
      <c r="P17" s="41">
        <v>2</v>
      </c>
      <c r="Q17" s="35">
        <f t="shared" si="2"/>
        <v>3</v>
      </c>
      <c r="R17" s="35" t="str">
        <f t="shared" si="3"/>
        <v>BAJO</v>
      </c>
      <c r="S17" s="38" t="s">
        <v>66</v>
      </c>
      <c r="T17" s="38" t="s">
        <v>160</v>
      </c>
      <c r="U17" s="38" t="s">
        <v>169</v>
      </c>
      <c r="V17" s="39" t="s">
        <v>169</v>
      </c>
      <c r="W17" s="57" t="s">
        <v>181</v>
      </c>
      <c r="X17" s="58" t="s">
        <v>182</v>
      </c>
    </row>
    <row r="18" spans="1:24" ht="324.75" customHeight="1" thickBot="1" x14ac:dyDescent="0.25">
      <c r="A18" s="1">
        <v>123</v>
      </c>
      <c r="B18" s="46">
        <v>10</v>
      </c>
      <c r="C18" s="43" t="s">
        <v>68</v>
      </c>
      <c r="D18" s="43" t="s">
        <v>69</v>
      </c>
      <c r="E18" s="47" t="s">
        <v>71</v>
      </c>
      <c r="F18" s="44" t="s">
        <v>81</v>
      </c>
      <c r="G18" s="38" t="s">
        <v>186</v>
      </c>
      <c r="H18" s="38" t="s">
        <v>102</v>
      </c>
      <c r="I18" s="46">
        <v>1</v>
      </c>
      <c r="J18" s="46">
        <v>3</v>
      </c>
      <c r="K18" s="35">
        <f t="shared" si="0"/>
        <v>4</v>
      </c>
      <c r="L18" s="35" t="str">
        <f t="shared" si="1"/>
        <v>BAJO</v>
      </c>
      <c r="M18" s="38" t="s">
        <v>162</v>
      </c>
      <c r="N18" s="39" t="s">
        <v>144</v>
      </c>
      <c r="O18" s="41">
        <v>1</v>
      </c>
      <c r="P18" s="41">
        <v>2</v>
      </c>
      <c r="Q18" s="35">
        <f t="shared" si="2"/>
        <v>3</v>
      </c>
      <c r="R18" s="35" t="str">
        <f t="shared" si="3"/>
        <v>BAJO</v>
      </c>
      <c r="S18" s="38" t="s">
        <v>66</v>
      </c>
      <c r="T18" s="38" t="s">
        <v>162</v>
      </c>
      <c r="U18" s="38" t="s">
        <v>168</v>
      </c>
      <c r="V18" s="38" t="s">
        <v>183</v>
      </c>
      <c r="W18" s="57" t="s">
        <v>74</v>
      </c>
      <c r="X18" s="57" t="s">
        <v>180</v>
      </c>
    </row>
    <row r="19" spans="1:24" ht="324.75" customHeight="1" thickBot="1" x14ac:dyDescent="0.25">
      <c r="A19" s="1">
        <v>123</v>
      </c>
      <c r="B19" s="46">
        <v>11</v>
      </c>
      <c r="C19" s="43" t="s">
        <v>68</v>
      </c>
      <c r="D19" s="43" t="s">
        <v>69</v>
      </c>
      <c r="E19" s="47" t="s">
        <v>71</v>
      </c>
      <c r="F19" s="44" t="s">
        <v>82</v>
      </c>
      <c r="G19" s="53" t="s">
        <v>103</v>
      </c>
      <c r="H19" s="38" t="s">
        <v>104</v>
      </c>
      <c r="I19" s="46">
        <v>3</v>
      </c>
      <c r="J19" s="46">
        <v>3</v>
      </c>
      <c r="K19" s="35">
        <f t="shared" si="0"/>
        <v>6</v>
      </c>
      <c r="L19" s="35" t="str">
        <f t="shared" si="1"/>
        <v>ALTO</v>
      </c>
      <c r="M19" s="38" t="s">
        <v>162</v>
      </c>
      <c r="N19" s="39" t="s">
        <v>145</v>
      </c>
      <c r="O19" s="41">
        <v>1</v>
      </c>
      <c r="P19" s="42">
        <v>2</v>
      </c>
      <c r="Q19" s="35">
        <f t="shared" si="2"/>
        <v>3</v>
      </c>
      <c r="R19" s="35" t="str">
        <f t="shared" si="3"/>
        <v>BAJO</v>
      </c>
      <c r="S19" s="38" t="s">
        <v>66</v>
      </c>
      <c r="T19" s="38" t="s">
        <v>162</v>
      </c>
      <c r="U19" s="38" t="s">
        <v>168</v>
      </c>
      <c r="V19" s="38" t="s">
        <v>183</v>
      </c>
      <c r="W19" s="57" t="s">
        <v>74</v>
      </c>
      <c r="X19" s="57" t="s">
        <v>180</v>
      </c>
    </row>
    <row r="20" spans="1:24" ht="324.75" customHeight="1" thickBot="1" x14ac:dyDescent="0.25">
      <c r="A20" s="1">
        <v>123</v>
      </c>
      <c r="B20" s="46">
        <v>12</v>
      </c>
      <c r="C20" s="43" t="s">
        <v>68</v>
      </c>
      <c r="D20" s="43" t="s">
        <v>69</v>
      </c>
      <c r="E20" s="47" t="s">
        <v>71</v>
      </c>
      <c r="F20" s="48" t="s">
        <v>78</v>
      </c>
      <c r="G20" s="38" t="s">
        <v>105</v>
      </c>
      <c r="H20" s="38" t="s">
        <v>106</v>
      </c>
      <c r="I20" s="46">
        <v>4</v>
      </c>
      <c r="J20" s="46">
        <v>3</v>
      </c>
      <c r="K20" s="35">
        <f t="shared" si="0"/>
        <v>7</v>
      </c>
      <c r="L20" s="35" t="str">
        <f t="shared" si="1"/>
        <v>ALTO</v>
      </c>
      <c r="M20" s="38" t="s">
        <v>184</v>
      </c>
      <c r="N20" s="39" t="s">
        <v>146</v>
      </c>
      <c r="O20" s="41">
        <v>1</v>
      </c>
      <c r="P20" s="42">
        <v>4</v>
      </c>
      <c r="Q20" s="35">
        <f t="shared" si="2"/>
        <v>5</v>
      </c>
      <c r="R20" s="35" t="str">
        <f t="shared" si="3"/>
        <v>MEDIO</v>
      </c>
      <c r="S20" s="38" t="s">
        <v>66</v>
      </c>
      <c r="T20" s="38" t="s">
        <v>161</v>
      </c>
      <c r="U20" s="38" t="s">
        <v>168</v>
      </c>
      <c r="V20" s="38" t="s">
        <v>183</v>
      </c>
      <c r="W20" s="57" t="s">
        <v>74</v>
      </c>
      <c r="X20" s="57" t="s">
        <v>180</v>
      </c>
    </row>
    <row r="21" spans="1:24" ht="324.75" customHeight="1" thickBot="1" x14ac:dyDescent="0.25">
      <c r="A21" s="1">
        <v>123</v>
      </c>
      <c r="B21" s="46">
        <v>13</v>
      </c>
      <c r="C21" s="43" t="s">
        <v>68</v>
      </c>
      <c r="D21" s="43" t="s">
        <v>69</v>
      </c>
      <c r="E21" s="47" t="s">
        <v>71</v>
      </c>
      <c r="F21" s="49" t="s">
        <v>78</v>
      </c>
      <c r="G21" s="38" t="s">
        <v>107</v>
      </c>
      <c r="H21" s="38" t="s">
        <v>108</v>
      </c>
      <c r="I21" s="46">
        <v>2</v>
      </c>
      <c r="J21" s="46">
        <v>4</v>
      </c>
      <c r="K21" s="35">
        <f t="shared" si="0"/>
        <v>6</v>
      </c>
      <c r="L21" s="35" t="str">
        <f t="shared" si="1"/>
        <v>ALTO</v>
      </c>
      <c r="M21" s="38" t="s">
        <v>162</v>
      </c>
      <c r="N21" s="39" t="s">
        <v>147</v>
      </c>
      <c r="O21" s="41">
        <v>1</v>
      </c>
      <c r="P21" s="42">
        <v>4</v>
      </c>
      <c r="Q21" s="35">
        <f t="shared" si="2"/>
        <v>5</v>
      </c>
      <c r="R21" s="35" t="str">
        <f t="shared" si="3"/>
        <v>MEDIO</v>
      </c>
      <c r="S21" s="38" t="s">
        <v>66</v>
      </c>
      <c r="T21" s="38" t="s">
        <v>161</v>
      </c>
      <c r="U21" s="38" t="s">
        <v>168</v>
      </c>
      <c r="V21" s="38" t="s">
        <v>183</v>
      </c>
      <c r="W21" s="57" t="s">
        <v>74</v>
      </c>
      <c r="X21" s="57" t="s">
        <v>180</v>
      </c>
    </row>
    <row r="22" spans="1:24" ht="324.75" customHeight="1" thickBot="1" x14ac:dyDescent="0.25">
      <c r="A22" s="1">
        <v>123</v>
      </c>
      <c r="B22" s="46">
        <v>14</v>
      </c>
      <c r="C22" s="43" t="s">
        <v>68</v>
      </c>
      <c r="D22" s="43" t="s">
        <v>69</v>
      </c>
      <c r="E22" s="47" t="s">
        <v>71</v>
      </c>
      <c r="F22" s="45" t="s">
        <v>77</v>
      </c>
      <c r="G22" s="38" t="s">
        <v>109</v>
      </c>
      <c r="H22" s="38" t="s">
        <v>110</v>
      </c>
      <c r="I22" s="46">
        <v>3</v>
      </c>
      <c r="J22" s="46">
        <v>3</v>
      </c>
      <c r="K22" s="35">
        <f t="shared" si="0"/>
        <v>6</v>
      </c>
      <c r="L22" s="35" t="str">
        <f t="shared" si="1"/>
        <v>ALTO</v>
      </c>
      <c r="M22" s="38" t="s">
        <v>162</v>
      </c>
      <c r="N22" s="39" t="s">
        <v>148</v>
      </c>
      <c r="O22" s="41">
        <v>1</v>
      </c>
      <c r="P22" s="42">
        <v>4</v>
      </c>
      <c r="Q22" s="35">
        <f t="shared" si="2"/>
        <v>5</v>
      </c>
      <c r="R22" s="35" t="str">
        <f t="shared" si="3"/>
        <v>MEDIO</v>
      </c>
      <c r="S22" s="38" t="s">
        <v>66</v>
      </c>
      <c r="T22" s="38" t="s">
        <v>161</v>
      </c>
      <c r="U22" s="38" t="s">
        <v>168</v>
      </c>
      <c r="V22" s="38" t="s">
        <v>183</v>
      </c>
      <c r="W22" s="57" t="s">
        <v>74</v>
      </c>
      <c r="X22" s="57" t="s">
        <v>180</v>
      </c>
    </row>
    <row r="23" spans="1:24" ht="324.75" customHeight="1" thickBot="1" x14ac:dyDescent="0.25">
      <c r="A23" s="1">
        <v>123</v>
      </c>
      <c r="B23" s="46">
        <v>15</v>
      </c>
      <c r="C23" s="43" t="s">
        <v>68</v>
      </c>
      <c r="D23" s="43" t="s">
        <v>69</v>
      </c>
      <c r="E23" s="47" t="s">
        <v>71</v>
      </c>
      <c r="F23" s="50" t="s">
        <v>77</v>
      </c>
      <c r="G23" s="53" t="s">
        <v>111</v>
      </c>
      <c r="H23" s="38" t="s">
        <v>112</v>
      </c>
      <c r="I23" s="46">
        <v>2</v>
      </c>
      <c r="J23" s="46">
        <v>4</v>
      </c>
      <c r="K23" s="35">
        <f t="shared" si="0"/>
        <v>6</v>
      </c>
      <c r="L23" s="35" t="str">
        <f t="shared" si="1"/>
        <v>ALTO</v>
      </c>
      <c r="M23" s="38" t="s">
        <v>162</v>
      </c>
      <c r="N23" s="39" t="s">
        <v>149</v>
      </c>
      <c r="O23" s="41">
        <v>2</v>
      </c>
      <c r="P23" s="42">
        <v>2</v>
      </c>
      <c r="Q23" s="35">
        <f t="shared" si="2"/>
        <v>4</v>
      </c>
      <c r="R23" s="35" t="str">
        <f t="shared" si="3"/>
        <v>BAJO</v>
      </c>
      <c r="S23" s="38" t="s">
        <v>66</v>
      </c>
      <c r="T23" s="38" t="s">
        <v>161</v>
      </c>
      <c r="U23" s="38" t="s">
        <v>166</v>
      </c>
      <c r="V23" s="38" t="s">
        <v>183</v>
      </c>
      <c r="W23" s="57" t="s">
        <v>74</v>
      </c>
      <c r="X23" s="57" t="s">
        <v>180</v>
      </c>
    </row>
    <row r="24" spans="1:24" ht="324.75" customHeight="1" thickBot="1" x14ac:dyDescent="0.25">
      <c r="A24" s="1">
        <v>123</v>
      </c>
      <c r="B24" s="46">
        <v>16</v>
      </c>
      <c r="C24" s="43" t="s">
        <v>68</v>
      </c>
      <c r="D24" s="43" t="s">
        <v>69</v>
      </c>
      <c r="E24" s="47" t="s">
        <v>71</v>
      </c>
      <c r="F24" s="51" t="s">
        <v>77</v>
      </c>
      <c r="G24" s="53" t="s">
        <v>113</v>
      </c>
      <c r="H24" s="38" t="s">
        <v>114</v>
      </c>
      <c r="I24" s="46">
        <v>3</v>
      </c>
      <c r="J24" s="46">
        <v>3</v>
      </c>
      <c r="K24" s="35">
        <f t="shared" si="0"/>
        <v>6</v>
      </c>
      <c r="L24" s="35" t="str">
        <f t="shared" si="1"/>
        <v>ALTO</v>
      </c>
      <c r="M24" s="38" t="s">
        <v>187</v>
      </c>
      <c r="N24" s="39" t="s">
        <v>150</v>
      </c>
      <c r="O24" s="41">
        <v>1</v>
      </c>
      <c r="P24" s="42">
        <v>2</v>
      </c>
      <c r="Q24" s="35">
        <f t="shared" si="2"/>
        <v>3</v>
      </c>
      <c r="R24" s="35" t="str">
        <f t="shared" si="3"/>
        <v>BAJO</v>
      </c>
      <c r="S24" s="38" t="s">
        <v>66</v>
      </c>
      <c r="T24" s="38" t="s">
        <v>161</v>
      </c>
      <c r="U24" s="38" t="s">
        <v>168</v>
      </c>
      <c r="V24" s="38" t="s">
        <v>183</v>
      </c>
      <c r="W24" s="57" t="s">
        <v>74</v>
      </c>
      <c r="X24" s="57" t="s">
        <v>180</v>
      </c>
    </row>
    <row r="25" spans="1:24" ht="324.75" customHeight="1" thickBot="1" x14ac:dyDescent="0.25">
      <c r="A25" s="1">
        <v>123</v>
      </c>
      <c r="B25" s="46">
        <v>17</v>
      </c>
      <c r="C25" s="43" t="s">
        <v>68</v>
      </c>
      <c r="D25" s="43" t="s">
        <v>69</v>
      </c>
      <c r="E25" s="47" t="s">
        <v>71</v>
      </c>
      <c r="F25" s="51" t="s">
        <v>73</v>
      </c>
      <c r="G25" s="53" t="s">
        <v>115</v>
      </c>
      <c r="H25" s="53" t="s">
        <v>116</v>
      </c>
      <c r="I25" s="46">
        <v>2</v>
      </c>
      <c r="J25" s="46">
        <v>3</v>
      </c>
      <c r="K25" s="35">
        <f t="shared" si="0"/>
        <v>5</v>
      </c>
      <c r="L25" s="35" t="str">
        <f t="shared" si="1"/>
        <v>MEDIO</v>
      </c>
      <c r="M25" s="38" t="s">
        <v>162</v>
      </c>
      <c r="N25" s="39" t="s">
        <v>151</v>
      </c>
      <c r="O25" s="41">
        <v>1</v>
      </c>
      <c r="P25" s="42">
        <v>2</v>
      </c>
      <c r="Q25" s="35">
        <f t="shared" si="2"/>
        <v>3</v>
      </c>
      <c r="R25" s="35" t="str">
        <f t="shared" si="3"/>
        <v>BAJO</v>
      </c>
      <c r="S25" s="38" t="s">
        <v>66</v>
      </c>
      <c r="T25" s="38" t="s">
        <v>161</v>
      </c>
      <c r="U25" s="38" t="s">
        <v>168</v>
      </c>
      <c r="V25" s="38" t="s">
        <v>183</v>
      </c>
      <c r="W25" s="57" t="s">
        <v>74</v>
      </c>
      <c r="X25" s="57" t="s">
        <v>180</v>
      </c>
    </row>
    <row r="26" spans="1:24" ht="324.75" customHeight="1" thickBot="1" x14ac:dyDescent="0.25">
      <c r="A26" s="1">
        <v>123</v>
      </c>
      <c r="B26" s="46">
        <v>18</v>
      </c>
      <c r="C26" s="43" t="s">
        <v>68</v>
      </c>
      <c r="D26" s="43" t="s">
        <v>69</v>
      </c>
      <c r="E26" s="47" t="s">
        <v>71</v>
      </c>
      <c r="F26" s="52" t="s">
        <v>73</v>
      </c>
      <c r="G26" s="38" t="s">
        <v>117</v>
      </c>
      <c r="H26" s="38" t="s">
        <v>118</v>
      </c>
      <c r="I26" s="46">
        <v>2</v>
      </c>
      <c r="J26" s="46">
        <v>3</v>
      </c>
      <c r="K26" s="35">
        <f t="shared" si="0"/>
        <v>5</v>
      </c>
      <c r="L26" s="35" t="str">
        <f t="shared" si="1"/>
        <v>MEDIO</v>
      </c>
      <c r="M26" s="38" t="s">
        <v>187</v>
      </c>
      <c r="N26" s="39" t="s">
        <v>152</v>
      </c>
      <c r="O26" s="41">
        <v>1</v>
      </c>
      <c r="P26" s="42">
        <v>2</v>
      </c>
      <c r="Q26" s="35">
        <f t="shared" si="2"/>
        <v>3</v>
      </c>
      <c r="R26" s="35" t="str">
        <f t="shared" si="3"/>
        <v>BAJO</v>
      </c>
      <c r="S26" s="38" t="s">
        <v>66</v>
      </c>
      <c r="T26" s="38" t="s">
        <v>161</v>
      </c>
      <c r="U26" s="38" t="s">
        <v>168</v>
      </c>
      <c r="V26" s="38" t="s">
        <v>183</v>
      </c>
      <c r="W26" s="57" t="s">
        <v>74</v>
      </c>
      <c r="X26" s="57" t="s">
        <v>180</v>
      </c>
    </row>
    <row r="27" spans="1:24" ht="324.75" customHeight="1" thickBot="1" x14ac:dyDescent="0.25">
      <c r="A27" s="1">
        <v>123</v>
      </c>
      <c r="B27" s="46">
        <v>19</v>
      </c>
      <c r="C27" s="43" t="s">
        <v>68</v>
      </c>
      <c r="D27" s="43" t="s">
        <v>69</v>
      </c>
      <c r="E27" s="47" t="s">
        <v>71</v>
      </c>
      <c r="F27" s="52" t="s">
        <v>73</v>
      </c>
      <c r="G27" s="38" t="s">
        <v>119</v>
      </c>
      <c r="H27" s="38" t="s">
        <v>120</v>
      </c>
      <c r="I27" s="46">
        <v>2</v>
      </c>
      <c r="J27" s="46">
        <v>3</v>
      </c>
      <c r="K27" s="35">
        <f t="shared" si="0"/>
        <v>5</v>
      </c>
      <c r="L27" s="35" t="str">
        <f t="shared" si="1"/>
        <v>MEDIO</v>
      </c>
      <c r="M27" s="38" t="s">
        <v>187</v>
      </c>
      <c r="N27" s="39" t="s">
        <v>153</v>
      </c>
      <c r="O27" s="41">
        <v>1</v>
      </c>
      <c r="P27" s="42">
        <v>2</v>
      </c>
      <c r="Q27" s="35">
        <f t="shared" si="2"/>
        <v>3</v>
      </c>
      <c r="R27" s="35" t="str">
        <f t="shared" si="3"/>
        <v>BAJO</v>
      </c>
      <c r="S27" s="38" t="s">
        <v>66</v>
      </c>
      <c r="T27" s="38" t="s">
        <v>161</v>
      </c>
      <c r="U27" s="38" t="s">
        <v>168</v>
      </c>
      <c r="V27" s="38" t="s">
        <v>183</v>
      </c>
      <c r="W27" s="57" t="s">
        <v>74</v>
      </c>
      <c r="X27" s="57" t="s">
        <v>180</v>
      </c>
    </row>
    <row r="28" spans="1:24" ht="324.75" customHeight="1" thickBot="1" x14ac:dyDescent="0.25">
      <c r="B28" s="46">
        <v>20</v>
      </c>
      <c r="C28" s="43" t="s">
        <v>68</v>
      </c>
      <c r="D28" s="43" t="s">
        <v>69</v>
      </c>
      <c r="E28" s="47" t="s">
        <v>71</v>
      </c>
      <c r="F28" s="52" t="s">
        <v>73</v>
      </c>
      <c r="G28" s="38" t="s">
        <v>121</v>
      </c>
      <c r="H28" s="38" t="s">
        <v>122</v>
      </c>
      <c r="I28" s="46">
        <v>2</v>
      </c>
      <c r="J28" s="46">
        <v>3</v>
      </c>
      <c r="K28" s="35">
        <f t="shared" ref="K28:K34" si="4">I28+J28</f>
        <v>5</v>
      </c>
      <c r="L28" s="35" t="str">
        <f t="shared" ref="L28:L34" si="5">IF(K28=0,"",IF(K28&gt;7,"EXTREMO",IF(K28&gt;5,"ALTO",IF(K28&gt;4,"MEDIO",IF(K28&gt;1,"BAJO","MUY BAJO")))))</f>
        <v>MEDIO</v>
      </c>
      <c r="M28" s="38" t="s">
        <v>187</v>
      </c>
      <c r="N28" s="39" t="s">
        <v>191</v>
      </c>
      <c r="O28" s="41">
        <v>1</v>
      </c>
      <c r="P28" s="42">
        <v>2</v>
      </c>
      <c r="Q28" s="35">
        <f t="shared" ref="Q28:Q34" si="6">O28+P28</f>
        <v>3</v>
      </c>
      <c r="R28" s="35" t="str">
        <f t="shared" ref="R28:R34" si="7">IF(Q28=0,"",IF(Q28&gt;7,"EXTREMO",IF(Q28&gt;5,"ALTO",IF(Q28&gt;4,"MEDIO",IF(Q28&gt;1,"BAJO","MUY BAJO")))))</f>
        <v>BAJO</v>
      </c>
      <c r="S28" s="38" t="s">
        <v>66</v>
      </c>
      <c r="T28" s="38" t="s">
        <v>161</v>
      </c>
      <c r="U28" s="38" t="s">
        <v>168</v>
      </c>
      <c r="V28" s="38" t="s">
        <v>183</v>
      </c>
      <c r="W28" s="57" t="s">
        <v>74</v>
      </c>
      <c r="X28" s="57" t="s">
        <v>180</v>
      </c>
    </row>
    <row r="29" spans="1:24" ht="324.75" customHeight="1" thickBot="1" x14ac:dyDescent="0.25">
      <c r="B29" s="46">
        <v>21</v>
      </c>
      <c r="C29" s="43" t="s">
        <v>68</v>
      </c>
      <c r="D29" s="43" t="s">
        <v>69</v>
      </c>
      <c r="E29" s="47" t="s">
        <v>71</v>
      </c>
      <c r="F29" s="52" t="s">
        <v>73</v>
      </c>
      <c r="G29" s="38" t="s">
        <v>123</v>
      </c>
      <c r="H29" s="38" t="s">
        <v>124</v>
      </c>
      <c r="I29" s="46">
        <v>3</v>
      </c>
      <c r="J29" s="46">
        <v>3</v>
      </c>
      <c r="K29" s="35">
        <f t="shared" si="4"/>
        <v>6</v>
      </c>
      <c r="L29" s="35" t="str">
        <f t="shared" si="5"/>
        <v>ALTO</v>
      </c>
      <c r="M29" s="38" t="s">
        <v>188</v>
      </c>
      <c r="N29" s="39" t="s">
        <v>154</v>
      </c>
      <c r="O29" s="41">
        <v>1</v>
      </c>
      <c r="P29" s="42">
        <v>2</v>
      </c>
      <c r="Q29" s="35">
        <f t="shared" si="6"/>
        <v>3</v>
      </c>
      <c r="R29" s="35" t="str">
        <f t="shared" si="7"/>
        <v>BAJO</v>
      </c>
      <c r="S29" s="38" t="s">
        <v>66</v>
      </c>
      <c r="T29" s="38" t="s">
        <v>161</v>
      </c>
      <c r="U29" s="38" t="s">
        <v>168</v>
      </c>
      <c r="V29" s="38" t="s">
        <v>183</v>
      </c>
      <c r="W29" s="57" t="s">
        <v>74</v>
      </c>
      <c r="X29" s="57" t="s">
        <v>180</v>
      </c>
    </row>
    <row r="30" spans="1:24" ht="324.75" customHeight="1" thickBot="1" x14ac:dyDescent="0.25">
      <c r="B30" s="46">
        <v>22</v>
      </c>
      <c r="C30" s="43" t="s">
        <v>68</v>
      </c>
      <c r="D30" s="43" t="s">
        <v>69</v>
      </c>
      <c r="E30" s="47" t="s">
        <v>71</v>
      </c>
      <c r="F30" s="52" t="s">
        <v>73</v>
      </c>
      <c r="G30" s="38" t="s">
        <v>125</v>
      </c>
      <c r="H30" s="38" t="s">
        <v>126</v>
      </c>
      <c r="I30" s="46">
        <v>2</v>
      </c>
      <c r="J30" s="46">
        <v>1</v>
      </c>
      <c r="K30" s="35">
        <f t="shared" si="4"/>
        <v>3</v>
      </c>
      <c r="L30" s="35" t="str">
        <f t="shared" si="5"/>
        <v>BAJO</v>
      </c>
      <c r="M30" s="38" t="s">
        <v>187</v>
      </c>
      <c r="N30" s="39" t="s">
        <v>155</v>
      </c>
      <c r="O30" s="41">
        <v>1</v>
      </c>
      <c r="P30" s="42">
        <v>1</v>
      </c>
      <c r="Q30" s="35">
        <f t="shared" si="6"/>
        <v>2</v>
      </c>
      <c r="R30" s="35" t="str">
        <f t="shared" si="7"/>
        <v>BAJO</v>
      </c>
      <c r="S30" s="38" t="s">
        <v>66</v>
      </c>
      <c r="T30" s="38" t="s">
        <v>161</v>
      </c>
      <c r="U30" s="38" t="s">
        <v>168</v>
      </c>
      <c r="V30" s="38" t="s">
        <v>183</v>
      </c>
      <c r="W30" s="57" t="s">
        <v>74</v>
      </c>
      <c r="X30" s="57" t="s">
        <v>180</v>
      </c>
    </row>
    <row r="31" spans="1:24" ht="324.75" customHeight="1" thickBot="1" x14ac:dyDescent="0.25">
      <c r="B31" s="46">
        <v>23</v>
      </c>
      <c r="C31" s="43" t="s">
        <v>68</v>
      </c>
      <c r="D31" s="43" t="s">
        <v>69</v>
      </c>
      <c r="E31" s="47" t="s">
        <v>71</v>
      </c>
      <c r="F31" s="52" t="s">
        <v>73</v>
      </c>
      <c r="G31" s="38" t="s">
        <v>127</v>
      </c>
      <c r="H31" s="38" t="s">
        <v>128</v>
      </c>
      <c r="I31" s="46">
        <v>3</v>
      </c>
      <c r="J31" s="46">
        <v>3</v>
      </c>
      <c r="K31" s="35">
        <f t="shared" si="4"/>
        <v>6</v>
      </c>
      <c r="L31" s="35" t="str">
        <f t="shared" si="5"/>
        <v>ALTO</v>
      </c>
      <c r="M31" s="38" t="s">
        <v>188</v>
      </c>
      <c r="N31" s="39" t="s">
        <v>156</v>
      </c>
      <c r="O31" s="41">
        <v>1</v>
      </c>
      <c r="P31" s="42">
        <v>2</v>
      </c>
      <c r="Q31" s="35">
        <f t="shared" si="6"/>
        <v>3</v>
      </c>
      <c r="R31" s="35" t="str">
        <f t="shared" si="7"/>
        <v>BAJO</v>
      </c>
      <c r="S31" s="38" t="s">
        <v>66</v>
      </c>
      <c r="T31" s="38" t="s">
        <v>161</v>
      </c>
      <c r="U31" s="38" t="s">
        <v>168</v>
      </c>
      <c r="V31" s="38" t="s">
        <v>183</v>
      </c>
      <c r="W31" s="57" t="s">
        <v>74</v>
      </c>
      <c r="X31" s="57" t="s">
        <v>180</v>
      </c>
    </row>
    <row r="32" spans="1:24" ht="324.75" customHeight="1" thickBot="1" x14ac:dyDescent="0.25">
      <c r="B32" s="46">
        <v>24</v>
      </c>
      <c r="C32" s="43" t="s">
        <v>68</v>
      </c>
      <c r="D32" s="43" t="s">
        <v>69</v>
      </c>
      <c r="E32" s="47" t="s">
        <v>71</v>
      </c>
      <c r="F32" s="52" t="s">
        <v>73</v>
      </c>
      <c r="G32" s="38" t="s">
        <v>129</v>
      </c>
      <c r="H32" s="38" t="s">
        <v>130</v>
      </c>
      <c r="I32" s="46">
        <v>2</v>
      </c>
      <c r="J32" s="46">
        <v>3</v>
      </c>
      <c r="K32" s="35">
        <f t="shared" si="4"/>
        <v>5</v>
      </c>
      <c r="L32" s="35" t="str">
        <f t="shared" si="5"/>
        <v>MEDIO</v>
      </c>
      <c r="M32" s="38" t="s">
        <v>188</v>
      </c>
      <c r="N32" s="39" t="s">
        <v>157</v>
      </c>
      <c r="O32" s="41">
        <v>1</v>
      </c>
      <c r="P32" s="42">
        <v>2</v>
      </c>
      <c r="Q32" s="35">
        <f t="shared" si="6"/>
        <v>3</v>
      </c>
      <c r="R32" s="35" t="str">
        <f t="shared" si="7"/>
        <v>BAJO</v>
      </c>
      <c r="S32" s="38" t="s">
        <v>66</v>
      </c>
      <c r="T32" s="38" t="s">
        <v>161</v>
      </c>
      <c r="U32" s="38" t="s">
        <v>168</v>
      </c>
      <c r="V32" s="38" t="s">
        <v>183</v>
      </c>
      <c r="W32" s="57" t="s">
        <v>74</v>
      </c>
      <c r="X32" s="57" t="s">
        <v>180</v>
      </c>
    </row>
    <row r="33" spans="1:24" ht="324.75" customHeight="1" thickBot="1" x14ac:dyDescent="0.25">
      <c r="B33" s="46">
        <v>25</v>
      </c>
      <c r="C33" s="43" t="s">
        <v>68</v>
      </c>
      <c r="D33" s="43" t="s">
        <v>70</v>
      </c>
      <c r="E33" s="47" t="s">
        <v>71</v>
      </c>
      <c r="F33" s="52" t="s">
        <v>73</v>
      </c>
      <c r="G33" s="38" t="s">
        <v>131</v>
      </c>
      <c r="H33" s="38" t="s">
        <v>132</v>
      </c>
      <c r="I33" s="46">
        <v>3</v>
      </c>
      <c r="J33" s="46">
        <v>3</v>
      </c>
      <c r="K33" s="35">
        <f t="shared" si="4"/>
        <v>6</v>
      </c>
      <c r="L33" s="35" t="str">
        <f t="shared" si="5"/>
        <v>ALTO</v>
      </c>
      <c r="M33" s="38" t="s">
        <v>162</v>
      </c>
      <c r="N33" s="39" t="s">
        <v>158</v>
      </c>
      <c r="O33" s="41">
        <v>1</v>
      </c>
      <c r="P33" s="42">
        <v>2</v>
      </c>
      <c r="Q33" s="35">
        <f t="shared" si="6"/>
        <v>3</v>
      </c>
      <c r="R33" s="35" t="str">
        <f t="shared" si="7"/>
        <v>BAJO</v>
      </c>
      <c r="S33" s="38" t="s">
        <v>66</v>
      </c>
      <c r="T33" s="38" t="s">
        <v>161</v>
      </c>
      <c r="U33" s="38" t="s">
        <v>168</v>
      </c>
      <c r="V33" s="38" t="s">
        <v>183</v>
      </c>
      <c r="W33" s="57" t="s">
        <v>74</v>
      </c>
      <c r="X33" s="57" t="s">
        <v>180</v>
      </c>
    </row>
    <row r="34" spans="1:24" ht="324.75" customHeight="1" thickBot="1" x14ac:dyDescent="0.25">
      <c r="B34" s="46">
        <v>26</v>
      </c>
      <c r="C34" s="43" t="s">
        <v>68</v>
      </c>
      <c r="D34" s="43" t="s">
        <v>69</v>
      </c>
      <c r="E34" s="47" t="s">
        <v>71</v>
      </c>
      <c r="F34" s="52" t="s">
        <v>83</v>
      </c>
      <c r="G34" s="38" t="s">
        <v>133</v>
      </c>
      <c r="H34" s="38" t="s">
        <v>134</v>
      </c>
      <c r="I34" s="46">
        <v>3</v>
      </c>
      <c r="J34" s="46">
        <v>3</v>
      </c>
      <c r="K34" s="35">
        <f t="shared" si="4"/>
        <v>6</v>
      </c>
      <c r="L34" s="35" t="str">
        <f t="shared" si="5"/>
        <v>ALTO</v>
      </c>
      <c r="M34" s="39" t="s">
        <v>190</v>
      </c>
      <c r="N34" s="39" t="s">
        <v>159</v>
      </c>
      <c r="O34" s="41">
        <v>1</v>
      </c>
      <c r="P34" s="42">
        <v>2</v>
      </c>
      <c r="Q34" s="35">
        <f t="shared" si="6"/>
        <v>3</v>
      </c>
      <c r="R34" s="35" t="str">
        <f t="shared" si="7"/>
        <v>BAJO</v>
      </c>
      <c r="S34" s="38" t="s">
        <v>66</v>
      </c>
      <c r="T34" s="38" t="s">
        <v>161</v>
      </c>
      <c r="U34" s="38" t="s">
        <v>168</v>
      </c>
      <c r="V34" s="38" t="s">
        <v>183</v>
      </c>
      <c r="W34" s="57" t="s">
        <v>74</v>
      </c>
      <c r="X34" s="57" t="s">
        <v>180</v>
      </c>
    </row>
    <row r="35" spans="1:24" ht="25.5" customHeight="1" x14ac:dyDescent="0.2">
      <c r="A35" s="1">
        <v>123</v>
      </c>
      <c r="B35" s="62" t="s">
        <v>28</v>
      </c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</row>
    <row r="36" spans="1:24" ht="33" customHeight="1" x14ac:dyDescent="0.2">
      <c r="A36" s="1">
        <v>123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</row>
    <row r="37" spans="1:24" ht="22.5" customHeight="1" x14ac:dyDescent="0.25"/>
  </sheetData>
  <mergeCells count="36">
    <mergeCell ref="G3:X3"/>
    <mergeCell ref="G4:H4"/>
    <mergeCell ref="I4:M4"/>
    <mergeCell ref="N4:T4"/>
    <mergeCell ref="U4:X4"/>
    <mergeCell ref="B2:F3"/>
    <mergeCell ref="B4:F4"/>
    <mergeCell ref="S6:S8"/>
    <mergeCell ref="B5:X5"/>
    <mergeCell ref="B6:B8"/>
    <mergeCell ref="C6:C8"/>
    <mergeCell ref="D6:D8"/>
    <mergeCell ref="E6:E8"/>
    <mergeCell ref="F6:F8"/>
    <mergeCell ref="G6:G8"/>
    <mergeCell ref="H6:H8"/>
    <mergeCell ref="I6:I8"/>
    <mergeCell ref="Q7:Q8"/>
    <mergeCell ref="R7:R8"/>
    <mergeCell ref="K6:K8"/>
    <mergeCell ref="G2:X2"/>
    <mergeCell ref="X7:X8"/>
    <mergeCell ref="T6:T8"/>
    <mergeCell ref="U6:U8"/>
    <mergeCell ref="B35:X35"/>
    <mergeCell ref="B36:X36"/>
    <mergeCell ref="V6:V8"/>
    <mergeCell ref="W6:X6"/>
    <mergeCell ref="O7:O8"/>
    <mergeCell ref="P7:P8"/>
    <mergeCell ref="L6:L8"/>
    <mergeCell ref="M6:M8"/>
    <mergeCell ref="N6:N8"/>
    <mergeCell ref="O6:R6"/>
    <mergeCell ref="W7:W8"/>
    <mergeCell ref="J6:J8"/>
  </mergeCells>
  <conditionalFormatting sqref="K9:K34 Q9:Q34">
    <cfRule type="cellIs" dxfId="10" priority="158" stopIfTrue="1" operator="between">
      <formula>6</formula>
      <formula>7</formula>
    </cfRule>
    <cfRule type="cellIs" dxfId="9" priority="160" stopIfTrue="1" operator="equal">
      <formula>5</formula>
    </cfRule>
    <cfRule type="cellIs" dxfId="8" priority="162" stopIfTrue="1" operator="between">
      <formula>2</formula>
      <formula>4</formula>
    </cfRule>
    <cfRule type="cellIs" dxfId="7" priority="163" stopIfTrue="1" operator="between">
      <formula>8</formula>
      <formula>10</formula>
    </cfRule>
  </conditionalFormatting>
  <conditionalFormatting sqref="L9:L34 R9:R34">
    <cfRule type="containsText" dxfId="6" priority="157" stopIfTrue="1" operator="containsText" text="ALTO">
      <formula>NOT(ISERROR(SEARCH("ALTO",L9)))</formula>
    </cfRule>
    <cfRule type="cellIs" dxfId="5" priority="159" stopIfTrue="1" operator="equal">
      <formula>"MEDIO"</formula>
    </cfRule>
    <cfRule type="containsText" dxfId="4" priority="161" stopIfTrue="1" operator="containsText" text="BAJO">
      <formula>NOT(ISERROR(SEARCH("BAJO",L9)))</formula>
    </cfRule>
    <cfRule type="containsText" dxfId="3" priority="164" stopIfTrue="1" operator="containsText" text="EXTREMO">
      <formula>NOT(ISERROR(SEARCH("EXTREMO",L9)))</formula>
    </cfRule>
  </conditionalFormatting>
  <printOptions verticalCentered="1"/>
  <pageMargins left="0.17" right="0.16" top="0.38" bottom="0.2" header="0.3" footer="0.3"/>
  <pageSetup scale="3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3"/>
    <pageSetUpPr fitToPage="1"/>
  </sheetPr>
  <dimension ref="A1:P18"/>
  <sheetViews>
    <sheetView showGridLines="0" zoomScaleNormal="100" workbookViewId="0">
      <selection activeCell="C7" sqref="C7"/>
    </sheetView>
  </sheetViews>
  <sheetFormatPr baseColWidth="10" defaultColWidth="9.140625" defaultRowHeight="15" x14ac:dyDescent="0.25"/>
  <cols>
    <col min="1" max="1" width="6.140625" customWidth="1"/>
    <col min="2" max="2" width="3.85546875" customWidth="1"/>
    <col min="3" max="3" width="25.28515625" customWidth="1"/>
    <col min="4" max="4" width="15.7109375" customWidth="1"/>
    <col min="5" max="6" width="3.42578125" customWidth="1"/>
    <col min="7" max="7" width="23" customWidth="1"/>
    <col min="8" max="8" width="9.42578125" customWidth="1"/>
    <col min="9" max="9" width="32" customWidth="1"/>
    <col min="10" max="13" width="25.140625" customWidth="1"/>
    <col min="14" max="256" width="11.42578125" customWidth="1"/>
  </cols>
  <sheetData>
    <row r="1" spans="2:16" ht="18.75" x14ac:dyDescent="0.25">
      <c r="B1" s="34"/>
      <c r="C1" s="97" t="s">
        <v>29</v>
      </c>
      <c r="D1" s="97"/>
      <c r="G1" s="98" t="s">
        <v>30</v>
      </c>
      <c r="H1" s="99"/>
      <c r="I1" s="99"/>
      <c r="J1" s="99"/>
      <c r="K1" s="99"/>
      <c r="L1" s="99"/>
      <c r="M1" s="100"/>
    </row>
    <row r="2" spans="2:16" ht="75" x14ac:dyDescent="0.25">
      <c r="B2" s="33"/>
      <c r="C2" s="32" t="s">
        <v>31</v>
      </c>
      <c r="D2" s="32" t="s">
        <v>32</v>
      </c>
      <c r="G2" s="101" t="s">
        <v>33</v>
      </c>
      <c r="H2" s="102"/>
      <c r="I2" s="31" t="s">
        <v>34</v>
      </c>
      <c r="J2" s="31" t="s">
        <v>35</v>
      </c>
      <c r="K2" s="31" t="s">
        <v>36</v>
      </c>
      <c r="L2" s="31" t="s">
        <v>37</v>
      </c>
      <c r="M2" s="30" t="s">
        <v>38</v>
      </c>
    </row>
    <row r="3" spans="2:16" ht="60" x14ac:dyDescent="0.25">
      <c r="B3" s="96" t="s">
        <v>39</v>
      </c>
      <c r="C3" s="29" t="s">
        <v>40</v>
      </c>
      <c r="D3" s="28">
        <v>1</v>
      </c>
      <c r="G3" s="103" t="s">
        <v>41</v>
      </c>
      <c r="H3" s="104"/>
      <c r="I3" s="27" t="s">
        <v>42</v>
      </c>
      <c r="J3" s="27" t="s">
        <v>43</v>
      </c>
      <c r="K3" s="27" t="s">
        <v>44</v>
      </c>
      <c r="L3" s="27" t="s">
        <v>45</v>
      </c>
      <c r="M3" s="26" t="s">
        <v>46</v>
      </c>
    </row>
    <row r="4" spans="2:16" ht="30" x14ac:dyDescent="0.25">
      <c r="B4" s="96"/>
      <c r="C4" s="21" t="s">
        <v>47</v>
      </c>
      <c r="D4" s="20">
        <v>2</v>
      </c>
      <c r="G4" s="105" t="s">
        <v>16</v>
      </c>
      <c r="H4" s="107" t="s">
        <v>48</v>
      </c>
      <c r="I4" s="25" t="s">
        <v>49</v>
      </c>
      <c r="J4" s="25" t="s">
        <v>50</v>
      </c>
      <c r="K4" s="25" t="s">
        <v>51</v>
      </c>
      <c r="L4" s="25" t="s">
        <v>52</v>
      </c>
      <c r="M4" s="24" t="s">
        <v>53</v>
      </c>
    </row>
    <row r="5" spans="2:16" ht="45" x14ac:dyDescent="0.25">
      <c r="B5" s="96"/>
      <c r="C5" s="21" t="s">
        <v>54</v>
      </c>
      <c r="D5" s="20">
        <v>3</v>
      </c>
      <c r="G5" s="106"/>
      <c r="H5" s="108"/>
      <c r="I5" s="23">
        <v>1</v>
      </c>
      <c r="J5" s="23">
        <v>2</v>
      </c>
      <c r="K5" s="23">
        <v>3</v>
      </c>
      <c r="L5" s="23">
        <v>4</v>
      </c>
      <c r="M5" s="22">
        <v>5</v>
      </c>
      <c r="O5" s="94" t="s">
        <v>55</v>
      </c>
      <c r="P5" s="95"/>
    </row>
    <row r="6" spans="2:16" ht="50.25" customHeight="1" x14ac:dyDescent="0.25">
      <c r="B6" s="96"/>
      <c r="C6" s="21" t="s">
        <v>56</v>
      </c>
      <c r="D6" s="20">
        <v>4</v>
      </c>
      <c r="F6" s="96" t="s">
        <v>39</v>
      </c>
      <c r="G6" s="19" t="s">
        <v>40</v>
      </c>
      <c r="H6" s="18">
        <v>1</v>
      </c>
      <c r="I6" s="4">
        <f>I5+H6</f>
        <v>2</v>
      </c>
      <c r="J6" s="4">
        <f>J5+H6</f>
        <v>3</v>
      </c>
      <c r="K6" s="4">
        <f>K5+H6</f>
        <v>4</v>
      </c>
      <c r="L6" s="4">
        <f>L$5+H6</f>
        <v>5</v>
      </c>
      <c r="M6" s="4">
        <f>M$5+H6</f>
        <v>6</v>
      </c>
      <c r="O6" s="17" t="s">
        <v>57</v>
      </c>
      <c r="P6" s="17" t="s">
        <v>16</v>
      </c>
    </row>
    <row r="7" spans="2:16" ht="47.25" x14ac:dyDescent="0.25">
      <c r="B7" s="96"/>
      <c r="C7" s="16" t="s">
        <v>58</v>
      </c>
      <c r="D7" s="15">
        <v>5</v>
      </c>
      <c r="F7" s="96"/>
      <c r="G7" s="10" t="s">
        <v>47</v>
      </c>
      <c r="H7" s="9">
        <v>2</v>
      </c>
      <c r="I7" s="4">
        <f>I5+H7</f>
        <v>3</v>
      </c>
      <c r="J7" s="4">
        <f>J5+H7</f>
        <v>4</v>
      </c>
      <c r="K7" s="4">
        <f>K5+H7</f>
        <v>5</v>
      </c>
      <c r="L7" s="4">
        <f>$L$5+H7</f>
        <v>6</v>
      </c>
      <c r="M7" s="4">
        <f>M$5+H7</f>
        <v>7</v>
      </c>
      <c r="O7" s="14" t="s">
        <v>59</v>
      </c>
      <c r="P7" s="13" t="s">
        <v>60</v>
      </c>
    </row>
    <row r="8" spans="2:16" ht="47.25" x14ac:dyDescent="0.25">
      <c r="F8" s="96"/>
      <c r="G8" s="10" t="s">
        <v>54</v>
      </c>
      <c r="H8" s="9">
        <v>3</v>
      </c>
      <c r="I8" s="4">
        <f>I5+H8</f>
        <v>4</v>
      </c>
      <c r="J8" s="4">
        <f>J5+H8</f>
        <v>5</v>
      </c>
      <c r="K8" s="4">
        <f>K5+H8</f>
        <v>6</v>
      </c>
      <c r="L8" s="4">
        <f>$L$5+H8</f>
        <v>7</v>
      </c>
      <c r="M8" s="4">
        <f>M$5+H8</f>
        <v>8</v>
      </c>
      <c r="O8" s="12" t="s">
        <v>61</v>
      </c>
      <c r="P8" s="11" t="s">
        <v>62</v>
      </c>
    </row>
    <row r="9" spans="2:16" ht="47.25" x14ac:dyDescent="0.25">
      <c r="F9" s="96"/>
      <c r="G9" s="10" t="s">
        <v>56</v>
      </c>
      <c r="H9" s="9">
        <v>4</v>
      </c>
      <c r="I9" s="4">
        <f>I5+H9</f>
        <v>5</v>
      </c>
      <c r="J9" s="4">
        <f>J5+H9</f>
        <v>6</v>
      </c>
      <c r="K9" s="4">
        <f>K5+H9</f>
        <v>7</v>
      </c>
      <c r="L9" s="4">
        <f>$L$5+H9</f>
        <v>8</v>
      </c>
      <c r="M9" s="4">
        <f>M$5+H9</f>
        <v>9</v>
      </c>
      <c r="O9" s="8">
        <v>5</v>
      </c>
      <c r="P9" s="7" t="s">
        <v>63</v>
      </c>
    </row>
    <row r="10" spans="2:16" ht="47.25" x14ac:dyDescent="0.25">
      <c r="F10" s="96"/>
      <c r="G10" s="6" t="s">
        <v>58</v>
      </c>
      <c r="H10" s="5">
        <v>5</v>
      </c>
      <c r="I10" s="4">
        <f>I5+H10</f>
        <v>6</v>
      </c>
      <c r="J10" s="4">
        <f>J5+H10</f>
        <v>7</v>
      </c>
      <c r="K10" s="4">
        <f>K5+H10</f>
        <v>8</v>
      </c>
      <c r="L10" s="4">
        <f>$L$5+H10</f>
        <v>9</v>
      </c>
      <c r="M10" s="4">
        <f>M$5+H10</f>
        <v>10</v>
      </c>
      <c r="O10" s="3" t="s">
        <v>64</v>
      </c>
      <c r="P10" s="2" t="s">
        <v>65</v>
      </c>
    </row>
    <row r="18" spans="1:13" ht="63" customHeight="1" x14ac:dyDescent="0.25">
      <c r="A18" s="36"/>
      <c r="B18" s="36"/>
      <c r="C18" s="111"/>
      <c r="D18" s="111"/>
      <c r="E18" s="111"/>
      <c r="F18" s="111"/>
      <c r="G18" s="111"/>
      <c r="H18" s="36"/>
      <c r="I18" s="109"/>
      <c r="J18" s="110"/>
      <c r="K18" s="110"/>
      <c r="L18" s="110"/>
      <c r="M18" s="1"/>
    </row>
  </sheetData>
  <mergeCells count="11">
    <mergeCell ref="B3:B7"/>
    <mergeCell ref="G3:H3"/>
    <mergeCell ref="G4:G5"/>
    <mergeCell ref="H4:H5"/>
    <mergeCell ref="I18:L18"/>
    <mergeCell ref="C18:G18"/>
    <mergeCell ref="O5:P5"/>
    <mergeCell ref="F6:F10"/>
    <mergeCell ref="C1:D1"/>
    <mergeCell ref="G1:M1"/>
    <mergeCell ref="G2:H2"/>
  </mergeCells>
  <conditionalFormatting sqref="I6:M10">
    <cfRule type="cellIs" dxfId="2" priority="1" stopIfTrue="1" operator="between">
      <formula>8</formula>
      <formula>10</formula>
    </cfRule>
    <cfRule type="cellIs" dxfId="1" priority="2" stopIfTrue="1" operator="between">
      <formula>6</formula>
      <formula>7</formula>
    </cfRule>
    <cfRule type="cellIs" dxfId="0" priority="3" stopIfTrue="1" operator="equal">
      <formula>5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MATRIZ </vt:lpstr>
      <vt:lpstr>NOMENCLATURAS </vt:lpstr>
      <vt:lpstr>'MATRIZ '!Área_de_impresión</vt:lpstr>
      <vt:lpstr>'NOMENCLATURAS '!Área_de_impresión</vt:lpstr>
      <vt:lpstr>'MATRIZ 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Pablo Restrepo</dc:creator>
  <cp:keywords/>
  <dc:description/>
  <cp:lastModifiedBy>Erika Patricia Vizcaino Herrera</cp:lastModifiedBy>
  <cp:revision/>
  <dcterms:created xsi:type="dcterms:W3CDTF">2014-09-12T17:49:54Z</dcterms:created>
  <dcterms:modified xsi:type="dcterms:W3CDTF">2024-10-31T14:36:08Z</dcterms:modified>
  <cp:category/>
  <cp:contentStatus/>
</cp:coreProperties>
</file>