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sena\Desktop\"/>
    </mc:Choice>
  </mc:AlternateContent>
  <xr:revisionPtr revIDLastSave="0" documentId="13_ncr:1_{D8933583-7E60-48BE-BA1F-E38670C1FA80}" xr6:coauthVersionLast="47" xr6:coauthVersionMax="47" xr10:uidLastSave="{00000000-0000-0000-0000-000000000000}"/>
  <bookViews>
    <workbookView xWindow="-120" yWindow="-120" windowWidth="20730" windowHeight="11160" tabRatio="655" activeTab="1" xr2:uid="{00000000-000D-0000-FFFF-FFFF00000000}"/>
  </bookViews>
  <sheets>
    <sheet name="Resumen - Evaluación jurídica" sheetId="562" r:id="rId1"/>
    <sheet name="P-1" sheetId="923" r:id="rId2"/>
    <sheet name="P-2" sheetId="924" r:id="rId3"/>
    <sheet name="P-3" sheetId="925" r:id="rId4"/>
    <sheet name="P-4" sheetId="926" r:id="rId5"/>
    <sheet name="P-5" sheetId="927" r:id="rId6"/>
  </sheets>
  <definedNames>
    <definedName name="_xlnm._FilterDatabase" localSheetId="0" hidden="1">'Resumen - Evaluación jurídica'!$B$11:$D$11</definedName>
    <definedName name="_xlnm.Print_Area" localSheetId="0">'Resumen - Evaluación jurídica'!$B$1:$D$39</definedName>
    <definedName name="Print_Area" localSheetId="0">'Resumen - Evaluación jurídica'!$B$11:$D$36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562" l="1"/>
  <c r="C16" i="562"/>
  <c r="G162" i="927"/>
  <c r="E6" i="927"/>
  <c r="E4" i="927"/>
  <c r="G162" i="926"/>
  <c r="D15" i="562" s="1" a="1"/>
  <c r="D15" i="562" s="1"/>
  <c r="E6" i="926"/>
  <c r="E4" i="926"/>
  <c r="G162" i="925"/>
  <c r="D14" i="562" s="1" a="1"/>
  <c r="D14" i="562" s="1"/>
  <c r="E6" i="925"/>
  <c r="E4" i="925"/>
  <c r="G162" i="924"/>
  <c r="D13" i="562" s="1" a="1"/>
  <c r="D13" i="562" s="1"/>
  <c r="E6" i="924"/>
  <c r="E4" i="924"/>
  <c r="G162" i="923"/>
  <c r="D16" i="562" s="1" a="1"/>
  <c r="D16" i="562" s="1"/>
  <c r="C15" i="562"/>
  <c r="C13" i="562"/>
  <c r="C12" i="562"/>
  <c r="E6" i="923"/>
  <c r="E4" i="923"/>
  <c r="D12" i="562" l="1" a="1"/>
  <c r="D12" i="562" s="1"/>
  <c r="I12" i="562"/>
  <c r="K12" i="562"/>
  <c r="I7" i="562"/>
  <c r="I8" i="562"/>
  <c r="I9" i="562"/>
  <c r="I10" i="562"/>
  <c r="I11" i="562"/>
  <c r="I13" i="562"/>
  <c r="I14" i="562"/>
  <c r="I15" i="562"/>
  <c r="I16" i="562"/>
  <c r="I17" i="562"/>
  <c r="I18" i="562"/>
  <c r="I19" i="562"/>
  <c r="I20" i="562"/>
  <c r="K17" i="562"/>
  <c r="K18" i="562"/>
  <c r="K19" i="562"/>
  <c r="K20" i="562"/>
  <c r="D25" i="562" l="1"/>
  <c r="D24" i="562"/>
  <c r="D23" i="562"/>
  <c r="K74" i="562"/>
  <c r="K75" i="562"/>
  <c r="K76" i="562"/>
  <c r="K77" i="562"/>
  <c r="K78" i="562"/>
  <c r="K79" i="562"/>
  <c r="I74" i="562"/>
  <c r="I75" i="562"/>
  <c r="I76" i="562"/>
  <c r="I77" i="562"/>
  <c r="I78" i="562"/>
  <c r="I79" i="562"/>
  <c r="D26" i="562" l="1"/>
  <c r="L106" i="562"/>
  <c r="K16" i="562"/>
  <c r="K15" i="562"/>
  <c r="K14" i="562"/>
  <c r="K13" i="562"/>
  <c r="K11" i="562"/>
  <c r="K10" i="562"/>
  <c r="K9" i="562"/>
  <c r="K8" i="562"/>
  <c r="K7" i="562"/>
  <c r="K6" i="562"/>
  <c r="I6" i="56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<sst xmlns="http://schemas.openxmlformats.org/spreadsheetml/2006/main" count="1021" uniqueCount="142">
  <si>
    <t>CUMPLE</t>
  </si>
  <si>
    <t>Integrante 1:</t>
  </si>
  <si>
    <t>%Participación</t>
  </si>
  <si>
    <t>Integrante 2:</t>
  </si>
  <si>
    <t>Integrante 3:</t>
  </si>
  <si>
    <t>Integrante 4:</t>
  </si>
  <si>
    <t>REQUISITO</t>
  </si>
  <si>
    <t>NO</t>
  </si>
  <si>
    <t>N.A.</t>
  </si>
  <si>
    <t>Antecedentes Judiciales Policía Nacional</t>
  </si>
  <si>
    <t>NOMBRE PROPONENTE</t>
  </si>
  <si>
    <t>NO CUMPLE</t>
  </si>
  <si>
    <t>TOTAL</t>
  </si>
  <si>
    <t>APLICA</t>
  </si>
  <si>
    <t>NO APLICA</t>
  </si>
  <si>
    <t>X</t>
  </si>
  <si>
    <t>RECHAZADO</t>
  </si>
  <si>
    <t>P-1</t>
  </si>
  <si>
    <t>OBJETO</t>
  </si>
  <si>
    <t>NRO.</t>
  </si>
  <si>
    <t>Nombre del proponente:</t>
  </si>
  <si>
    <t>Proponente nro.</t>
  </si>
  <si>
    <t>Registro Único Tributario - RUT</t>
  </si>
  <si>
    <t>Certificado de antecedentes disciplinarios - PGN</t>
  </si>
  <si>
    <t>Certificado de antecedentes fiscales - CGR</t>
  </si>
  <si>
    <t>Consulta en el RNMC</t>
  </si>
  <si>
    <t>Certificado REDAM</t>
  </si>
  <si>
    <t>RESULTADO DE LA EVALUACIÓN</t>
  </si>
  <si>
    <t>F13</t>
  </si>
  <si>
    <t>P-2</t>
  </si>
  <si>
    <t>P-3</t>
  </si>
  <si>
    <t>P-4</t>
  </si>
  <si>
    <t>P-5</t>
  </si>
  <si>
    <t>SERVICIO NACIONAL DE APRENDIZAJE - SENA</t>
  </si>
  <si>
    <t>SÍ</t>
  </si>
  <si>
    <t>Lotes</t>
  </si>
  <si>
    <t>NOTA</t>
  </si>
  <si>
    <t>Documento de proponente plural</t>
  </si>
  <si>
    <t>Expedición</t>
  </si>
  <si>
    <t>Objeto social relacionado</t>
  </si>
  <si>
    <t>Facultades</t>
  </si>
  <si>
    <t>Constitución y vigencia</t>
  </si>
  <si>
    <t>Tamaño</t>
  </si>
  <si>
    <t>Domicilio</t>
  </si>
  <si>
    <t>Otros</t>
  </si>
  <si>
    <t>Renovación</t>
  </si>
  <si>
    <t>Firmeza</t>
  </si>
  <si>
    <t>Asegurado</t>
  </si>
  <si>
    <t>Objeto del proceso</t>
  </si>
  <si>
    <t>Tomador</t>
  </si>
  <si>
    <t>Vigencia</t>
  </si>
  <si>
    <t>Valor amparado</t>
  </si>
  <si>
    <t>Carta de presentación de la propuesta en el formato de la entidad</t>
  </si>
  <si>
    <t>Objeto</t>
  </si>
  <si>
    <t>Participación</t>
  </si>
  <si>
    <t>Unión Temporal</t>
  </si>
  <si>
    <t>Consorcio</t>
  </si>
  <si>
    <t>Promesa de sociedad futura</t>
  </si>
  <si>
    <t>Forma de unión</t>
  </si>
  <si>
    <t>1.1</t>
  </si>
  <si>
    <t>1.2</t>
  </si>
  <si>
    <t>1.3</t>
  </si>
  <si>
    <t>1.4</t>
  </si>
  <si>
    <t>1.5</t>
  </si>
  <si>
    <t>Documento de identificación del Representante legal o Persona natural (PN)</t>
  </si>
  <si>
    <t>Validación de la información del CERL o del RM</t>
  </si>
  <si>
    <t>Validación de la información del RUP</t>
  </si>
  <si>
    <t>11.2</t>
  </si>
  <si>
    <t>11.3</t>
  </si>
  <si>
    <t>11.4</t>
  </si>
  <si>
    <t>Número(s)</t>
  </si>
  <si>
    <t>Certificado de existencia y representación legal (CERL) o Registro mercantil (RM)</t>
  </si>
  <si>
    <t>Registro Único de Proponentes – RUP</t>
  </si>
  <si>
    <t>Código: GCCON-F-038</t>
  </si>
  <si>
    <t>V.02</t>
  </si>
  <si>
    <t>CALIFICACIÓN</t>
  </si>
  <si>
    <t>2.1</t>
  </si>
  <si>
    <t>Multas y declaratorias de incumplimiento</t>
  </si>
  <si>
    <t>Validación de aportes al Sistema de seguridad social y parafiscales (Aplica para Persona jurídica)</t>
  </si>
  <si>
    <t>Aval de la propuesta y consulta de antecedentes del profesional (COPNIA o similares)</t>
  </si>
  <si>
    <t>NOTA. Si el resultado de la evaluación es "NO CUMPLE", el oferente deberá subsanar la propuesta durante el término establecido en el cronograma del proceso o la ley, según el caso.</t>
  </si>
  <si>
    <t>Validación de autenticidad</t>
  </si>
  <si>
    <t>G153</t>
  </si>
  <si>
    <t>Certificación de aportes al Sistema de seguridad social y parafiscales</t>
  </si>
  <si>
    <t>8.1</t>
  </si>
  <si>
    <t>8.2</t>
  </si>
  <si>
    <t>8.3</t>
  </si>
  <si>
    <t>8.4</t>
  </si>
  <si>
    <t>6.2</t>
  </si>
  <si>
    <t>6.3</t>
  </si>
  <si>
    <t>6.4</t>
  </si>
  <si>
    <t>6.5</t>
  </si>
  <si>
    <t>6.6</t>
  </si>
  <si>
    <t>6.7</t>
  </si>
  <si>
    <t>6.1</t>
  </si>
  <si>
    <t>11.1.</t>
  </si>
  <si>
    <t>12.1</t>
  </si>
  <si>
    <t>12.2</t>
  </si>
  <si>
    <t>12.3</t>
  </si>
  <si>
    <t>12.4</t>
  </si>
  <si>
    <t>12.5</t>
  </si>
  <si>
    <t>12.6</t>
  </si>
  <si>
    <t>12.7</t>
  </si>
  <si>
    <t>12.8</t>
  </si>
  <si>
    <t>Incluidos los integrantes de la forma asociativa</t>
  </si>
  <si>
    <t>Garantía de seriedad de la oferta</t>
  </si>
  <si>
    <t>CONSOLIDADO</t>
  </si>
  <si>
    <t xml:space="preserve">CONTRATAR LA COMPRA DE MAQUINARIA, MATERIALES Y OTROS EQUIPOS DE LOS PROYECTOS SENNOVA SGPS-13229-2024 Y SGPS-12162-2024 DEL CENTRO DE ELECTRICIDAD, ELECTRÓNICA Y TELECOMUNICACIONES - CEET SENA. </t>
  </si>
  <si>
    <r>
      <t xml:space="preserve">EVALUACIÓN JURÍDICA - PROCESO NRO. </t>
    </r>
    <r>
      <rPr>
        <b/>
        <sz val="11"/>
        <color rgb="FF00B050"/>
        <rFont val="Calibri"/>
        <family val="2"/>
        <scheme val="minor"/>
      </rPr>
      <t>SAMC-DC-CEET-101-2024</t>
    </r>
  </si>
  <si>
    <t>DIANA MARIA CARVAJAL TELLEZ</t>
  </si>
  <si>
    <t>Abogada Grupo de Apoyo Administrativo Intercentros Complejo del Sur – SENA</t>
  </si>
  <si>
    <t xml:space="preserve">FORMATO ANTICORRUPCIÓN </t>
  </si>
  <si>
    <t>AUTORIZACIÓN PARA NOTIFICACIÓN ELECTRONICA DE ACTOS ADMINISTRATIVOS</t>
  </si>
  <si>
    <t>ACREDITACION SOCIOS QUE CONFORMAN LA SOCIEDAD</t>
  </si>
  <si>
    <t>CERTIFICADO DE IMPLEMENTACIÓN DEL SISTEMA DE GESTIÓN DE LA SEGURIDAD Y SALUD EN EL TRABAJO</t>
  </si>
  <si>
    <t xml:space="preserve">PACTO DE TRANSPARENCIA </t>
  </si>
  <si>
    <t>CERTIFICACIÓN DE APLICACIÓN DE NORMAS DE PREVENCIÓN Y CONTROL DEL LAVADO DE ACTIVOS Y FINANCIACIÓN DEL TERRORISMO</t>
  </si>
  <si>
    <t>CERTIFICACIÓN BANCARIA</t>
  </si>
  <si>
    <t>RIT</t>
  </si>
  <si>
    <t>DECLARACIÓN DE INHABILIDADES E INCOMPATIBILIDADES</t>
  </si>
  <si>
    <t>Acreditación MiPymes Territoriales Domiciliadas en Bogotá.</t>
  </si>
  <si>
    <t>GNH COLOMBIA SAS</t>
  </si>
  <si>
    <t>1, 5, 6 Y 7</t>
  </si>
  <si>
    <t xml:space="preserve">Revisor fiscal (RF) o contador </t>
  </si>
  <si>
    <t xml:space="preserve">Documento de identificación del RF o contador </t>
  </si>
  <si>
    <t xml:space="preserve">Tarjeta profesional del RF o contador </t>
  </si>
  <si>
    <t xml:space="preserve">Antecedentes Junta Central de Contadores del RF o contador </t>
  </si>
  <si>
    <t>No se adjuntan sin embargo la entidad, realiza verificación</t>
  </si>
  <si>
    <t>ANDIREC LTDA</t>
  </si>
  <si>
    <t>1, 2, 5, 6 y 7</t>
  </si>
  <si>
    <t>1, 2 y 7</t>
  </si>
  <si>
    <t>ECOSISTEMAS Y SOLUCIONES SAS</t>
  </si>
  <si>
    <t xml:space="preserve">Fecha mayor a 30 dias antes del cierre por lo que la entidad realiza la verificacion. </t>
  </si>
  <si>
    <t>EQUINTEC S.A.S</t>
  </si>
  <si>
    <t>El oferente aporta el RNMC de la empresa, por tal razon la entidad realiza la verificacion del RNMC del representante legal.</t>
  </si>
  <si>
    <t>No se adjuntan antecedentes fiscales de la empresa por lo que la entidad realiza verificacion.</t>
  </si>
  <si>
    <t>De conformidad a los lotes que se presenta.</t>
  </si>
  <si>
    <t>2, 3 y 7</t>
  </si>
  <si>
    <t>GRUPO CAF TECNOLOGIA SAS</t>
  </si>
  <si>
    <t>No se adjuntan antecedentes de policia del representante legal por lo que la entidad realiza verificacion.</t>
  </si>
  <si>
    <t>Subsana</t>
  </si>
  <si>
    <t>Subsana lote No.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</si>
</sst>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9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3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17" fillId="0" borderId="0" xfId="6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20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1" fillId="2" borderId="0" xfId="0" applyFont="1" applyFill="1" applyAlignment="1" applyProtection="1">
      <alignment horizontal="left" vertical="center"/>
      <protection hidden="1"/>
    </xf>
    <xf numFmtId="0" fontId="24" fillId="3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vertical="center"/>
      <protection locked="0"/>
    </xf>
    <xf numFmtId="0" fontId="23" fillId="0" borderId="0" xfId="0" applyFont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vertical="center" wrapText="1"/>
      <protection locked="0"/>
    </xf>
    <xf numFmtId="0" fontId="13" fillId="0" borderId="0" xfId="0" applyFont="1" applyFill="1" applyAlignment="1">
      <alignment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2" fillId="0" borderId="0" xfId="0" applyFont="1" applyFill="1" applyAlignment="1" applyProtection="1">
      <alignment horizontal="left" vertical="center" wrapText="1"/>
      <protection locked="0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20" fillId="3" borderId="0" xfId="0" applyFont="1" applyFill="1" applyAlignment="1" applyProtection="1">
      <alignment horizontal="left" vertical="center"/>
      <protection locked="0" hidden="1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20" fillId="0" borderId="0" xfId="0" applyFont="1" applyAlignment="1" applyProtection="1">
      <alignment horizontal="center" vertical="center"/>
      <protection locked="0"/>
    </xf>
    <xf numFmtId="0" fontId="13" fillId="0" borderId="0" xfId="0" applyFont="1" applyFill="1" applyAlignment="1">
      <alignment horizontal="left" vertical="center"/>
    </xf>
    <xf numFmtId="0" fontId="24" fillId="3" borderId="0" xfId="0" applyFont="1" applyFill="1" applyAlignment="1" applyProtection="1">
      <alignment horizontal="left" vertical="center"/>
      <protection locked="0"/>
    </xf>
    <xf numFmtId="0" fontId="24" fillId="3" borderId="0" xfId="0" applyFont="1" applyFill="1" applyAlignment="1" applyProtection="1">
      <alignment horizontal="left" vertical="center" wrapText="1"/>
      <protection locked="0"/>
    </xf>
    <xf numFmtId="0" fontId="13" fillId="2" borderId="0" xfId="0" applyFont="1" applyFill="1" applyAlignment="1">
      <alignment horizontal="left" vertical="center"/>
    </xf>
    <xf numFmtId="0" fontId="12" fillId="0" borderId="0" xfId="0" applyFont="1" applyFill="1" applyAlignment="1" applyProtection="1">
      <alignment horizontal="left" vertical="top" wrapText="1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 applyProtection="1">
      <alignment horizontal="left" vertical="center" wrapText="1"/>
      <protection locked="0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65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52294</xdr:colOff>
      <xdr:row>1</xdr:row>
      <xdr:rowOff>119529</xdr:rowOff>
    </xdr:from>
    <xdr:to>
      <xdr:col>1</xdr:col>
      <xdr:colOff>552823</xdr:colOff>
      <xdr:row>4</xdr:row>
      <xdr:rowOff>44823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765" y="306294"/>
          <a:ext cx="500529" cy="4855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130361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AA2EF1A-7F01-4727-A1BB-2C1AF21AA51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7400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A1C0994-B908-4151-BF24-46CE3D2E617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7400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111311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D7FD0C-CB9D-4690-BC6B-87939C25C72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5495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130361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95E3E5F-C8C6-4951-85C0-71B33DCE639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7400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130361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A09FA2E-7419-40CC-B32B-E81541114B9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5495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E0F2CCA-6DCD-468D-BED7-180346C9684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7400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111311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05ADF4A-5A65-4CA6-885F-86E7F5CB28A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5495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130361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F067B14-64CD-4867-8E6E-2A7146BAE03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7400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130361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3A56261-B4BE-4683-9E21-8B9ED5A0ECC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5495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B547EAD-CE12-448B-86CD-A24B0E64D02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7400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111311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B1EDE95-19BA-4CA3-9513-0532447BFF3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5495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130361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6D2C243-BEA9-446A-AE51-F23F9F4D596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7400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130361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E08993-741B-446B-9408-AEB4DEABE05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5495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89857AA-2A7B-4080-8D4F-653689FD32C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7400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111311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6EF4FF-3CAA-4298-A88B-3EA3B9E852C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5495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130361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090A46-6C8E-4226-A6E2-F34655E104F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7400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130361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2B575D1-AE44-4AFF-923C-578B5026061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5495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F697E51-8333-439E-B9CE-4CE3529C578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624" y="84978"/>
          <a:ext cx="500529" cy="4740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2:L106"/>
  <sheetViews>
    <sheetView showGridLines="0" view="pageBreakPreview" topLeftCell="A10" zoomScale="85" zoomScaleNormal="85" zoomScaleSheetLayoutView="85" workbookViewId="0">
      <selection activeCell="C29" sqref="C29"/>
    </sheetView>
  </sheetViews>
  <sheetFormatPr baseColWidth="10" defaultColWidth="10.85546875" defaultRowHeight="14.45" customHeight="1" x14ac:dyDescent="0.25"/>
  <cols>
    <col min="1" max="1" width="5.5703125" style="60" customWidth="1"/>
    <col min="2" max="2" width="8.42578125" style="1" bestFit="1" customWidth="1"/>
    <col min="3" max="3" width="70.5703125" style="1" customWidth="1"/>
    <col min="4" max="4" width="19.28515625" style="1" bestFit="1" customWidth="1"/>
    <col min="5" max="5" width="10.85546875" style="60"/>
    <col min="6" max="6" width="5.5703125" style="60" customWidth="1"/>
    <col min="7" max="8" width="10.85546875" style="60" customWidth="1"/>
    <col min="9" max="9" width="11.7109375" style="60" hidden="1" customWidth="1"/>
    <col min="10" max="11" width="10.85546875" style="60" hidden="1" customWidth="1"/>
    <col min="12" max="16384" width="10.85546875" style="60"/>
  </cols>
  <sheetData>
    <row r="2" spans="2:11" ht="14.45" customHeight="1" x14ac:dyDescent="0.25">
      <c r="B2" s="74"/>
      <c r="C2" s="83" t="s">
        <v>33</v>
      </c>
      <c r="D2" s="85" t="s">
        <v>73</v>
      </c>
    </row>
    <row r="3" spans="2:11" ht="14.45" customHeight="1" x14ac:dyDescent="0.25">
      <c r="B3" s="75"/>
      <c r="C3" s="84"/>
      <c r="D3" s="85"/>
    </row>
    <row r="4" spans="2:11" ht="14.45" customHeight="1" x14ac:dyDescent="0.25">
      <c r="B4" s="75"/>
      <c r="C4" s="56" t="s">
        <v>106</v>
      </c>
      <c r="D4" s="74" t="s">
        <v>74</v>
      </c>
      <c r="J4" s="60" t="s">
        <v>82</v>
      </c>
      <c r="K4" s="60" t="s">
        <v>28</v>
      </c>
    </row>
    <row r="5" spans="2:11" ht="15" x14ac:dyDescent="0.25">
      <c r="B5" s="76"/>
      <c r="C5" s="55" t="s">
        <v>108</v>
      </c>
      <c r="D5" s="76"/>
    </row>
    <row r="6" spans="2:11" ht="14.45" customHeight="1" x14ac:dyDescent="0.25">
      <c r="I6" s="60" t="str">
        <f t="shared" ref="I6:I20" si="0">"='P-"&amp;J6&amp;"'!"&amp;$J$4</f>
        <v>='P-1'!G153</v>
      </c>
      <c r="J6" s="61">
        <v>1</v>
      </c>
      <c r="K6" s="60" t="str">
        <f t="shared" ref="K6:K20" si="1">"='P-"&amp;J6&amp;"'!"&amp;$K$4</f>
        <v>='P-1'!F13</v>
      </c>
    </row>
    <row r="7" spans="2:11" ht="14.45" customHeight="1" x14ac:dyDescent="0.25">
      <c r="B7" s="86" t="s">
        <v>18</v>
      </c>
      <c r="C7" s="87" t="s">
        <v>107</v>
      </c>
      <c r="D7" s="87"/>
      <c r="I7" s="60" t="str">
        <f t="shared" si="0"/>
        <v>='P-2'!G153</v>
      </c>
      <c r="J7" s="61">
        <v>2</v>
      </c>
      <c r="K7" s="60" t="str">
        <f t="shared" si="1"/>
        <v>='P-2'!F13</v>
      </c>
    </row>
    <row r="8" spans="2:11" ht="14.45" customHeight="1" x14ac:dyDescent="0.25">
      <c r="B8" s="86"/>
      <c r="C8" s="87"/>
      <c r="D8" s="87"/>
      <c r="I8" s="60" t="str">
        <f t="shared" si="0"/>
        <v>='P-3'!G153</v>
      </c>
      <c r="J8" s="61">
        <v>3</v>
      </c>
      <c r="K8" s="60" t="str">
        <f t="shared" si="1"/>
        <v>='P-3'!F13</v>
      </c>
    </row>
    <row r="9" spans="2:11" ht="14.45" customHeight="1" x14ac:dyDescent="0.25">
      <c r="B9" s="86"/>
      <c r="C9" s="87"/>
      <c r="D9" s="87"/>
      <c r="I9" s="60" t="str">
        <f t="shared" si="0"/>
        <v>='P-4'!G153</v>
      </c>
      <c r="J9" s="61">
        <v>4</v>
      </c>
      <c r="K9" s="60" t="str">
        <f t="shared" si="1"/>
        <v>='P-4'!F13</v>
      </c>
    </row>
    <row r="10" spans="2:11" ht="14.45" customHeight="1" x14ac:dyDescent="0.25">
      <c r="I10" s="60" t="str">
        <f t="shared" si="0"/>
        <v>='P-5'!G153</v>
      </c>
      <c r="J10" s="61">
        <v>5</v>
      </c>
      <c r="K10" s="60" t="str">
        <f t="shared" si="1"/>
        <v>='P-5'!F13</v>
      </c>
    </row>
    <row r="11" spans="2:11" ht="14.45" customHeight="1" x14ac:dyDescent="0.25">
      <c r="B11" s="43" t="s">
        <v>19</v>
      </c>
      <c r="C11" s="43" t="s">
        <v>10</v>
      </c>
      <c r="D11" s="43" t="s">
        <v>75</v>
      </c>
      <c r="I11" s="60" t="str">
        <f t="shared" si="0"/>
        <v>='P-6'!G153</v>
      </c>
      <c r="J11" s="61">
        <v>6</v>
      </c>
      <c r="K11" s="60" t="str">
        <f t="shared" si="1"/>
        <v>='P-6'!F13</v>
      </c>
    </row>
    <row r="12" spans="2:11" ht="14.45" customHeight="1" x14ac:dyDescent="0.25">
      <c r="B12" s="42" t="s">
        <v>17</v>
      </c>
      <c r="C12" s="52" t="str">
        <f>+'P-1'!F13</f>
        <v>GNH COLOMBIA SAS</v>
      </c>
      <c r="D12" s="51" t="str" cm="1">
        <f t="array" ref="D12:G12">+'P-1'!G162:J162</f>
        <v>CUMPLE</v>
      </c>
      <c r="E12" s="60">
        <v>0</v>
      </c>
      <c r="F12" s="60">
        <v>0</v>
      </c>
      <c r="G12" s="60">
        <v>0</v>
      </c>
      <c r="I12" s="60" t="str">
        <f t="shared" si="0"/>
        <v>='P-7'!G153</v>
      </c>
      <c r="J12" s="61">
        <v>7</v>
      </c>
      <c r="K12" s="60" t="str">
        <f t="shared" si="1"/>
        <v>='P-7'!F13</v>
      </c>
    </row>
    <row r="13" spans="2:11" ht="14.45" customHeight="1" x14ac:dyDescent="0.25">
      <c r="B13" s="42" t="s">
        <v>29</v>
      </c>
      <c r="C13" s="52" t="str">
        <f>+'P-2'!F13</f>
        <v>ANDIREC LTDA</v>
      </c>
      <c r="D13" s="51" t="str" cm="1">
        <f t="array" ref="D13:G13">+'P-2'!G162:J162</f>
        <v>CUMPLE</v>
      </c>
      <c r="E13" s="60">
        <v>0</v>
      </c>
      <c r="F13" s="60">
        <v>0</v>
      </c>
      <c r="G13" s="60">
        <v>0</v>
      </c>
      <c r="I13" s="60" t="str">
        <f t="shared" si="0"/>
        <v>='P-8'!G153</v>
      </c>
      <c r="J13" s="61">
        <v>8</v>
      </c>
      <c r="K13" s="60" t="str">
        <f t="shared" si="1"/>
        <v>='P-8'!F13</v>
      </c>
    </row>
    <row r="14" spans="2:11" ht="14.45" customHeight="1" x14ac:dyDescent="0.25">
      <c r="B14" s="42" t="s">
        <v>30</v>
      </c>
      <c r="C14" s="52" t="str">
        <f>+'P-3'!F13</f>
        <v>ECOSISTEMAS Y SOLUCIONES SAS</v>
      </c>
      <c r="D14" s="51" t="str" cm="1">
        <f t="array" ref="D14:G14">+'P-3'!G162:J162</f>
        <v>CUMPLE</v>
      </c>
      <c r="E14" s="60">
        <v>0</v>
      </c>
      <c r="F14" s="60">
        <v>0</v>
      </c>
      <c r="G14" s="60">
        <v>0</v>
      </c>
      <c r="I14" s="60" t="str">
        <f t="shared" si="0"/>
        <v>='P-9'!G153</v>
      </c>
      <c r="J14" s="61">
        <v>9</v>
      </c>
      <c r="K14" s="60" t="str">
        <f t="shared" si="1"/>
        <v>='P-9'!F13</v>
      </c>
    </row>
    <row r="15" spans="2:11" ht="14.45" customHeight="1" x14ac:dyDescent="0.25">
      <c r="B15" s="42" t="s">
        <v>31</v>
      </c>
      <c r="C15" s="52" t="str">
        <f>+'P-4'!F13</f>
        <v>EQUINTEC S.A.S</v>
      </c>
      <c r="D15" s="51" t="str" cm="1">
        <f t="array" ref="D15:G15">+'P-4'!G162:J162</f>
        <v>CUMPLE</v>
      </c>
      <c r="E15" s="60">
        <v>0</v>
      </c>
      <c r="F15" s="60">
        <v>0</v>
      </c>
      <c r="G15" s="60">
        <v>0</v>
      </c>
      <c r="I15" s="60" t="str">
        <f t="shared" si="0"/>
        <v>='P-10'!G153</v>
      </c>
      <c r="J15" s="61">
        <v>10</v>
      </c>
      <c r="K15" s="60" t="str">
        <f t="shared" si="1"/>
        <v>='P-10'!F13</v>
      </c>
    </row>
    <row r="16" spans="2:11" ht="14.45" customHeight="1" x14ac:dyDescent="0.25">
      <c r="B16" s="42" t="s">
        <v>32</v>
      </c>
      <c r="C16" s="52" t="str">
        <f>+'P-5'!F13</f>
        <v>GRUPO CAF TECNOLOGIA SAS</v>
      </c>
      <c r="D16" s="51" t="str" cm="1">
        <f t="array" ref="D16:G16">+'P-1'!G162:J162</f>
        <v>CUMPLE</v>
      </c>
      <c r="E16" s="60">
        <v>0</v>
      </c>
      <c r="F16" s="60">
        <v>0</v>
      </c>
      <c r="G16" s="60">
        <v>0</v>
      </c>
      <c r="I16" s="60" t="str">
        <f t="shared" si="0"/>
        <v>='P-11'!G153</v>
      </c>
      <c r="J16" s="61">
        <v>11</v>
      </c>
      <c r="K16" s="60" t="str">
        <f t="shared" si="1"/>
        <v>='P-11'!F13</v>
      </c>
    </row>
    <row r="17" spans="2:11" ht="14.45" customHeight="1" x14ac:dyDescent="0.25">
      <c r="B17" s="44"/>
      <c r="C17" s="36"/>
      <c r="D17" s="36"/>
      <c r="I17" s="60" t="str">
        <f t="shared" si="0"/>
        <v>='P-27'!G153</v>
      </c>
      <c r="J17" s="61">
        <v>27</v>
      </c>
      <c r="K17" s="60" t="str">
        <f t="shared" si="1"/>
        <v>='P-27'!F13</v>
      </c>
    </row>
    <row r="18" spans="2:11" ht="14.45" customHeight="1" thickBot="1" x14ac:dyDescent="0.3">
      <c r="B18" s="44"/>
      <c r="C18" s="36"/>
      <c r="D18" s="36"/>
      <c r="I18" s="60" t="str">
        <f t="shared" si="0"/>
        <v>='P-28'!G153</v>
      </c>
      <c r="J18" s="61">
        <v>28</v>
      </c>
      <c r="K18" s="60" t="str">
        <f t="shared" si="1"/>
        <v>='P-28'!F13</v>
      </c>
    </row>
    <row r="19" spans="2:11" ht="14.45" customHeight="1" x14ac:dyDescent="0.25">
      <c r="B19" s="77" t="s">
        <v>80</v>
      </c>
      <c r="C19" s="78"/>
      <c r="D19" s="79"/>
      <c r="I19" s="60" t="str">
        <f t="shared" si="0"/>
        <v>='P-29'!G153</v>
      </c>
      <c r="J19" s="61">
        <v>29</v>
      </c>
      <c r="K19" s="60" t="str">
        <f t="shared" si="1"/>
        <v>='P-29'!F13</v>
      </c>
    </row>
    <row r="20" spans="2:11" ht="14.45" customHeight="1" thickBot="1" x14ac:dyDescent="0.3">
      <c r="B20" s="80"/>
      <c r="C20" s="81"/>
      <c r="D20" s="82"/>
      <c r="I20" s="60" t="str">
        <f t="shared" si="0"/>
        <v>='P-30'!G153</v>
      </c>
      <c r="J20" s="61">
        <v>30</v>
      </c>
      <c r="K20" s="60" t="str">
        <f t="shared" si="1"/>
        <v>='P-30'!F13</v>
      </c>
    </row>
    <row r="21" spans="2:11" ht="14.45" customHeight="1" x14ac:dyDescent="0.25">
      <c r="J21" s="61"/>
    </row>
    <row r="22" spans="2:11" ht="14.45" customHeight="1" x14ac:dyDescent="0.25">
      <c r="J22" s="61"/>
    </row>
    <row r="23" spans="2:11" ht="14.45" customHeight="1" x14ac:dyDescent="0.25">
      <c r="B23" s="70" t="s">
        <v>0</v>
      </c>
      <c r="C23" s="70"/>
      <c r="D23" s="45">
        <f>COUNTIF(D12:D16,F101)</f>
        <v>5</v>
      </c>
      <c r="J23" s="61"/>
    </row>
    <row r="24" spans="2:11" ht="14.45" customHeight="1" x14ac:dyDescent="0.25">
      <c r="B24" s="71" t="s">
        <v>11</v>
      </c>
      <c r="C24" s="71"/>
      <c r="D24" s="46">
        <f>COUNTIF(D12:D16,F102)</f>
        <v>0</v>
      </c>
      <c r="J24" s="61"/>
    </row>
    <row r="25" spans="2:11" ht="14.45" customHeight="1" x14ac:dyDescent="0.25">
      <c r="B25" s="72" t="s">
        <v>16</v>
      </c>
      <c r="C25" s="72"/>
      <c r="D25" s="47">
        <f>COUNTIF(D12:D16,F103)</f>
        <v>0</v>
      </c>
      <c r="J25" s="61"/>
    </row>
    <row r="26" spans="2:11" ht="14.45" customHeight="1" x14ac:dyDescent="0.25">
      <c r="B26" s="73" t="s">
        <v>12</v>
      </c>
      <c r="C26" s="73"/>
      <c r="D26" s="48">
        <f>SUM(D23:D25)</f>
        <v>5</v>
      </c>
      <c r="J26" s="61"/>
    </row>
    <row r="27" spans="2:11" ht="14.45" customHeight="1" x14ac:dyDescent="0.25">
      <c r="B27" s="49"/>
      <c r="J27" s="61"/>
    </row>
    <row r="28" spans="2:11" ht="14.45" customHeight="1" x14ac:dyDescent="0.25">
      <c r="B28" s="49"/>
      <c r="J28" s="61"/>
    </row>
    <row r="29" spans="2:11" ht="14.45" customHeight="1" x14ac:dyDescent="0.25">
      <c r="B29" s="49"/>
      <c r="C29" s="50"/>
      <c r="D29" s="3"/>
      <c r="J29" s="61"/>
    </row>
    <row r="30" spans="2:11" ht="14.45" customHeight="1" x14ac:dyDescent="0.25">
      <c r="J30" s="61"/>
    </row>
    <row r="31" spans="2:11" ht="14.45" customHeight="1" x14ac:dyDescent="0.25">
      <c r="C31" s="67" t="s">
        <v>109</v>
      </c>
      <c r="J31" s="61"/>
    </row>
    <row r="32" spans="2:11" ht="14.45" customHeight="1" x14ac:dyDescent="0.25">
      <c r="C32" s="68" t="s">
        <v>110</v>
      </c>
      <c r="J32" s="61"/>
    </row>
    <row r="33" spans="3:10" ht="14.45" customHeight="1" x14ac:dyDescent="0.25">
      <c r="J33" s="61"/>
    </row>
    <row r="34" spans="3:10" ht="14.45" customHeight="1" x14ac:dyDescent="0.25">
      <c r="J34" s="61"/>
    </row>
    <row r="35" spans="3:10" ht="14.45" customHeight="1" x14ac:dyDescent="0.25">
      <c r="J35" s="61"/>
    </row>
    <row r="36" spans="3:10" ht="14.45" customHeight="1" x14ac:dyDescent="0.25">
      <c r="J36" s="61"/>
    </row>
    <row r="37" spans="3:10" ht="14.45" customHeight="1" x14ac:dyDescent="0.25">
      <c r="C37" s="65"/>
      <c r="J37" s="61"/>
    </row>
    <row r="38" spans="3:10" ht="14.45" customHeight="1" x14ac:dyDescent="0.25">
      <c r="C38" s="66"/>
      <c r="J38" s="61"/>
    </row>
    <row r="39" spans="3:10" ht="14.45" customHeight="1" x14ac:dyDescent="0.25">
      <c r="J39" s="61"/>
    </row>
    <row r="40" spans="3:10" ht="14.45" customHeight="1" x14ac:dyDescent="0.25">
      <c r="J40" s="61"/>
    </row>
    <row r="41" spans="3:10" ht="14.45" customHeight="1" x14ac:dyDescent="0.25">
      <c r="J41" s="61"/>
    </row>
    <row r="42" spans="3:10" ht="14.45" customHeight="1" x14ac:dyDescent="0.25">
      <c r="J42" s="61"/>
    </row>
    <row r="43" spans="3:10" ht="14.45" customHeight="1" x14ac:dyDescent="0.25">
      <c r="J43" s="61"/>
    </row>
    <row r="44" spans="3:10" ht="14.45" customHeight="1" x14ac:dyDescent="0.25">
      <c r="J44" s="61"/>
    </row>
    <row r="45" spans="3:10" ht="14.45" customHeight="1" x14ac:dyDescent="0.25">
      <c r="J45" s="61"/>
    </row>
    <row r="46" spans="3:10" ht="14.45" customHeight="1" x14ac:dyDescent="0.25">
      <c r="J46" s="61"/>
    </row>
    <row r="47" spans="3:10" ht="14.45" customHeight="1" x14ac:dyDescent="0.25">
      <c r="J47" s="61"/>
    </row>
    <row r="48" spans="3:10" ht="14.45" customHeight="1" x14ac:dyDescent="0.25">
      <c r="J48" s="61"/>
    </row>
    <row r="49" spans="10:10" ht="14.45" customHeight="1" x14ac:dyDescent="0.25">
      <c r="J49" s="61"/>
    </row>
    <row r="50" spans="10:10" ht="14.45" customHeight="1" x14ac:dyDescent="0.25">
      <c r="J50" s="61"/>
    </row>
    <row r="51" spans="10:10" ht="14.45" customHeight="1" x14ac:dyDescent="0.25">
      <c r="J51" s="61"/>
    </row>
    <row r="52" spans="10:10" ht="14.45" customHeight="1" x14ac:dyDescent="0.25">
      <c r="J52" s="61"/>
    </row>
    <row r="53" spans="10:10" ht="14.45" customHeight="1" x14ac:dyDescent="0.25">
      <c r="J53" s="61"/>
    </row>
    <row r="54" spans="10:10" ht="14.45" customHeight="1" x14ac:dyDescent="0.25">
      <c r="J54" s="61"/>
    </row>
    <row r="55" spans="10:10" ht="14.45" customHeight="1" x14ac:dyDescent="0.25">
      <c r="J55" s="61"/>
    </row>
    <row r="56" spans="10:10" ht="14.45" customHeight="1" x14ac:dyDescent="0.25">
      <c r="J56" s="61"/>
    </row>
    <row r="57" spans="10:10" ht="14.45" customHeight="1" x14ac:dyDescent="0.25">
      <c r="J57" s="61"/>
    </row>
    <row r="58" spans="10:10" ht="14.45" customHeight="1" x14ac:dyDescent="0.25">
      <c r="J58" s="61"/>
    </row>
    <row r="59" spans="10:10" ht="14.45" customHeight="1" x14ac:dyDescent="0.25">
      <c r="J59" s="61"/>
    </row>
    <row r="60" spans="10:10" ht="14.45" customHeight="1" x14ac:dyDescent="0.25">
      <c r="J60" s="61"/>
    </row>
    <row r="61" spans="10:10" ht="14.45" customHeight="1" x14ac:dyDescent="0.25">
      <c r="J61" s="61"/>
    </row>
    <row r="62" spans="10:10" ht="14.45" customHeight="1" x14ac:dyDescent="0.25">
      <c r="J62" s="61"/>
    </row>
    <row r="63" spans="10:10" ht="14.45" customHeight="1" x14ac:dyDescent="0.25">
      <c r="J63" s="61"/>
    </row>
    <row r="64" spans="10:10" ht="14.45" customHeight="1" x14ac:dyDescent="0.25">
      <c r="J64" s="61"/>
    </row>
    <row r="65" spans="9:11" ht="14.45" customHeight="1" x14ac:dyDescent="0.25">
      <c r="J65" s="61"/>
    </row>
    <row r="66" spans="9:11" ht="14.45" customHeight="1" x14ac:dyDescent="0.25">
      <c r="J66" s="61"/>
    </row>
    <row r="67" spans="9:11" ht="14.45" customHeight="1" x14ac:dyDescent="0.25">
      <c r="J67" s="61"/>
    </row>
    <row r="68" spans="9:11" ht="14.45" customHeight="1" x14ac:dyDescent="0.25">
      <c r="J68" s="61"/>
    </row>
    <row r="69" spans="9:11" ht="14.45" customHeight="1" x14ac:dyDescent="0.25">
      <c r="J69" s="61"/>
    </row>
    <row r="70" spans="9:11" ht="14.45" customHeight="1" x14ac:dyDescent="0.25">
      <c r="J70" s="61"/>
    </row>
    <row r="71" spans="9:11" ht="14.45" customHeight="1" x14ac:dyDescent="0.25">
      <c r="J71" s="61"/>
    </row>
    <row r="72" spans="9:11" ht="14.45" customHeight="1" x14ac:dyDescent="0.25">
      <c r="J72" s="61"/>
    </row>
    <row r="73" spans="9:11" ht="14.45" customHeight="1" x14ac:dyDescent="0.25">
      <c r="J73" s="61"/>
    </row>
    <row r="74" spans="9:11" ht="14.45" customHeight="1" x14ac:dyDescent="0.25">
      <c r="I74" s="60" t="str">
        <f t="shared" ref="I74:I79" si="2">"='P-"&amp;J74&amp;"'!"&amp;$J$4</f>
        <v>='P-75'!G153</v>
      </c>
      <c r="J74" s="61">
        <v>75</v>
      </c>
      <c r="K74" s="60" t="str">
        <f t="shared" ref="K74:K79" si="3">"='P-"&amp;J74&amp;"'!"&amp;$K$4</f>
        <v>='P-75'!F13</v>
      </c>
    </row>
    <row r="75" spans="9:11" ht="14.45" customHeight="1" x14ac:dyDescent="0.25">
      <c r="I75" s="60" t="str">
        <f t="shared" si="2"/>
        <v>='P-76'!G153</v>
      </c>
      <c r="J75" s="61">
        <v>76</v>
      </c>
      <c r="K75" s="60" t="str">
        <f t="shared" si="3"/>
        <v>='P-76'!F13</v>
      </c>
    </row>
    <row r="76" spans="9:11" ht="14.45" customHeight="1" x14ac:dyDescent="0.25">
      <c r="I76" s="60" t="str">
        <f t="shared" si="2"/>
        <v>='P-77'!G153</v>
      </c>
      <c r="J76" s="61">
        <v>77</v>
      </c>
      <c r="K76" s="60" t="str">
        <f t="shared" si="3"/>
        <v>='P-77'!F13</v>
      </c>
    </row>
    <row r="77" spans="9:11" ht="14.45" customHeight="1" x14ac:dyDescent="0.25">
      <c r="I77" s="60" t="str">
        <f t="shared" si="2"/>
        <v>='P-78'!G153</v>
      </c>
      <c r="J77" s="61">
        <v>78</v>
      </c>
      <c r="K77" s="60" t="str">
        <f t="shared" si="3"/>
        <v>='P-78'!F13</v>
      </c>
    </row>
    <row r="78" spans="9:11" ht="14.45" customHeight="1" x14ac:dyDescent="0.25">
      <c r="I78" s="60" t="str">
        <f t="shared" si="2"/>
        <v>='P-79'!G153</v>
      </c>
      <c r="J78" s="61">
        <v>79</v>
      </c>
      <c r="K78" s="60" t="str">
        <f t="shared" si="3"/>
        <v>='P-79'!F13</v>
      </c>
    </row>
    <row r="79" spans="9:11" ht="14.45" customHeight="1" x14ac:dyDescent="0.25">
      <c r="I79" s="60" t="str">
        <f t="shared" si="2"/>
        <v>='P-80'!G153</v>
      </c>
      <c r="J79" s="61">
        <v>80</v>
      </c>
      <c r="K79" s="60" t="str">
        <f t="shared" si="3"/>
        <v>='P-80'!F13</v>
      </c>
    </row>
    <row r="80" spans="9:11" ht="14.45" customHeight="1" x14ac:dyDescent="0.25">
      <c r="J80" s="61"/>
    </row>
    <row r="81" spans="6:10" ht="14.45" customHeight="1" x14ac:dyDescent="0.25">
      <c r="J81" s="61"/>
    </row>
    <row r="82" spans="6:10" ht="14.45" customHeight="1" x14ac:dyDescent="0.25">
      <c r="J82" s="61"/>
    </row>
    <row r="83" spans="6:10" ht="14.45" customHeight="1" x14ac:dyDescent="0.25">
      <c r="J83" s="61"/>
    </row>
    <row r="84" spans="6:10" ht="14.45" customHeight="1" x14ac:dyDescent="0.25">
      <c r="J84" s="61"/>
    </row>
    <row r="85" spans="6:10" ht="14.45" customHeight="1" x14ac:dyDescent="0.25">
      <c r="J85" s="61"/>
    </row>
    <row r="86" spans="6:10" ht="14.45" customHeight="1" x14ac:dyDescent="0.25">
      <c r="J86" s="61"/>
    </row>
    <row r="87" spans="6:10" ht="14.45" customHeight="1" x14ac:dyDescent="0.25">
      <c r="J87" s="61"/>
    </row>
    <row r="88" spans="6:10" ht="14.45" customHeight="1" x14ac:dyDescent="0.25">
      <c r="J88" s="61"/>
    </row>
    <row r="89" spans="6:10" ht="14.45" customHeight="1" x14ac:dyDescent="0.25">
      <c r="J89" s="61"/>
    </row>
    <row r="90" spans="6:10" ht="14.45" customHeight="1" x14ac:dyDescent="0.25">
      <c r="J90" s="61"/>
    </row>
    <row r="91" spans="6:10" ht="14.45" customHeight="1" x14ac:dyDescent="0.25">
      <c r="J91" s="61"/>
    </row>
    <row r="92" spans="6:10" ht="14.45" customHeight="1" x14ac:dyDescent="0.25">
      <c r="J92" s="61"/>
    </row>
    <row r="93" spans="6:10" ht="14.45" customHeight="1" x14ac:dyDescent="0.25">
      <c r="J93" s="61"/>
    </row>
    <row r="96" spans="6:10" ht="14.45" customHeight="1" x14ac:dyDescent="0.25">
      <c r="F96" s="60" t="s">
        <v>13</v>
      </c>
    </row>
    <row r="97" spans="6:12" ht="14.45" customHeight="1" x14ac:dyDescent="0.25">
      <c r="F97" s="62" t="s">
        <v>14</v>
      </c>
      <c r="G97" s="62"/>
      <c r="H97" s="62"/>
    </row>
    <row r="101" spans="6:12" ht="14.45" customHeight="1" x14ac:dyDescent="0.25">
      <c r="F101" s="60" t="s">
        <v>0</v>
      </c>
    </row>
    <row r="102" spans="6:12" ht="14.45" customHeight="1" x14ac:dyDescent="0.25">
      <c r="F102" s="60" t="s">
        <v>11</v>
      </c>
    </row>
    <row r="103" spans="6:12" ht="14.45" customHeight="1" x14ac:dyDescent="0.25">
      <c r="F103" s="60" t="s">
        <v>16</v>
      </c>
    </row>
    <row r="104" spans="6:12" ht="14.45" customHeight="1" x14ac:dyDescent="0.25">
      <c r="F104" s="60" t="s">
        <v>15</v>
      </c>
    </row>
    <row r="106" spans="6:12" ht="14.45" customHeight="1" x14ac:dyDescent="0.25">
      <c r="L106" s="60" t="e">
        <f>"='P-"&amp;#REF!&amp;"'!"&amp;#REF!</f>
        <v>#REF!</v>
      </c>
    </row>
  </sheetData>
  <sheetProtection algorithmName="SHA-512" hashValue="SOfpNpN+1mref28RFHzy1tbTPdQJdxtGoz7WIBLylhOj/YaUszlbNvBdGY4/KwqtFNPAwpa0+WspNZUaGHZURQ==" saltValue="Xgfbut9e0oBvhLByyPIV6w==" spinCount="100000" sheet="1" objects="1" scenarios="1" formatCells="0" insertRows="0" deleteRows="0"/>
  <mergeCells count="11">
    <mergeCell ref="B23:C23"/>
    <mergeCell ref="B24:C24"/>
    <mergeCell ref="B25:C25"/>
    <mergeCell ref="B26:C26"/>
    <mergeCell ref="B2:B5"/>
    <mergeCell ref="B19:D20"/>
    <mergeCell ref="C2:C3"/>
    <mergeCell ref="D2:D3"/>
    <mergeCell ref="B7:B9"/>
    <mergeCell ref="C7:D9"/>
    <mergeCell ref="D4:D5"/>
  </mergeCells>
  <phoneticPr fontId="8" type="noConversion"/>
  <conditionalFormatting sqref="D12:D16">
    <cfRule type="cellIs" dxfId="656" priority="1" operator="equal">
      <formula>"NO CUMPLE"</formula>
    </cfRule>
  </conditionalFormatting>
  <conditionalFormatting sqref="D12:D18">
    <cfRule type="cellIs" dxfId="655" priority="2" operator="equal">
      <formula>"CUMPLE"</formula>
    </cfRule>
  </conditionalFormatting>
  <hyperlinks>
    <hyperlink ref="B13" location="'P-2'!Área_de_impresión" tooltip="Ir a hoja P-1" display="P-2" xr:uid="{00000000-0004-0000-0000-000001000000}"/>
    <hyperlink ref="B14" location="'P-3'!Área_de_impresión" tooltip="Ir a hoja P-1" display="P-3" xr:uid="{00000000-0004-0000-0000-000002000000}"/>
    <hyperlink ref="B16" location="'P-5'!Área_de_impresión" tooltip="Ir a hoja P-1" display="P-5" xr:uid="{00000000-0004-0000-0000-000003000000}"/>
    <hyperlink ref="B15" location="'P-4'!Área_de_impresión" tooltip="Ir a hoja P-1" display="P-4" xr:uid="{00000000-0004-0000-0000-000006000000}"/>
  </hyperlinks>
  <pageMargins left="0.7" right="0.7" top="0.75" bottom="0.75" header="0.3" footer="0.3"/>
  <pageSetup scale="9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1E5ED-715E-4C30-A425-452A38807534}">
  <dimension ref="A1:Q166"/>
  <sheetViews>
    <sheetView tabSelected="1" workbookViewId="0">
      <selection activeCell="H26" sqref="H26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3"/>
      <c r="D2" s="94"/>
      <c r="E2" s="83" t="s">
        <v>33</v>
      </c>
      <c r="F2" s="90"/>
      <c r="G2" s="90"/>
      <c r="H2" s="90"/>
      <c r="I2" s="90"/>
      <c r="J2" s="90"/>
      <c r="K2" s="88"/>
      <c r="L2" s="99" t="s">
        <v>73</v>
      </c>
      <c r="M2" s="100"/>
      <c r="N2" s="10"/>
    </row>
    <row r="3" spans="1:14" ht="14.45" customHeight="1" x14ac:dyDescent="0.25">
      <c r="B3" s="9"/>
      <c r="C3" s="95"/>
      <c r="D3" s="96"/>
      <c r="E3" s="84"/>
      <c r="F3" s="91"/>
      <c r="G3" s="91"/>
      <c r="H3" s="91"/>
      <c r="I3" s="91"/>
      <c r="J3" s="91"/>
      <c r="K3" s="89"/>
      <c r="L3" s="101"/>
      <c r="M3" s="102"/>
      <c r="N3" s="10"/>
    </row>
    <row r="4" spans="1:14" ht="14.45" customHeight="1" x14ac:dyDescent="0.25">
      <c r="B4" s="9"/>
      <c r="C4" s="97"/>
      <c r="D4" s="98"/>
      <c r="E4" s="103" t="str">
        <f>'Resumen - Evaluación jurídica'!C5</f>
        <v>EVALUACIÓN JURÍDICA - PROCESO NRO. SAMC-DC-CEET-101-2024</v>
      </c>
      <c r="F4" s="104"/>
      <c r="G4" s="104"/>
      <c r="H4" s="104"/>
      <c r="I4" s="104"/>
      <c r="J4" s="104"/>
      <c r="K4" s="105"/>
      <c r="L4" s="106" t="s">
        <v>74</v>
      </c>
      <c r="M4" s="107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3" t="s">
        <v>18</v>
      </c>
      <c r="D6" s="88"/>
      <c r="E6" s="83" t="str">
        <f>'Resumen - Evaluación jurídica'!C7</f>
        <v xml:space="preserve">CONTRATAR LA COMPRA DE MAQUINARIA, MATERIALES Y OTROS EQUIPOS DE LOS PROYECTOS SENNOVA SGPS-13229-2024 Y SGPS-12162-2024 DEL CENTRO DE ELECTRICIDAD, ELECTRÓNICA Y TELECOMUNICACIONES - CEET SENA. </v>
      </c>
      <c r="F6" s="90"/>
      <c r="G6" s="90"/>
      <c r="H6" s="90"/>
      <c r="I6" s="90"/>
      <c r="J6" s="90"/>
      <c r="K6" s="90"/>
      <c r="L6" s="90"/>
      <c r="M6" s="88"/>
      <c r="N6" s="14"/>
    </row>
    <row r="7" spans="1:14" ht="14.45" customHeight="1" x14ac:dyDescent="0.25">
      <c r="B7" s="9"/>
      <c r="C7" s="84"/>
      <c r="D7" s="89"/>
      <c r="E7" s="84"/>
      <c r="F7" s="91"/>
      <c r="G7" s="91"/>
      <c r="H7" s="91"/>
      <c r="I7" s="91"/>
      <c r="J7" s="91"/>
      <c r="K7" s="91"/>
      <c r="L7" s="91"/>
      <c r="M7" s="89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3" t="s">
        <v>21</v>
      </c>
      <c r="E11" s="41"/>
      <c r="I11" s="20" t="s">
        <v>35</v>
      </c>
      <c r="J11" s="53" t="s">
        <v>34</v>
      </c>
      <c r="K11" s="20" t="s">
        <v>70</v>
      </c>
      <c r="L11" s="109" t="s">
        <v>122</v>
      </c>
      <c r="M11" s="109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110" t="s">
        <v>121</v>
      </c>
      <c r="G13" s="110"/>
      <c r="H13" s="110"/>
      <c r="I13" s="110"/>
      <c r="J13" s="110"/>
      <c r="K13" s="110"/>
      <c r="L13" s="110"/>
      <c r="M13" s="110"/>
      <c r="N13" s="13"/>
    </row>
    <row r="14" spans="1:14" ht="3.95" customHeight="1" x14ac:dyDescent="0.25">
      <c r="A14" s="24"/>
      <c r="B14" s="25"/>
      <c r="C14" s="26"/>
      <c r="D14" s="57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1"/>
      <c r="F15" s="111"/>
      <c r="G15" s="111"/>
      <c r="H15" s="111"/>
      <c r="I15" s="111"/>
      <c r="J15" s="111"/>
      <c r="K15" s="12"/>
      <c r="L15" s="38" t="s">
        <v>2</v>
      </c>
      <c r="M15" s="58"/>
      <c r="N15" s="27"/>
    </row>
    <row r="16" spans="1:14" ht="3.95" customHeight="1" x14ac:dyDescent="0.25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 x14ac:dyDescent="0.25">
      <c r="A17" s="21"/>
      <c r="B17" s="22"/>
      <c r="C17" s="23"/>
      <c r="D17" s="38" t="s">
        <v>3</v>
      </c>
      <c r="E17" s="111"/>
      <c r="F17" s="111"/>
      <c r="G17" s="111"/>
      <c r="H17" s="111"/>
      <c r="I17" s="111"/>
      <c r="J17" s="111"/>
      <c r="K17" s="12"/>
      <c r="L17" s="38" t="s">
        <v>2</v>
      </c>
      <c r="M17" s="58"/>
      <c r="N17" s="27"/>
    </row>
    <row r="18" spans="1:17" ht="3.95" customHeight="1" x14ac:dyDescent="0.25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 x14ac:dyDescent="0.25">
      <c r="A19" s="21"/>
      <c r="B19" s="22"/>
      <c r="C19" s="23"/>
      <c r="D19" s="38" t="s">
        <v>4</v>
      </c>
      <c r="E19" s="111"/>
      <c r="F19" s="111"/>
      <c r="G19" s="111"/>
      <c r="H19" s="111"/>
      <c r="I19" s="111"/>
      <c r="J19" s="111"/>
      <c r="K19" s="12"/>
      <c r="L19" s="38" t="s">
        <v>2</v>
      </c>
      <c r="M19" s="58"/>
      <c r="N19" s="27"/>
    </row>
    <row r="20" spans="1:17" ht="3.95" customHeight="1" x14ac:dyDescent="0.25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 x14ac:dyDescent="0.25">
      <c r="A21" s="21"/>
      <c r="B21" s="22"/>
      <c r="C21" s="23"/>
      <c r="D21" s="38" t="s">
        <v>5</v>
      </c>
      <c r="E21" s="111"/>
      <c r="F21" s="111"/>
      <c r="G21" s="111"/>
      <c r="H21" s="111"/>
      <c r="I21" s="111"/>
      <c r="J21" s="111"/>
      <c r="K21" s="12"/>
      <c r="L21" s="38" t="s">
        <v>2</v>
      </c>
      <c r="M21" s="58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34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2" t="s">
        <v>6</v>
      </c>
      <c r="E25" s="112"/>
      <c r="F25" s="112"/>
      <c r="G25" s="112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9">
        <v>1</v>
      </c>
      <c r="D27" s="113" t="s">
        <v>37</v>
      </c>
      <c r="E27" s="113"/>
      <c r="F27" s="113"/>
      <c r="G27" s="54"/>
      <c r="H27" s="54"/>
      <c r="I27" s="114"/>
      <c r="J27" s="114"/>
      <c r="K27" s="114"/>
      <c r="L27" s="115" t="s">
        <v>8</v>
      </c>
      <c r="M27" s="115"/>
      <c r="N27" s="13"/>
      <c r="Q27" s="12"/>
    </row>
    <row r="28" spans="1:17" ht="14.45" customHeight="1" x14ac:dyDescent="0.25">
      <c r="B28" s="9"/>
      <c r="C28" s="59" t="s">
        <v>59</v>
      </c>
      <c r="D28" s="108" t="s">
        <v>58</v>
      </c>
      <c r="E28" s="108"/>
      <c r="F28" s="108"/>
      <c r="G28" s="108"/>
      <c r="H28" s="108"/>
      <c r="I28" s="108"/>
      <c r="J28" s="39"/>
      <c r="K28" s="39"/>
      <c r="L28" s="39"/>
      <c r="M28" s="53" t="s">
        <v>8</v>
      </c>
      <c r="N28" s="13"/>
      <c r="Q28" s="12" t="s">
        <v>8</v>
      </c>
    </row>
    <row r="29" spans="1:17" ht="14.45" customHeight="1" x14ac:dyDescent="0.25">
      <c r="B29" s="9"/>
      <c r="C29" s="59" t="s">
        <v>60</v>
      </c>
      <c r="D29" s="108" t="s">
        <v>53</v>
      </c>
      <c r="E29" s="108"/>
      <c r="F29" s="108"/>
      <c r="G29" s="108"/>
      <c r="H29" s="108"/>
      <c r="I29" s="108"/>
      <c r="J29" s="35"/>
      <c r="K29" s="35"/>
      <c r="L29" s="35"/>
      <c r="M29" s="53" t="s">
        <v>8</v>
      </c>
      <c r="N29" s="13"/>
      <c r="Q29" s="12" t="s">
        <v>55</v>
      </c>
    </row>
    <row r="30" spans="1:17" ht="14.45" customHeight="1" x14ac:dyDescent="0.25">
      <c r="B30" s="9"/>
      <c r="C30" s="59" t="s">
        <v>61</v>
      </c>
      <c r="D30" s="108" t="s">
        <v>50</v>
      </c>
      <c r="E30" s="108"/>
      <c r="F30" s="108"/>
      <c r="G30" s="108"/>
      <c r="H30" s="108"/>
      <c r="I30" s="108"/>
      <c r="J30" s="35"/>
      <c r="K30" s="35"/>
      <c r="L30" s="35"/>
      <c r="M30" s="53" t="s">
        <v>8</v>
      </c>
      <c r="N30" s="13"/>
      <c r="Q30" s="12" t="s">
        <v>56</v>
      </c>
    </row>
    <row r="31" spans="1:17" ht="14.45" customHeight="1" x14ac:dyDescent="0.25">
      <c r="B31" s="9"/>
      <c r="C31" s="59" t="s">
        <v>62</v>
      </c>
      <c r="D31" s="108" t="s">
        <v>54</v>
      </c>
      <c r="E31" s="108"/>
      <c r="F31" s="108"/>
      <c r="G31" s="108"/>
      <c r="H31" s="108"/>
      <c r="I31" s="108"/>
      <c r="J31" s="35"/>
      <c r="K31" s="35"/>
      <c r="L31" s="35"/>
      <c r="M31" s="53" t="s">
        <v>8</v>
      </c>
      <c r="N31" s="13"/>
      <c r="Q31" s="12" t="s">
        <v>57</v>
      </c>
    </row>
    <row r="32" spans="1:17" ht="14.45" customHeight="1" x14ac:dyDescent="0.25">
      <c r="B32" s="9"/>
      <c r="C32" s="59" t="s">
        <v>63</v>
      </c>
      <c r="D32" s="12" t="s">
        <v>44</v>
      </c>
      <c r="E32" s="117"/>
      <c r="F32" s="117"/>
      <c r="G32" s="117"/>
      <c r="H32" s="117"/>
      <c r="I32" s="117"/>
      <c r="J32" s="117"/>
      <c r="K32" s="117"/>
      <c r="L32" s="35"/>
      <c r="M32" s="53" t="s">
        <v>8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36</v>
      </c>
      <c r="E34" s="118"/>
      <c r="F34" s="118"/>
      <c r="G34" s="118"/>
      <c r="H34" s="118"/>
      <c r="I34" s="118"/>
      <c r="J34" s="118"/>
      <c r="K34" s="118"/>
      <c r="L34" s="118"/>
      <c r="M34" s="118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9">
        <v>2</v>
      </c>
      <c r="D36" s="116" t="s">
        <v>52</v>
      </c>
      <c r="E36" s="116"/>
      <c r="F36" s="116"/>
      <c r="G36" s="116"/>
      <c r="H36" s="116"/>
      <c r="I36" s="116"/>
      <c r="J36" s="116"/>
      <c r="K36" s="116"/>
      <c r="L36" s="12"/>
      <c r="M36" s="53" t="s">
        <v>34</v>
      </c>
      <c r="N36" s="13"/>
    </row>
    <row r="37" spans="2:14" x14ac:dyDescent="0.25">
      <c r="B37" s="9"/>
      <c r="C37" s="59" t="s">
        <v>76</v>
      </c>
      <c r="D37" s="108" t="s">
        <v>79</v>
      </c>
      <c r="E37" s="108"/>
      <c r="F37" s="108"/>
      <c r="G37" s="108"/>
      <c r="H37" s="108"/>
      <c r="I37" s="108"/>
      <c r="J37" s="108"/>
      <c r="K37" s="108"/>
      <c r="L37" s="12"/>
      <c r="M37" s="53" t="s">
        <v>8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36</v>
      </c>
      <c r="E39" s="118"/>
      <c r="F39" s="118"/>
      <c r="G39" s="118"/>
      <c r="H39" s="118"/>
      <c r="I39" s="118"/>
      <c r="J39" s="118"/>
      <c r="K39" s="118"/>
      <c r="L39" s="118"/>
      <c r="M39" s="118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9">
        <v>3</v>
      </c>
      <c r="D41" s="116" t="s">
        <v>64</v>
      </c>
      <c r="E41" s="116"/>
      <c r="F41" s="116"/>
      <c r="G41" s="116"/>
      <c r="H41" s="116"/>
      <c r="I41" s="116"/>
      <c r="J41" s="116"/>
      <c r="K41" s="116"/>
      <c r="L41" s="12"/>
      <c r="M41" s="53" t="s">
        <v>34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36</v>
      </c>
      <c r="E43" s="118"/>
      <c r="F43" s="118"/>
      <c r="G43" s="118"/>
      <c r="H43" s="118"/>
      <c r="I43" s="118"/>
      <c r="J43" s="118"/>
      <c r="K43" s="118"/>
      <c r="L43" s="118"/>
      <c r="M43" s="118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9">
        <v>4</v>
      </c>
      <c r="D45" s="116" t="s">
        <v>111</v>
      </c>
      <c r="E45" s="116"/>
      <c r="F45" s="116"/>
      <c r="G45" s="116"/>
      <c r="H45" s="116"/>
      <c r="I45" s="116"/>
      <c r="J45" s="116"/>
      <c r="K45" s="116"/>
      <c r="L45" s="12"/>
      <c r="M45" s="53" t="s">
        <v>34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36</v>
      </c>
      <c r="E47" s="118"/>
      <c r="F47" s="118"/>
      <c r="G47" s="118"/>
      <c r="H47" s="118"/>
      <c r="I47" s="118"/>
      <c r="J47" s="118"/>
      <c r="K47" s="118"/>
      <c r="L47" s="118"/>
      <c r="M47" s="118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9">
        <v>5</v>
      </c>
      <c r="D49" s="116" t="s">
        <v>71</v>
      </c>
      <c r="E49" s="116"/>
      <c r="F49" s="116"/>
      <c r="G49" s="116"/>
      <c r="H49" s="116"/>
      <c r="I49" s="116"/>
      <c r="J49" s="116"/>
      <c r="K49" s="116"/>
      <c r="L49" s="12"/>
      <c r="M49" s="53" t="s">
        <v>34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36</v>
      </c>
      <c r="E51" s="118"/>
      <c r="F51" s="118"/>
      <c r="G51" s="118"/>
      <c r="H51" s="118"/>
      <c r="I51" s="118"/>
      <c r="J51" s="118"/>
      <c r="K51" s="118"/>
      <c r="L51" s="118"/>
      <c r="M51" s="118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9">
        <v>6</v>
      </c>
      <c r="D53" s="119" t="s">
        <v>65</v>
      </c>
      <c r="E53" s="119"/>
      <c r="F53" s="119"/>
      <c r="G53" s="119"/>
      <c r="H53" s="119"/>
      <c r="I53" s="119"/>
      <c r="J53" s="119"/>
      <c r="K53" s="119"/>
      <c r="L53" s="12"/>
      <c r="M53" s="12"/>
      <c r="N53" s="13"/>
    </row>
    <row r="54" spans="2:14" x14ac:dyDescent="0.25">
      <c r="B54" s="9"/>
      <c r="C54" s="59" t="s">
        <v>94</v>
      </c>
      <c r="D54" s="108" t="s">
        <v>38</v>
      </c>
      <c r="E54" s="108"/>
      <c r="F54" s="108"/>
      <c r="G54" s="108"/>
      <c r="H54" s="108"/>
      <c r="I54" s="108"/>
      <c r="J54" s="108"/>
      <c r="K54" s="108"/>
      <c r="L54" s="39"/>
      <c r="M54" s="53" t="s">
        <v>34</v>
      </c>
      <c r="N54" s="13"/>
    </row>
    <row r="55" spans="2:14" x14ac:dyDescent="0.25">
      <c r="B55" s="9"/>
      <c r="C55" s="59" t="s">
        <v>88</v>
      </c>
      <c r="D55" s="108" t="s">
        <v>39</v>
      </c>
      <c r="E55" s="108"/>
      <c r="F55" s="108"/>
      <c r="G55" s="108"/>
      <c r="H55" s="108"/>
      <c r="I55" s="108"/>
      <c r="J55" s="108"/>
      <c r="K55" s="108"/>
      <c r="L55" s="35"/>
      <c r="M55" s="53" t="s">
        <v>34</v>
      </c>
      <c r="N55" s="13"/>
    </row>
    <row r="56" spans="2:14" x14ac:dyDescent="0.25">
      <c r="B56" s="9"/>
      <c r="C56" s="59" t="s">
        <v>89</v>
      </c>
      <c r="D56" s="108" t="s">
        <v>40</v>
      </c>
      <c r="E56" s="108"/>
      <c r="F56" s="108"/>
      <c r="G56" s="108"/>
      <c r="H56" s="108"/>
      <c r="I56" s="108"/>
      <c r="J56" s="108"/>
      <c r="K56" s="108"/>
      <c r="L56" s="35"/>
      <c r="M56" s="53" t="s">
        <v>34</v>
      </c>
      <c r="N56" s="13"/>
    </row>
    <row r="57" spans="2:14" x14ac:dyDescent="0.25">
      <c r="B57" s="9"/>
      <c r="C57" s="59" t="s">
        <v>90</v>
      </c>
      <c r="D57" s="108" t="s">
        <v>41</v>
      </c>
      <c r="E57" s="108"/>
      <c r="F57" s="108"/>
      <c r="G57" s="108"/>
      <c r="H57" s="108"/>
      <c r="I57" s="108"/>
      <c r="J57" s="108"/>
      <c r="K57" s="108"/>
      <c r="L57" s="35"/>
      <c r="M57" s="53" t="s">
        <v>34</v>
      </c>
      <c r="N57" s="13"/>
    </row>
    <row r="58" spans="2:14" x14ac:dyDescent="0.25">
      <c r="B58" s="9"/>
      <c r="C58" s="59" t="s">
        <v>91</v>
      </c>
      <c r="D58" s="108" t="s">
        <v>42</v>
      </c>
      <c r="E58" s="108"/>
      <c r="F58" s="108"/>
      <c r="G58" s="108"/>
      <c r="H58" s="108"/>
      <c r="I58" s="108"/>
      <c r="J58" s="108"/>
      <c r="K58" s="108"/>
      <c r="L58" s="35"/>
      <c r="M58" s="53" t="s">
        <v>34</v>
      </c>
      <c r="N58" s="13"/>
    </row>
    <row r="59" spans="2:14" x14ac:dyDescent="0.25">
      <c r="B59" s="9"/>
      <c r="C59" s="59" t="s">
        <v>92</v>
      </c>
      <c r="D59" s="108" t="s">
        <v>43</v>
      </c>
      <c r="E59" s="108"/>
      <c r="F59" s="108"/>
      <c r="G59" s="108"/>
      <c r="H59" s="108"/>
      <c r="I59" s="108"/>
      <c r="J59" s="108"/>
      <c r="K59" s="108"/>
      <c r="L59" s="35"/>
      <c r="M59" s="53" t="s">
        <v>34</v>
      </c>
      <c r="N59" s="13"/>
    </row>
    <row r="60" spans="2:14" x14ac:dyDescent="0.25">
      <c r="B60" s="9"/>
      <c r="C60" s="59" t="s">
        <v>93</v>
      </c>
      <c r="D60" s="12" t="s">
        <v>44</v>
      </c>
      <c r="E60" s="118"/>
      <c r="F60" s="118"/>
      <c r="G60" s="118"/>
      <c r="H60" s="118"/>
      <c r="I60" s="118"/>
      <c r="J60" s="118"/>
      <c r="K60" s="118"/>
      <c r="L60" s="35"/>
      <c r="M60" s="53" t="s">
        <v>8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36</v>
      </c>
      <c r="E62" s="118"/>
      <c r="F62" s="118"/>
      <c r="G62" s="118"/>
      <c r="H62" s="118"/>
      <c r="I62" s="118"/>
      <c r="J62" s="118"/>
      <c r="K62" s="118"/>
      <c r="L62" s="118"/>
      <c r="M62" s="118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9">
        <v>7</v>
      </c>
      <c r="D64" s="119" t="s">
        <v>72</v>
      </c>
      <c r="E64" s="119"/>
      <c r="F64" s="119"/>
      <c r="G64" s="119"/>
      <c r="H64" s="119"/>
      <c r="I64" s="119"/>
      <c r="J64" s="119"/>
      <c r="K64" s="119"/>
      <c r="L64" s="12"/>
      <c r="M64" s="53" t="s">
        <v>34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36</v>
      </c>
      <c r="E66" s="118"/>
      <c r="F66" s="118"/>
      <c r="G66" s="118"/>
      <c r="H66" s="118"/>
      <c r="I66" s="118"/>
      <c r="J66" s="118"/>
      <c r="K66" s="118"/>
      <c r="L66" s="118"/>
      <c r="M66" s="118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9">
        <v>8</v>
      </c>
      <c r="D68" s="119" t="s">
        <v>66</v>
      </c>
      <c r="E68" s="119"/>
      <c r="F68" s="119"/>
      <c r="G68" s="119"/>
      <c r="H68" s="119"/>
      <c r="I68" s="119"/>
      <c r="J68" s="119"/>
      <c r="K68" s="119"/>
      <c r="L68" s="39"/>
      <c r="M68" s="39"/>
      <c r="N68" s="13"/>
    </row>
    <row r="69" spans="2:14" x14ac:dyDescent="0.25">
      <c r="B69" s="9"/>
      <c r="C69" s="59" t="s">
        <v>84</v>
      </c>
      <c r="D69" s="108" t="s">
        <v>38</v>
      </c>
      <c r="E69" s="108"/>
      <c r="F69" s="108"/>
      <c r="G69" s="108"/>
      <c r="H69" s="108"/>
      <c r="I69" s="108"/>
      <c r="J69" s="108"/>
      <c r="K69" s="108"/>
      <c r="L69" s="39"/>
      <c r="M69" s="53" t="s">
        <v>34</v>
      </c>
      <c r="N69" s="13"/>
    </row>
    <row r="70" spans="2:14" x14ac:dyDescent="0.25">
      <c r="B70" s="9"/>
      <c r="C70" s="59" t="s">
        <v>85</v>
      </c>
      <c r="D70" s="108" t="s">
        <v>45</v>
      </c>
      <c r="E70" s="108"/>
      <c r="F70" s="108"/>
      <c r="G70" s="108"/>
      <c r="H70" s="108"/>
      <c r="I70" s="108"/>
      <c r="J70" s="108"/>
      <c r="K70" s="108"/>
      <c r="L70" s="35"/>
      <c r="M70" s="53" t="s">
        <v>34</v>
      </c>
      <c r="N70" s="13"/>
    </row>
    <row r="71" spans="2:14" x14ac:dyDescent="0.25">
      <c r="B71" s="9"/>
      <c r="C71" s="59" t="s">
        <v>86</v>
      </c>
      <c r="D71" s="108" t="s">
        <v>46</v>
      </c>
      <c r="E71" s="108"/>
      <c r="F71" s="108"/>
      <c r="G71" s="108"/>
      <c r="H71" s="108"/>
      <c r="I71" s="108"/>
      <c r="J71" s="108"/>
      <c r="K71" s="108"/>
      <c r="L71" s="35"/>
      <c r="M71" s="53" t="s">
        <v>34</v>
      </c>
      <c r="N71" s="13"/>
    </row>
    <row r="72" spans="2:14" x14ac:dyDescent="0.25">
      <c r="B72" s="9"/>
      <c r="C72" s="59" t="s">
        <v>87</v>
      </c>
      <c r="D72" s="108" t="s">
        <v>77</v>
      </c>
      <c r="E72" s="108"/>
      <c r="F72" s="108"/>
      <c r="G72" s="108"/>
      <c r="H72" s="108"/>
      <c r="I72" s="108"/>
      <c r="J72" s="108"/>
      <c r="K72" s="108"/>
      <c r="L72" s="35"/>
      <c r="M72" s="53" t="s">
        <v>34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36</v>
      </c>
      <c r="E74" s="118" t="s">
        <v>140</v>
      </c>
      <c r="F74" s="118"/>
      <c r="G74" s="118"/>
      <c r="H74" s="118"/>
      <c r="I74" s="118"/>
      <c r="J74" s="118"/>
      <c r="K74" s="118"/>
      <c r="L74" s="118"/>
      <c r="M74" s="118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16" t="s">
        <v>22</v>
      </c>
      <c r="E76" s="116"/>
      <c r="F76" s="116"/>
      <c r="G76" s="116"/>
      <c r="H76" s="116"/>
      <c r="I76" s="116"/>
      <c r="J76" s="116"/>
      <c r="K76" s="116"/>
      <c r="L76" s="12"/>
      <c r="M76" s="53" t="s">
        <v>34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36</v>
      </c>
      <c r="E78" s="118"/>
      <c r="F78" s="118"/>
      <c r="G78" s="118"/>
      <c r="H78" s="118"/>
      <c r="I78" s="118"/>
      <c r="J78" s="118"/>
      <c r="K78" s="118"/>
      <c r="L78" s="118"/>
      <c r="M78" s="118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116" t="s">
        <v>83</v>
      </c>
      <c r="E80" s="116"/>
      <c r="F80" s="116"/>
      <c r="G80" s="116"/>
      <c r="H80" s="116"/>
      <c r="I80" s="116"/>
      <c r="J80" s="116"/>
      <c r="K80" s="116"/>
      <c r="L80" s="12"/>
      <c r="M80" s="53" t="s">
        <v>34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36</v>
      </c>
      <c r="E82" s="118"/>
      <c r="F82" s="118"/>
      <c r="G82" s="118"/>
      <c r="H82" s="118"/>
      <c r="I82" s="118"/>
      <c r="J82" s="118"/>
      <c r="K82" s="118"/>
      <c r="L82" s="118"/>
      <c r="M82" s="118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9">
        <v>11</v>
      </c>
      <c r="D84" s="116" t="s">
        <v>78</v>
      </c>
      <c r="E84" s="116"/>
      <c r="F84" s="116"/>
      <c r="G84" s="116"/>
      <c r="H84" s="116"/>
      <c r="I84" s="116"/>
      <c r="J84" s="116"/>
      <c r="K84" s="116"/>
      <c r="L84" s="12"/>
      <c r="M84" s="53" t="s">
        <v>34</v>
      </c>
      <c r="N84" s="13"/>
    </row>
    <row r="85" spans="2:14" x14ac:dyDescent="0.25">
      <c r="B85" s="9"/>
      <c r="C85" s="59" t="s">
        <v>95</v>
      </c>
      <c r="D85" s="116" t="s">
        <v>123</v>
      </c>
      <c r="E85" s="116"/>
      <c r="F85" s="116"/>
      <c r="G85" s="116"/>
      <c r="H85" s="116"/>
      <c r="I85" s="116"/>
      <c r="J85" s="116"/>
      <c r="K85" s="116"/>
      <c r="L85" s="35"/>
      <c r="M85" s="53" t="s">
        <v>34</v>
      </c>
      <c r="N85" s="13"/>
    </row>
    <row r="86" spans="2:14" x14ac:dyDescent="0.25">
      <c r="B86" s="9"/>
      <c r="C86" s="59" t="s">
        <v>67</v>
      </c>
      <c r="D86" s="116" t="s">
        <v>124</v>
      </c>
      <c r="E86" s="116"/>
      <c r="F86" s="116"/>
      <c r="G86" s="116"/>
      <c r="H86" s="116"/>
      <c r="I86" s="116"/>
      <c r="J86" s="116"/>
      <c r="K86" s="116"/>
      <c r="L86" s="35"/>
      <c r="M86" s="53" t="s">
        <v>34</v>
      </c>
      <c r="N86" s="13"/>
    </row>
    <row r="87" spans="2:14" x14ac:dyDescent="0.25">
      <c r="B87" s="9"/>
      <c r="C87" s="59" t="s">
        <v>68</v>
      </c>
      <c r="D87" s="116" t="s">
        <v>125</v>
      </c>
      <c r="E87" s="116"/>
      <c r="F87" s="116"/>
      <c r="G87" s="116"/>
      <c r="H87" s="116"/>
      <c r="I87" s="116"/>
      <c r="J87" s="116"/>
      <c r="K87" s="116"/>
      <c r="L87" s="35"/>
      <c r="M87" s="53" t="s">
        <v>34</v>
      </c>
      <c r="N87" s="13"/>
    </row>
    <row r="88" spans="2:14" x14ac:dyDescent="0.25">
      <c r="B88" s="9"/>
      <c r="C88" s="59" t="s">
        <v>69</v>
      </c>
      <c r="D88" s="116" t="s">
        <v>126</v>
      </c>
      <c r="E88" s="116"/>
      <c r="F88" s="116"/>
      <c r="G88" s="116"/>
      <c r="H88" s="116"/>
      <c r="I88" s="116"/>
      <c r="J88" s="116"/>
      <c r="K88" s="116"/>
      <c r="L88" s="35"/>
      <c r="M88" s="53" t="s">
        <v>34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36</v>
      </c>
      <c r="E90" s="118"/>
      <c r="F90" s="118"/>
      <c r="G90" s="118"/>
      <c r="H90" s="118"/>
      <c r="I90" s="118"/>
      <c r="J90" s="118"/>
      <c r="K90" s="118"/>
      <c r="L90" s="118"/>
      <c r="M90" s="118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9">
        <v>12</v>
      </c>
      <c r="D92" s="116" t="s">
        <v>105</v>
      </c>
      <c r="E92" s="116"/>
      <c r="F92" s="116"/>
      <c r="G92" s="116"/>
      <c r="H92" s="116"/>
      <c r="I92" s="116"/>
      <c r="J92" s="116"/>
      <c r="K92" s="116"/>
      <c r="L92" s="12"/>
      <c r="M92" s="53" t="s">
        <v>34</v>
      </c>
      <c r="N92" s="13"/>
    </row>
    <row r="93" spans="2:14" x14ac:dyDescent="0.25">
      <c r="B93" s="9"/>
      <c r="C93" s="59" t="s">
        <v>96</v>
      </c>
      <c r="D93" s="116" t="s">
        <v>38</v>
      </c>
      <c r="E93" s="116"/>
      <c r="F93" s="116"/>
      <c r="G93" s="116"/>
      <c r="H93" s="116"/>
      <c r="I93" s="116"/>
      <c r="J93" s="116"/>
      <c r="K93" s="116"/>
      <c r="L93" s="12"/>
      <c r="M93" s="53" t="s">
        <v>34</v>
      </c>
      <c r="N93" s="13"/>
    </row>
    <row r="94" spans="2:14" x14ac:dyDescent="0.25">
      <c r="B94" s="9"/>
      <c r="C94" s="59" t="s">
        <v>97</v>
      </c>
      <c r="D94" s="116" t="s">
        <v>49</v>
      </c>
      <c r="E94" s="116"/>
      <c r="F94" s="116"/>
      <c r="G94" s="116"/>
      <c r="H94" s="116"/>
      <c r="I94" s="116"/>
      <c r="J94" s="116"/>
      <c r="K94" s="116"/>
      <c r="L94" s="12"/>
      <c r="M94" s="53" t="s">
        <v>34</v>
      </c>
      <c r="N94" s="13"/>
    </row>
    <row r="95" spans="2:14" x14ac:dyDescent="0.25">
      <c r="B95" s="9"/>
      <c r="C95" s="59" t="s">
        <v>98</v>
      </c>
      <c r="D95" s="116" t="s">
        <v>47</v>
      </c>
      <c r="E95" s="116"/>
      <c r="F95" s="116"/>
      <c r="G95" s="116"/>
      <c r="H95" s="116"/>
      <c r="I95" s="116"/>
      <c r="J95" s="116"/>
      <c r="K95" s="116"/>
      <c r="L95" s="12"/>
      <c r="M95" s="53" t="s">
        <v>34</v>
      </c>
      <c r="N95" s="13"/>
    </row>
    <row r="96" spans="2:14" x14ac:dyDescent="0.25">
      <c r="B96" s="9"/>
      <c r="C96" s="59" t="s">
        <v>99</v>
      </c>
      <c r="D96" s="116" t="s">
        <v>48</v>
      </c>
      <c r="E96" s="116"/>
      <c r="F96" s="116"/>
      <c r="G96" s="116"/>
      <c r="H96" s="116"/>
      <c r="I96" s="116"/>
      <c r="J96" s="116"/>
      <c r="K96" s="116"/>
      <c r="L96" s="12"/>
      <c r="M96" s="53" t="s">
        <v>34</v>
      </c>
      <c r="N96" s="13"/>
    </row>
    <row r="97" spans="2:14" x14ac:dyDescent="0.25">
      <c r="B97" s="9"/>
      <c r="C97" s="59" t="s">
        <v>100</v>
      </c>
      <c r="D97" s="116" t="s">
        <v>51</v>
      </c>
      <c r="E97" s="116"/>
      <c r="F97" s="116"/>
      <c r="G97" s="116"/>
      <c r="H97" s="116"/>
      <c r="I97" s="116"/>
      <c r="J97" s="116"/>
      <c r="K97" s="116"/>
      <c r="L97" s="12"/>
      <c r="M97" s="53" t="s">
        <v>34</v>
      </c>
      <c r="N97" s="13"/>
    </row>
    <row r="98" spans="2:14" x14ac:dyDescent="0.25">
      <c r="B98" s="9"/>
      <c r="C98" s="59" t="s">
        <v>101</v>
      </c>
      <c r="D98" s="116" t="s">
        <v>50</v>
      </c>
      <c r="E98" s="116"/>
      <c r="F98" s="116"/>
      <c r="G98" s="116"/>
      <c r="H98" s="116"/>
      <c r="I98" s="116"/>
      <c r="J98" s="116"/>
      <c r="K98" s="116"/>
      <c r="L98" s="39"/>
      <c r="M98" s="53" t="s">
        <v>34</v>
      </c>
      <c r="N98" s="13"/>
    </row>
    <row r="99" spans="2:14" x14ac:dyDescent="0.25">
      <c r="B99" s="9"/>
      <c r="C99" s="59" t="s">
        <v>102</v>
      </c>
      <c r="D99" s="116" t="s">
        <v>104</v>
      </c>
      <c r="E99" s="116"/>
      <c r="F99" s="116"/>
      <c r="G99" s="116"/>
      <c r="H99" s="116"/>
      <c r="I99" s="116"/>
      <c r="J99" s="116"/>
      <c r="K99" s="116"/>
      <c r="L99" s="39"/>
      <c r="M99" s="53" t="s">
        <v>8</v>
      </c>
      <c r="N99" s="13"/>
    </row>
    <row r="100" spans="2:14" x14ac:dyDescent="0.25">
      <c r="B100" s="9"/>
      <c r="C100" s="59" t="s">
        <v>103</v>
      </c>
      <c r="D100" s="116" t="s">
        <v>81</v>
      </c>
      <c r="E100" s="116"/>
      <c r="F100" s="116"/>
      <c r="G100" s="116"/>
      <c r="H100" s="116"/>
      <c r="I100" s="116"/>
      <c r="J100" s="116"/>
      <c r="K100" s="116"/>
      <c r="L100" s="39"/>
      <c r="M100" s="53" t="s">
        <v>34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36</v>
      </c>
      <c r="E102" s="118" t="s">
        <v>136</v>
      </c>
      <c r="F102" s="118"/>
      <c r="G102" s="118"/>
      <c r="H102" s="118"/>
      <c r="I102" s="118"/>
      <c r="J102" s="118"/>
      <c r="K102" s="118"/>
      <c r="L102" s="118"/>
      <c r="M102" s="118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9">
        <v>13</v>
      </c>
      <c r="D104" s="116" t="s">
        <v>24</v>
      </c>
      <c r="E104" s="116"/>
      <c r="F104" s="116"/>
      <c r="G104" s="116"/>
      <c r="H104" s="116"/>
      <c r="I104" s="116"/>
      <c r="J104" s="116"/>
      <c r="K104" s="116"/>
      <c r="L104" s="12"/>
      <c r="M104" s="53" t="s">
        <v>34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36</v>
      </c>
      <c r="E106" s="118"/>
      <c r="F106" s="118"/>
      <c r="G106" s="118"/>
      <c r="H106" s="118"/>
      <c r="I106" s="118"/>
      <c r="J106" s="118"/>
      <c r="K106" s="118"/>
      <c r="L106" s="118"/>
      <c r="M106" s="118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9">
        <v>14</v>
      </c>
      <c r="D108" s="116" t="s">
        <v>23</v>
      </c>
      <c r="E108" s="116"/>
      <c r="F108" s="116"/>
      <c r="G108" s="116"/>
      <c r="H108" s="116"/>
      <c r="I108" s="116"/>
      <c r="J108" s="116"/>
      <c r="K108" s="116"/>
      <c r="L108" s="12"/>
      <c r="M108" s="53" t="s">
        <v>34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36</v>
      </c>
      <c r="E110" s="118" t="s">
        <v>127</v>
      </c>
      <c r="F110" s="118"/>
      <c r="G110" s="118"/>
      <c r="H110" s="118"/>
      <c r="I110" s="118"/>
      <c r="J110" s="118"/>
      <c r="K110" s="118"/>
      <c r="L110" s="118"/>
      <c r="M110" s="118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9">
        <v>15</v>
      </c>
      <c r="D112" s="116" t="s">
        <v>9</v>
      </c>
      <c r="E112" s="116"/>
      <c r="F112" s="116"/>
      <c r="G112" s="116"/>
      <c r="H112" s="116"/>
      <c r="I112" s="116"/>
      <c r="J112" s="116"/>
      <c r="K112" s="116"/>
      <c r="L112" s="12"/>
      <c r="M112" s="53" t="s">
        <v>34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36</v>
      </c>
      <c r="E114" s="118" t="s">
        <v>127</v>
      </c>
      <c r="F114" s="118"/>
      <c r="G114" s="118"/>
      <c r="H114" s="118"/>
      <c r="I114" s="118"/>
      <c r="J114" s="118"/>
      <c r="K114" s="118"/>
      <c r="L114" s="118"/>
      <c r="M114" s="118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9">
        <v>16</v>
      </c>
      <c r="D116" s="116" t="s">
        <v>25</v>
      </c>
      <c r="E116" s="116"/>
      <c r="F116" s="116"/>
      <c r="G116" s="116"/>
      <c r="H116" s="116"/>
      <c r="I116" s="116"/>
      <c r="J116" s="116"/>
      <c r="K116" s="116"/>
      <c r="L116" s="12"/>
      <c r="M116" s="53" t="s">
        <v>34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36</v>
      </c>
      <c r="E118" s="118"/>
      <c r="F118" s="118"/>
      <c r="G118" s="118"/>
      <c r="H118" s="118"/>
      <c r="I118" s="118"/>
      <c r="J118" s="118"/>
      <c r="K118" s="118"/>
      <c r="L118" s="118"/>
      <c r="M118" s="118"/>
      <c r="N118" s="13"/>
    </row>
    <row r="119" spans="2:14" x14ac:dyDescent="0.25">
      <c r="B119" s="9"/>
      <c r="C119" s="34"/>
      <c r="D119" s="69"/>
      <c r="E119" s="69"/>
      <c r="F119" s="69"/>
      <c r="G119" s="69"/>
      <c r="H119" s="69"/>
      <c r="I119" s="69"/>
      <c r="J119" s="69"/>
      <c r="K119" s="69"/>
      <c r="L119" s="12"/>
      <c r="M119" s="34"/>
      <c r="N119" s="13"/>
    </row>
    <row r="120" spans="2:14" x14ac:dyDescent="0.25">
      <c r="B120" s="9"/>
      <c r="C120" s="59">
        <v>17</v>
      </c>
      <c r="D120" s="116" t="s">
        <v>26</v>
      </c>
      <c r="E120" s="116"/>
      <c r="F120" s="116"/>
      <c r="G120" s="116"/>
      <c r="H120" s="116"/>
      <c r="I120" s="116"/>
      <c r="J120" s="116"/>
      <c r="K120" s="116"/>
      <c r="L120" s="12"/>
      <c r="M120" s="53" t="s">
        <v>34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36</v>
      </c>
      <c r="E122" s="118"/>
      <c r="F122" s="118"/>
      <c r="G122" s="118"/>
      <c r="H122" s="118"/>
      <c r="I122" s="118"/>
      <c r="J122" s="118"/>
      <c r="K122" s="118"/>
      <c r="L122" s="118"/>
      <c r="M122" s="118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9">
        <v>18</v>
      </c>
      <c r="D124" s="92" t="s">
        <v>112</v>
      </c>
      <c r="E124" s="92"/>
      <c r="F124" s="92"/>
      <c r="G124" s="92"/>
      <c r="H124" s="92"/>
      <c r="I124" s="92"/>
      <c r="J124" s="92"/>
      <c r="K124" s="92"/>
      <c r="L124" s="12"/>
      <c r="M124" s="53" t="s">
        <v>34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36</v>
      </c>
      <c r="E126" s="118"/>
      <c r="F126" s="118"/>
      <c r="G126" s="118"/>
      <c r="H126" s="118"/>
      <c r="I126" s="118"/>
      <c r="J126" s="118"/>
      <c r="K126" s="118"/>
      <c r="L126" s="118"/>
      <c r="M126" s="118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9">
        <v>19</v>
      </c>
      <c r="D128" s="92" t="s">
        <v>113</v>
      </c>
      <c r="E128" s="92"/>
      <c r="F128" s="92"/>
      <c r="G128" s="92"/>
      <c r="H128" s="92"/>
      <c r="I128" s="92"/>
      <c r="J128" s="92"/>
      <c r="K128" s="92"/>
      <c r="L128" s="12"/>
      <c r="M128" s="53" t="s">
        <v>34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36</v>
      </c>
      <c r="E130" s="118"/>
      <c r="F130" s="118"/>
      <c r="G130" s="118"/>
      <c r="H130" s="118"/>
      <c r="I130" s="118"/>
      <c r="J130" s="118"/>
      <c r="K130" s="118"/>
      <c r="L130" s="118"/>
      <c r="M130" s="118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9">
        <v>20</v>
      </c>
      <c r="D132" s="92" t="s">
        <v>114</v>
      </c>
      <c r="E132" s="92"/>
      <c r="F132" s="92"/>
      <c r="G132" s="92"/>
      <c r="H132" s="92"/>
      <c r="I132" s="92"/>
      <c r="J132" s="92"/>
      <c r="K132" s="92"/>
      <c r="L132" s="12"/>
      <c r="M132" s="53" t="s">
        <v>34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36</v>
      </c>
      <c r="E134" s="118"/>
      <c r="F134" s="118"/>
      <c r="G134" s="118"/>
      <c r="H134" s="118"/>
      <c r="I134" s="118"/>
      <c r="J134" s="118"/>
      <c r="K134" s="118"/>
      <c r="L134" s="118"/>
      <c r="M134" s="118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9">
        <v>21</v>
      </c>
      <c r="D136" s="92" t="s">
        <v>115</v>
      </c>
      <c r="E136" s="92"/>
      <c r="F136" s="92"/>
      <c r="G136" s="92"/>
      <c r="H136" s="92"/>
      <c r="I136" s="92"/>
      <c r="J136" s="92"/>
      <c r="K136" s="92"/>
      <c r="L136" s="12"/>
      <c r="M136" s="53" t="s">
        <v>34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36</v>
      </c>
      <c r="E138" s="118"/>
      <c r="F138" s="118"/>
      <c r="G138" s="118"/>
      <c r="H138" s="118"/>
      <c r="I138" s="118"/>
      <c r="J138" s="118"/>
      <c r="K138" s="118"/>
      <c r="L138" s="118"/>
      <c r="M138" s="118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9">
        <v>22</v>
      </c>
      <c r="D140" s="120" t="s">
        <v>116</v>
      </c>
      <c r="E140" s="120"/>
      <c r="F140" s="120"/>
      <c r="G140" s="120"/>
      <c r="H140" s="120"/>
      <c r="I140" s="120"/>
      <c r="J140" s="120"/>
      <c r="K140" s="120"/>
      <c r="L140" s="12"/>
      <c r="M140" s="53" t="s">
        <v>34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36</v>
      </c>
      <c r="E142" s="118"/>
      <c r="F142" s="118"/>
      <c r="G142" s="118"/>
      <c r="H142" s="118"/>
      <c r="I142" s="118"/>
      <c r="J142" s="118"/>
      <c r="K142" s="118"/>
      <c r="L142" s="118"/>
      <c r="M142" s="118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9">
        <v>23</v>
      </c>
      <c r="D144" s="92" t="s">
        <v>117</v>
      </c>
      <c r="E144" s="92"/>
      <c r="F144" s="92"/>
      <c r="G144" s="92"/>
      <c r="H144" s="92"/>
      <c r="I144" s="92"/>
      <c r="J144" s="92"/>
      <c r="K144" s="92"/>
      <c r="L144" s="12"/>
      <c r="M144" s="53" t="s">
        <v>34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36</v>
      </c>
      <c r="E146" s="118"/>
      <c r="F146" s="118"/>
      <c r="G146" s="118"/>
      <c r="H146" s="118"/>
      <c r="I146" s="118"/>
      <c r="J146" s="118"/>
      <c r="K146" s="118"/>
      <c r="L146" s="118"/>
      <c r="M146" s="118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15" customHeight="1" x14ac:dyDescent="0.25">
      <c r="B148" s="9"/>
      <c r="C148" s="59">
        <v>24</v>
      </c>
      <c r="D148" s="92" t="s">
        <v>118</v>
      </c>
      <c r="E148" s="92"/>
      <c r="F148" s="92"/>
      <c r="G148" s="92"/>
      <c r="H148" s="92"/>
      <c r="I148" s="92"/>
      <c r="J148" s="92"/>
      <c r="K148" s="92"/>
      <c r="L148" s="12"/>
      <c r="M148" s="53" t="s">
        <v>34</v>
      </c>
      <c r="N148" s="13"/>
    </row>
    <row r="149" spans="2:14" x14ac:dyDescent="0.25">
      <c r="B149" s="9"/>
      <c r="C149" s="34"/>
      <c r="D149" s="37" t="s">
        <v>36</v>
      </c>
      <c r="E149" s="118"/>
      <c r="F149" s="118"/>
      <c r="G149" s="118"/>
      <c r="H149" s="118"/>
      <c r="I149" s="118"/>
      <c r="J149" s="118"/>
      <c r="K149" s="118"/>
      <c r="L149" s="118"/>
      <c r="M149" s="118"/>
      <c r="N149" s="13"/>
    </row>
    <row r="150" spans="2:14" x14ac:dyDescent="0.25">
      <c r="B150" s="9"/>
      <c r="C150" s="34"/>
      <c r="I150" s="1"/>
      <c r="M150" s="1"/>
      <c r="N150" s="13"/>
    </row>
    <row r="151" spans="2:14" ht="15" customHeight="1" x14ac:dyDescent="0.25">
      <c r="B151" s="9"/>
      <c r="C151" s="59">
        <v>25</v>
      </c>
      <c r="D151" s="123" t="s">
        <v>119</v>
      </c>
      <c r="E151" s="123"/>
      <c r="F151" s="123"/>
      <c r="G151" s="123"/>
      <c r="H151" s="123"/>
      <c r="I151" s="123"/>
      <c r="J151" s="123"/>
      <c r="K151" s="123"/>
      <c r="L151" s="12"/>
      <c r="M151" s="53" t="s">
        <v>34</v>
      </c>
      <c r="N151" s="13"/>
    </row>
    <row r="152" spans="2:14" x14ac:dyDescent="0.25">
      <c r="B152" s="9"/>
      <c r="C152" s="34"/>
      <c r="D152" s="37" t="s">
        <v>36</v>
      </c>
      <c r="E152" s="118" t="s">
        <v>140</v>
      </c>
      <c r="F152" s="118"/>
      <c r="G152" s="118"/>
      <c r="H152" s="118"/>
      <c r="I152" s="118"/>
      <c r="J152" s="118"/>
      <c r="K152" s="118"/>
      <c r="L152" s="118"/>
      <c r="M152" s="118"/>
      <c r="N152" s="13"/>
    </row>
    <row r="153" spans="2:14" x14ac:dyDescent="0.25">
      <c r="B153" s="9"/>
      <c r="C153" s="34"/>
      <c r="D153" s="37"/>
      <c r="E153" s="64"/>
      <c r="F153" s="64"/>
      <c r="G153" s="64"/>
      <c r="H153" s="64"/>
      <c r="I153" s="64"/>
      <c r="J153" s="64"/>
      <c r="K153" s="64"/>
      <c r="L153" s="64"/>
      <c r="M153" s="64"/>
      <c r="N153" s="13"/>
    </row>
    <row r="154" spans="2:14" x14ac:dyDescent="0.25">
      <c r="B154" s="9"/>
      <c r="C154" s="59">
        <v>26</v>
      </c>
      <c r="D154" s="123" t="s">
        <v>120</v>
      </c>
      <c r="E154" s="123"/>
      <c r="F154" s="123"/>
      <c r="G154" s="123"/>
      <c r="H154" s="123"/>
      <c r="I154" s="123"/>
      <c r="J154" s="123"/>
      <c r="K154" s="123"/>
      <c r="L154" s="12"/>
      <c r="M154" s="53" t="s">
        <v>34</v>
      </c>
      <c r="N154" s="13"/>
    </row>
    <row r="155" spans="2:14" x14ac:dyDescent="0.25">
      <c r="B155" s="9"/>
      <c r="C155" s="34"/>
      <c r="D155" s="37" t="s">
        <v>36</v>
      </c>
      <c r="E155" s="118" t="s">
        <v>140</v>
      </c>
      <c r="F155" s="118"/>
      <c r="G155" s="118"/>
      <c r="H155" s="118"/>
      <c r="I155" s="118"/>
      <c r="J155" s="118"/>
      <c r="K155" s="118"/>
      <c r="L155" s="118"/>
      <c r="M155" s="118"/>
      <c r="N155" s="13"/>
    </row>
    <row r="156" spans="2:14" x14ac:dyDescent="0.25">
      <c r="B156" s="9"/>
      <c r="C156" s="34"/>
      <c r="I156" s="1"/>
      <c r="M156" s="1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  <row r="158" spans="2:14" ht="15.75" thickBot="1" x14ac:dyDescent="0.3"/>
    <row r="159" spans="2:14" ht="3.95" customHeight="1" x14ac:dyDescent="0.25">
      <c r="B159" s="4"/>
      <c r="C159" s="5"/>
      <c r="D159" s="6"/>
      <c r="E159" s="6"/>
      <c r="F159" s="6"/>
      <c r="G159" s="6"/>
      <c r="H159" s="6"/>
      <c r="I159" s="7"/>
      <c r="J159" s="6"/>
      <c r="K159" s="6"/>
      <c r="L159" s="6"/>
      <c r="M159" s="5"/>
      <c r="N159" s="8"/>
    </row>
    <row r="160" spans="2:14" x14ac:dyDescent="0.25">
      <c r="B160" s="9"/>
      <c r="C160" s="121" t="s">
        <v>27</v>
      </c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3"/>
    </row>
    <row r="161" spans="2:14" x14ac:dyDescent="0.25">
      <c r="B161" s="9"/>
      <c r="N161" s="13"/>
    </row>
    <row r="162" spans="2:14" x14ac:dyDescent="0.25">
      <c r="B162" s="9"/>
      <c r="G162" s="121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,M148="NO",M151="NO",M154="NO"),"NO CUMPLE","CUMPLE"))</f>
        <v>CUMPLE</v>
      </c>
      <c r="H162" s="121"/>
      <c r="I162" s="121"/>
      <c r="J162" s="121"/>
      <c r="N162" s="13"/>
    </row>
    <row r="163" spans="2:14" x14ac:dyDescent="0.25">
      <c r="B163" s="9"/>
      <c r="G163" s="36"/>
      <c r="H163" s="36"/>
      <c r="I163" s="35"/>
      <c r="J163" s="36"/>
      <c r="N163" s="13"/>
    </row>
    <row r="164" spans="2:14" ht="14.1" customHeight="1" x14ac:dyDescent="0.25">
      <c r="B164" s="9"/>
      <c r="C164" s="122" t="s">
        <v>80</v>
      </c>
      <c r="D164" s="122"/>
      <c r="E164" s="122"/>
      <c r="F164" s="122"/>
      <c r="G164" s="122"/>
      <c r="H164" s="122"/>
      <c r="I164" s="122"/>
      <c r="J164" s="122"/>
      <c r="K164" s="122"/>
      <c r="L164" s="122"/>
      <c r="M164" s="122"/>
      <c r="N164" s="13"/>
    </row>
    <row r="165" spans="2:14" x14ac:dyDescent="0.25">
      <c r="B165" s="9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  <c r="M165" s="122"/>
      <c r="N165" s="13"/>
    </row>
    <row r="166" spans="2:14" ht="3.95" customHeight="1" thickBot="1" x14ac:dyDescent="0.3">
      <c r="B166" s="15"/>
      <c r="C166" s="16"/>
      <c r="D166" s="17"/>
      <c r="E166" s="17"/>
      <c r="F166" s="17"/>
      <c r="G166" s="17"/>
      <c r="H166" s="17"/>
      <c r="I166" s="18"/>
      <c r="J166" s="17"/>
      <c r="K166" s="17"/>
      <c r="L166" s="17"/>
      <c r="M166" s="16"/>
      <c r="N166" s="19"/>
    </row>
  </sheetData>
  <mergeCells count="100">
    <mergeCell ref="C160:M160"/>
    <mergeCell ref="G162:J162"/>
    <mergeCell ref="C164:M165"/>
    <mergeCell ref="D148:K148"/>
    <mergeCell ref="E149:M149"/>
    <mergeCell ref="D151:K151"/>
    <mergeCell ref="E152:M152"/>
    <mergeCell ref="D154:K154"/>
    <mergeCell ref="E155:M155"/>
    <mergeCell ref="E146:M146"/>
    <mergeCell ref="D120:K120"/>
    <mergeCell ref="E126:M126"/>
    <mergeCell ref="D128:K128"/>
    <mergeCell ref="E130:M130"/>
    <mergeCell ref="D132:K132"/>
    <mergeCell ref="E134:M134"/>
    <mergeCell ref="D136:K136"/>
    <mergeCell ref="E138:M138"/>
    <mergeCell ref="D140:K140"/>
    <mergeCell ref="E142:M142"/>
    <mergeCell ref="D144:K144"/>
    <mergeCell ref="E122:M122"/>
    <mergeCell ref="D100:K100"/>
    <mergeCell ref="E102:M102"/>
    <mergeCell ref="D104:K104"/>
    <mergeCell ref="E106:M106"/>
    <mergeCell ref="D108:K108"/>
    <mergeCell ref="E110:M110"/>
    <mergeCell ref="D112:K112"/>
    <mergeCell ref="E114:M114"/>
    <mergeCell ref="D116:K116"/>
    <mergeCell ref="E118:M118"/>
    <mergeCell ref="D99:K99"/>
    <mergeCell ref="D86:K86"/>
    <mergeCell ref="D87:K87"/>
    <mergeCell ref="D88:K88"/>
    <mergeCell ref="E90:M90"/>
    <mergeCell ref="D92:K92"/>
    <mergeCell ref="D93:K93"/>
    <mergeCell ref="D94:K94"/>
    <mergeCell ref="D95:K95"/>
    <mergeCell ref="D96:K96"/>
    <mergeCell ref="D97:K97"/>
    <mergeCell ref="D98:K98"/>
    <mergeCell ref="D85:K85"/>
    <mergeCell ref="D68:K68"/>
    <mergeCell ref="D69:K69"/>
    <mergeCell ref="D70:K70"/>
    <mergeCell ref="D71:K71"/>
    <mergeCell ref="D72:K72"/>
    <mergeCell ref="E74:M74"/>
    <mergeCell ref="D76:K76"/>
    <mergeCell ref="E78:M78"/>
    <mergeCell ref="D80:K80"/>
    <mergeCell ref="E82:M82"/>
    <mergeCell ref="D84:K84"/>
    <mergeCell ref="E66:M66"/>
    <mergeCell ref="E51:M51"/>
    <mergeCell ref="D53:K53"/>
    <mergeCell ref="D54:K54"/>
    <mergeCell ref="D55:K55"/>
    <mergeCell ref="D56:K56"/>
    <mergeCell ref="D57:K57"/>
    <mergeCell ref="D58:K58"/>
    <mergeCell ref="D59:K59"/>
    <mergeCell ref="E60:K60"/>
    <mergeCell ref="E62:M62"/>
    <mergeCell ref="D64:K64"/>
    <mergeCell ref="D27:F27"/>
    <mergeCell ref="I27:K27"/>
    <mergeCell ref="L27:M27"/>
    <mergeCell ref="D28:I28"/>
    <mergeCell ref="D49:K49"/>
    <mergeCell ref="D30:I30"/>
    <mergeCell ref="D31:I31"/>
    <mergeCell ref="E32:K32"/>
    <mergeCell ref="E34:M34"/>
    <mergeCell ref="D36:K36"/>
    <mergeCell ref="D37:K37"/>
    <mergeCell ref="E39:M39"/>
    <mergeCell ref="D41:K41"/>
    <mergeCell ref="E43:M43"/>
    <mergeCell ref="D45:K45"/>
    <mergeCell ref="E47:M47"/>
    <mergeCell ref="C6:D7"/>
    <mergeCell ref="E6:M7"/>
    <mergeCell ref="D124:K124"/>
    <mergeCell ref="C2:D4"/>
    <mergeCell ref="E2:K3"/>
    <mergeCell ref="L2:M3"/>
    <mergeCell ref="E4:K4"/>
    <mergeCell ref="L4:M4"/>
    <mergeCell ref="D29:I29"/>
    <mergeCell ref="L11:M11"/>
    <mergeCell ref="F13:M13"/>
    <mergeCell ref="E15:J15"/>
    <mergeCell ref="E17:J17"/>
    <mergeCell ref="E19:J19"/>
    <mergeCell ref="E21:J21"/>
    <mergeCell ref="D25:G25"/>
  </mergeCells>
  <conditionalFormatting sqref="G162:J163">
    <cfRule type="cellIs" dxfId="654" priority="198" operator="equal">
      <formula>"NO CUMPLE"</formula>
    </cfRule>
    <cfRule type="cellIs" dxfId="653" priority="199" operator="equal">
      <formula>"CUMPLE"</formula>
    </cfRule>
  </conditionalFormatting>
  <conditionalFormatting sqref="J11">
    <cfRule type="cellIs" dxfId="652" priority="190" operator="equal">
      <formula>"SÍ"</formula>
    </cfRule>
    <cfRule type="cellIs" dxfId="651" priority="195" operator="equal">
      <formula>"N.A."</formula>
    </cfRule>
    <cfRule type="cellIs" dxfId="650" priority="196" operator="equal">
      <formula>"NO"</formula>
    </cfRule>
    <cfRule type="cellIs" dxfId="649" priority="197" operator="equal">
      <formula>"SI"</formula>
    </cfRule>
  </conditionalFormatting>
  <conditionalFormatting sqref="L27:M27">
    <cfRule type="cellIs" dxfId="648" priority="189" operator="equal">
      <formula>"N.A."</formula>
    </cfRule>
  </conditionalFormatting>
  <conditionalFormatting sqref="M28:M32">
    <cfRule type="cellIs" dxfId="647" priority="191" operator="equal">
      <formula>"SÍ"</formula>
    </cfRule>
    <cfRule type="cellIs" dxfId="646" priority="192" operator="equal">
      <formula>"N.A."</formula>
    </cfRule>
    <cfRule type="cellIs" dxfId="645" priority="193" operator="equal">
      <formula>"NO"</formula>
    </cfRule>
    <cfRule type="cellIs" dxfId="644" priority="194" operator="equal">
      <formula>"SI"</formula>
    </cfRule>
  </conditionalFormatting>
  <conditionalFormatting sqref="M61">
    <cfRule type="cellIs" dxfId="643" priority="169" operator="equal">
      <formula>"SÍ"</formula>
    </cfRule>
    <cfRule type="cellIs" dxfId="642" priority="170" operator="equal">
      <formula>"N.A."</formula>
    </cfRule>
    <cfRule type="cellIs" dxfId="641" priority="171" operator="equal">
      <formula>"NO"</formula>
    </cfRule>
    <cfRule type="cellIs" dxfId="640" priority="172" operator="equal">
      <formula>"SI"</formula>
    </cfRule>
  </conditionalFormatting>
  <conditionalFormatting sqref="M73">
    <cfRule type="cellIs" dxfId="639" priority="161" operator="equal">
      <formula>"SÍ"</formula>
    </cfRule>
    <cfRule type="cellIs" dxfId="638" priority="162" operator="equal">
      <formula>"N.A."</formula>
    </cfRule>
    <cfRule type="cellIs" dxfId="637" priority="163" operator="equal">
      <formula>"NO"</formula>
    </cfRule>
    <cfRule type="cellIs" dxfId="636" priority="164" operator="equal">
      <formula>"SI"</formula>
    </cfRule>
  </conditionalFormatting>
  <conditionalFormatting sqref="M91">
    <cfRule type="cellIs" dxfId="635" priority="146" operator="equal">
      <formula>"N.A."</formula>
    </cfRule>
    <cfRule type="cellIs" dxfId="634" priority="147" operator="equal">
      <formula>"NO"</formula>
    </cfRule>
    <cfRule type="cellIs" dxfId="633" priority="148" operator="equal">
      <formula>"SI"</formula>
    </cfRule>
  </conditionalFormatting>
  <conditionalFormatting sqref="M103 M107 M111 M105 M109 M113">
    <cfRule type="cellIs" dxfId="632" priority="142" operator="equal">
      <formula>"N.A."</formula>
    </cfRule>
    <cfRule type="cellIs" dxfId="631" priority="143" operator="equal">
      <formula>"NO"</formula>
    </cfRule>
    <cfRule type="cellIs" dxfId="630" priority="144" operator="equal">
      <formula>"SI"</formula>
    </cfRule>
  </conditionalFormatting>
  <conditionalFormatting sqref="M125">
    <cfRule type="cellIs" dxfId="629" priority="138" operator="equal">
      <formula>"N.A."</formula>
    </cfRule>
    <cfRule type="cellIs" dxfId="628" priority="139" operator="equal">
      <formula>"NO"</formula>
    </cfRule>
    <cfRule type="cellIs" dxfId="627" priority="140" operator="equal">
      <formula>"SI"</formula>
    </cfRule>
  </conditionalFormatting>
  <conditionalFormatting sqref="M129">
    <cfRule type="cellIs" dxfId="626" priority="134" operator="equal">
      <formula>"N.A."</formula>
    </cfRule>
    <cfRule type="cellIs" dxfId="625" priority="135" operator="equal">
      <formula>"NO"</formula>
    </cfRule>
    <cfRule type="cellIs" dxfId="624" priority="136" operator="equal">
      <formula>"SI"</formula>
    </cfRule>
  </conditionalFormatting>
  <conditionalFormatting sqref="M36:M37">
    <cfRule type="cellIs" dxfId="623" priority="109" operator="equal">
      <formula>"SÍ"</formula>
    </cfRule>
    <cfRule type="cellIs" dxfId="622" priority="110" operator="equal">
      <formula>"N.A."</formula>
    </cfRule>
    <cfRule type="cellIs" dxfId="621" priority="111" operator="equal">
      <formula>"NO"</formula>
    </cfRule>
    <cfRule type="cellIs" dxfId="620" priority="112" operator="equal">
      <formula>"SI"</formula>
    </cfRule>
  </conditionalFormatting>
  <conditionalFormatting sqref="M41">
    <cfRule type="cellIs" dxfId="619" priority="105" operator="equal">
      <formula>"SÍ"</formula>
    </cfRule>
    <cfRule type="cellIs" dxfId="618" priority="106" operator="equal">
      <formula>"N.A."</formula>
    </cfRule>
    <cfRule type="cellIs" dxfId="617" priority="107" operator="equal">
      <formula>"NO"</formula>
    </cfRule>
    <cfRule type="cellIs" dxfId="616" priority="108" operator="equal">
      <formula>"SI"</formula>
    </cfRule>
  </conditionalFormatting>
  <conditionalFormatting sqref="M45">
    <cfRule type="cellIs" dxfId="615" priority="101" operator="equal">
      <formula>"SÍ"</formula>
    </cfRule>
    <cfRule type="cellIs" dxfId="614" priority="102" operator="equal">
      <formula>"N.A."</formula>
    </cfRule>
    <cfRule type="cellIs" dxfId="613" priority="103" operator="equal">
      <formula>"NO"</formula>
    </cfRule>
    <cfRule type="cellIs" dxfId="612" priority="104" operator="equal">
      <formula>"SI"</formula>
    </cfRule>
  </conditionalFormatting>
  <conditionalFormatting sqref="M49">
    <cfRule type="cellIs" dxfId="611" priority="97" operator="equal">
      <formula>"SÍ"</formula>
    </cfRule>
    <cfRule type="cellIs" dxfId="610" priority="98" operator="equal">
      <formula>"N.A."</formula>
    </cfRule>
    <cfRule type="cellIs" dxfId="609" priority="99" operator="equal">
      <formula>"NO"</formula>
    </cfRule>
    <cfRule type="cellIs" dxfId="608" priority="100" operator="equal">
      <formula>"SI"</formula>
    </cfRule>
  </conditionalFormatting>
  <conditionalFormatting sqref="M54:M60">
    <cfRule type="cellIs" dxfId="607" priority="93" operator="equal">
      <formula>"SÍ"</formula>
    </cfRule>
    <cfRule type="cellIs" dxfId="606" priority="94" operator="equal">
      <formula>"N.A."</formula>
    </cfRule>
    <cfRule type="cellIs" dxfId="605" priority="95" operator="equal">
      <formula>"NO"</formula>
    </cfRule>
    <cfRule type="cellIs" dxfId="604" priority="96" operator="equal">
      <formula>"SI"</formula>
    </cfRule>
  </conditionalFormatting>
  <conditionalFormatting sqref="M64">
    <cfRule type="cellIs" dxfId="603" priority="89" operator="equal">
      <formula>"SÍ"</formula>
    </cfRule>
    <cfRule type="cellIs" dxfId="602" priority="90" operator="equal">
      <formula>"N.A."</formula>
    </cfRule>
    <cfRule type="cellIs" dxfId="601" priority="91" operator="equal">
      <formula>"NO"</formula>
    </cfRule>
    <cfRule type="cellIs" dxfId="600" priority="92" operator="equal">
      <formula>"SI"</formula>
    </cfRule>
  </conditionalFormatting>
  <conditionalFormatting sqref="M69:M72">
    <cfRule type="cellIs" dxfId="599" priority="85" operator="equal">
      <formula>"SÍ"</formula>
    </cfRule>
    <cfRule type="cellIs" dxfId="598" priority="86" operator="equal">
      <formula>"N.A."</formula>
    </cfRule>
    <cfRule type="cellIs" dxfId="597" priority="87" operator="equal">
      <formula>"NO"</formula>
    </cfRule>
    <cfRule type="cellIs" dxfId="596" priority="88" operator="equal">
      <formula>"SI"</formula>
    </cfRule>
  </conditionalFormatting>
  <conditionalFormatting sqref="M76">
    <cfRule type="cellIs" dxfId="595" priority="81" operator="equal">
      <formula>"SÍ"</formula>
    </cfRule>
    <cfRule type="cellIs" dxfId="594" priority="82" operator="equal">
      <formula>"N.A."</formula>
    </cfRule>
    <cfRule type="cellIs" dxfId="593" priority="83" operator="equal">
      <formula>"NO"</formula>
    </cfRule>
    <cfRule type="cellIs" dxfId="592" priority="84" operator="equal">
      <formula>"SI"</formula>
    </cfRule>
  </conditionalFormatting>
  <conditionalFormatting sqref="M80">
    <cfRule type="cellIs" dxfId="591" priority="77" operator="equal">
      <formula>"SÍ"</formula>
    </cfRule>
    <cfRule type="cellIs" dxfId="590" priority="78" operator="equal">
      <formula>"N.A."</formula>
    </cfRule>
    <cfRule type="cellIs" dxfId="589" priority="79" operator="equal">
      <formula>"NO"</formula>
    </cfRule>
    <cfRule type="cellIs" dxfId="588" priority="80" operator="equal">
      <formula>"SI"</formula>
    </cfRule>
  </conditionalFormatting>
  <conditionalFormatting sqref="M84:M88">
    <cfRule type="cellIs" dxfId="587" priority="73" operator="equal">
      <formula>"SÍ"</formula>
    </cfRule>
    <cfRule type="cellIs" dxfId="586" priority="74" operator="equal">
      <formula>"N.A."</formula>
    </cfRule>
    <cfRule type="cellIs" dxfId="585" priority="75" operator="equal">
      <formula>"NO"</formula>
    </cfRule>
    <cfRule type="cellIs" dxfId="584" priority="76" operator="equal">
      <formula>"SI"</formula>
    </cfRule>
  </conditionalFormatting>
  <conditionalFormatting sqref="M92:M100">
    <cfRule type="cellIs" dxfId="583" priority="69" operator="equal">
      <formula>"SÍ"</formula>
    </cfRule>
    <cfRule type="cellIs" dxfId="582" priority="70" operator="equal">
      <formula>"N.A."</formula>
    </cfRule>
    <cfRule type="cellIs" dxfId="581" priority="71" operator="equal">
      <formula>"NO"</formula>
    </cfRule>
    <cfRule type="cellIs" dxfId="580" priority="72" operator="equal">
      <formula>"SI"</formula>
    </cfRule>
  </conditionalFormatting>
  <conditionalFormatting sqref="M104">
    <cfRule type="cellIs" dxfId="579" priority="65" operator="equal">
      <formula>"SÍ"</formula>
    </cfRule>
    <cfRule type="cellIs" dxfId="578" priority="66" operator="equal">
      <formula>"N.A."</formula>
    </cfRule>
    <cfRule type="cellIs" dxfId="577" priority="67" operator="equal">
      <formula>"NO"</formula>
    </cfRule>
    <cfRule type="cellIs" dxfId="576" priority="68" operator="equal">
      <formula>"SI"</formula>
    </cfRule>
  </conditionalFormatting>
  <conditionalFormatting sqref="M108">
    <cfRule type="cellIs" dxfId="575" priority="61" operator="equal">
      <formula>"SÍ"</formula>
    </cfRule>
    <cfRule type="cellIs" dxfId="574" priority="62" operator="equal">
      <formula>"N.A."</formula>
    </cfRule>
    <cfRule type="cellIs" dxfId="573" priority="63" operator="equal">
      <formula>"NO"</formula>
    </cfRule>
    <cfRule type="cellIs" dxfId="572" priority="64" operator="equal">
      <formula>"SI"</formula>
    </cfRule>
  </conditionalFormatting>
  <conditionalFormatting sqref="M112">
    <cfRule type="cellIs" dxfId="571" priority="57" operator="equal">
      <formula>"SÍ"</formula>
    </cfRule>
    <cfRule type="cellIs" dxfId="570" priority="58" operator="equal">
      <formula>"N.A."</formula>
    </cfRule>
    <cfRule type="cellIs" dxfId="569" priority="59" operator="equal">
      <formula>"NO"</formula>
    </cfRule>
    <cfRule type="cellIs" dxfId="568" priority="60" operator="equal">
      <formula>"SI"</formula>
    </cfRule>
  </conditionalFormatting>
  <conditionalFormatting sqref="M116">
    <cfRule type="cellIs" dxfId="567" priority="53" operator="equal">
      <formula>"SÍ"</formula>
    </cfRule>
    <cfRule type="cellIs" dxfId="566" priority="54" operator="equal">
      <formula>"N.A."</formula>
    </cfRule>
    <cfRule type="cellIs" dxfId="565" priority="55" operator="equal">
      <formula>"NO"</formula>
    </cfRule>
    <cfRule type="cellIs" dxfId="564" priority="56" operator="equal">
      <formula>"SI"</formula>
    </cfRule>
  </conditionalFormatting>
  <conditionalFormatting sqref="M120">
    <cfRule type="cellIs" dxfId="563" priority="49" operator="equal">
      <formula>"SÍ"</formula>
    </cfRule>
    <cfRule type="cellIs" dxfId="562" priority="50" operator="equal">
      <formula>"N.A."</formula>
    </cfRule>
    <cfRule type="cellIs" dxfId="561" priority="51" operator="equal">
      <formula>"NO"</formula>
    </cfRule>
    <cfRule type="cellIs" dxfId="560" priority="52" operator="equal">
      <formula>"SI"</formula>
    </cfRule>
  </conditionalFormatting>
  <conditionalFormatting sqref="M124">
    <cfRule type="cellIs" dxfId="559" priority="45" operator="equal">
      <formula>"SÍ"</formula>
    </cfRule>
    <cfRule type="cellIs" dxfId="558" priority="46" operator="equal">
      <formula>"N.A."</formula>
    </cfRule>
    <cfRule type="cellIs" dxfId="557" priority="47" operator="equal">
      <formula>"NO"</formula>
    </cfRule>
    <cfRule type="cellIs" dxfId="556" priority="48" operator="equal">
      <formula>"SI"</formula>
    </cfRule>
  </conditionalFormatting>
  <conditionalFormatting sqref="M128">
    <cfRule type="cellIs" dxfId="555" priority="41" operator="equal">
      <formula>"SÍ"</formula>
    </cfRule>
    <cfRule type="cellIs" dxfId="554" priority="42" operator="equal">
      <formula>"N.A."</formula>
    </cfRule>
    <cfRule type="cellIs" dxfId="553" priority="43" operator="equal">
      <formula>"NO"</formula>
    </cfRule>
    <cfRule type="cellIs" dxfId="552" priority="44" operator="equal">
      <formula>"SI"</formula>
    </cfRule>
  </conditionalFormatting>
  <conditionalFormatting sqref="M132">
    <cfRule type="cellIs" dxfId="551" priority="37" operator="equal">
      <formula>"SÍ"</formula>
    </cfRule>
    <cfRule type="cellIs" dxfId="550" priority="38" operator="equal">
      <formula>"N.A."</formula>
    </cfRule>
    <cfRule type="cellIs" dxfId="549" priority="39" operator="equal">
      <formula>"NO"</formula>
    </cfRule>
    <cfRule type="cellIs" dxfId="548" priority="40" operator="equal">
      <formula>"SI"</formula>
    </cfRule>
  </conditionalFormatting>
  <conditionalFormatting sqref="M136">
    <cfRule type="cellIs" dxfId="547" priority="33" operator="equal">
      <formula>"SÍ"</formula>
    </cfRule>
    <cfRule type="cellIs" dxfId="546" priority="34" operator="equal">
      <formula>"N.A."</formula>
    </cfRule>
    <cfRule type="cellIs" dxfId="545" priority="35" operator="equal">
      <formula>"NO"</formula>
    </cfRule>
    <cfRule type="cellIs" dxfId="544" priority="36" operator="equal">
      <formula>"SI"</formula>
    </cfRule>
  </conditionalFormatting>
  <conditionalFormatting sqref="M140">
    <cfRule type="cellIs" dxfId="543" priority="29" operator="equal">
      <formula>"SÍ"</formula>
    </cfRule>
    <cfRule type="cellIs" dxfId="542" priority="30" operator="equal">
      <formula>"N.A."</formula>
    </cfRule>
    <cfRule type="cellIs" dxfId="541" priority="31" operator="equal">
      <formula>"NO"</formula>
    </cfRule>
    <cfRule type="cellIs" dxfId="540" priority="32" operator="equal">
      <formula>"SI"</formula>
    </cfRule>
  </conditionalFormatting>
  <conditionalFormatting sqref="M144">
    <cfRule type="cellIs" dxfId="539" priority="25" operator="equal">
      <formula>"SÍ"</formula>
    </cfRule>
    <cfRule type="cellIs" dxfId="538" priority="26" operator="equal">
      <formula>"N.A."</formula>
    </cfRule>
    <cfRule type="cellIs" dxfId="537" priority="27" operator="equal">
      <formula>"NO"</formula>
    </cfRule>
    <cfRule type="cellIs" dxfId="536" priority="28" operator="equal">
      <formula>"SI"</formula>
    </cfRule>
  </conditionalFormatting>
  <conditionalFormatting sqref="M148">
    <cfRule type="cellIs" dxfId="535" priority="9" operator="equal">
      <formula>"SÍ"</formula>
    </cfRule>
    <cfRule type="cellIs" dxfId="534" priority="10" operator="equal">
      <formula>"N.A."</formula>
    </cfRule>
    <cfRule type="cellIs" dxfId="533" priority="11" operator="equal">
      <formula>"NO"</formula>
    </cfRule>
    <cfRule type="cellIs" dxfId="532" priority="12" operator="equal">
      <formula>"SI"</formula>
    </cfRule>
  </conditionalFormatting>
  <conditionalFormatting sqref="M151">
    <cfRule type="cellIs" dxfId="531" priority="5" operator="equal">
      <formula>"SÍ"</formula>
    </cfRule>
    <cfRule type="cellIs" dxfId="530" priority="6" operator="equal">
      <formula>"N.A."</formula>
    </cfRule>
    <cfRule type="cellIs" dxfId="529" priority="7" operator="equal">
      <formula>"NO"</formula>
    </cfRule>
    <cfRule type="cellIs" dxfId="528" priority="8" operator="equal">
      <formula>"SI"</formula>
    </cfRule>
  </conditionalFormatting>
  <conditionalFormatting sqref="M154">
    <cfRule type="cellIs" dxfId="527" priority="1" operator="equal">
      <formula>"SÍ"</formula>
    </cfRule>
    <cfRule type="cellIs" dxfId="526" priority="2" operator="equal">
      <formula>"N.A."</formula>
    </cfRule>
    <cfRule type="cellIs" dxfId="525" priority="3" operator="equal">
      <formula>"NO"</formula>
    </cfRule>
    <cfRule type="cellIs" dxfId="524" priority="4" operator="equal">
      <formula>"SI"</formula>
    </cfRule>
  </conditionalFormatting>
  <dataValidations count="3">
    <dataValidation type="list" allowBlank="1" sqref="L27:M27" xr:uid="{0CBC14C6-E4A9-4672-B1EC-20B024D0E4FB}">
      <formula1>$Q$28:$Q$31</formula1>
    </dataValidation>
    <dataValidation type="list" allowBlank="1" showInputMessage="1" showErrorMessage="1" sqref="Q28:Q31" xr:uid="{5E21A65D-32B2-4D1D-8A10-CA1696A1EB80}">
      <formula1>$Q$28:$Q$30</formula1>
    </dataValidation>
    <dataValidation type="list" allowBlank="1" showInputMessage="1" showErrorMessage="1" sqref="M136 M49 M36:M37 M132 M128 M124 M112 M108 M104 M92:M100 M69:M73 M45 M120 M116 M140 J11 M41 M54:M61 M80 M76 M28:M32 M64 M144 M84:M88 M148 M151 M154" xr:uid="{2BD1B2D8-0D46-42A4-BDA4-11EE94B423C6}">
      <formula1>$Q$23:$Q$25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00F77-2526-47C7-90DA-B11D8BC2CEB7}">
  <dimension ref="A1:Q166"/>
  <sheetViews>
    <sheetView workbookViewId="0">
      <selection activeCell="E78" sqref="E78:M78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3"/>
      <c r="D2" s="94"/>
      <c r="E2" s="83" t="s">
        <v>33</v>
      </c>
      <c r="F2" s="90"/>
      <c r="G2" s="90"/>
      <c r="H2" s="90"/>
      <c r="I2" s="90"/>
      <c r="J2" s="90"/>
      <c r="K2" s="88"/>
      <c r="L2" s="99" t="s">
        <v>73</v>
      </c>
      <c r="M2" s="100"/>
      <c r="N2" s="10"/>
    </row>
    <row r="3" spans="1:14" ht="14.45" customHeight="1" x14ac:dyDescent="0.25">
      <c r="B3" s="9"/>
      <c r="C3" s="95"/>
      <c r="D3" s="96"/>
      <c r="E3" s="84"/>
      <c r="F3" s="91"/>
      <c r="G3" s="91"/>
      <c r="H3" s="91"/>
      <c r="I3" s="91"/>
      <c r="J3" s="91"/>
      <c r="K3" s="89"/>
      <c r="L3" s="101"/>
      <c r="M3" s="102"/>
      <c r="N3" s="10"/>
    </row>
    <row r="4" spans="1:14" ht="14.45" customHeight="1" x14ac:dyDescent="0.25">
      <c r="B4" s="9"/>
      <c r="C4" s="97"/>
      <c r="D4" s="98"/>
      <c r="E4" s="103" t="str">
        <f>'Resumen - Evaluación jurídica'!C5</f>
        <v>EVALUACIÓN JURÍDICA - PROCESO NRO. SAMC-DC-CEET-101-2024</v>
      </c>
      <c r="F4" s="104"/>
      <c r="G4" s="104"/>
      <c r="H4" s="104"/>
      <c r="I4" s="104"/>
      <c r="J4" s="104"/>
      <c r="K4" s="105"/>
      <c r="L4" s="106" t="s">
        <v>74</v>
      </c>
      <c r="M4" s="107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3" t="s">
        <v>18</v>
      </c>
      <c r="D6" s="88"/>
      <c r="E6" s="83" t="str">
        <f>'Resumen - Evaluación jurídica'!C7</f>
        <v xml:space="preserve">CONTRATAR LA COMPRA DE MAQUINARIA, MATERIALES Y OTROS EQUIPOS DE LOS PROYECTOS SENNOVA SGPS-13229-2024 Y SGPS-12162-2024 DEL CENTRO DE ELECTRICIDAD, ELECTRÓNICA Y TELECOMUNICACIONES - CEET SENA. </v>
      </c>
      <c r="F6" s="90"/>
      <c r="G6" s="90"/>
      <c r="H6" s="90"/>
      <c r="I6" s="90"/>
      <c r="J6" s="90"/>
      <c r="K6" s="90"/>
      <c r="L6" s="90"/>
      <c r="M6" s="88"/>
      <c r="N6" s="14"/>
    </row>
    <row r="7" spans="1:14" ht="14.45" customHeight="1" x14ac:dyDescent="0.25">
      <c r="B7" s="9"/>
      <c r="C7" s="84"/>
      <c r="D7" s="89"/>
      <c r="E7" s="84"/>
      <c r="F7" s="91"/>
      <c r="G7" s="91"/>
      <c r="H7" s="91"/>
      <c r="I7" s="91"/>
      <c r="J7" s="91"/>
      <c r="K7" s="91"/>
      <c r="L7" s="91"/>
      <c r="M7" s="89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3" t="s">
        <v>21</v>
      </c>
      <c r="E11" s="41"/>
      <c r="I11" s="20" t="s">
        <v>35</v>
      </c>
      <c r="J11" s="53" t="s">
        <v>8</v>
      </c>
      <c r="K11" s="20" t="s">
        <v>70</v>
      </c>
      <c r="L11" s="109" t="s">
        <v>129</v>
      </c>
      <c r="M11" s="109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110" t="s">
        <v>128</v>
      </c>
      <c r="G13" s="110"/>
      <c r="H13" s="110"/>
      <c r="I13" s="110"/>
      <c r="J13" s="110"/>
      <c r="K13" s="110"/>
      <c r="L13" s="110"/>
      <c r="M13" s="110"/>
      <c r="N13" s="13"/>
    </row>
    <row r="14" spans="1:14" ht="3.95" customHeight="1" x14ac:dyDescent="0.25">
      <c r="A14" s="24"/>
      <c r="B14" s="25"/>
      <c r="C14" s="26"/>
      <c r="D14" s="57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1"/>
      <c r="F15" s="111"/>
      <c r="G15" s="111"/>
      <c r="H15" s="111"/>
      <c r="I15" s="111"/>
      <c r="J15" s="111"/>
      <c r="K15" s="12"/>
      <c r="L15" s="38" t="s">
        <v>2</v>
      </c>
      <c r="M15" s="58"/>
      <c r="N15" s="27"/>
    </row>
    <row r="16" spans="1:14" ht="3.95" customHeight="1" x14ac:dyDescent="0.25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 x14ac:dyDescent="0.25">
      <c r="A17" s="21"/>
      <c r="B17" s="22"/>
      <c r="C17" s="23"/>
      <c r="D17" s="38" t="s">
        <v>3</v>
      </c>
      <c r="E17" s="111"/>
      <c r="F17" s="111"/>
      <c r="G17" s="111"/>
      <c r="H17" s="111"/>
      <c r="I17" s="111"/>
      <c r="J17" s="111"/>
      <c r="K17" s="12"/>
      <c r="L17" s="38" t="s">
        <v>2</v>
      </c>
      <c r="M17" s="58"/>
      <c r="N17" s="27"/>
    </row>
    <row r="18" spans="1:17" ht="3.95" customHeight="1" x14ac:dyDescent="0.25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 x14ac:dyDescent="0.25">
      <c r="A19" s="21"/>
      <c r="B19" s="22"/>
      <c r="C19" s="23"/>
      <c r="D19" s="38" t="s">
        <v>4</v>
      </c>
      <c r="E19" s="111"/>
      <c r="F19" s="111"/>
      <c r="G19" s="111"/>
      <c r="H19" s="111"/>
      <c r="I19" s="111"/>
      <c r="J19" s="111"/>
      <c r="K19" s="12"/>
      <c r="L19" s="38" t="s">
        <v>2</v>
      </c>
      <c r="M19" s="58"/>
      <c r="N19" s="27"/>
    </row>
    <row r="20" spans="1:17" ht="3.95" customHeight="1" x14ac:dyDescent="0.25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 x14ac:dyDescent="0.25">
      <c r="A21" s="21"/>
      <c r="B21" s="22"/>
      <c r="C21" s="23"/>
      <c r="D21" s="38" t="s">
        <v>5</v>
      </c>
      <c r="E21" s="111"/>
      <c r="F21" s="111"/>
      <c r="G21" s="111"/>
      <c r="H21" s="111"/>
      <c r="I21" s="111"/>
      <c r="J21" s="111"/>
      <c r="K21" s="12"/>
      <c r="L21" s="38" t="s">
        <v>2</v>
      </c>
      <c r="M21" s="58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34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2" t="s">
        <v>6</v>
      </c>
      <c r="E25" s="112"/>
      <c r="F25" s="112"/>
      <c r="G25" s="112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9">
        <v>1</v>
      </c>
      <c r="D27" s="113" t="s">
        <v>37</v>
      </c>
      <c r="E27" s="113"/>
      <c r="F27" s="113"/>
      <c r="G27" s="54"/>
      <c r="H27" s="54"/>
      <c r="I27" s="114"/>
      <c r="J27" s="114"/>
      <c r="K27" s="114"/>
      <c r="L27" s="115" t="s">
        <v>8</v>
      </c>
      <c r="M27" s="115"/>
      <c r="N27" s="13"/>
      <c r="Q27" s="12"/>
    </row>
    <row r="28" spans="1:17" ht="14.45" customHeight="1" x14ac:dyDescent="0.25">
      <c r="B28" s="9"/>
      <c r="C28" s="59" t="s">
        <v>59</v>
      </c>
      <c r="D28" s="108" t="s">
        <v>58</v>
      </c>
      <c r="E28" s="108"/>
      <c r="F28" s="108"/>
      <c r="G28" s="108"/>
      <c r="H28" s="108"/>
      <c r="I28" s="108"/>
      <c r="J28" s="39"/>
      <c r="K28" s="39"/>
      <c r="L28" s="39"/>
      <c r="M28" s="53" t="s">
        <v>8</v>
      </c>
      <c r="N28" s="13"/>
      <c r="Q28" s="12" t="s">
        <v>8</v>
      </c>
    </row>
    <row r="29" spans="1:17" ht="14.45" customHeight="1" x14ac:dyDescent="0.25">
      <c r="B29" s="9"/>
      <c r="C29" s="59" t="s">
        <v>60</v>
      </c>
      <c r="D29" s="108" t="s">
        <v>53</v>
      </c>
      <c r="E29" s="108"/>
      <c r="F29" s="108"/>
      <c r="G29" s="108"/>
      <c r="H29" s="108"/>
      <c r="I29" s="108"/>
      <c r="J29" s="35"/>
      <c r="K29" s="35"/>
      <c r="L29" s="35"/>
      <c r="M29" s="53" t="s">
        <v>8</v>
      </c>
      <c r="N29" s="13"/>
      <c r="Q29" s="12" t="s">
        <v>55</v>
      </c>
    </row>
    <row r="30" spans="1:17" ht="14.45" customHeight="1" x14ac:dyDescent="0.25">
      <c r="B30" s="9"/>
      <c r="C30" s="59" t="s">
        <v>61</v>
      </c>
      <c r="D30" s="108" t="s">
        <v>50</v>
      </c>
      <c r="E30" s="108"/>
      <c r="F30" s="108"/>
      <c r="G30" s="108"/>
      <c r="H30" s="108"/>
      <c r="I30" s="108"/>
      <c r="J30" s="35"/>
      <c r="K30" s="35"/>
      <c r="L30" s="35"/>
      <c r="M30" s="53" t="s">
        <v>8</v>
      </c>
      <c r="N30" s="13"/>
      <c r="Q30" s="12" t="s">
        <v>56</v>
      </c>
    </row>
    <row r="31" spans="1:17" ht="14.45" customHeight="1" x14ac:dyDescent="0.25">
      <c r="B31" s="9"/>
      <c r="C31" s="59" t="s">
        <v>62</v>
      </c>
      <c r="D31" s="108" t="s">
        <v>54</v>
      </c>
      <c r="E31" s="108"/>
      <c r="F31" s="108"/>
      <c r="G31" s="108"/>
      <c r="H31" s="108"/>
      <c r="I31" s="108"/>
      <c r="J31" s="35"/>
      <c r="K31" s="35"/>
      <c r="L31" s="35"/>
      <c r="M31" s="53" t="s">
        <v>8</v>
      </c>
      <c r="N31" s="13"/>
      <c r="Q31" s="12" t="s">
        <v>57</v>
      </c>
    </row>
    <row r="32" spans="1:17" ht="14.45" customHeight="1" x14ac:dyDescent="0.25">
      <c r="B32" s="9"/>
      <c r="C32" s="59" t="s">
        <v>63</v>
      </c>
      <c r="D32" s="12" t="s">
        <v>44</v>
      </c>
      <c r="E32" s="117"/>
      <c r="F32" s="117"/>
      <c r="G32" s="117"/>
      <c r="H32" s="117"/>
      <c r="I32" s="117"/>
      <c r="J32" s="117"/>
      <c r="K32" s="117"/>
      <c r="L32" s="35"/>
      <c r="M32" s="53" t="s">
        <v>8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36</v>
      </c>
      <c r="E34" s="118"/>
      <c r="F34" s="118"/>
      <c r="G34" s="118"/>
      <c r="H34" s="118"/>
      <c r="I34" s="118"/>
      <c r="J34" s="118"/>
      <c r="K34" s="118"/>
      <c r="L34" s="118"/>
      <c r="M34" s="118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9">
        <v>2</v>
      </c>
      <c r="D36" s="116" t="s">
        <v>52</v>
      </c>
      <c r="E36" s="116"/>
      <c r="F36" s="116"/>
      <c r="G36" s="116"/>
      <c r="H36" s="116"/>
      <c r="I36" s="116"/>
      <c r="J36" s="116"/>
      <c r="K36" s="116"/>
      <c r="L36" s="12"/>
      <c r="M36" s="53" t="s">
        <v>34</v>
      </c>
      <c r="N36" s="13"/>
    </row>
    <row r="37" spans="2:14" x14ac:dyDescent="0.25">
      <c r="B37" s="9"/>
      <c r="C37" s="59" t="s">
        <v>76</v>
      </c>
      <c r="D37" s="108" t="s">
        <v>79</v>
      </c>
      <c r="E37" s="108"/>
      <c r="F37" s="108"/>
      <c r="G37" s="108"/>
      <c r="H37" s="108"/>
      <c r="I37" s="108"/>
      <c r="J37" s="108"/>
      <c r="K37" s="108"/>
      <c r="L37" s="12"/>
      <c r="M37" s="53" t="s">
        <v>8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36</v>
      </c>
      <c r="E39" s="118"/>
      <c r="F39" s="118"/>
      <c r="G39" s="118"/>
      <c r="H39" s="118"/>
      <c r="I39" s="118"/>
      <c r="J39" s="118"/>
      <c r="K39" s="118"/>
      <c r="L39" s="118"/>
      <c r="M39" s="118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9">
        <v>3</v>
      </c>
      <c r="D41" s="116" t="s">
        <v>64</v>
      </c>
      <c r="E41" s="116"/>
      <c r="F41" s="116"/>
      <c r="G41" s="116"/>
      <c r="H41" s="116"/>
      <c r="I41" s="116"/>
      <c r="J41" s="116"/>
      <c r="K41" s="116"/>
      <c r="L41" s="12"/>
      <c r="M41" s="53" t="s">
        <v>34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36</v>
      </c>
      <c r="E43" s="118"/>
      <c r="F43" s="118"/>
      <c r="G43" s="118"/>
      <c r="H43" s="118"/>
      <c r="I43" s="118"/>
      <c r="J43" s="118"/>
      <c r="K43" s="118"/>
      <c r="L43" s="118"/>
      <c r="M43" s="118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9">
        <v>4</v>
      </c>
      <c r="D45" s="116" t="s">
        <v>111</v>
      </c>
      <c r="E45" s="116"/>
      <c r="F45" s="116"/>
      <c r="G45" s="116"/>
      <c r="H45" s="116"/>
      <c r="I45" s="116"/>
      <c r="J45" s="116"/>
      <c r="K45" s="116"/>
      <c r="L45" s="12"/>
      <c r="M45" s="53" t="s">
        <v>34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36</v>
      </c>
      <c r="E47" s="118"/>
      <c r="F47" s="118"/>
      <c r="G47" s="118"/>
      <c r="H47" s="118"/>
      <c r="I47" s="118"/>
      <c r="J47" s="118"/>
      <c r="K47" s="118"/>
      <c r="L47" s="118"/>
      <c r="M47" s="118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9">
        <v>5</v>
      </c>
      <c r="D49" s="116" t="s">
        <v>71</v>
      </c>
      <c r="E49" s="116"/>
      <c r="F49" s="116"/>
      <c r="G49" s="116"/>
      <c r="H49" s="116"/>
      <c r="I49" s="116"/>
      <c r="J49" s="116"/>
      <c r="K49" s="116"/>
      <c r="L49" s="12"/>
      <c r="M49" s="53" t="s">
        <v>34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36</v>
      </c>
      <c r="E51" s="118"/>
      <c r="F51" s="118"/>
      <c r="G51" s="118"/>
      <c r="H51" s="118"/>
      <c r="I51" s="118"/>
      <c r="J51" s="118"/>
      <c r="K51" s="118"/>
      <c r="L51" s="118"/>
      <c r="M51" s="118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9">
        <v>6</v>
      </c>
      <c r="D53" s="119" t="s">
        <v>65</v>
      </c>
      <c r="E53" s="119"/>
      <c r="F53" s="119"/>
      <c r="G53" s="119"/>
      <c r="H53" s="119"/>
      <c r="I53" s="119"/>
      <c r="J53" s="119"/>
      <c r="K53" s="119"/>
      <c r="L53" s="12"/>
      <c r="M53" s="12"/>
      <c r="N53" s="13"/>
    </row>
    <row r="54" spans="2:14" x14ac:dyDescent="0.25">
      <c r="B54" s="9"/>
      <c r="C54" s="59" t="s">
        <v>94</v>
      </c>
      <c r="D54" s="116" t="s">
        <v>38</v>
      </c>
      <c r="E54" s="116"/>
      <c r="F54" s="116"/>
      <c r="G54" s="116"/>
      <c r="H54" s="116"/>
      <c r="I54" s="116"/>
      <c r="J54" s="116"/>
      <c r="K54" s="116"/>
      <c r="L54" s="39"/>
      <c r="M54" s="53" t="s">
        <v>34</v>
      </c>
      <c r="N54" s="13"/>
    </row>
    <row r="55" spans="2:14" x14ac:dyDescent="0.25">
      <c r="B55" s="9"/>
      <c r="C55" s="59" t="s">
        <v>88</v>
      </c>
      <c r="D55" s="116" t="s">
        <v>39</v>
      </c>
      <c r="E55" s="116"/>
      <c r="F55" s="116"/>
      <c r="G55" s="116"/>
      <c r="H55" s="116"/>
      <c r="I55" s="116"/>
      <c r="J55" s="116"/>
      <c r="K55" s="116"/>
      <c r="L55" s="35"/>
      <c r="M55" s="53" t="s">
        <v>34</v>
      </c>
      <c r="N55" s="13"/>
    </row>
    <row r="56" spans="2:14" x14ac:dyDescent="0.25">
      <c r="B56" s="9"/>
      <c r="C56" s="59" t="s">
        <v>89</v>
      </c>
      <c r="D56" s="116" t="s">
        <v>40</v>
      </c>
      <c r="E56" s="116"/>
      <c r="F56" s="116"/>
      <c r="G56" s="116"/>
      <c r="H56" s="116"/>
      <c r="I56" s="116"/>
      <c r="J56" s="116"/>
      <c r="K56" s="116"/>
      <c r="L56" s="35"/>
      <c r="M56" s="53" t="s">
        <v>34</v>
      </c>
      <c r="N56" s="13"/>
    </row>
    <row r="57" spans="2:14" x14ac:dyDescent="0.25">
      <c r="B57" s="9"/>
      <c r="C57" s="59" t="s">
        <v>90</v>
      </c>
      <c r="D57" s="116" t="s">
        <v>41</v>
      </c>
      <c r="E57" s="116"/>
      <c r="F57" s="116"/>
      <c r="G57" s="116"/>
      <c r="H57" s="116"/>
      <c r="I57" s="116"/>
      <c r="J57" s="116"/>
      <c r="K57" s="116"/>
      <c r="L57" s="35"/>
      <c r="M57" s="53" t="s">
        <v>34</v>
      </c>
      <c r="N57" s="13"/>
    </row>
    <row r="58" spans="2:14" x14ac:dyDescent="0.25">
      <c r="B58" s="9"/>
      <c r="C58" s="59" t="s">
        <v>91</v>
      </c>
      <c r="D58" s="116" t="s">
        <v>42</v>
      </c>
      <c r="E58" s="116"/>
      <c r="F58" s="116"/>
      <c r="G58" s="116"/>
      <c r="H58" s="116"/>
      <c r="I58" s="116"/>
      <c r="J58" s="116"/>
      <c r="K58" s="116"/>
      <c r="L58" s="35"/>
      <c r="M58" s="53" t="s">
        <v>34</v>
      </c>
      <c r="N58" s="13"/>
    </row>
    <row r="59" spans="2:14" x14ac:dyDescent="0.25">
      <c r="B59" s="9"/>
      <c r="C59" s="59" t="s">
        <v>92</v>
      </c>
      <c r="D59" s="116" t="s">
        <v>43</v>
      </c>
      <c r="E59" s="116"/>
      <c r="F59" s="116"/>
      <c r="G59" s="116"/>
      <c r="H59" s="116"/>
      <c r="I59" s="116"/>
      <c r="J59" s="116"/>
      <c r="K59" s="116"/>
      <c r="L59" s="35"/>
      <c r="M59" s="53" t="s">
        <v>34</v>
      </c>
      <c r="N59" s="13"/>
    </row>
    <row r="60" spans="2:14" x14ac:dyDescent="0.25">
      <c r="B60" s="9"/>
      <c r="C60" s="59" t="s">
        <v>93</v>
      </c>
      <c r="D60" s="12" t="s">
        <v>44</v>
      </c>
      <c r="E60" s="118"/>
      <c r="F60" s="118"/>
      <c r="G60" s="118"/>
      <c r="H60" s="118"/>
      <c r="I60" s="118"/>
      <c r="J60" s="118"/>
      <c r="K60" s="118"/>
      <c r="L60" s="35"/>
      <c r="M60" s="53" t="s">
        <v>8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36</v>
      </c>
      <c r="E62" s="118"/>
      <c r="F62" s="118"/>
      <c r="G62" s="118"/>
      <c r="H62" s="118"/>
      <c r="I62" s="118"/>
      <c r="J62" s="118"/>
      <c r="K62" s="118"/>
      <c r="L62" s="118"/>
      <c r="M62" s="118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9">
        <v>7</v>
      </c>
      <c r="D64" s="116" t="s">
        <v>72</v>
      </c>
      <c r="E64" s="116"/>
      <c r="F64" s="116"/>
      <c r="G64" s="116"/>
      <c r="H64" s="116"/>
      <c r="I64" s="116"/>
      <c r="J64" s="116"/>
      <c r="K64" s="116"/>
      <c r="L64" s="12"/>
      <c r="M64" s="53" t="s">
        <v>34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36</v>
      </c>
      <c r="E66" s="118"/>
      <c r="F66" s="118"/>
      <c r="G66" s="118"/>
      <c r="H66" s="118"/>
      <c r="I66" s="118"/>
      <c r="J66" s="118"/>
      <c r="K66" s="118"/>
      <c r="L66" s="118"/>
      <c r="M66" s="118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9">
        <v>8</v>
      </c>
      <c r="D68" s="119" t="s">
        <v>66</v>
      </c>
      <c r="E68" s="119"/>
      <c r="F68" s="119"/>
      <c r="G68" s="119"/>
      <c r="H68" s="119"/>
      <c r="I68" s="119"/>
      <c r="J68" s="119"/>
      <c r="K68" s="119"/>
      <c r="L68" s="39"/>
      <c r="M68" s="39"/>
      <c r="N68" s="13"/>
    </row>
    <row r="69" spans="2:14" x14ac:dyDescent="0.25">
      <c r="B69" s="9"/>
      <c r="C69" s="59" t="s">
        <v>84</v>
      </c>
      <c r="D69" s="116" t="s">
        <v>38</v>
      </c>
      <c r="E69" s="116"/>
      <c r="F69" s="116"/>
      <c r="G69" s="116"/>
      <c r="H69" s="116"/>
      <c r="I69" s="116"/>
      <c r="J69" s="116"/>
      <c r="K69" s="116"/>
      <c r="L69" s="39"/>
      <c r="M69" s="53" t="s">
        <v>34</v>
      </c>
      <c r="N69" s="13"/>
    </row>
    <row r="70" spans="2:14" x14ac:dyDescent="0.25">
      <c r="B70" s="9"/>
      <c r="C70" s="59" t="s">
        <v>85</v>
      </c>
      <c r="D70" s="116" t="s">
        <v>45</v>
      </c>
      <c r="E70" s="116"/>
      <c r="F70" s="116"/>
      <c r="G70" s="116"/>
      <c r="H70" s="116"/>
      <c r="I70" s="116"/>
      <c r="J70" s="116"/>
      <c r="K70" s="116"/>
      <c r="L70" s="35"/>
      <c r="M70" s="53" t="s">
        <v>34</v>
      </c>
      <c r="N70" s="13"/>
    </row>
    <row r="71" spans="2:14" x14ac:dyDescent="0.25">
      <c r="B71" s="9"/>
      <c r="C71" s="59" t="s">
        <v>86</v>
      </c>
      <c r="D71" s="116" t="s">
        <v>46</v>
      </c>
      <c r="E71" s="116"/>
      <c r="F71" s="116"/>
      <c r="G71" s="116"/>
      <c r="H71" s="116"/>
      <c r="I71" s="116"/>
      <c r="J71" s="116"/>
      <c r="K71" s="116"/>
      <c r="L71" s="35"/>
      <c r="M71" s="53" t="s">
        <v>34</v>
      </c>
      <c r="N71" s="13"/>
    </row>
    <row r="72" spans="2:14" x14ac:dyDescent="0.25">
      <c r="B72" s="9"/>
      <c r="C72" s="59" t="s">
        <v>87</v>
      </c>
      <c r="D72" s="116" t="s">
        <v>77</v>
      </c>
      <c r="E72" s="116"/>
      <c r="F72" s="116"/>
      <c r="G72" s="116"/>
      <c r="H72" s="116"/>
      <c r="I72" s="116"/>
      <c r="J72" s="116"/>
      <c r="K72" s="116"/>
      <c r="L72" s="35"/>
      <c r="M72" s="53" t="s">
        <v>34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36</v>
      </c>
      <c r="E74" s="118" t="s">
        <v>140</v>
      </c>
      <c r="F74" s="118"/>
      <c r="G74" s="118"/>
      <c r="H74" s="118"/>
      <c r="I74" s="118"/>
      <c r="J74" s="118"/>
      <c r="K74" s="118"/>
      <c r="L74" s="118"/>
      <c r="M74" s="118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16" t="s">
        <v>22</v>
      </c>
      <c r="E76" s="116"/>
      <c r="F76" s="116"/>
      <c r="G76" s="116"/>
      <c r="H76" s="116"/>
      <c r="I76" s="116"/>
      <c r="J76" s="116"/>
      <c r="K76" s="116"/>
      <c r="L76" s="12"/>
      <c r="M76" s="53" t="s">
        <v>34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36</v>
      </c>
      <c r="E78" s="118"/>
      <c r="F78" s="118"/>
      <c r="G78" s="118"/>
      <c r="H78" s="118"/>
      <c r="I78" s="118"/>
      <c r="J78" s="118"/>
      <c r="K78" s="118"/>
      <c r="L78" s="118"/>
      <c r="M78" s="118"/>
      <c r="N78" s="13"/>
    </row>
    <row r="79" spans="2:14" x14ac:dyDescent="0.25">
      <c r="B79" s="9"/>
      <c r="C79" s="34"/>
      <c r="D79" s="69"/>
      <c r="E79" s="69"/>
      <c r="F79" s="69"/>
      <c r="G79" s="69"/>
      <c r="H79" s="69"/>
      <c r="I79" s="69"/>
      <c r="J79" s="69"/>
      <c r="K79" s="69"/>
      <c r="L79" s="12"/>
      <c r="M79" s="34"/>
      <c r="N79" s="13"/>
    </row>
    <row r="80" spans="2:14" x14ac:dyDescent="0.25">
      <c r="B80" s="9"/>
      <c r="C80" s="34">
        <v>10</v>
      </c>
      <c r="D80" s="116" t="s">
        <v>83</v>
      </c>
      <c r="E80" s="116"/>
      <c r="F80" s="116"/>
      <c r="G80" s="116"/>
      <c r="H80" s="116"/>
      <c r="I80" s="116"/>
      <c r="J80" s="116"/>
      <c r="K80" s="116"/>
      <c r="L80" s="12"/>
      <c r="M80" s="53" t="s">
        <v>34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36</v>
      </c>
      <c r="E82" s="118"/>
      <c r="F82" s="118"/>
      <c r="G82" s="118"/>
      <c r="H82" s="118"/>
      <c r="I82" s="118"/>
      <c r="J82" s="118"/>
      <c r="K82" s="118"/>
      <c r="L82" s="118"/>
      <c r="M82" s="118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9">
        <v>11</v>
      </c>
      <c r="D84" s="116" t="s">
        <v>78</v>
      </c>
      <c r="E84" s="116"/>
      <c r="F84" s="116"/>
      <c r="G84" s="116"/>
      <c r="H84" s="116"/>
      <c r="I84" s="116"/>
      <c r="J84" s="116"/>
      <c r="K84" s="116"/>
      <c r="L84" s="12"/>
      <c r="M84" s="53" t="s">
        <v>34</v>
      </c>
      <c r="N84" s="13"/>
    </row>
    <row r="85" spans="2:14" x14ac:dyDescent="0.25">
      <c r="B85" s="9"/>
      <c r="C85" s="59" t="s">
        <v>95</v>
      </c>
      <c r="D85" s="116" t="s">
        <v>123</v>
      </c>
      <c r="E85" s="116"/>
      <c r="F85" s="116"/>
      <c r="G85" s="116"/>
      <c r="H85" s="116"/>
      <c r="I85" s="116"/>
      <c r="J85" s="116"/>
      <c r="K85" s="116"/>
      <c r="L85" s="35"/>
      <c r="M85" s="53" t="s">
        <v>34</v>
      </c>
      <c r="N85" s="13"/>
    </row>
    <row r="86" spans="2:14" x14ac:dyDescent="0.25">
      <c r="B86" s="9"/>
      <c r="C86" s="59" t="s">
        <v>67</v>
      </c>
      <c r="D86" s="116" t="s">
        <v>124</v>
      </c>
      <c r="E86" s="116"/>
      <c r="F86" s="116"/>
      <c r="G86" s="116"/>
      <c r="H86" s="116"/>
      <c r="I86" s="116"/>
      <c r="J86" s="116"/>
      <c r="K86" s="116"/>
      <c r="L86" s="35"/>
      <c r="M86" s="53" t="s">
        <v>34</v>
      </c>
      <c r="N86" s="13"/>
    </row>
    <row r="87" spans="2:14" x14ac:dyDescent="0.25">
      <c r="B87" s="9"/>
      <c r="C87" s="59" t="s">
        <v>68</v>
      </c>
      <c r="D87" s="116" t="s">
        <v>125</v>
      </c>
      <c r="E87" s="116"/>
      <c r="F87" s="116"/>
      <c r="G87" s="116"/>
      <c r="H87" s="116"/>
      <c r="I87" s="116"/>
      <c r="J87" s="116"/>
      <c r="K87" s="116"/>
      <c r="L87" s="35"/>
      <c r="M87" s="53" t="s">
        <v>34</v>
      </c>
      <c r="N87" s="13"/>
    </row>
    <row r="88" spans="2:14" x14ac:dyDescent="0.25">
      <c r="B88" s="9"/>
      <c r="C88" s="59" t="s">
        <v>69</v>
      </c>
      <c r="D88" s="116" t="s">
        <v>126</v>
      </c>
      <c r="E88" s="116"/>
      <c r="F88" s="116"/>
      <c r="G88" s="116"/>
      <c r="H88" s="116"/>
      <c r="I88" s="116"/>
      <c r="J88" s="116"/>
      <c r="K88" s="116"/>
      <c r="L88" s="35"/>
      <c r="M88" s="53" t="s">
        <v>34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36</v>
      </c>
      <c r="E90" s="118"/>
      <c r="F90" s="118"/>
      <c r="G90" s="118"/>
      <c r="H90" s="118"/>
      <c r="I90" s="118"/>
      <c r="J90" s="118"/>
      <c r="K90" s="118"/>
      <c r="L90" s="118"/>
      <c r="M90" s="118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9">
        <v>12</v>
      </c>
      <c r="D92" s="116" t="s">
        <v>105</v>
      </c>
      <c r="E92" s="116"/>
      <c r="F92" s="116"/>
      <c r="G92" s="116"/>
      <c r="H92" s="116"/>
      <c r="I92" s="116"/>
      <c r="J92" s="116"/>
      <c r="K92" s="116"/>
      <c r="L92" s="12"/>
      <c r="M92" s="53" t="s">
        <v>34</v>
      </c>
      <c r="N92" s="13"/>
    </row>
    <row r="93" spans="2:14" x14ac:dyDescent="0.25">
      <c r="B93" s="9"/>
      <c r="C93" s="59" t="s">
        <v>96</v>
      </c>
      <c r="D93" s="116" t="s">
        <v>38</v>
      </c>
      <c r="E93" s="116"/>
      <c r="F93" s="116"/>
      <c r="G93" s="116"/>
      <c r="H93" s="116"/>
      <c r="I93" s="116"/>
      <c r="J93" s="116"/>
      <c r="K93" s="116"/>
      <c r="L93" s="12"/>
      <c r="M93" s="53" t="s">
        <v>34</v>
      </c>
      <c r="N93" s="13"/>
    </row>
    <row r="94" spans="2:14" x14ac:dyDescent="0.25">
      <c r="B94" s="9"/>
      <c r="C94" s="59" t="s">
        <v>97</v>
      </c>
      <c r="D94" s="116" t="s">
        <v>49</v>
      </c>
      <c r="E94" s="116"/>
      <c r="F94" s="116"/>
      <c r="G94" s="116"/>
      <c r="H94" s="116"/>
      <c r="I94" s="116"/>
      <c r="J94" s="116"/>
      <c r="K94" s="116"/>
      <c r="L94" s="12"/>
      <c r="M94" s="53" t="s">
        <v>34</v>
      </c>
      <c r="N94" s="13"/>
    </row>
    <row r="95" spans="2:14" x14ac:dyDescent="0.25">
      <c r="B95" s="9"/>
      <c r="C95" s="59" t="s">
        <v>98</v>
      </c>
      <c r="D95" s="116" t="s">
        <v>47</v>
      </c>
      <c r="E95" s="116"/>
      <c r="F95" s="116"/>
      <c r="G95" s="116"/>
      <c r="H95" s="116"/>
      <c r="I95" s="116"/>
      <c r="J95" s="116"/>
      <c r="K95" s="116"/>
      <c r="L95" s="12"/>
      <c r="M95" s="53" t="s">
        <v>34</v>
      </c>
      <c r="N95" s="13"/>
    </row>
    <row r="96" spans="2:14" x14ac:dyDescent="0.25">
      <c r="B96" s="9"/>
      <c r="C96" s="59" t="s">
        <v>99</v>
      </c>
      <c r="D96" s="116" t="s">
        <v>48</v>
      </c>
      <c r="E96" s="116"/>
      <c r="F96" s="116"/>
      <c r="G96" s="116"/>
      <c r="H96" s="116"/>
      <c r="I96" s="116"/>
      <c r="J96" s="116"/>
      <c r="K96" s="116"/>
      <c r="L96" s="12"/>
      <c r="M96" s="53" t="s">
        <v>34</v>
      </c>
      <c r="N96" s="13"/>
    </row>
    <row r="97" spans="2:14" x14ac:dyDescent="0.25">
      <c r="B97" s="9"/>
      <c r="C97" s="59" t="s">
        <v>100</v>
      </c>
      <c r="D97" s="116" t="s">
        <v>51</v>
      </c>
      <c r="E97" s="116"/>
      <c r="F97" s="116"/>
      <c r="G97" s="116"/>
      <c r="H97" s="116"/>
      <c r="I97" s="116"/>
      <c r="J97" s="116"/>
      <c r="K97" s="116"/>
      <c r="L97" s="12"/>
      <c r="M97" s="53" t="s">
        <v>34</v>
      </c>
      <c r="N97" s="13"/>
    </row>
    <row r="98" spans="2:14" x14ac:dyDescent="0.25">
      <c r="B98" s="9"/>
      <c r="C98" s="59" t="s">
        <v>101</v>
      </c>
      <c r="D98" s="116" t="s">
        <v>50</v>
      </c>
      <c r="E98" s="116"/>
      <c r="F98" s="116"/>
      <c r="G98" s="116"/>
      <c r="H98" s="116"/>
      <c r="I98" s="116"/>
      <c r="J98" s="116"/>
      <c r="K98" s="116"/>
      <c r="L98" s="39"/>
      <c r="M98" s="53" t="s">
        <v>34</v>
      </c>
      <c r="N98" s="13"/>
    </row>
    <row r="99" spans="2:14" x14ac:dyDescent="0.25">
      <c r="B99" s="9"/>
      <c r="C99" s="59" t="s">
        <v>102</v>
      </c>
      <c r="D99" s="108" t="s">
        <v>104</v>
      </c>
      <c r="E99" s="108"/>
      <c r="F99" s="108"/>
      <c r="G99" s="108"/>
      <c r="H99" s="108"/>
      <c r="I99" s="108"/>
      <c r="J99" s="108"/>
      <c r="K99" s="108"/>
      <c r="L99" s="39"/>
      <c r="M99" s="53" t="s">
        <v>8</v>
      </c>
      <c r="N99" s="13"/>
    </row>
    <row r="100" spans="2:14" x14ac:dyDescent="0.25">
      <c r="B100" s="9"/>
      <c r="C100" s="59" t="s">
        <v>103</v>
      </c>
      <c r="D100" s="116" t="s">
        <v>81</v>
      </c>
      <c r="E100" s="116"/>
      <c r="F100" s="116"/>
      <c r="G100" s="116"/>
      <c r="H100" s="116"/>
      <c r="I100" s="116"/>
      <c r="J100" s="116"/>
      <c r="K100" s="116"/>
      <c r="L100" s="39"/>
      <c r="M100" s="53" t="s">
        <v>34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36</v>
      </c>
      <c r="E102" s="118" t="s">
        <v>136</v>
      </c>
      <c r="F102" s="118"/>
      <c r="G102" s="118"/>
      <c r="H102" s="118"/>
      <c r="I102" s="118"/>
      <c r="J102" s="118"/>
      <c r="K102" s="118"/>
      <c r="L102" s="118"/>
      <c r="M102" s="118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9">
        <v>13</v>
      </c>
      <c r="D104" s="116" t="s">
        <v>24</v>
      </c>
      <c r="E104" s="116"/>
      <c r="F104" s="116"/>
      <c r="G104" s="116"/>
      <c r="H104" s="116"/>
      <c r="I104" s="116"/>
      <c r="J104" s="116"/>
      <c r="K104" s="116"/>
      <c r="L104" s="12"/>
      <c r="M104" s="53" t="s">
        <v>34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36</v>
      </c>
      <c r="E106" s="118"/>
      <c r="F106" s="118"/>
      <c r="G106" s="118"/>
      <c r="H106" s="118"/>
      <c r="I106" s="118"/>
      <c r="J106" s="118"/>
      <c r="K106" s="118"/>
      <c r="L106" s="118"/>
      <c r="M106" s="118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9">
        <v>14</v>
      </c>
      <c r="D108" s="116" t="s">
        <v>23</v>
      </c>
      <c r="E108" s="116"/>
      <c r="F108" s="116"/>
      <c r="G108" s="116"/>
      <c r="H108" s="116"/>
      <c r="I108" s="116"/>
      <c r="J108" s="116"/>
      <c r="K108" s="116"/>
      <c r="L108" s="12"/>
      <c r="M108" s="53" t="s">
        <v>34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36</v>
      </c>
      <c r="E110" s="118"/>
      <c r="F110" s="118"/>
      <c r="G110" s="118"/>
      <c r="H110" s="118"/>
      <c r="I110" s="118"/>
      <c r="J110" s="118"/>
      <c r="K110" s="118"/>
      <c r="L110" s="118"/>
      <c r="M110" s="118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9">
        <v>15</v>
      </c>
      <c r="D112" s="116" t="s">
        <v>9</v>
      </c>
      <c r="E112" s="116"/>
      <c r="F112" s="116"/>
      <c r="G112" s="116"/>
      <c r="H112" s="116"/>
      <c r="I112" s="116"/>
      <c r="J112" s="116"/>
      <c r="K112" s="116"/>
      <c r="L112" s="12"/>
      <c r="M112" s="53" t="s">
        <v>34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36</v>
      </c>
      <c r="E114" s="118"/>
      <c r="F114" s="118"/>
      <c r="G114" s="118"/>
      <c r="H114" s="118"/>
      <c r="I114" s="118"/>
      <c r="J114" s="118"/>
      <c r="K114" s="118"/>
      <c r="L114" s="118"/>
      <c r="M114" s="118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9">
        <v>16</v>
      </c>
      <c r="D116" s="116" t="s">
        <v>25</v>
      </c>
      <c r="E116" s="116"/>
      <c r="F116" s="116"/>
      <c r="G116" s="116"/>
      <c r="H116" s="116"/>
      <c r="I116" s="116"/>
      <c r="J116" s="116"/>
      <c r="K116" s="116"/>
      <c r="L116" s="12"/>
      <c r="M116" s="53" t="s">
        <v>34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36</v>
      </c>
      <c r="E118" s="118"/>
      <c r="F118" s="118"/>
      <c r="G118" s="118"/>
      <c r="H118" s="118"/>
      <c r="I118" s="118"/>
      <c r="J118" s="118"/>
      <c r="K118" s="118"/>
      <c r="L118" s="118"/>
      <c r="M118" s="118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9">
        <v>17</v>
      </c>
      <c r="D120" s="116" t="s">
        <v>26</v>
      </c>
      <c r="E120" s="116"/>
      <c r="F120" s="116"/>
      <c r="G120" s="116"/>
      <c r="H120" s="116"/>
      <c r="I120" s="116"/>
      <c r="J120" s="116"/>
      <c r="K120" s="116"/>
      <c r="L120" s="12"/>
      <c r="M120" s="53" t="s">
        <v>34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36</v>
      </c>
      <c r="E122" s="118"/>
      <c r="F122" s="118"/>
      <c r="G122" s="118"/>
      <c r="H122" s="118"/>
      <c r="I122" s="118"/>
      <c r="J122" s="118"/>
      <c r="K122" s="118"/>
      <c r="L122" s="118"/>
      <c r="M122" s="118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9">
        <v>18</v>
      </c>
      <c r="D124" s="92" t="s">
        <v>112</v>
      </c>
      <c r="E124" s="92"/>
      <c r="F124" s="92"/>
      <c r="G124" s="92"/>
      <c r="H124" s="92"/>
      <c r="I124" s="92"/>
      <c r="J124" s="92"/>
      <c r="K124" s="92"/>
      <c r="L124" s="12"/>
      <c r="M124" s="53" t="s">
        <v>34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36</v>
      </c>
      <c r="E126" s="118"/>
      <c r="F126" s="118"/>
      <c r="G126" s="118"/>
      <c r="H126" s="118"/>
      <c r="I126" s="118"/>
      <c r="J126" s="118"/>
      <c r="K126" s="118"/>
      <c r="L126" s="118"/>
      <c r="M126" s="118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ht="15" customHeight="1" x14ac:dyDescent="0.25">
      <c r="B128" s="9"/>
      <c r="C128" s="59">
        <v>19</v>
      </c>
      <c r="D128" s="92" t="s">
        <v>113</v>
      </c>
      <c r="E128" s="92"/>
      <c r="F128" s="92"/>
      <c r="G128" s="92"/>
      <c r="H128" s="92"/>
      <c r="I128" s="92"/>
      <c r="J128" s="92"/>
      <c r="K128" s="92"/>
      <c r="L128" s="12"/>
      <c r="M128" s="53" t="s">
        <v>34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36</v>
      </c>
      <c r="E130" s="118"/>
      <c r="F130" s="118"/>
      <c r="G130" s="118"/>
      <c r="H130" s="118"/>
      <c r="I130" s="118"/>
      <c r="J130" s="118"/>
      <c r="K130" s="118"/>
      <c r="L130" s="118"/>
      <c r="M130" s="118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ht="15" customHeight="1" x14ac:dyDescent="0.25">
      <c r="B132" s="9"/>
      <c r="C132" s="59">
        <v>20</v>
      </c>
      <c r="D132" s="92" t="s">
        <v>114</v>
      </c>
      <c r="E132" s="92"/>
      <c r="F132" s="92"/>
      <c r="G132" s="92"/>
      <c r="H132" s="92"/>
      <c r="I132" s="92"/>
      <c r="J132" s="92"/>
      <c r="K132" s="92"/>
      <c r="L132" s="12"/>
      <c r="M132" s="53" t="s">
        <v>34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36</v>
      </c>
      <c r="E134" s="118"/>
      <c r="F134" s="118"/>
      <c r="G134" s="118"/>
      <c r="H134" s="118"/>
      <c r="I134" s="118"/>
      <c r="J134" s="118"/>
      <c r="K134" s="118"/>
      <c r="L134" s="118"/>
      <c r="M134" s="118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ht="15" customHeight="1" x14ac:dyDescent="0.25">
      <c r="B136" s="9"/>
      <c r="C136" s="59">
        <v>21</v>
      </c>
      <c r="D136" s="92" t="s">
        <v>115</v>
      </c>
      <c r="E136" s="92"/>
      <c r="F136" s="92"/>
      <c r="G136" s="92"/>
      <c r="H136" s="92"/>
      <c r="I136" s="92"/>
      <c r="J136" s="92"/>
      <c r="K136" s="92"/>
      <c r="L136" s="12"/>
      <c r="M136" s="53" t="s">
        <v>34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36</v>
      </c>
      <c r="E138" s="118"/>
      <c r="F138" s="118"/>
      <c r="G138" s="118"/>
      <c r="H138" s="118"/>
      <c r="I138" s="118"/>
      <c r="J138" s="118"/>
      <c r="K138" s="118"/>
      <c r="L138" s="118"/>
      <c r="M138" s="118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ht="15" customHeight="1" x14ac:dyDescent="0.25">
      <c r="B140" s="9"/>
      <c r="C140" s="59">
        <v>22</v>
      </c>
      <c r="D140" s="120" t="s">
        <v>116</v>
      </c>
      <c r="E140" s="120"/>
      <c r="F140" s="120"/>
      <c r="G140" s="120"/>
      <c r="H140" s="120"/>
      <c r="I140" s="120"/>
      <c r="J140" s="120"/>
      <c r="K140" s="120"/>
      <c r="L140" s="12"/>
      <c r="M140" s="53" t="s">
        <v>34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36</v>
      </c>
      <c r="E142" s="118"/>
      <c r="F142" s="118"/>
      <c r="G142" s="118"/>
      <c r="H142" s="118"/>
      <c r="I142" s="118"/>
      <c r="J142" s="118"/>
      <c r="K142" s="118"/>
      <c r="L142" s="118"/>
      <c r="M142" s="118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9">
        <v>23</v>
      </c>
      <c r="D144" s="92" t="s">
        <v>117</v>
      </c>
      <c r="E144" s="92"/>
      <c r="F144" s="92"/>
      <c r="G144" s="92"/>
      <c r="H144" s="92"/>
      <c r="I144" s="92"/>
      <c r="J144" s="92"/>
      <c r="K144" s="92"/>
      <c r="L144" s="12"/>
      <c r="M144" s="53" t="s">
        <v>34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36</v>
      </c>
      <c r="E146" s="118"/>
      <c r="F146" s="118"/>
      <c r="G146" s="118"/>
      <c r="H146" s="118"/>
      <c r="I146" s="118"/>
      <c r="J146" s="118"/>
      <c r="K146" s="118"/>
      <c r="L146" s="118"/>
      <c r="M146" s="118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15" customHeight="1" x14ac:dyDescent="0.25">
      <c r="B148" s="9"/>
      <c r="C148" s="59">
        <v>24</v>
      </c>
      <c r="D148" s="92" t="s">
        <v>118</v>
      </c>
      <c r="E148" s="92"/>
      <c r="F148" s="92"/>
      <c r="G148" s="92"/>
      <c r="H148" s="92"/>
      <c r="I148" s="92"/>
      <c r="J148" s="92"/>
      <c r="K148" s="92"/>
      <c r="L148" s="12"/>
      <c r="M148" s="53" t="s">
        <v>34</v>
      </c>
      <c r="N148" s="13"/>
    </row>
    <row r="149" spans="2:14" x14ac:dyDescent="0.25">
      <c r="B149" s="9"/>
      <c r="C149" s="34"/>
      <c r="D149" s="37" t="s">
        <v>36</v>
      </c>
      <c r="E149" s="118"/>
      <c r="F149" s="118"/>
      <c r="G149" s="118"/>
      <c r="H149" s="118"/>
      <c r="I149" s="118"/>
      <c r="J149" s="118"/>
      <c r="K149" s="118"/>
      <c r="L149" s="118"/>
      <c r="M149" s="118"/>
      <c r="N149" s="13"/>
    </row>
    <row r="150" spans="2:14" x14ac:dyDescent="0.25">
      <c r="B150" s="9"/>
      <c r="C150" s="34"/>
      <c r="I150" s="1"/>
      <c r="M150" s="1"/>
      <c r="N150" s="13"/>
    </row>
    <row r="151" spans="2:14" ht="15" customHeight="1" x14ac:dyDescent="0.25">
      <c r="B151" s="9"/>
      <c r="C151" s="59">
        <v>25</v>
      </c>
      <c r="D151" s="123" t="s">
        <v>119</v>
      </c>
      <c r="E151" s="123"/>
      <c r="F151" s="123"/>
      <c r="G151" s="123"/>
      <c r="H151" s="123"/>
      <c r="I151" s="123"/>
      <c r="J151" s="123"/>
      <c r="K151" s="123"/>
      <c r="L151" s="12"/>
      <c r="M151" s="53" t="s">
        <v>34</v>
      </c>
      <c r="N151" s="13"/>
    </row>
    <row r="152" spans="2:14" x14ac:dyDescent="0.25">
      <c r="B152" s="9"/>
      <c r="C152" s="34"/>
      <c r="D152" s="37" t="s">
        <v>36</v>
      </c>
      <c r="E152" s="118" t="s">
        <v>140</v>
      </c>
      <c r="F152" s="118"/>
      <c r="G152" s="118"/>
      <c r="H152" s="118"/>
      <c r="I152" s="118"/>
      <c r="J152" s="118"/>
      <c r="K152" s="118"/>
      <c r="L152" s="118"/>
      <c r="M152" s="118"/>
      <c r="N152" s="13"/>
    </row>
    <row r="153" spans="2:14" x14ac:dyDescent="0.25">
      <c r="B153" s="9"/>
      <c r="C153" s="34"/>
      <c r="D153" s="37"/>
      <c r="E153" s="64"/>
      <c r="F153" s="64"/>
      <c r="G153" s="64"/>
      <c r="H153" s="64"/>
      <c r="I153" s="64"/>
      <c r="J153" s="64"/>
      <c r="K153" s="64"/>
      <c r="L153" s="64"/>
      <c r="M153" s="64"/>
      <c r="N153" s="13"/>
    </row>
    <row r="154" spans="2:14" ht="15" customHeight="1" x14ac:dyDescent="0.25">
      <c r="B154" s="9"/>
      <c r="C154" s="59">
        <v>26</v>
      </c>
      <c r="D154" s="92" t="s">
        <v>120</v>
      </c>
      <c r="E154" s="92"/>
      <c r="F154" s="92"/>
      <c r="G154" s="92"/>
      <c r="H154" s="92"/>
      <c r="I154" s="92"/>
      <c r="J154" s="92"/>
      <c r="K154" s="92"/>
      <c r="L154" s="12"/>
      <c r="M154" s="53" t="s">
        <v>34</v>
      </c>
      <c r="N154" s="13"/>
    </row>
    <row r="155" spans="2:14" x14ac:dyDescent="0.25">
      <c r="B155" s="9"/>
      <c r="C155" s="34"/>
      <c r="D155" s="37" t="s">
        <v>36</v>
      </c>
      <c r="E155" s="118"/>
      <c r="F155" s="118"/>
      <c r="G155" s="118"/>
      <c r="H155" s="118"/>
      <c r="I155" s="118"/>
      <c r="J155" s="118"/>
      <c r="K155" s="118"/>
      <c r="L155" s="118"/>
      <c r="M155" s="118"/>
      <c r="N155" s="13"/>
    </row>
    <row r="156" spans="2:14" x14ac:dyDescent="0.25">
      <c r="B156" s="9"/>
      <c r="C156" s="34"/>
      <c r="I156" s="1"/>
      <c r="M156" s="1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  <row r="158" spans="2:14" ht="15.75" thickBot="1" x14ac:dyDescent="0.3"/>
    <row r="159" spans="2:14" ht="3.95" customHeight="1" x14ac:dyDescent="0.25">
      <c r="B159" s="4"/>
      <c r="C159" s="5"/>
      <c r="D159" s="6"/>
      <c r="E159" s="6"/>
      <c r="F159" s="6"/>
      <c r="G159" s="6"/>
      <c r="H159" s="6"/>
      <c r="I159" s="7"/>
      <c r="J159" s="6"/>
      <c r="K159" s="6"/>
      <c r="L159" s="6"/>
      <c r="M159" s="5"/>
      <c r="N159" s="8"/>
    </row>
    <row r="160" spans="2:14" x14ac:dyDescent="0.25">
      <c r="B160" s="9"/>
      <c r="C160" s="121" t="s">
        <v>27</v>
      </c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3"/>
    </row>
    <row r="161" spans="2:14" x14ac:dyDescent="0.25">
      <c r="B161" s="9"/>
      <c r="N161" s="13"/>
    </row>
    <row r="162" spans="2:14" x14ac:dyDescent="0.25">
      <c r="B162" s="9"/>
      <c r="G162" s="121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,M148="NO",M151="NO",M154="NO"),"NO CUMPLE","CUMPLE"))</f>
        <v>CUMPLE</v>
      </c>
      <c r="H162" s="121"/>
      <c r="I162" s="121"/>
      <c r="J162" s="121"/>
      <c r="N162" s="13"/>
    </row>
    <row r="163" spans="2:14" x14ac:dyDescent="0.25">
      <c r="B163" s="9"/>
      <c r="G163" s="36"/>
      <c r="H163" s="36"/>
      <c r="I163" s="35"/>
      <c r="J163" s="36"/>
      <c r="N163" s="13"/>
    </row>
    <row r="164" spans="2:14" ht="14.1" customHeight="1" x14ac:dyDescent="0.25">
      <c r="B164" s="9"/>
      <c r="C164" s="122" t="s">
        <v>80</v>
      </c>
      <c r="D164" s="122"/>
      <c r="E164" s="122"/>
      <c r="F164" s="122"/>
      <c r="G164" s="122"/>
      <c r="H164" s="122"/>
      <c r="I164" s="122"/>
      <c r="J164" s="122"/>
      <c r="K164" s="122"/>
      <c r="L164" s="122"/>
      <c r="M164" s="122"/>
      <c r="N164" s="13"/>
    </row>
    <row r="165" spans="2:14" x14ac:dyDescent="0.25">
      <c r="B165" s="9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  <c r="M165" s="122"/>
      <c r="N165" s="13"/>
    </row>
    <row r="166" spans="2:14" ht="3.95" customHeight="1" thickBot="1" x14ac:dyDescent="0.3">
      <c r="B166" s="15"/>
      <c r="C166" s="16"/>
      <c r="D166" s="17"/>
      <c r="E166" s="17"/>
      <c r="F166" s="17"/>
      <c r="G166" s="17"/>
      <c r="H166" s="17"/>
      <c r="I166" s="18"/>
      <c r="J166" s="17"/>
      <c r="K166" s="17"/>
      <c r="L166" s="17"/>
      <c r="M166" s="16"/>
      <c r="N166" s="19"/>
    </row>
  </sheetData>
  <mergeCells count="100">
    <mergeCell ref="D154:K154"/>
    <mergeCell ref="E155:M155"/>
    <mergeCell ref="C160:M160"/>
    <mergeCell ref="G162:J162"/>
    <mergeCell ref="C164:M165"/>
    <mergeCell ref="D148:K148"/>
    <mergeCell ref="E149:M149"/>
    <mergeCell ref="D151:K151"/>
    <mergeCell ref="E152:M152"/>
    <mergeCell ref="D136:K136"/>
    <mergeCell ref="E138:M138"/>
    <mergeCell ref="D140:K140"/>
    <mergeCell ref="E142:M142"/>
    <mergeCell ref="D144:K144"/>
    <mergeCell ref="E146:M146"/>
    <mergeCell ref="E134:M134"/>
    <mergeCell ref="D112:K112"/>
    <mergeCell ref="E114:M114"/>
    <mergeCell ref="D116:K116"/>
    <mergeCell ref="E118:M118"/>
    <mergeCell ref="E122:M122"/>
    <mergeCell ref="D124:K124"/>
    <mergeCell ref="D120:K120"/>
    <mergeCell ref="E126:M126"/>
    <mergeCell ref="D128:K128"/>
    <mergeCell ref="E130:M130"/>
    <mergeCell ref="D132:K13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</mergeCells>
  <conditionalFormatting sqref="G162:J163">
    <cfRule type="cellIs" dxfId="523" priority="142" operator="equal">
      <formula>"NO CUMPLE"</formula>
    </cfRule>
    <cfRule type="cellIs" dxfId="522" priority="143" operator="equal">
      <formula>"CUMPLE"</formula>
    </cfRule>
  </conditionalFormatting>
  <conditionalFormatting sqref="J11">
    <cfRule type="cellIs" dxfId="521" priority="134" operator="equal">
      <formula>"SÍ"</formula>
    </cfRule>
    <cfRule type="cellIs" dxfId="520" priority="139" operator="equal">
      <formula>"N.A."</formula>
    </cfRule>
    <cfRule type="cellIs" dxfId="519" priority="140" operator="equal">
      <formula>"NO"</formula>
    </cfRule>
    <cfRule type="cellIs" dxfId="518" priority="141" operator="equal">
      <formula>"SI"</formula>
    </cfRule>
  </conditionalFormatting>
  <conditionalFormatting sqref="L27:M27">
    <cfRule type="cellIs" dxfId="517" priority="133" operator="equal">
      <formula>"N.A."</formula>
    </cfRule>
  </conditionalFormatting>
  <conditionalFormatting sqref="M28:M32">
    <cfRule type="cellIs" dxfId="516" priority="135" operator="equal">
      <formula>"SÍ"</formula>
    </cfRule>
    <cfRule type="cellIs" dxfId="515" priority="136" operator="equal">
      <formula>"N.A."</formula>
    </cfRule>
    <cfRule type="cellIs" dxfId="514" priority="137" operator="equal">
      <formula>"NO"</formula>
    </cfRule>
    <cfRule type="cellIs" dxfId="513" priority="138" operator="equal">
      <formula>"SI"</formula>
    </cfRule>
  </conditionalFormatting>
  <conditionalFormatting sqref="M61">
    <cfRule type="cellIs" dxfId="512" priority="129" operator="equal">
      <formula>"SÍ"</formula>
    </cfRule>
    <cfRule type="cellIs" dxfId="511" priority="130" operator="equal">
      <formula>"N.A."</formula>
    </cfRule>
    <cfRule type="cellIs" dxfId="510" priority="131" operator="equal">
      <formula>"NO"</formula>
    </cfRule>
    <cfRule type="cellIs" dxfId="509" priority="132" operator="equal">
      <formula>"SI"</formula>
    </cfRule>
  </conditionalFormatting>
  <conditionalFormatting sqref="M73">
    <cfRule type="cellIs" dxfId="508" priority="125" operator="equal">
      <formula>"SÍ"</formula>
    </cfRule>
    <cfRule type="cellIs" dxfId="507" priority="126" operator="equal">
      <formula>"N.A."</formula>
    </cfRule>
    <cfRule type="cellIs" dxfId="506" priority="127" operator="equal">
      <formula>"NO"</formula>
    </cfRule>
    <cfRule type="cellIs" dxfId="505" priority="128" operator="equal">
      <formula>"SI"</formula>
    </cfRule>
  </conditionalFormatting>
  <conditionalFormatting sqref="M91">
    <cfRule type="cellIs" dxfId="504" priority="122" operator="equal">
      <formula>"N.A."</formula>
    </cfRule>
    <cfRule type="cellIs" dxfId="503" priority="123" operator="equal">
      <formula>"NO"</formula>
    </cfRule>
    <cfRule type="cellIs" dxfId="502" priority="124" operator="equal">
      <formula>"SI"</formula>
    </cfRule>
  </conditionalFormatting>
  <conditionalFormatting sqref="M103 M107 M111 M105 M109 M113">
    <cfRule type="cellIs" dxfId="501" priority="119" operator="equal">
      <formula>"N.A."</formula>
    </cfRule>
    <cfRule type="cellIs" dxfId="500" priority="120" operator="equal">
      <formula>"NO"</formula>
    </cfRule>
    <cfRule type="cellIs" dxfId="499" priority="121" operator="equal">
      <formula>"SI"</formula>
    </cfRule>
  </conditionalFormatting>
  <conditionalFormatting sqref="M125">
    <cfRule type="cellIs" dxfId="498" priority="116" operator="equal">
      <formula>"N.A."</formula>
    </cfRule>
    <cfRule type="cellIs" dxfId="497" priority="117" operator="equal">
      <formula>"NO"</formula>
    </cfRule>
    <cfRule type="cellIs" dxfId="496" priority="118" operator="equal">
      <formula>"SI"</formula>
    </cfRule>
  </conditionalFormatting>
  <conditionalFormatting sqref="M129">
    <cfRule type="cellIs" dxfId="495" priority="113" operator="equal">
      <formula>"N.A."</formula>
    </cfRule>
    <cfRule type="cellIs" dxfId="494" priority="114" operator="equal">
      <formula>"NO"</formula>
    </cfRule>
    <cfRule type="cellIs" dxfId="493" priority="115" operator="equal">
      <formula>"SI"</formula>
    </cfRule>
  </conditionalFormatting>
  <conditionalFormatting sqref="M36:M37">
    <cfRule type="cellIs" dxfId="492" priority="109" operator="equal">
      <formula>"SÍ"</formula>
    </cfRule>
    <cfRule type="cellIs" dxfId="491" priority="110" operator="equal">
      <formula>"N.A."</formula>
    </cfRule>
    <cfRule type="cellIs" dxfId="490" priority="111" operator="equal">
      <formula>"NO"</formula>
    </cfRule>
    <cfRule type="cellIs" dxfId="489" priority="112" operator="equal">
      <formula>"SI"</formula>
    </cfRule>
  </conditionalFormatting>
  <conditionalFormatting sqref="M41">
    <cfRule type="cellIs" dxfId="488" priority="105" operator="equal">
      <formula>"SÍ"</formula>
    </cfRule>
    <cfRule type="cellIs" dxfId="487" priority="106" operator="equal">
      <formula>"N.A."</formula>
    </cfRule>
    <cfRule type="cellIs" dxfId="486" priority="107" operator="equal">
      <formula>"NO"</formula>
    </cfRule>
    <cfRule type="cellIs" dxfId="485" priority="108" operator="equal">
      <formula>"SI"</formula>
    </cfRule>
  </conditionalFormatting>
  <conditionalFormatting sqref="M45">
    <cfRule type="cellIs" dxfId="484" priority="101" operator="equal">
      <formula>"SÍ"</formula>
    </cfRule>
    <cfRule type="cellIs" dxfId="483" priority="102" operator="equal">
      <formula>"N.A."</formula>
    </cfRule>
    <cfRule type="cellIs" dxfId="482" priority="103" operator="equal">
      <formula>"NO"</formula>
    </cfRule>
    <cfRule type="cellIs" dxfId="481" priority="104" operator="equal">
      <formula>"SI"</formula>
    </cfRule>
  </conditionalFormatting>
  <conditionalFormatting sqref="M49">
    <cfRule type="cellIs" dxfId="480" priority="97" operator="equal">
      <formula>"SÍ"</formula>
    </cfRule>
    <cfRule type="cellIs" dxfId="479" priority="98" operator="equal">
      <formula>"N.A."</formula>
    </cfRule>
    <cfRule type="cellIs" dxfId="478" priority="99" operator="equal">
      <formula>"NO"</formula>
    </cfRule>
    <cfRule type="cellIs" dxfId="477" priority="100" operator="equal">
      <formula>"SI"</formula>
    </cfRule>
  </conditionalFormatting>
  <conditionalFormatting sqref="M54:M60">
    <cfRule type="cellIs" dxfId="476" priority="93" operator="equal">
      <formula>"SÍ"</formula>
    </cfRule>
    <cfRule type="cellIs" dxfId="475" priority="94" operator="equal">
      <formula>"N.A."</formula>
    </cfRule>
    <cfRule type="cellIs" dxfId="474" priority="95" operator="equal">
      <formula>"NO"</formula>
    </cfRule>
    <cfRule type="cellIs" dxfId="473" priority="96" operator="equal">
      <formula>"SI"</formula>
    </cfRule>
  </conditionalFormatting>
  <conditionalFormatting sqref="M64">
    <cfRule type="cellIs" dxfId="472" priority="89" operator="equal">
      <formula>"SÍ"</formula>
    </cfRule>
    <cfRule type="cellIs" dxfId="471" priority="90" operator="equal">
      <formula>"N.A."</formula>
    </cfRule>
    <cfRule type="cellIs" dxfId="470" priority="91" operator="equal">
      <formula>"NO"</formula>
    </cfRule>
    <cfRule type="cellIs" dxfId="469" priority="92" operator="equal">
      <formula>"SI"</formula>
    </cfRule>
  </conditionalFormatting>
  <conditionalFormatting sqref="M69:M72">
    <cfRule type="cellIs" dxfId="468" priority="85" operator="equal">
      <formula>"SÍ"</formula>
    </cfRule>
    <cfRule type="cellIs" dxfId="467" priority="86" operator="equal">
      <formula>"N.A."</formula>
    </cfRule>
    <cfRule type="cellIs" dxfId="466" priority="87" operator="equal">
      <formula>"NO"</formula>
    </cfRule>
    <cfRule type="cellIs" dxfId="465" priority="88" operator="equal">
      <formula>"SI"</formula>
    </cfRule>
  </conditionalFormatting>
  <conditionalFormatting sqref="M76">
    <cfRule type="cellIs" dxfId="464" priority="81" operator="equal">
      <formula>"SÍ"</formula>
    </cfRule>
    <cfRule type="cellIs" dxfId="463" priority="82" operator="equal">
      <formula>"N.A."</formula>
    </cfRule>
    <cfRule type="cellIs" dxfId="462" priority="83" operator="equal">
      <formula>"NO"</formula>
    </cfRule>
    <cfRule type="cellIs" dxfId="461" priority="84" operator="equal">
      <formula>"SI"</formula>
    </cfRule>
  </conditionalFormatting>
  <conditionalFormatting sqref="M80">
    <cfRule type="cellIs" dxfId="460" priority="77" operator="equal">
      <formula>"SÍ"</formula>
    </cfRule>
    <cfRule type="cellIs" dxfId="459" priority="78" operator="equal">
      <formula>"N.A."</formula>
    </cfRule>
    <cfRule type="cellIs" dxfId="458" priority="79" operator="equal">
      <formula>"NO"</formula>
    </cfRule>
    <cfRule type="cellIs" dxfId="457" priority="80" operator="equal">
      <formula>"SI"</formula>
    </cfRule>
  </conditionalFormatting>
  <conditionalFormatting sqref="M84:M88">
    <cfRule type="cellIs" dxfId="456" priority="73" operator="equal">
      <formula>"SÍ"</formula>
    </cfRule>
    <cfRule type="cellIs" dxfId="455" priority="74" operator="equal">
      <formula>"N.A."</formula>
    </cfRule>
    <cfRule type="cellIs" dxfId="454" priority="75" operator="equal">
      <formula>"NO"</formula>
    </cfRule>
    <cfRule type="cellIs" dxfId="453" priority="76" operator="equal">
      <formula>"SI"</formula>
    </cfRule>
  </conditionalFormatting>
  <conditionalFormatting sqref="M92:M100">
    <cfRule type="cellIs" dxfId="452" priority="69" operator="equal">
      <formula>"SÍ"</formula>
    </cfRule>
    <cfRule type="cellIs" dxfId="451" priority="70" operator="equal">
      <formula>"N.A."</formula>
    </cfRule>
    <cfRule type="cellIs" dxfId="450" priority="71" operator="equal">
      <formula>"NO"</formula>
    </cfRule>
    <cfRule type="cellIs" dxfId="449" priority="72" operator="equal">
      <formula>"SI"</formula>
    </cfRule>
  </conditionalFormatting>
  <conditionalFormatting sqref="M104">
    <cfRule type="cellIs" dxfId="448" priority="65" operator="equal">
      <formula>"SÍ"</formula>
    </cfRule>
    <cfRule type="cellIs" dxfId="447" priority="66" operator="equal">
      <formula>"N.A."</formula>
    </cfRule>
    <cfRule type="cellIs" dxfId="446" priority="67" operator="equal">
      <formula>"NO"</formula>
    </cfRule>
    <cfRule type="cellIs" dxfId="445" priority="68" operator="equal">
      <formula>"SI"</formula>
    </cfRule>
  </conditionalFormatting>
  <conditionalFormatting sqref="M108">
    <cfRule type="cellIs" dxfId="444" priority="61" operator="equal">
      <formula>"SÍ"</formula>
    </cfRule>
    <cfRule type="cellIs" dxfId="443" priority="62" operator="equal">
      <formula>"N.A."</formula>
    </cfRule>
    <cfRule type="cellIs" dxfId="442" priority="63" operator="equal">
      <formula>"NO"</formula>
    </cfRule>
    <cfRule type="cellIs" dxfId="441" priority="64" operator="equal">
      <formula>"SI"</formula>
    </cfRule>
  </conditionalFormatting>
  <conditionalFormatting sqref="M112">
    <cfRule type="cellIs" dxfId="440" priority="57" operator="equal">
      <formula>"SÍ"</formula>
    </cfRule>
    <cfRule type="cellIs" dxfId="439" priority="58" operator="equal">
      <formula>"N.A."</formula>
    </cfRule>
    <cfRule type="cellIs" dxfId="438" priority="59" operator="equal">
      <formula>"NO"</formula>
    </cfRule>
    <cfRule type="cellIs" dxfId="437" priority="60" operator="equal">
      <formula>"SI"</formula>
    </cfRule>
  </conditionalFormatting>
  <conditionalFormatting sqref="M116">
    <cfRule type="cellIs" dxfId="436" priority="53" operator="equal">
      <formula>"SÍ"</formula>
    </cfRule>
    <cfRule type="cellIs" dxfId="435" priority="54" operator="equal">
      <formula>"N.A."</formula>
    </cfRule>
    <cfRule type="cellIs" dxfId="434" priority="55" operator="equal">
      <formula>"NO"</formula>
    </cfRule>
    <cfRule type="cellIs" dxfId="433" priority="56" operator="equal">
      <formula>"SI"</formula>
    </cfRule>
  </conditionalFormatting>
  <conditionalFormatting sqref="M120">
    <cfRule type="cellIs" dxfId="432" priority="49" operator="equal">
      <formula>"SÍ"</formula>
    </cfRule>
    <cfRule type="cellIs" dxfId="431" priority="50" operator="equal">
      <formula>"N.A."</formula>
    </cfRule>
    <cfRule type="cellIs" dxfId="430" priority="51" operator="equal">
      <formula>"NO"</formula>
    </cfRule>
    <cfRule type="cellIs" dxfId="429" priority="52" operator="equal">
      <formula>"SI"</formula>
    </cfRule>
  </conditionalFormatting>
  <conditionalFormatting sqref="M124">
    <cfRule type="cellIs" dxfId="428" priority="45" operator="equal">
      <formula>"SÍ"</formula>
    </cfRule>
    <cfRule type="cellIs" dxfId="427" priority="46" operator="equal">
      <formula>"N.A."</formula>
    </cfRule>
    <cfRule type="cellIs" dxfId="426" priority="47" operator="equal">
      <formula>"NO"</formula>
    </cfRule>
    <cfRule type="cellIs" dxfId="425" priority="48" operator="equal">
      <formula>"SI"</formula>
    </cfRule>
  </conditionalFormatting>
  <conditionalFormatting sqref="M128">
    <cfRule type="cellIs" dxfId="424" priority="41" operator="equal">
      <formula>"SÍ"</formula>
    </cfRule>
    <cfRule type="cellIs" dxfId="423" priority="42" operator="equal">
      <formula>"N.A."</formula>
    </cfRule>
    <cfRule type="cellIs" dxfId="422" priority="43" operator="equal">
      <formula>"NO"</formula>
    </cfRule>
    <cfRule type="cellIs" dxfId="421" priority="44" operator="equal">
      <formula>"SI"</formula>
    </cfRule>
  </conditionalFormatting>
  <conditionalFormatting sqref="M132">
    <cfRule type="cellIs" dxfId="420" priority="37" operator="equal">
      <formula>"SÍ"</formula>
    </cfRule>
    <cfRule type="cellIs" dxfId="419" priority="38" operator="equal">
      <formula>"N.A."</formula>
    </cfRule>
    <cfRule type="cellIs" dxfId="418" priority="39" operator="equal">
      <formula>"NO"</formula>
    </cfRule>
    <cfRule type="cellIs" dxfId="417" priority="40" operator="equal">
      <formula>"SI"</formula>
    </cfRule>
  </conditionalFormatting>
  <conditionalFormatting sqref="M136">
    <cfRule type="cellIs" dxfId="416" priority="33" operator="equal">
      <formula>"SÍ"</formula>
    </cfRule>
    <cfRule type="cellIs" dxfId="415" priority="34" operator="equal">
      <formula>"N.A."</formula>
    </cfRule>
    <cfRule type="cellIs" dxfId="414" priority="35" operator="equal">
      <formula>"NO"</formula>
    </cfRule>
    <cfRule type="cellIs" dxfId="413" priority="36" operator="equal">
      <formula>"SI"</formula>
    </cfRule>
  </conditionalFormatting>
  <conditionalFormatting sqref="M140">
    <cfRule type="cellIs" dxfId="412" priority="29" operator="equal">
      <formula>"SÍ"</formula>
    </cfRule>
    <cfRule type="cellIs" dxfId="411" priority="30" operator="equal">
      <formula>"N.A."</formula>
    </cfRule>
    <cfRule type="cellIs" dxfId="410" priority="31" operator="equal">
      <formula>"NO"</formula>
    </cfRule>
    <cfRule type="cellIs" dxfId="409" priority="32" operator="equal">
      <formula>"SI"</formula>
    </cfRule>
  </conditionalFormatting>
  <conditionalFormatting sqref="M144">
    <cfRule type="cellIs" dxfId="408" priority="25" operator="equal">
      <formula>"SÍ"</formula>
    </cfRule>
    <cfRule type="cellIs" dxfId="407" priority="26" operator="equal">
      <formula>"N.A."</formula>
    </cfRule>
    <cfRule type="cellIs" dxfId="406" priority="27" operator="equal">
      <formula>"NO"</formula>
    </cfRule>
    <cfRule type="cellIs" dxfId="405" priority="28" operator="equal">
      <formula>"SI"</formula>
    </cfRule>
  </conditionalFormatting>
  <conditionalFormatting sqref="M148">
    <cfRule type="cellIs" dxfId="404" priority="9" operator="equal">
      <formula>"SÍ"</formula>
    </cfRule>
    <cfRule type="cellIs" dxfId="403" priority="10" operator="equal">
      <formula>"N.A."</formula>
    </cfRule>
    <cfRule type="cellIs" dxfId="402" priority="11" operator="equal">
      <formula>"NO"</formula>
    </cfRule>
    <cfRule type="cellIs" dxfId="401" priority="12" operator="equal">
      <formula>"SI"</formula>
    </cfRule>
  </conditionalFormatting>
  <conditionalFormatting sqref="M151">
    <cfRule type="cellIs" dxfId="400" priority="5" operator="equal">
      <formula>"SÍ"</formula>
    </cfRule>
    <cfRule type="cellIs" dxfId="399" priority="6" operator="equal">
      <formula>"N.A."</formula>
    </cfRule>
    <cfRule type="cellIs" dxfId="398" priority="7" operator="equal">
      <formula>"NO"</formula>
    </cfRule>
    <cfRule type="cellIs" dxfId="397" priority="8" operator="equal">
      <formula>"SI"</formula>
    </cfRule>
  </conditionalFormatting>
  <conditionalFormatting sqref="M154">
    <cfRule type="cellIs" dxfId="396" priority="1" operator="equal">
      <formula>"SÍ"</formula>
    </cfRule>
    <cfRule type="cellIs" dxfId="395" priority="2" operator="equal">
      <formula>"N.A."</formula>
    </cfRule>
    <cfRule type="cellIs" dxfId="394" priority="3" operator="equal">
      <formula>"NO"</formula>
    </cfRule>
    <cfRule type="cellIs" dxfId="393" priority="4" operator="equal">
      <formula>"SI"</formula>
    </cfRule>
  </conditionalFormatting>
  <dataValidations count="3">
    <dataValidation type="list" allowBlank="1" showInputMessage="1" showErrorMessage="1" sqref="M136 M49 M36:M37 M132 M128 M124 M112 M108 M104 M92:M100 M69:M73 M45 M120 M116 M140 J11 M41 M54:M61 M80 M76 M28:M32 M64 M144 M84:M88 M148 M151 M154" xr:uid="{7C0280AF-392E-44EE-91EA-7939E446E11B}">
      <formula1>$Q$23:$Q$25</formula1>
    </dataValidation>
    <dataValidation type="list" allowBlank="1" showInputMessage="1" showErrorMessage="1" sqref="Q28:Q31" xr:uid="{32AE8F49-24AA-4442-BD28-E331E7FB7E4A}">
      <formula1>$Q$28:$Q$30</formula1>
    </dataValidation>
    <dataValidation type="list" allowBlank="1" sqref="L27:M27" xr:uid="{97CEFA59-E2BB-42F4-8077-585C3E0D42F5}">
      <formula1>$Q$28:$Q$31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0D415-8E6D-4DC8-B40D-ADAFA54A142B}">
  <dimension ref="A1:Q166"/>
  <sheetViews>
    <sheetView workbookViewId="0">
      <selection activeCell="E152" sqref="E152:M152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3"/>
      <c r="D2" s="94"/>
      <c r="E2" s="83" t="s">
        <v>33</v>
      </c>
      <c r="F2" s="90"/>
      <c r="G2" s="90"/>
      <c r="H2" s="90"/>
      <c r="I2" s="90"/>
      <c r="J2" s="90"/>
      <c r="K2" s="88"/>
      <c r="L2" s="99" t="s">
        <v>73</v>
      </c>
      <c r="M2" s="100"/>
      <c r="N2" s="10"/>
    </row>
    <row r="3" spans="1:14" ht="14.45" customHeight="1" x14ac:dyDescent="0.25">
      <c r="B3" s="9"/>
      <c r="C3" s="95"/>
      <c r="D3" s="96"/>
      <c r="E3" s="84"/>
      <c r="F3" s="91"/>
      <c r="G3" s="91"/>
      <c r="H3" s="91"/>
      <c r="I3" s="91"/>
      <c r="J3" s="91"/>
      <c r="K3" s="89"/>
      <c r="L3" s="101"/>
      <c r="M3" s="102"/>
      <c r="N3" s="10"/>
    </row>
    <row r="4" spans="1:14" ht="14.45" customHeight="1" x14ac:dyDescent="0.25">
      <c r="B4" s="9"/>
      <c r="C4" s="97"/>
      <c r="D4" s="98"/>
      <c r="E4" s="103" t="str">
        <f>'Resumen - Evaluación jurídica'!C5</f>
        <v>EVALUACIÓN JURÍDICA - PROCESO NRO. SAMC-DC-CEET-101-2024</v>
      </c>
      <c r="F4" s="104"/>
      <c r="G4" s="104"/>
      <c r="H4" s="104"/>
      <c r="I4" s="104"/>
      <c r="J4" s="104"/>
      <c r="K4" s="105"/>
      <c r="L4" s="106" t="s">
        <v>74</v>
      </c>
      <c r="M4" s="107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3" t="s">
        <v>18</v>
      </c>
      <c r="D6" s="88"/>
      <c r="E6" s="83" t="str">
        <f>'Resumen - Evaluación jurídica'!C7</f>
        <v xml:space="preserve">CONTRATAR LA COMPRA DE MAQUINARIA, MATERIALES Y OTROS EQUIPOS DE LOS PROYECTOS SENNOVA SGPS-13229-2024 Y SGPS-12162-2024 DEL CENTRO DE ELECTRICIDAD, ELECTRÓNICA Y TELECOMUNICACIONES - CEET SENA. </v>
      </c>
      <c r="F6" s="90"/>
      <c r="G6" s="90"/>
      <c r="H6" s="90"/>
      <c r="I6" s="90"/>
      <c r="J6" s="90"/>
      <c r="K6" s="90"/>
      <c r="L6" s="90"/>
      <c r="M6" s="88"/>
      <c r="N6" s="14"/>
    </row>
    <row r="7" spans="1:14" ht="14.45" customHeight="1" x14ac:dyDescent="0.25">
      <c r="B7" s="9"/>
      <c r="C7" s="84"/>
      <c r="D7" s="89"/>
      <c r="E7" s="84"/>
      <c r="F7" s="91"/>
      <c r="G7" s="91"/>
      <c r="H7" s="91"/>
      <c r="I7" s="91"/>
      <c r="J7" s="91"/>
      <c r="K7" s="91"/>
      <c r="L7" s="91"/>
      <c r="M7" s="89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3" t="s">
        <v>21</v>
      </c>
      <c r="E11" s="41"/>
      <c r="I11" s="20" t="s">
        <v>35</v>
      </c>
      <c r="J11" s="53" t="s">
        <v>8</v>
      </c>
      <c r="K11" s="20" t="s">
        <v>70</v>
      </c>
      <c r="L11" s="109" t="s">
        <v>130</v>
      </c>
      <c r="M11" s="109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110" t="s">
        <v>131</v>
      </c>
      <c r="G13" s="110"/>
      <c r="H13" s="110"/>
      <c r="I13" s="110"/>
      <c r="J13" s="110"/>
      <c r="K13" s="110"/>
      <c r="L13" s="110"/>
      <c r="M13" s="110"/>
      <c r="N13" s="13"/>
    </row>
    <row r="14" spans="1:14" ht="3.95" customHeight="1" x14ac:dyDescent="0.25">
      <c r="A14" s="24"/>
      <c r="B14" s="25"/>
      <c r="C14" s="26"/>
      <c r="D14" s="57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1"/>
      <c r="F15" s="111"/>
      <c r="G15" s="111"/>
      <c r="H15" s="111"/>
      <c r="I15" s="111"/>
      <c r="J15" s="111"/>
      <c r="K15" s="12"/>
      <c r="L15" s="38" t="s">
        <v>2</v>
      </c>
      <c r="M15" s="58"/>
      <c r="N15" s="27"/>
    </row>
    <row r="16" spans="1:14" ht="3.95" customHeight="1" x14ac:dyDescent="0.25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 x14ac:dyDescent="0.25">
      <c r="A17" s="21"/>
      <c r="B17" s="22"/>
      <c r="C17" s="23"/>
      <c r="D17" s="38" t="s">
        <v>3</v>
      </c>
      <c r="E17" s="111"/>
      <c r="F17" s="111"/>
      <c r="G17" s="111"/>
      <c r="H17" s="111"/>
      <c r="I17" s="111"/>
      <c r="J17" s="111"/>
      <c r="K17" s="12"/>
      <c r="L17" s="38" t="s">
        <v>2</v>
      </c>
      <c r="M17" s="58"/>
      <c r="N17" s="27"/>
    </row>
    <row r="18" spans="1:17" ht="3.95" customHeight="1" x14ac:dyDescent="0.25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 x14ac:dyDescent="0.25">
      <c r="A19" s="21"/>
      <c r="B19" s="22"/>
      <c r="C19" s="23"/>
      <c r="D19" s="38" t="s">
        <v>4</v>
      </c>
      <c r="E19" s="111"/>
      <c r="F19" s="111"/>
      <c r="G19" s="111"/>
      <c r="H19" s="111"/>
      <c r="I19" s="111"/>
      <c r="J19" s="111"/>
      <c r="K19" s="12"/>
      <c r="L19" s="38" t="s">
        <v>2</v>
      </c>
      <c r="M19" s="58"/>
      <c r="N19" s="27"/>
    </row>
    <row r="20" spans="1:17" ht="3.95" customHeight="1" x14ac:dyDescent="0.25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 x14ac:dyDescent="0.25">
      <c r="A21" s="21"/>
      <c r="B21" s="22"/>
      <c r="C21" s="23"/>
      <c r="D21" s="38" t="s">
        <v>5</v>
      </c>
      <c r="E21" s="111"/>
      <c r="F21" s="111"/>
      <c r="G21" s="111"/>
      <c r="H21" s="111"/>
      <c r="I21" s="111"/>
      <c r="J21" s="111"/>
      <c r="K21" s="12"/>
      <c r="L21" s="38" t="s">
        <v>2</v>
      </c>
      <c r="M21" s="58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34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2" t="s">
        <v>6</v>
      </c>
      <c r="E25" s="112"/>
      <c r="F25" s="112"/>
      <c r="G25" s="112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9">
        <v>1</v>
      </c>
      <c r="D27" s="113" t="s">
        <v>37</v>
      </c>
      <c r="E27" s="113"/>
      <c r="F27" s="113"/>
      <c r="G27" s="54"/>
      <c r="H27" s="54"/>
      <c r="I27" s="114"/>
      <c r="J27" s="114"/>
      <c r="K27" s="114"/>
      <c r="L27" s="115" t="s">
        <v>8</v>
      </c>
      <c r="M27" s="115"/>
      <c r="N27" s="13"/>
      <c r="Q27" s="12"/>
    </row>
    <row r="28" spans="1:17" ht="14.45" customHeight="1" x14ac:dyDescent="0.25">
      <c r="B28" s="9"/>
      <c r="C28" s="59" t="s">
        <v>59</v>
      </c>
      <c r="D28" s="108" t="s">
        <v>58</v>
      </c>
      <c r="E28" s="108"/>
      <c r="F28" s="108"/>
      <c r="G28" s="108"/>
      <c r="H28" s="108"/>
      <c r="I28" s="108"/>
      <c r="J28" s="39"/>
      <c r="K28" s="39"/>
      <c r="L28" s="39"/>
      <c r="M28" s="53" t="s">
        <v>8</v>
      </c>
      <c r="N28" s="13"/>
      <c r="Q28" s="12" t="s">
        <v>8</v>
      </c>
    </row>
    <row r="29" spans="1:17" ht="14.45" customHeight="1" x14ac:dyDescent="0.25">
      <c r="B29" s="9"/>
      <c r="C29" s="59" t="s">
        <v>60</v>
      </c>
      <c r="D29" s="108" t="s">
        <v>53</v>
      </c>
      <c r="E29" s="108"/>
      <c r="F29" s="108"/>
      <c r="G29" s="108"/>
      <c r="H29" s="108"/>
      <c r="I29" s="108"/>
      <c r="J29" s="35"/>
      <c r="K29" s="35"/>
      <c r="L29" s="35"/>
      <c r="M29" s="53" t="s">
        <v>8</v>
      </c>
      <c r="N29" s="13"/>
      <c r="Q29" s="12" t="s">
        <v>55</v>
      </c>
    </row>
    <row r="30" spans="1:17" ht="14.45" customHeight="1" x14ac:dyDescent="0.25">
      <c r="B30" s="9"/>
      <c r="C30" s="59" t="s">
        <v>61</v>
      </c>
      <c r="D30" s="108" t="s">
        <v>50</v>
      </c>
      <c r="E30" s="108"/>
      <c r="F30" s="108"/>
      <c r="G30" s="108"/>
      <c r="H30" s="108"/>
      <c r="I30" s="108"/>
      <c r="J30" s="35"/>
      <c r="K30" s="35"/>
      <c r="L30" s="35"/>
      <c r="M30" s="53" t="s">
        <v>8</v>
      </c>
      <c r="N30" s="13"/>
      <c r="Q30" s="12" t="s">
        <v>56</v>
      </c>
    </row>
    <row r="31" spans="1:17" ht="14.45" customHeight="1" x14ac:dyDescent="0.25">
      <c r="B31" s="9"/>
      <c r="C31" s="59" t="s">
        <v>62</v>
      </c>
      <c r="D31" s="108" t="s">
        <v>54</v>
      </c>
      <c r="E31" s="108"/>
      <c r="F31" s="108"/>
      <c r="G31" s="108"/>
      <c r="H31" s="108"/>
      <c r="I31" s="108"/>
      <c r="J31" s="35"/>
      <c r="K31" s="35"/>
      <c r="L31" s="35"/>
      <c r="M31" s="53" t="s">
        <v>8</v>
      </c>
      <c r="N31" s="13"/>
      <c r="Q31" s="12" t="s">
        <v>57</v>
      </c>
    </row>
    <row r="32" spans="1:17" ht="14.45" customHeight="1" x14ac:dyDescent="0.25">
      <c r="B32" s="9"/>
      <c r="C32" s="59" t="s">
        <v>63</v>
      </c>
      <c r="D32" s="12" t="s">
        <v>44</v>
      </c>
      <c r="E32" s="117"/>
      <c r="F32" s="117"/>
      <c r="G32" s="117"/>
      <c r="H32" s="117"/>
      <c r="I32" s="117"/>
      <c r="J32" s="117"/>
      <c r="K32" s="117"/>
      <c r="L32" s="35"/>
      <c r="M32" s="53" t="s">
        <v>8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36</v>
      </c>
      <c r="E34" s="118"/>
      <c r="F34" s="118"/>
      <c r="G34" s="118"/>
      <c r="H34" s="118"/>
      <c r="I34" s="118"/>
      <c r="J34" s="118"/>
      <c r="K34" s="118"/>
      <c r="L34" s="118"/>
      <c r="M34" s="118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9">
        <v>2</v>
      </c>
      <c r="D36" s="116" t="s">
        <v>52</v>
      </c>
      <c r="E36" s="116"/>
      <c r="F36" s="116"/>
      <c r="G36" s="116"/>
      <c r="H36" s="116"/>
      <c r="I36" s="116"/>
      <c r="J36" s="116"/>
      <c r="K36" s="116"/>
      <c r="L36" s="12"/>
      <c r="M36" s="53" t="s">
        <v>34</v>
      </c>
      <c r="N36" s="13"/>
    </row>
    <row r="37" spans="2:14" x14ac:dyDescent="0.25">
      <c r="B37" s="9"/>
      <c r="C37" s="59" t="s">
        <v>76</v>
      </c>
      <c r="D37" s="108" t="s">
        <v>79</v>
      </c>
      <c r="E37" s="108"/>
      <c r="F37" s="108"/>
      <c r="G37" s="108"/>
      <c r="H37" s="108"/>
      <c r="I37" s="108"/>
      <c r="J37" s="108"/>
      <c r="K37" s="108"/>
      <c r="L37" s="12"/>
      <c r="M37" s="53" t="s">
        <v>8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36</v>
      </c>
      <c r="E39" s="118"/>
      <c r="F39" s="118"/>
      <c r="G39" s="118"/>
      <c r="H39" s="118"/>
      <c r="I39" s="118"/>
      <c r="J39" s="118"/>
      <c r="K39" s="118"/>
      <c r="L39" s="118"/>
      <c r="M39" s="118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9">
        <v>3</v>
      </c>
      <c r="D41" s="116" t="s">
        <v>64</v>
      </c>
      <c r="E41" s="116"/>
      <c r="F41" s="116"/>
      <c r="G41" s="116"/>
      <c r="H41" s="116"/>
      <c r="I41" s="116"/>
      <c r="J41" s="116"/>
      <c r="K41" s="116"/>
      <c r="L41" s="12"/>
      <c r="M41" s="53" t="s">
        <v>34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36</v>
      </c>
      <c r="E43" s="118"/>
      <c r="F43" s="118"/>
      <c r="G43" s="118"/>
      <c r="H43" s="118"/>
      <c r="I43" s="118"/>
      <c r="J43" s="118"/>
      <c r="K43" s="118"/>
      <c r="L43" s="118"/>
      <c r="M43" s="118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9">
        <v>4</v>
      </c>
      <c r="D45" s="116" t="s">
        <v>111</v>
      </c>
      <c r="E45" s="116"/>
      <c r="F45" s="116"/>
      <c r="G45" s="116"/>
      <c r="H45" s="116"/>
      <c r="I45" s="116"/>
      <c r="J45" s="116"/>
      <c r="K45" s="116"/>
      <c r="L45" s="12"/>
      <c r="M45" s="53" t="s">
        <v>34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36</v>
      </c>
      <c r="E47" s="118"/>
      <c r="F47" s="118"/>
      <c r="G47" s="118"/>
      <c r="H47" s="118"/>
      <c r="I47" s="118"/>
      <c r="J47" s="118"/>
      <c r="K47" s="118"/>
      <c r="L47" s="118"/>
      <c r="M47" s="118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9">
        <v>5</v>
      </c>
      <c r="D49" s="116" t="s">
        <v>71</v>
      </c>
      <c r="E49" s="116"/>
      <c r="F49" s="116"/>
      <c r="G49" s="116"/>
      <c r="H49" s="116"/>
      <c r="I49" s="116"/>
      <c r="J49" s="116"/>
      <c r="K49" s="116"/>
      <c r="L49" s="12"/>
      <c r="M49" s="53" t="s">
        <v>34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36</v>
      </c>
      <c r="E51" s="118"/>
      <c r="F51" s="118"/>
      <c r="G51" s="118"/>
      <c r="H51" s="118"/>
      <c r="I51" s="118"/>
      <c r="J51" s="118"/>
      <c r="K51" s="118"/>
      <c r="L51" s="118"/>
      <c r="M51" s="118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9">
        <v>6</v>
      </c>
      <c r="D53" s="119" t="s">
        <v>65</v>
      </c>
      <c r="E53" s="119"/>
      <c r="F53" s="119"/>
      <c r="G53" s="119"/>
      <c r="H53" s="119"/>
      <c r="I53" s="119"/>
      <c r="J53" s="119"/>
      <c r="K53" s="119"/>
      <c r="L53" s="12"/>
      <c r="M53" s="12"/>
      <c r="N53" s="13"/>
    </row>
    <row r="54" spans="2:14" x14ac:dyDescent="0.25">
      <c r="B54" s="9"/>
      <c r="C54" s="59" t="s">
        <v>94</v>
      </c>
      <c r="D54" s="116" t="s">
        <v>38</v>
      </c>
      <c r="E54" s="116"/>
      <c r="F54" s="116"/>
      <c r="G54" s="116"/>
      <c r="H54" s="116"/>
      <c r="I54" s="116"/>
      <c r="J54" s="116"/>
      <c r="K54" s="116"/>
      <c r="L54" s="39"/>
      <c r="M54" s="53" t="s">
        <v>34</v>
      </c>
      <c r="N54" s="13"/>
    </row>
    <row r="55" spans="2:14" x14ac:dyDescent="0.25">
      <c r="B55" s="9"/>
      <c r="C55" s="59" t="s">
        <v>88</v>
      </c>
      <c r="D55" s="116" t="s">
        <v>39</v>
      </c>
      <c r="E55" s="116"/>
      <c r="F55" s="116"/>
      <c r="G55" s="116"/>
      <c r="H55" s="116"/>
      <c r="I55" s="116"/>
      <c r="J55" s="116"/>
      <c r="K55" s="116"/>
      <c r="L55" s="35"/>
      <c r="M55" s="53" t="s">
        <v>34</v>
      </c>
      <c r="N55" s="13"/>
    </row>
    <row r="56" spans="2:14" x14ac:dyDescent="0.25">
      <c r="B56" s="9"/>
      <c r="C56" s="59" t="s">
        <v>89</v>
      </c>
      <c r="D56" s="116" t="s">
        <v>40</v>
      </c>
      <c r="E56" s="116"/>
      <c r="F56" s="116"/>
      <c r="G56" s="116"/>
      <c r="H56" s="116"/>
      <c r="I56" s="116"/>
      <c r="J56" s="116"/>
      <c r="K56" s="116"/>
      <c r="L56" s="35"/>
      <c r="M56" s="53" t="s">
        <v>34</v>
      </c>
      <c r="N56" s="13"/>
    </row>
    <row r="57" spans="2:14" x14ac:dyDescent="0.25">
      <c r="B57" s="9"/>
      <c r="C57" s="59" t="s">
        <v>90</v>
      </c>
      <c r="D57" s="116" t="s">
        <v>41</v>
      </c>
      <c r="E57" s="116"/>
      <c r="F57" s="116"/>
      <c r="G57" s="116"/>
      <c r="H57" s="116"/>
      <c r="I57" s="116"/>
      <c r="J57" s="116"/>
      <c r="K57" s="116"/>
      <c r="L57" s="35"/>
      <c r="M57" s="53" t="s">
        <v>34</v>
      </c>
      <c r="N57" s="13"/>
    </row>
    <row r="58" spans="2:14" x14ac:dyDescent="0.25">
      <c r="B58" s="9"/>
      <c r="C58" s="59" t="s">
        <v>91</v>
      </c>
      <c r="D58" s="116" t="s">
        <v>42</v>
      </c>
      <c r="E58" s="116"/>
      <c r="F58" s="116"/>
      <c r="G58" s="116"/>
      <c r="H58" s="116"/>
      <c r="I58" s="116"/>
      <c r="J58" s="116"/>
      <c r="K58" s="116"/>
      <c r="L58" s="35"/>
      <c r="M58" s="53" t="s">
        <v>34</v>
      </c>
      <c r="N58" s="13"/>
    </row>
    <row r="59" spans="2:14" x14ac:dyDescent="0.25">
      <c r="B59" s="9"/>
      <c r="C59" s="59" t="s">
        <v>92</v>
      </c>
      <c r="D59" s="116" t="s">
        <v>43</v>
      </c>
      <c r="E59" s="116"/>
      <c r="F59" s="116"/>
      <c r="G59" s="116"/>
      <c r="H59" s="116"/>
      <c r="I59" s="116"/>
      <c r="J59" s="116"/>
      <c r="K59" s="116"/>
      <c r="L59" s="35"/>
      <c r="M59" s="53" t="s">
        <v>34</v>
      </c>
      <c r="N59" s="13"/>
    </row>
    <row r="60" spans="2:14" x14ac:dyDescent="0.25">
      <c r="B60" s="9"/>
      <c r="C60" s="59" t="s">
        <v>93</v>
      </c>
      <c r="D60" s="12" t="s">
        <v>44</v>
      </c>
      <c r="E60" s="118"/>
      <c r="F60" s="118"/>
      <c r="G60" s="118"/>
      <c r="H60" s="118"/>
      <c r="I60" s="118"/>
      <c r="J60" s="118"/>
      <c r="K60" s="118"/>
      <c r="L60" s="35"/>
      <c r="M60" s="53" t="s">
        <v>8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36</v>
      </c>
      <c r="E62" s="118"/>
      <c r="F62" s="118"/>
      <c r="G62" s="118"/>
      <c r="H62" s="118"/>
      <c r="I62" s="118"/>
      <c r="J62" s="118"/>
      <c r="K62" s="118"/>
      <c r="L62" s="118"/>
      <c r="M62" s="118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9">
        <v>7</v>
      </c>
      <c r="D64" s="116" t="s">
        <v>72</v>
      </c>
      <c r="E64" s="116"/>
      <c r="F64" s="116"/>
      <c r="G64" s="116"/>
      <c r="H64" s="116"/>
      <c r="I64" s="116"/>
      <c r="J64" s="116"/>
      <c r="K64" s="116"/>
      <c r="L64" s="12"/>
      <c r="M64" s="53" t="s">
        <v>34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36</v>
      </c>
      <c r="E66" s="118"/>
      <c r="F66" s="118"/>
      <c r="G66" s="118"/>
      <c r="H66" s="118"/>
      <c r="I66" s="118"/>
      <c r="J66" s="118"/>
      <c r="K66" s="118"/>
      <c r="L66" s="118"/>
      <c r="M66" s="118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9">
        <v>8</v>
      </c>
      <c r="D68" s="119" t="s">
        <v>66</v>
      </c>
      <c r="E68" s="119"/>
      <c r="F68" s="119"/>
      <c r="G68" s="119"/>
      <c r="H68" s="119"/>
      <c r="I68" s="119"/>
      <c r="J68" s="119"/>
      <c r="K68" s="119"/>
      <c r="L68" s="39"/>
      <c r="M68" s="39"/>
      <c r="N68" s="13"/>
    </row>
    <row r="69" spans="2:14" x14ac:dyDescent="0.25">
      <c r="B69" s="9"/>
      <c r="C69" s="59" t="s">
        <v>84</v>
      </c>
      <c r="D69" s="116" t="s">
        <v>38</v>
      </c>
      <c r="E69" s="116"/>
      <c r="F69" s="116"/>
      <c r="G69" s="116"/>
      <c r="H69" s="116"/>
      <c r="I69" s="116"/>
      <c r="J69" s="116"/>
      <c r="K69" s="116"/>
      <c r="L69" s="39"/>
      <c r="M69" s="53" t="s">
        <v>34</v>
      </c>
      <c r="N69" s="13"/>
    </row>
    <row r="70" spans="2:14" x14ac:dyDescent="0.25">
      <c r="B70" s="9"/>
      <c r="C70" s="59" t="s">
        <v>85</v>
      </c>
      <c r="D70" s="116" t="s">
        <v>45</v>
      </c>
      <c r="E70" s="116"/>
      <c r="F70" s="116"/>
      <c r="G70" s="116"/>
      <c r="H70" s="116"/>
      <c r="I70" s="116"/>
      <c r="J70" s="116"/>
      <c r="K70" s="116"/>
      <c r="L70" s="35"/>
      <c r="M70" s="53" t="s">
        <v>34</v>
      </c>
      <c r="N70" s="13"/>
    </row>
    <row r="71" spans="2:14" x14ac:dyDescent="0.25">
      <c r="B71" s="9"/>
      <c r="C71" s="59" t="s">
        <v>86</v>
      </c>
      <c r="D71" s="116" t="s">
        <v>46</v>
      </c>
      <c r="E71" s="116"/>
      <c r="F71" s="116"/>
      <c r="G71" s="116"/>
      <c r="H71" s="116"/>
      <c r="I71" s="116"/>
      <c r="J71" s="116"/>
      <c r="K71" s="116"/>
      <c r="L71" s="35"/>
      <c r="M71" s="53" t="s">
        <v>34</v>
      </c>
      <c r="N71" s="13"/>
    </row>
    <row r="72" spans="2:14" x14ac:dyDescent="0.25">
      <c r="B72" s="9"/>
      <c r="C72" s="59" t="s">
        <v>87</v>
      </c>
      <c r="D72" s="116" t="s">
        <v>77</v>
      </c>
      <c r="E72" s="116"/>
      <c r="F72" s="116"/>
      <c r="G72" s="116"/>
      <c r="H72" s="116"/>
      <c r="I72" s="116"/>
      <c r="J72" s="116"/>
      <c r="K72" s="116"/>
      <c r="L72" s="35"/>
      <c r="M72" s="53" t="s">
        <v>34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36</v>
      </c>
      <c r="E74" s="118"/>
      <c r="F74" s="118"/>
      <c r="G74" s="118"/>
      <c r="H74" s="118"/>
      <c r="I74" s="118"/>
      <c r="J74" s="118"/>
      <c r="K74" s="118"/>
      <c r="L74" s="118"/>
      <c r="M74" s="118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16" t="s">
        <v>22</v>
      </c>
      <c r="E76" s="116"/>
      <c r="F76" s="116"/>
      <c r="G76" s="116"/>
      <c r="H76" s="116"/>
      <c r="I76" s="116"/>
      <c r="J76" s="116"/>
      <c r="K76" s="116"/>
      <c r="L76" s="12"/>
      <c r="M76" s="53" t="s">
        <v>34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36</v>
      </c>
      <c r="E78" s="118"/>
      <c r="F78" s="118"/>
      <c r="G78" s="118"/>
      <c r="H78" s="118"/>
      <c r="I78" s="118"/>
      <c r="J78" s="118"/>
      <c r="K78" s="118"/>
      <c r="L78" s="118"/>
      <c r="M78" s="118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116" t="s">
        <v>83</v>
      </c>
      <c r="E80" s="116"/>
      <c r="F80" s="116"/>
      <c r="G80" s="116"/>
      <c r="H80" s="116"/>
      <c r="I80" s="116"/>
      <c r="J80" s="116"/>
      <c r="K80" s="116"/>
      <c r="L80" s="12"/>
      <c r="M80" s="53" t="s">
        <v>34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36</v>
      </c>
      <c r="E82" s="118"/>
      <c r="F82" s="118"/>
      <c r="G82" s="118"/>
      <c r="H82" s="118"/>
      <c r="I82" s="118"/>
      <c r="J82" s="118"/>
      <c r="K82" s="118"/>
      <c r="L82" s="118"/>
      <c r="M82" s="118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9">
        <v>11</v>
      </c>
      <c r="D84" s="116" t="s">
        <v>78</v>
      </c>
      <c r="E84" s="116"/>
      <c r="F84" s="116"/>
      <c r="G84" s="116"/>
      <c r="H84" s="116"/>
      <c r="I84" s="116"/>
      <c r="J84" s="116"/>
      <c r="K84" s="116"/>
      <c r="L84" s="12"/>
      <c r="M84" s="53" t="s">
        <v>34</v>
      </c>
      <c r="N84" s="13"/>
    </row>
    <row r="85" spans="2:14" x14ac:dyDescent="0.25">
      <c r="B85" s="9"/>
      <c r="C85" s="59" t="s">
        <v>95</v>
      </c>
      <c r="D85" s="116" t="s">
        <v>123</v>
      </c>
      <c r="E85" s="116"/>
      <c r="F85" s="116"/>
      <c r="G85" s="116"/>
      <c r="H85" s="116"/>
      <c r="I85" s="116"/>
      <c r="J85" s="116"/>
      <c r="K85" s="116"/>
      <c r="L85" s="35"/>
      <c r="M85" s="53" t="s">
        <v>34</v>
      </c>
      <c r="N85" s="13"/>
    </row>
    <row r="86" spans="2:14" x14ac:dyDescent="0.25">
      <c r="B86" s="9"/>
      <c r="C86" s="59" t="s">
        <v>67</v>
      </c>
      <c r="D86" s="116" t="s">
        <v>124</v>
      </c>
      <c r="E86" s="116"/>
      <c r="F86" s="116"/>
      <c r="G86" s="116"/>
      <c r="H86" s="116"/>
      <c r="I86" s="116"/>
      <c r="J86" s="116"/>
      <c r="K86" s="116"/>
      <c r="L86" s="35"/>
      <c r="M86" s="53" t="s">
        <v>34</v>
      </c>
      <c r="N86" s="13"/>
    </row>
    <row r="87" spans="2:14" x14ac:dyDescent="0.25">
      <c r="B87" s="9"/>
      <c r="C87" s="59" t="s">
        <v>68</v>
      </c>
      <c r="D87" s="116" t="s">
        <v>125</v>
      </c>
      <c r="E87" s="116"/>
      <c r="F87" s="116"/>
      <c r="G87" s="116"/>
      <c r="H87" s="116"/>
      <c r="I87" s="116"/>
      <c r="J87" s="116"/>
      <c r="K87" s="116"/>
      <c r="L87" s="35"/>
      <c r="M87" s="53" t="s">
        <v>34</v>
      </c>
      <c r="N87" s="13"/>
    </row>
    <row r="88" spans="2:14" x14ac:dyDescent="0.25">
      <c r="B88" s="9"/>
      <c r="C88" s="59" t="s">
        <v>69</v>
      </c>
      <c r="D88" s="116" t="s">
        <v>126</v>
      </c>
      <c r="E88" s="116"/>
      <c r="F88" s="116"/>
      <c r="G88" s="116"/>
      <c r="H88" s="116"/>
      <c r="I88" s="116"/>
      <c r="J88" s="116"/>
      <c r="K88" s="116"/>
      <c r="L88" s="35"/>
      <c r="M88" s="53" t="s">
        <v>34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36</v>
      </c>
      <c r="E90" s="118"/>
      <c r="F90" s="118"/>
      <c r="G90" s="118"/>
      <c r="H90" s="118"/>
      <c r="I90" s="118"/>
      <c r="J90" s="118"/>
      <c r="K90" s="118"/>
      <c r="L90" s="118"/>
      <c r="M90" s="118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9">
        <v>12</v>
      </c>
      <c r="D92" s="116" t="s">
        <v>105</v>
      </c>
      <c r="E92" s="116"/>
      <c r="F92" s="116"/>
      <c r="G92" s="116"/>
      <c r="H92" s="116"/>
      <c r="I92" s="116"/>
      <c r="J92" s="116"/>
      <c r="K92" s="116"/>
      <c r="L92" s="12"/>
      <c r="M92" s="53" t="s">
        <v>34</v>
      </c>
      <c r="N92" s="13"/>
    </row>
    <row r="93" spans="2:14" x14ac:dyDescent="0.25">
      <c r="B93" s="9"/>
      <c r="C93" s="59" t="s">
        <v>96</v>
      </c>
      <c r="D93" s="116" t="s">
        <v>38</v>
      </c>
      <c r="E93" s="116"/>
      <c r="F93" s="116"/>
      <c r="G93" s="116"/>
      <c r="H93" s="116"/>
      <c r="I93" s="116"/>
      <c r="J93" s="116"/>
      <c r="K93" s="116"/>
      <c r="L93" s="12"/>
      <c r="M93" s="53" t="s">
        <v>34</v>
      </c>
      <c r="N93" s="13"/>
    </row>
    <row r="94" spans="2:14" x14ac:dyDescent="0.25">
      <c r="B94" s="9"/>
      <c r="C94" s="59" t="s">
        <v>97</v>
      </c>
      <c r="D94" s="116" t="s">
        <v>49</v>
      </c>
      <c r="E94" s="116"/>
      <c r="F94" s="116"/>
      <c r="G94" s="116"/>
      <c r="H94" s="116"/>
      <c r="I94" s="116"/>
      <c r="J94" s="116"/>
      <c r="K94" s="116"/>
      <c r="L94" s="12"/>
      <c r="M94" s="53" t="s">
        <v>34</v>
      </c>
      <c r="N94" s="13"/>
    </row>
    <row r="95" spans="2:14" x14ac:dyDescent="0.25">
      <c r="B95" s="9"/>
      <c r="C95" s="59" t="s">
        <v>98</v>
      </c>
      <c r="D95" s="116" t="s">
        <v>47</v>
      </c>
      <c r="E95" s="116"/>
      <c r="F95" s="116"/>
      <c r="G95" s="116"/>
      <c r="H95" s="116"/>
      <c r="I95" s="116"/>
      <c r="J95" s="116"/>
      <c r="K95" s="116"/>
      <c r="L95" s="12"/>
      <c r="M95" s="53" t="s">
        <v>34</v>
      </c>
      <c r="N95" s="13"/>
    </row>
    <row r="96" spans="2:14" x14ac:dyDescent="0.25">
      <c r="B96" s="9"/>
      <c r="C96" s="59" t="s">
        <v>99</v>
      </c>
      <c r="D96" s="116" t="s">
        <v>48</v>
      </c>
      <c r="E96" s="116"/>
      <c r="F96" s="116"/>
      <c r="G96" s="116"/>
      <c r="H96" s="116"/>
      <c r="I96" s="116"/>
      <c r="J96" s="116"/>
      <c r="K96" s="116"/>
      <c r="L96" s="12"/>
      <c r="M96" s="53" t="s">
        <v>34</v>
      </c>
      <c r="N96" s="13"/>
    </row>
    <row r="97" spans="2:14" x14ac:dyDescent="0.25">
      <c r="B97" s="9"/>
      <c r="C97" s="59" t="s">
        <v>100</v>
      </c>
      <c r="D97" s="116" t="s">
        <v>51</v>
      </c>
      <c r="E97" s="116"/>
      <c r="F97" s="116"/>
      <c r="G97" s="116"/>
      <c r="H97" s="116"/>
      <c r="I97" s="116"/>
      <c r="J97" s="116"/>
      <c r="K97" s="116"/>
      <c r="L97" s="12"/>
      <c r="M97" s="53" t="s">
        <v>34</v>
      </c>
      <c r="N97" s="13"/>
    </row>
    <row r="98" spans="2:14" x14ac:dyDescent="0.25">
      <c r="B98" s="9"/>
      <c r="C98" s="59" t="s">
        <v>101</v>
      </c>
      <c r="D98" s="116" t="s">
        <v>50</v>
      </c>
      <c r="E98" s="116"/>
      <c r="F98" s="116"/>
      <c r="G98" s="116"/>
      <c r="H98" s="116"/>
      <c r="I98" s="116"/>
      <c r="J98" s="116"/>
      <c r="K98" s="116"/>
      <c r="L98" s="39"/>
      <c r="M98" s="53" t="s">
        <v>34</v>
      </c>
      <c r="N98" s="13"/>
    </row>
    <row r="99" spans="2:14" x14ac:dyDescent="0.25">
      <c r="B99" s="9"/>
      <c r="C99" s="59" t="s">
        <v>102</v>
      </c>
      <c r="D99" s="108" t="s">
        <v>104</v>
      </c>
      <c r="E99" s="108"/>
      <c r="F99" s="108"/>
      <c r="G99" s="108"/>
      <c r="H99" s="108"/>
      <c r="I99" s="108"/>
      <c r="J99" s="108"/>
      <c r="K99" s="108"/>
      <c r="L99" s="39"/>
      <c r="M99" s="53" t="s">
        <v>8</v>
      </c>
      <c r="N99" s="13"/>
    </row>
    <row r="100" spans="2:14" x14ac:dyDescent="0.25">
      <c r="B100" s="9"/>
      <c r="C100" s="59" t="s">
        <v>103</v>
      </c>
      <c r="D100" s="116" t="s">
        <v>81</v>
      </c>
      <c r="E100" s="116"/>
      <c r="F100" s="116"/>
      <c r="G100" s="116"/>
      <c r="H100" s="116"/>
      <c r="I100" s="116"/>
      <c r="J100" s="116"/>
      <c r="K100" s="116"/>
      <c r="L100" s="39"/>
      <c r="M100" s="53" t="s">
        <v>34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36</v>
      </c>
      <c r="E102" s="118" t="s">
        <v>136</v>
      </c>
      <c r="F102" s="118"/>
      <c r="G102" s="118"/>
      <c r="H102" s="118"/>
      <c r="I102" s="118"/>
      <c r="J102" s="118"/>
      <c r="K102" s="118"/>
      <c r="L102" s="118"/>
      <c r="M102" s="118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9">
        <v>13</v>
      </c>
      <c r="D104" s="116" t="s">
        <v>24</v>
      </c>
      <c r="E104" s="116"/>
      <c r="F104" s="116"/>
      <c r="G104" s="116"/>
      <c r="H104" s="116"/>
      <c r="I104" s="116"/>
      <c r="J104" s="116"/>
      <c r="K104" s="116"/>
      <c r="L104" s="12"/>
      <c r="M104" s="53" t="s">
        <v>34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36</v>
      </c>
      <c r="E106" s="118"/>
      <c r="F106" s="118"/>
      <c r="G106" s="118"/>
      <c r="H106" s="118"/>
      <c r="I106" s="118"/>
      <c r="J106" s="118"/>
      <c r="K106" s="118"/>
      <c r="L106" s="118"/>
      <c r="M106" s="118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9">
        <v>14</v>
      </c>
      <c r="D108" s="116" t="s">
        <v>23</v>
      </c>
      <c r="E108" s="116"/>
      <c r="F108" s="116"/>
      <c r="G108" s="116"/>
      <c r="H108" s="116"/>
      <c r="I108" s="116"/>
      <c r="J108" s="116"/>
      <c r="K108" s="116"/>
      <c r="L108" s="12"/>
      <c r="M108" s="53" t="s">
        <v>34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36</v>
      </c>
      <c r="E110" s="118"/>
      <c r="F110" s="118"/>
      <c r="G110" s="118"/>
      <c r="H110" s="118"/>
      <c r="I110" s="118"/>
      <c r="J110" s="118"/>
      <c r="K110" s="118"/>
      <c r="L110" s="118"/>
      <c r="M110" s="118"/>
      <c r="N110" s="13"/>
    </row>
    <row r="111" spans="2:14" x14ac:dyDescent="0.25">
      <c r="B111" s="9"/>
      <c r="C111" s="34"/>
      <c r="D111" s="69"/>
      <c r="E111" s="69"/>
      <c r="F111" s="69"/>
      <c r="G111" s="69"/>
      <c r="H111" s="69"/>
      <c r="I111" s="69"/>
      <c r="J111" s="69"/>
      <c r="K111" s="69"/>
      <c r="L111" s="12"/>
      <c r="M111" s="34"/>
      <c r="N111" s="13"/>
    </row>
    <row r="112" spans="2:14" x14ac:dyDescent="0.25">
      <c r="B112" s="9"/>
      <c r="C112" s="59">
        <v>15</v>
      </c>
      <c r="D112" s="116" t="s">
        <v>9</v>
      </c>
      <c r="E112" s="116"/>
      <c r="F112" s="116"/>
      <c r="G112" s="116"/>
      <c r="H112" s="116"/>
      <c r="I112" s="116"/>
      <c r="J112" s="116"/>
      <c r="K112" s="116"/>
      <c r="L112" s="12"/>
      <c r="M112" s="53" t="s">
        <v>34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36</v>
      </c>
      <c r="E114" s="118"/>
      <c r="F114" s="118"/>
      <c r="G114" s="118"/>
      <c r="H114" s="118"/>
      <c r="I114" s="118"/>
      <c r="J114" s="118"/>
      <c r="K114" s="118"/>
      <c r="L114" s="118"/>
      <c r="M114" s="118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9">
        <v>16</v>
      </c>
      <c r="D116" s="116" t="s">
        <v>25</v>
      </c>
      <c r="E116" s="116"/>
      <c r="F116" s="116"/>
      <c r="G116" s="116"/>
      <c r="H116" s="116"/>
      <c r="I116" s="116"/>
      <c r="J116" s="116"/>
      <c r="K116" s="116"/>
      <c r="L116" s="12"/>
      <c r="M116" s="53" t="s">
        <v>34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36</v>
      </c>
      <c r="E118" s="118" t="s">
        <v>132</v>
      </c>
      <c r="F118" s="118"/>
      <c r="G118" s="118"/>
      <c r="H118" s="118"/>
      <c r="I118" s="118"/>
      <c r="J118" s="118"/>
      <c r="K118" s="118"/>
      <c r="L118" s="118"/>
      <c r="M118" s="118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9">
        <v>17</v>
      </c>
      <c r="D120" s="116" t="s">
        <v>26</v>
      </c>
      <c r="E120" s="116"/>
      <c r="F120" s="116"/>
      <c r="G120" s="116"/>
      <c r="H120" s="116"/>
      <c r="I120" s="116"/>
      <c r="J120" s="116"/>
      <c r="K120" s="116"/>
      <c r="L120" s="12"/>
      <c r="M120" s="53" t="s">
        <v>34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36</v>
      </c>
      <c r="E122" s="118"/>
      <c r="F122" s="118"/>
      <c r="G122" s="118"/>
      <c r="H122" s="118"/>
      <c r="I122" s="118"/>
      <c r="J122" s="118"/>
      <c r="K122" s="118"/>
      <c r="L122" s="118"/>
      <c r="M122" s="118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9">
        <v>18</v>
      </c>
      <c r="D124" s="92" t="s">
        <v>112</v>
      </c>
      <c r="E124" s="92"/>
      <c r="F124" s="92"/>
      <c r="G124" s="92"/>
      <c r="H124" s="92"/>
      <c r="I124" s="92"/>
      <c r="J124" s="92"/>
      <c r="K124" s="92"/>
      <c r="L124" s="12"/>
      <c r="M124" s="53" t="s">
        <v>34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36</v>
      </c>
      <c r="E126" s="118"/>
      <c r="F126" s="118"/>
      <c r="G126" s="118"/>
      <c r="H126" s="118"/>
      <c r="I126" s="118"/>
      <c r="J126" s="118"/>
      <c r="K126" s="118"/>
      <c r="L126" s="118"/>
      <c r="M126" s="118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ht="15" customHeight="1" x14ac:dyDescent="0.25">
      <c r="B128" s="9"/>
      <c r="C128" s="59">
        <v>19</v>
      </c>
      <c r="D128" s="92" t="s">
        <v>113</v>
      </c>
      <c r="E128" s="92"/>
      <c r="F128" s="92"/>
      <c r="G128" s="92"/>
      <c r="H128" s="92"/>
      <c r="I128" s="92"/>
      <c r="J128" s="92"/>
      <c r="K128" s="92"/>
      <c r="L128" s="12"/>
      <c r="M128" s="53" t="s">
        <v>34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36</v>
      </c>
      <c r="E130" s="118"/>
      <c r="F130" s="118"/>
      <c r="G130" s="118"/>
      <c r="H130" s="118"/>
      <c r="I130" s="118"/>
      <c r="J130" s="118"/>
      <c r="K130" s="118"/>
      <c r="L130" s="118"/>
      <c r="M130" s="118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ht="15" customHeight="1" x14ac:dyDescent="0.25">
      <c r="B132" s="9"/>
      <c r="C132" s="59">
        <v>20</v>
      </c>
      <c r="D132" s="92" t="s">
        <v>114</v>
      </c>
      <c r="E132" s="92"/>
      <c r="F132" s="92"/>
      <c r="G132" s="92"/>
      <c r="H132" s="92"/>
      <c r="I132" s="92"/>
      <c r="J132" s="92"/>
      <c r="K132" s="92"/>
      <c r="L132" s="12"/>
      <c r="M132" s="53" t="s">
        <v>34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36</v>
      </c>
      <c r="E134" s="118"/>
      <c r="F134" s="118"/>
      <c r="G134" s="118"/>
      <c r="H134" s="118"/>
      <c r="I134" s="118"/>
      <c r="J134" s="118"/>
      <c r="K134" s="118"/>
      <c r="L134" s="118"/>
      <c r="M134" s="118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ht="15" customHeight="1" x14ac:dyDescent="0.25">
      <c r="B136" s="9"/>
      <c r="C136" s="59">
        <v>21</v>
      </c>
      <c r="D136" s="92" t="s">
        <v>115</v>
      </c>
      <c r="E136" s="92"/>
      <c r="F136" s="92"/>
      <c r="G136" s="92"/>
      <c r="H136" s="92"/>
      <c r="I136" s="92"/>
      <c r="J136" s="92"/>
      <c r="K136" s="92"/>
      <c r="L136" s="12"/>
      <c r="M136" s="53" t="s">
        <v>34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36</v>
      </c>
      <c r="E138" s="118"/>
      <c r="F138" s="118"/>
      <c r="G138" s="118"/>
      <c r="H138" s="118"/>
      <c r="I138" s="118"/>
      <c r="J138" s="118"/>
      <c r="K138" s="118"/>
      <c r="L138" s="118"/>
      <c r="M138" s="118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ht="15" customHeight="1" x14ac:dyDescent="0.25">
      <c r="B140" s="9"/>
      <c r="C140" s="59">
        <v>22</v>
      </c>
      <c r="D140" s="120" t="s">
        <v>116</v>
      </c>
      <c r="E140" s="120"/>
      <c r="F140" s="120"/>
      <c r="G140" s="120"/>
      <c r="H140" s="120"/>
      <c r="I140" s="120"/>
      <c r="J140" s="120"/>
      <c r="K140" s="120"/>
      <c r="L140" s="12"/>
      <c r="M140" s="53" t="s">
        <v>34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36</v>
      </c>
      <c r="E142" s="118"/>
      <c r="F142" s="118"/>
      <c r="G142" s="118"/>
      <c r="H142" s="118"/>
      <c r="I142" s="118"/>
      <c r="J142" s="118"/>
      <c r="K142" s="118"/>
      <c r="L142" s="118"/>
      <c r="M142" s="118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9">
        <v>23</v>
      </c>
      <c r="D144" s="92" t="s">
        <v>117</v>
      </c>
      <c r="E144" s="92"/>
      <c r="F144" s="92"/>
      <c r="G144" s="92"/>
      <c r="H144" s="92"/>
      <c r="I144" s="92"/>
      <c r="J144" s="92"/>
      <c r="K144" s="92"/>
      <c r="L144" s="12"/>
      <c r="M144" s="53" t="s">
        <v>34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36</v>
      </c>
      <c r="E146" s="118"/>
      <c r="F146" s="118"/>
      <c r="G146" s="118"/>
      <c r="H146" s="118"/>
      <c r="I146" s="118"/>
      <c r="J146" s="118"/>
      <c r="K146" s="118"/>
      <c r="L146" s="118"/>
      <c r="M146" s="118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15" customHeight="1" x14ac:dyDescent="0.25">
      <c r="B148" s="9"/>
      <c r="C148" s="59">
        <v>24</v>
      </c>
      <c r="D148" s="92" t="s">
        <v>118</v>
      </c>
      <c r="E148" s="92"/>
      <c r="F148" s="92"/>
      <c r="G148" s="92"/>
      <c r="H148" s="92"/>
      <c r="I148" s="92"/>
      <c r="J148" s="92"/>
      <c r="K148" s="92"/>
      <c r="L148" s="12"/>
      <c r="M148" s="53" t="s">
        <v>34</v>
      </c>
      <c r="N148" s="13"/>
    </row>
    <row r="149" spans="2:14" x14ac:dyDescent="0.25">
      <c r="B149" s="9"/>
      <c r="C149" s="34"/>
      <c r="D149" s="37" t="s">
        <v>36</v>
      </c>
      <c r="E149" s="118"/>
      <c r="F149" s="118"/>
      <c r="G149" s="118"/>
      <c r="H149" s="118"/>
      <c r="I149" s="118"/>
      <c r="J149" s="118"/>
      <c r="K149" s="118"/>
      <c r="L149" s="118"/>
      <c r="M149" s="118"/>
      <c r="N149" s="13"/>
    </row>
    <row r="150" spans="2:14" x14ac:dyDescent="0.25">
      <c r="B150" s="9"/>
      <c r="C150" s="34"/>
      <c r="I150" s="1"/>
      <c r="M150" s="1"/>
      <c r="N150" s="13"/>
    </row>
    <row r="151" spans="2:14" ht="15" customHeight="1" x14ac:dyDescent="0.25">
      <c r="B151" s="9"/>
      <c r="C151" s="59">
        <v>25</v>
      </c>
      <c r="D151" s="123" t="s">
        <v>119</v>
      </c>
      <c r="E151" s="123"/>
      <c r="F151" s="123"/>
      <c r="G151" s="123"/>
      <c r="H151" s="123"/>
      <c r="I151" s="123"/>
      <c r="J151" s="123"/>
      <c r="K151" s="123"/>
      <c r="L151" s="12"/>
      <c r="M151" s="53" t="s">
        <v>34</v>
      </c>
      <c r="N151" s="13"/>
    </row>
    <row r="152" spans="2:14" x14ac:dyDescent="0.25">
      <c r="B152" s="9"/>
      <c r="C152" s="34"/>
      <c r="D152" s="37" t="s">
        <v>36</v>
      </c>
      <c r="E152" s="118" t="s">
        <v>140</v>
      </c>
      <c r="F152" s="118"/>
      <c r="G152" s="118"/>
      <c r="H152" s="118"/>
      <c r="I152" s="118"/>
      <c r="J152" s="118"/>
      <c r="K152" s="118"/>
      <c r="L152" s="118"/>
      <c r="M152" s="118"/>
      <c r="N152" s="13"/>
    </row>
    <row r="153" spans="2:14" x14ac:dyDescent="0.25">
      <c r="B153" s="9"/>
      <c r="C153" s="34"/>
      <c r="D153" s="37"/>
      <c r="E153" s="64"/>
      <c r="F153" s="64"/>
      <c r="G153" s="64"/>
      <c r="H153" s="64"/>
      <c r="I153" s="64"/>
      <c r="J153" s="64"/>
      <c r="K153" s="64"/>
      <c r="L153" s="64"/>
      <c r="M153" s="64"/>
      <c r="N153" s="13"/>
    </row>
    <row r="154" spans="2:14" ht="15" customHeight="1" x14ac:dyDescent="0.25">
      <c r="B154" s="9"/>
      <c r="C154" s="59">
        <v>26</v>
      </c>
      <c r="D154" s="92" t="s">
        <v>120</v>
      </c>
      <c r="E154" s="92"/>
      <c r="F154" s="92"/>
      <c r="G154" s="92"/>
      <c r="H154" s="92"/>
      <c r="I154" s="92"/>
      <c r="J154" s="92"/>
      <c r="K154" s="92"/>
      <c r="L154" s="12"/>
      <c r="M154" s="53" t="s">
        <v>34</v>
      </c>
      <c r="N154" s="13"/>
    </row>
    <row r="155" spans="2:14" x14ac:dyDescent="0.25">
      <c r="B155" s="9"/>
      <c r="C155" s="34"/>
      <c r="D155" s="37" t="s">
        <v>36</v>
      </c>
      <c r="E155" s="118" t="s">
        <v>140</v>
      </c>
      <c r="F155" s="118"/>
      <c r="G155" s="118"/>
      <c r="H155" s="118"/>
      <c r="I155" s="118"/>
      <c r="J155" s="118"/>
      <c r="K155" s="118"/>
      <c r="L155" s="118"/>
      <c r="M155" s="118"/>
      <c r="N155" s="13"/>
    </row>
    <row r="156" spans="2:14" x14ac:dyDescent="0.25">
      <c r="B156" s="9"/>
      <c r="C156" s="34"/>
      <c r="I156" s="1"/>
      <c r="M156" s="1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  <row r="158" spans="2:14" ht="15.75" thickBot="1" x14ac:dyDescent="0.3"/>
    <row r="159" spans="2:14" ht="3.95" customHeight="1" x14ac:dyDescent="0.25">
      <c r="B159" s="4"/>
      <c r="C159" s="5"/>
      <c r="D159" s="6"/>
      <c r="E159" s="6"/>
      <c r="F159" s="6"/>
      <c r="G159" s="6"/>
      <c r="H159" s="6"/>
      <c r="I159" s="7"/>
      <c r="J159" s="6"/>
      <c r="K159" s="6"/>
      <c r="L159" s="6"/>
      <c r="M159" s="5"/>
      <c r="N159" s="8"/>
    </row>
    <row r="160" spans="2:14" x14ac:dyDescent="0.25">
      <c r="B160" s="9"/>
      <c r="C160" s="121" t="s">
        <v>27</v>
      </c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3"/>
    </row>
    <row r="161" spans="2:14" x14ac:dyDescent="0.25">
      <c r="B161" s="9"/>
      <c r="N161" s="13"/>
    </row>
    <row r="162" spans="2:14" x14ac:dyDescent="0.25">
      <c r="B162" s="9"/>
      <c r="G162" s="121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,M148="NO",M151="NO",M154="NO"),"NO CUMPLE","CUMPLE"))</f>
        <v>CUMPLE</v>
      </c>
      <c r="H162" s="121"/>
      <c r="I162" s="121"/>
      <c r="J162" s="121"/>
      <c r="N162" s="13"/>
    </row>
    <row r="163" spans="2:14" x14ac:dyDescent="0.25">
      <c r="B163" s="9"/>
      <c r="G163" s="36"/>
      <c r="H163" s="36"/>
      <c r="I163" s="35"/>
      <c r="J163" s="36"/>
      <c r="N163" s="13"/>
    </row>
    <row r="164" spans="2:14" ht="14.1" customHeight="1" x14ac:dyDescent="0.25">
      <c r="B164" s="9"/>
      <c r="C164" s="122" t="s">
        <v>80</v>
      </c>
      <c r="D164" s="122"/>
      <c r="E164" s="122"/>
      <c r="F164" s="122"/>
      <c r="G164" s="122"/>
      <c r="H164" s="122"/>
      <c r="I164" s="122"/>
      <c r="J164" s="122"/>
      <c r="K164" s="122"/>
      <c r="L164" s="122"/>
      <c r="M164" s="122"/>
      <c r="N164" s="13"/>
    </row>
    <row r="165" spans="2:14" x14ac:dyDescent="0.25">
      <c r="B165" s="9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  <c r="M165" s="122"/>
      <c r="N165" s="13"/>
    </row>
    <row r="166" spans="2:14" ht="3.95" customHeight="1" thickBot="1" x14ac:dyDescent="0.3">
      <c r="B166" s="15"/>
      <c r="C166" s="16"/>
      <c r="D166" s="17"/>
      <c r="E166" s="17"/>
      <c r="F166" s="17"/>
      <c r="G166" s="17"/>
      <c r="H166" s="17"/>
      <c r="I166" s="18"/>
      <c r="J166" s="17"/>
      <c r="K166" s="17"/>
      <c r="L166" s="17"/>
      <c r="M166" s="16"/>
      <c r="N166" s="19"/>
    </row>
  </sheetData>
  <mergeCells count="100">
    <mergeCell ref="D154:K154"/>
    <mergeCell ref="E155:M155"/>
    <mergeCell ref="C160:M160"/>
    <mergeCell ref="G162:J162"/>
    <mergeCell ref="C164:M165"/>
    <mergeCell ref="D148:K148"/>
    <mergeCell ref="E149:M149"/>
    <mergeCell ref="D151:K151"/>
    <mergeCell ref="E152:M152"/>
    <mergeCell ref="D136:K136"/>
    <mergeCell ref="E138:M138"/>
    <mergeCell ref="D140:K140"/>
    <mergeCell ref="E142:M142"/>
    <mergeCell ref="D144:K144"/>
    <mergeCell ref="E146:M146"/>
    <mergeCell ref="E134:M134"/>
    <mergeCell ref="D112:K112"/>
    <mergeCell ref="E114:M114"/>
    <mergeCell ref="D116:K116"/>
    <mergeCell ref="E118:M118"/>
    <mergeCell ref="E122:M122"/>
    <mergeCell ref="D124:K124"/>
    <mergeCell ref="D120:K120"/>
    <mergeCell ref="E126:M126"/>
    <mergeCell ref="D128:K128"/>
    <mergeCell ref="E130:M130"/>
    <mergeCell ref="D132:K13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</mergeCells>
  <conditionalFormatting sqref="G162:J163">
    <cfRule type="cellIs" dxfId="392" priority="142" operator="equal">
      <formula>"NO CUMPLE"</formula>
    </cfRule>
    <cfRule type="cellIs" dxfId="391" priority="143" operator="equal">
      <formula>"CUMPLE"</formula>
    </cfRule>
  </conditionalFormatting>
  <conditionalFormatting sqref="J11">
    <cfRule type="cellIs" dxfId="390" priority="134" operator="equal">
      <formula>"SÍ"</formula>
    </cfRule>
    <cfRule type="cellIs" dxfId="389" priority="139" operator="equal">
      <formula>"N.A."</formula>
    </cfRule>
    <cfRule type="cellIs" dxfId="388" priority="140" operator="equal">
      <formula>"NO"</formula>
    </cfRule>
    <cfRule type="cellIs" dxfId="387" priority="141" operator="equal">
      <formula>"SI"</formula>
    </cfRule>
  </conditionalFormatting>
  <conditionalFormatting sqref="L27:M27">
    <cfRule type="cellIs" dxfId="386" priority="133" operator="equal">
      <formula>"N.A."</formula>
    </cfRule>
  </conditionalFormatting>
  <conditionalFormatting sqref="M28:M32">
    <cfRule type="cellIs" dxfId="385" priority="135" operator="equal">
      <formula>"SÍ"</formula>
    </cfRule>
    <cfRule type="cellIs" dxfId="384" priority="136" operator="equal">
      <formula>"N.A."</formula>
    </cfRule>
    <cfRule type="cellIs" dxfId="383" priority="137" operator="equal">
      <formula>"NO"</formula>
    </cfRule>
    <cfRule type="cellIs" dxfId="382" priority="138" operator="equal">
      <formula>"SI"</formula>
    </cfRule>
  </conditionalFormatting>
  <conditionalFormatting sqref="M61">
    <cfRule type="cellIs" dxfId="381" priority="129" operator="equal">
      <formula>"SÍ"</formula>
    </cfRule>
    <cfRule type="cellIs" dxfId="380" priority="130" operator="equal">
      <formula>"N.A."</formula>
    </cfRule>
    <cfRule type="cellIs" dxfId="379" priority="131" operator="equal">
      <formula>"NO"</formula>
    </cfRule>
    <cfRule type="cellIs" dxfId="378" priority="132" operator="equal">
      <formula>"SI"</formula>
    </cfRule>
  </conditionalFormatting>
  <conditionalFormatting sqref="M73">
    <cfRule type="cellIs" dxfId="377" priority="125" operator="equal">
      <formula>"SÍ"</formula>
    </cfRule>
    <cfRule type="cellIs" dxfId="376" priority="126" operator="equal">
      <formula>"N.A."</formula>
    </cfRule>
    <cfRule type="cellIs" dxfId="375" priority="127" operator="equal">
      <formula>"NO"</formula>
    </cfRule>
    <cfRule type="cellIs" dxfId="374" priority="128" operator="equal">
      <formula>"SI"</formula>
    </cfRule>
  </conditionalFormatting>
  <conditionalFormatting sqref="M91">
    <cfRule type="cellIs" dxfId="373" priority="122" operator="equal">
      <formula>"N.A."</formula>
    </cfRule>
    <cfRule type="cellIs" dxfId="372" priority="123" operator="equal">
      <formula>"NO"</formula>
    </cfRule>
    <cfRule type="cellIs" dxfId="371" priority="124" operator="equal">
      <formula>"SI"</formula>
    </cfRule>
  </conditionalFormatting>
  <conditionalFormatting sqref="M103 M107 M111 M105 M109 M113">
    <cfRule type="cellIs" dxfId="370" priority="119" operator="equal">
      <formula>"N.A."</formula>
    </cfRule>
    <cfRule type="cellIs" dxfId="369" priority="120" operator="equal">
      <formula>"NO"</formula>
    </cfRule>
    <cfRule type="cellIs" dxfId="368" priority="121" operator="equal">
      <formula>"SI"</formula>
    </cfRule>
  </conditionalFormatting>
  <conditionalFormatting sqref="M125">
    <cfRule type="cellIs" dxfId="367" priority="116" operator="equal">
      <formula>"N.A."</formula>
    </cfRule>
    <cfRule type="cellIs" dxfId="366" priority="117" operator="equal">
      <formula>"NO"</formula>
    </cfRule>
    <cfRule type="cellIs" dxfId="365" priority="118" operator="equal">
      <formula>"SI"</formula>
    </cfRule>
  </conditionalFormatting>
  <conditionalFormatting sqref="M129">
    <cfRule type="cellIs" dxfId="364" priority="113" operator="equal">
      <formula>"N.A."</formula>
    </cfRule>
    <cfRule type="cellIs" dxfId="363" priority="114" operator="equal">
      <formula>"NO"</formula>
    </cfRule>
    <cfRule type="cellIs" dxfId="362" priority="115" operator="equal">
      <formula>"SI"</formula>
    </cfRule>
  </conditionalFormatting>
  <conditionalFormatting sqref="M36:M37">
    <cfRule type="cellIs" dxfId="361" priority="109" operator="equal">
      <formula>"SÍ"</formula>
    </cfRule>
    <cfRule type="cellIs" dxfId="360" priority="110" operator="equal">
      <formula>"N.A."</formula>
    </cfRule>
    <cfRule type="cellIs" dxfId="359" priority="111" operator="equal">
      <formula>"NO"</formula>
    </cfRule>
    <cfRule type="cellIs" dxfId="358" priority="112" operator="equal">
      <formula>"SI"</formula>
    </cfRule>
  </conditionalFormatting>
  <conditionalFormatting sqref="M41">
    <cfRule type="cellIs" dxfId="357" priority="105" operator="equal">
      <formula>"SÍ"</formula>
    </cfRule>
    <cfRule type="cellIs" dxfId="356" priority="106" operator="equal">
      <formula>"N.A."</formula>
    </cfRule>
    <cfRule type="cellIs" dxfId="355" priority="107" operator="equal">
      <formula>"NO"</formula>
    </cfRule>
    <cfRule type="cellIs" dxfId="354" priority="108" operator="equal">
      <formula>"SI"</formula>
    </cfRule>
  </conditionalFormatting>
  <conditionalFormatting sqref="M45">
    <cfRule type="cellIs" dxfId="353" priority="101" operator="equal">
      <formula>"SÍ"</formula>
    </cfRule>
    <cfRule type="cellIs" dxfId="352" priority="102" operator="equal">
      <formula>"N.A."</formula>
    </cfRule>
    <cfRule type="cellIs" dxfId="351" priority="103" operator="equal">
      <formula>"NO"</formula>
    </cfRule>
    <cfRule type="cellIs" dxfId="350" priority="104" operator="equal">
      <formula>"SI"</formula>
    </cfRule>
  </conditionalFormatting>
  <conditionalFormatting sqref="M49">
    <cfRule type="cellIs" dxfId="349" priority="97" operator="equal">
      <formula>"SÍ"</formula>
    </cfRule>
    <cfRule type="cellIs" dxfId="348" priority="98" operator="equal">
      <formula>"N.A."</formula>
    </cfRule>
    <cfRule type="cellIs" dxfId="347" priority="99" operator="equal">
      <formula>"NO"</formula>
    </cfRule>
    <cfRule type="cellIs" dxfId="346" priority="100" operator="equal">
      <formula>"SI"</formula>
    </cfRule>
  </conditionalFormatting>
  <conditionalFormatting sqref="M54:M60">
    <cfRule type="cellIs" dxfId="345" priority="93" operator="equal">
      <formula>"SÍ"</formula>
    </cfRule>
    <cfRule type="cellIs" dxfId="344" priority="94" operator="equal">
      <formula>"N.A."</formula>
    </cfRule>
    <cfRule type="cellIs" dxfId="343" priority="95" operator="equal">
      <formula>"NO"</formula>
    </cfRule>
    <cfRule type="cellIs" dxfId="342" priority="96" operator="equal">
      <formula>"SI"</formula>
    </cfRule>
  </conditionalFormatting>
  <conditionalFormatting sqref="M64">
    <cfRule type="cellIs" dxfId="341" priority="89" operator="equal">
      <formula>"SÍ"</formula>
    </cfRule>
    <cfRule type="cellIs" dxfId="340" priority="90" operator="equal">
      <formula>"N.A."</formula>
    </cfRule>
    <cfRule type="cellIs" dxfId="339" priority="91" operator="equal">
      <formula>"NO"</formula>
    </cfRule>
    <cfRule type="cellIs" dxfId="338" priority="92" operator="equal">
      <formula>"SI"</formula>
    </cfRule>
  </conditionalFormatting>
  <conditionalFormatting sqref="M69:M72">
    <cfRule type="cellIs" dxfId="337" priority="85" operator="equal">
      <formula>"SÍ"</formula>
    </cfRule>
    <cfRule type="cellIs" dxfId="336" priority="86" operator="equal">
      <formula>"N.A."</formula>
    </cfRule>
    <cfRule type="cellIs" dxfId="335" priority="87" operator="equal">
      <formula>"NO"</formula>
    </cfRule>
    <cfRule type="cellIs" dxfId="334" priority="88" operator="equal">
      <formula>"SI"</formula>
    </cfRule>
  </conditionalFormatting>
  <conditionalFormatting sqref="M76">
    <cfRule type="cellIs" dxfId="333" priority="81" operator="equal">
      <formula>"SÍ"</formula>
    </cfRule>
    <cfRule type="cellIs" dxfId="332" priority="82" operator="equal">
      <formula>"N.A."</formula>
    </cfRule>
    <cfRule type="cellIs" dxfId="331" priority="83" operator="equal">
      <formula>"NO"</formula>
    </cfRule>
    <cfRule type="cellIs" dxfId="330" priority="84" operator="equal">
      <formula>"SI"</formula>
    </cfRule>
  </conditionalFormatting>
  <conditionalFormatting sqref="M80">
    <cfRule type="cellIs" dxfId="329" priority="77" operator="equal">
      <formula>"SÍ"</formula>
    </cfRule>
    <cfRule type="cellIs" dxfId="328" priority="78" operator="equal">
      <formula>"N.A."</formula>
    </cfRule>
    <cfRule type="cellIs" dxfId="327" priority="79" operator="equal">
      <formula>"NO"</formula>
    </cfRule>
    <cfRule type="cellIs" dxfId="326" priority="80" operator="equal">
      <formula>"SI"</formula>
    </cfRule>
  </conditionalFormatting>
  <conditionalFormatting sqref="M84:M88">
    <cfRule type="cellIs" dxfId="325" priority="73" operator="equal">
      <formula>"SÍ"</formula>
    </cfRule>
    <cfRule type="cellIs" dxfId="324" priority="74" operator="equal">
      <formula>"N.A."</formula>
    </cfRule>
    <cfRule type="cellIs" dxfId="323" priority="75" operator="equal">
      <formula>"NO"</formula>
    </cfRule>
    <cfRule type="cellIs" dxfId="322" priority="76" operator="equal">
      <formula>"SI"</formula>
    </cfRule>
  </conditionalFormatting>
  <conditionalFormatting sqref="M92:M100">
    <cfRule type="cellIs" dxfId="321" priority="69" operator="equal">
      <formula>"SÍ"</formula>
    </cfRule>
    <cfRule type="cellIs" dxfId="320" priority="70" operator="equal">
      <formula>"N.A."</formula>
    </cfRule>
    <cfRule type="cellIs" dxfId="319" priority="71" operator="equal">
      <formula>"NO"</formula>
    </cfRule>
    <cfRule type="cellIs" dxfId="318" priority="72" operator="equal">
      <formula>"SI"</formula>
    </cfRule>
  </conditionalFormatting>
  <conditionalFormatting sqref="M104">
    <cfRule type="cellIs" dxfId="317" priority="65" operator="equal">
      <formula>"SÍ"</formula>
    </cfRule>
    <cfRule type="cellIs" dxfId="316" priority="66" operator="equal">
      <formula>"N.A."</formula>
    </cfRule>
    <cfRule type="cellIs" dxfId="315" priority="67" operator="equal">
      <formula>"NO"</formula>
    </cfRule>
    <cfRule type="cellIs" dxfId="314" priority="68" operator="equal">
      <formula>"SI"</formula>
    </cfRule>
  </conditionalFormatting>
  <conditionalFormatting sqref="M108">
    <cfRule type="cellIs" dxfId="313" priority="61" operator="equal">
      <formula>"SÍ"</formula>
    </cfRule>
    <cfRule type="cellIs" dxfId="312" priority="62" operator="equal">
      <formula>"N.A."</formula>
    </cfRule>
    <cfRule type="cellIs" dxfId="311" priority="63" operator="equal">
      <formula>"NO"</formula>
    </cfRule>
    <cfRule type="cellIs" dxfId="310" priority="64" operator="equal">
      <formula>"SI"</formula>
    </cfRule>
  </conditionalFormatting>
  <conditionalFormatting sqref="M112">
    <cfRule type="cellIs" dxfId="309" priority="57" operator="equal">
      <formula>"SÍ"</formula>
    </cfRule>
    <cfRule type="cellIs" dxfId="308" priority="58" operator="equal">
      <formula>"N.A."</formula>
    </cfRule>
    <cfRule type="cellIs" dxfId="307" priority="59" operator="equal">
      <formula>"NO"</formula>
    </cfRule>
    <cfRule type="cellIs" dxfId="306" priority="60" operator="equal">
      <formula>"SI"</formula>
    </cfRule>
  </conditionalFormatting>
  <conditionalFormatting sqref="M116">
    <cfRule type="cellIs" dxfId="305" priority="53" operator="equal">
      <formula>"SÍ"</formula>
    </cfRule>
    <cfRule type="cellIs" dxfId="304" priority="54" operator="equal">
      <formula>"N.A."</formula>
    </cfRule>
    <cfRule type="cellIs" dxfId="303" priority="55" operator="equal">
      <formula>"NO"</formula>
    </cfRule>
    <cfRule type="cellIs" dxfId="302" priority="56" operator="equal">
      <formula>"SI"</formula>
    </cfRule>
  </conditionalFormatting>
  <conditionalFormatting sqref="M120">
    <cfRule type="cellIs" dxfId="301" priority="49" operator="equal">
      <formula>"SÍ"</formula>
    </cfRule>
    <cfRule type="cellIs" dxfId="300" priority="50" operator="equal">
      <formula>"N.A."</formula>
    </cfRule>
    <cfRule type="cellIs" dxfId="299" priority="51" operator="equal">
      <formula>"NO"</formula>
    </cfRule>
    <cfRule type="cellIs" dxfId="298" priority="52" operator="equal">
      <formula>"SI"</formula>
    </cfRule>
  </conditionalFormatting>
  <conditionalFormatting sqref="M124">
    <cfRule type="cellIs" dxfId="297" priority="45" operator="equal">
      <formula>"SÍ"</formula>
    </cfRule>
    <cfRule type="cellIs" dxfId="296" priority="46" operator="equal">
      <formula>"N.A."</formula>
    </cfRule>
    <cfRule type="cellIs" dxfId="295" priority="47" operator="equal">
      <formula>"NO"</formula>
    </cfRule>
    <cfRule type="cellIs" dxfId="294" priority="48" operator="equal">
      <formula>"SI"</formula>
    </cfRule>
  </conditionalFormatting>
  <conditionalFormatting sqref="M128">
    <cfRule type="cellIs" dxfId="293" priority="41" operator="equal">
      <formula>"SÍ"</formula>
    </cfRule>
    <cfRule type="cellIs" dxfId="292" priority="42" operator="equal">
      <formula>"N.A."</formula>
    </cfRule>
    <cfRule type="cellIs" dxfId="291" priority="43" operator="equal">
      <formula>"NO"</formula>
    </cfRule>
    <cfRule type="cellIs" dxfId="290" priority="44" operator="equal">
      <formula>"SI"</formula>
    </cfRule>
  </conditionalFormatting>
  <conditionalFormatting sqref="M132">
    <cfRule type="cellIs" dxfId="289" priority="37" operator="equal">
      <formula>"SÍ"</formula>
    </cfRule>
    <cfRule type="cellIs" dxfId="288" priority="38" operator="equal">
      <formula>"N.A."</formula>
    </cfRule>
    <cfRule type="cellIs" dxfId="287" priority="39" operator="equal">
      <formula>"NO"</formula>
    </cfRule>
    <cfRule type="cellIs" dxfId="286" priority="40" operator="equal">
      <formula>"SI"</formula>
    </cfRule>
  </conditionalFormatting>
  <conditionalFormatting sqref="M136">
    <cfRule type="cellIs" dxfId="285" priority="33" operator="equal">
      <formula>"SÍ"</formula>
    </cfRule>
    <cfRule type="cellIs" dxfId="284" priority="34" operator="equal">
      <formula>"N.A."</formula>
    </cfRule>
    <cfRule type="cellIs" dxfId="283" priority="35" operator="equal">
      <formula>"NO"</formula>
    </cfRule>
    <cfRule type="cellIs" dxfId="282" priority="36" operator="equal">
      <formula>"SI"</formula>
    </cfRule>
  </conditionalFormatting>
  <conditionalFormatting sqref="M140">
    <cfRule type="cellIs" dxfId="281" priority="29" operator="equal">
      <formula>"SÍ"</formula>
    </cfRule>
    <cfRule type="cellIs" dxfId="280" priority="30" operator="equal">
      <formula>"N.A."</formula>
    </cfRule>
    <cfRule type="cellIs" dxfId="279" priority="31" operator="equal">
      <formula>"NO"</formula>
    </cfRule>
    <cfRule type="cellIs" dxfId="278" priority="32" operator="equal">
      <formula>"SI"</formula>
    </cfRule>
  </conditionalFormatting>
  <conditionalFormatting sqref="M144">
    <cfRule type="cellIs" dxfId="277" priority="25" operator="equal">
      <formula>"SÍ"</formula>
    </cfRule>
    <cfRule type="cellIs" dxfId="276" priority="26" operator="equal">
      <formula>"N.A."</formula>
    </cfRule>
    <cfRule type="cellIs" dxfId="275" priority="27" operator="equal">
      <formula>"NO"</formula>
    </cfRule>
    <cfRule type="cellIs" dxfId="274" priority="28" operator="equal">
      <formula>"SI"</formula>
    </cfRule>
  </conditionalFormatting>
  <conditionalFormatting sqref="M148">
    <cfRule type="cellIs" dxfId="273" priority="9" operator="equal">
      <formula>"SÍ"</formula>
    </cfRule>
    <cfRule type="cellIs" dxfId="272" priority="10" operator="equal">
      <formula>"N.A."</formula>
    </cfRule>
    <cfRule type="cellIs" dxfId="271" priority="11" operator="equal">
      <formula>"NO"</formula>
    </cfRule>
    <cfRule type="cellIs" dxfId="270" priority="12" operator="equal">
      <formula>"SI"</formula>
    </cfRule>
  </conditionalFormatting>
  <conditionalFormatting sqref="M151">
    <cfRule type="cellIs" dxfId="269" priority="5" operator="equal">
      <formula>"SÍ"</formula>
    </cfRule>
    <cfRule type="cellIs" dxfId="268" priority="6" operator="equal">
      <formula>"N.A."</formula>
    </cfRule>
    <cfRule type="cellIs" dxfId="267" priority="7" operator="equal">
      <formula>"NO"</formula>
    </cfRule>
    <cfRule type="cellIs" dxfId="266" priority="8" operator="equal">
      <formula>"SI"</formula>
    </cfRule>
  </conditionalFormatting>
  <conditionalFormatting sqref="M154">
    <cfRule type="cellIs" dxfId="265" priority="1" operator="equal">
      <formula>"SÍ"</formula>
    </cfRule>
    <cfRule type="cellIs" dxfId="264" priority="2" operator="equal">
      <formula>"N.A."</formula>
    </cfRule>
    <cfRule type="cellIs" dxfId="263" priority="3" operator="equal">
      <formula>"NO"</formula>
    </cfRule>
    <cfRule type="cellIs" dxfId="262" priority="4" operator="equal">
      <formula>"SI"</formula>
    </cfRule>
  </conditionalFormatting>
  <dataValidations count="3">
    <dataValidation type="list" allowBlank="1" showInputMessage="1" showErrorMessage="1" sqref="M136 M49 M36:M37 M132 M128 M124 M112 M108 M104 M92:M100 M69:M73 M45 M120 M116 M140 J11 M41 M54:M61 M80 M76 M28:M32 M64 M144 M84:M88 M148 M151 M154" xr:uid="{38331784-6379-42C4-9394-C2E785FDCA81}">
      <formula1>$Q$23:$Q$25</formula1>
    </dataValidation>
    <dataValidation type="list" allowBlank="1" showInputMessage="1" showErrorMessage="1" sqref="Q28:Q31" xr:uid="{65ABDFBC-D4A5-4CB1-B5BC-1255609CAA23}">
      <formula1>$Q$28:$Q$30</formula1>
    </dataValidation>
    <dataValidation type="list" allowBlank="1" sqref="L27:M27" xr:uid="{4954483E-D4F5-4A8D-BBA3-A9EE40E4106C}">
      <formula1>$Q$28:$Q$31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92CF6-D095-4D38-A727-7484AADA0447}">
  <dimension ref="A1:Q166"/>
  <sheetViews>
    <sheetView workbookViewId="0">
      <selection activeCell="K161" sqref="K161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3"/>
      <c r="D2" s="94"/>
      <c r="E2" s="83" t="s">
        <v>33</v>
      </c>
      <c r="F2" s="90"/>
      <c r="G2" s="90"/>
      <c r="H2" s="90"/>
      <c r="I2" s="90"/>
      <c r="J2" s="90"/>
      <c r="K2" s="88"/>
      <c r="L2" s="99" t="s">
        <v>73</v>
      </c>
      <c r="M2" s="100"/>
      <c r="N2" s="10"/>
    </row>
    <row r="3" spans="1:14" ht="14.45" customHeight="1" x14ac:dyDescent="0.25">
      <c r="B3" s="9"/>
      <c r="C3" s="95"/>
      <c r="D3" s="96"/>
      <c r="E3" s="84"/>
      <c r="F3" s="91"/>
      <c r="G3" s="91"/>
      <c r="H3" s="91"/>
      <c r="I3" s="91"/>
      <c r="J3" s="91"/>
      <c r="K3" s="89"/>
      <c r="L3" s="101"/>
      <c r="M3" s="102"/>
      <c r="N3" s="10"/>
    </row>
    <row r="4" spans="1:14" ht="14.45" customHeight="1" x14ac:dyDescent="0.25">
      <c r="B4" s="9"/>
      <c r="C4" s="97"/>
      <c r="D4" s="98"/>
      <c r="E4" s="103" t="str">
        <f>'Resumen - Evaluación jurídica'!C5</f>
        <v>EVALUACIÓN JURÍDICA - PROCESO NRO. SAMC-DC-CEET-101-2024</v>
      </c>
      <c r="F4" s="104"/>
      <c r="G4" s="104"/>
      <c r="H4" s="104"/>
      <c r="I4" s="104"/>
      <c r="J4" s="104"/>
      <c r="K4" s="105"/>
      <c r="L4" s="106" t="s">
        <v>74</v>
      </c>
      <c r="M4" s="107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3" t="s">
        <v>18</v>
      </c>
      <c r="D6" s="88"/>
      <c r="E6" s="83" t="str">
        <f>'Resumen - Evaluación jurídica'!C7</f>
        <v xml:space="preserve">CONTRATAR LA COMPRA DE MAQUINARIA, MATERIALES Y OTROS EQUIPOS DE LOS PROYECTOS SENNOVA SGPS-13229-2024 Y SGPS-12162-2024 DEL CENTRO DE ELECTRICIDAD, ELECTRÓNICA Y TELECOMUNICACIONES - CEET SENA. </v>
      </c>
      <c r="F6" s="90"/>
      <c r="G6" s="90"/>
      <c r="H6" s="90"/>
      <c r="I6" s="90"/>
      <c r="J6" s="90"/>
      <c r="K6" s="90"/>
      <c r="L6" s="90"/>
      <c r="M6" s="88"/>
      <c r="N6" s="14"/>
    </row>
    <row r="7" spans="1:14" ht="14.45" customHeight="1" x14ac:dyDescent="0.25">
      <c r="B7" s="9"/>
      <c r="C7" s="84"/>
      <c r="D7" s="89"/>
      <c r="E7" s="84"/>
      <c r="F7" s="91"/>
      <c r="G7" s="91"/>
      <c r="H7" s="91"/>
      <c r="I7" s="91"/>
      <c r="J7" s="91"/>
      <c r="K7" s="91"/>
      <c r="L7" s="91"/>
      <c r="M7" s="89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3" t="s">
        <v>21</v>
      </c>
      <c r="E11" s="41"/>
      <c r="I11" s="20" t="s">
        <v>35</v>
      </c>
      <c r="J11" s="53" t="s">
        <v>8</v>
      </c>
      <c r="K11" s="20" t="s">
        <v>70</v>
      </c>
      <c r="L11" s="109">
        <v>4</v>
      </c>
      <c r="M11" s="109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110" t="s">
        <v>133</v>
      </c>
      <c r="G13" s="110"/>
      <c r="H13" s="110"/>
      <c r="I13" s="110"/>
      <c r="J13" s="110"/>
      <c r="K13" s="110"/>
      <c r="L13" s="110"/>
      <c r="M13" s="110"/>
      <c r="N13" s="13"/>
    </row>
    <row r="14" spans="1:14" ht="3.95" customHeight="1" x14ac:dyDescent="0.25">
      <c r="A14" s="24"/>
      <c r="B14" s="25"/>
      <c r="C14" s="26"/>
      <c r="D14" s="57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1"/>
      <c r="F15" s="111"/>
      <c r="G15" s="111"/>
      <c r="H15" s="111"/>
      <c r="I15" s="111"/>
      <c r="J15" s="111"/>
      <c r="K15" s="12"/>
      <c r="L15" s="38" t="s">
        <v>2</v>
      </c>
      <c r="M15" s="58"/>
      <c r="N15" s="27"/>
    </row>
    <row r="16" spans="1:14" ht="3.95" customHeight="1" x14ac:dyDescent="0.25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 x14ac:dyDescent="0.25">
      <c r="A17" s="21"/>
      <c r="B17" s="22"/>
      <c r="C17" s="23"/>
      <c r="D17" s="38" t="s">
        <v>3</v>
      </c>
      <c r="E17" s="111"/>
      <c r="F17" s="111"/>
      <c r="G17" s="111"/>
      <c r="H17" s="111"/>
      <c r="I17" s="111"/>
      <c r="J17" s="111"/>
      <c r="K17" s="12"/>
      <c r="L17" s="38" t="s">
        <v>2</v>
      </c>
      <c r="M17" s="58"/>
      <c r="N17" s="27"/>
    </row>
    <row r="18" spans="1:17" ht="3.95" customHeight="1" x14ac:dyDescent="0.25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 x14ac:dyDescent="0.25">
      <c r="A19" s="21"/>
      <c r="B19" s="22"/>
      <c r="C19" s="23"/>
      <c r="D19" s="38" t="s">
        <v>4</v>
      </c>
      <c r="E19" s="111"/>
      <c r="F19" s="111"/>
      <c r="G19" s="111"/>
      <c r="H19" s="111"/>
      <c r="I19" s="111"/>
      <c r="J19" s="111"/>
      <c r="K19" s="12"/>
      <c r="L19" s="38" t="s">
        <v>2</v>
      </c>
      <c r="M19" s="58"/>
      <c r="N19" s="27"/>
    </row>
    <row r="20" spans="1:17" ht="3.95" customHeight="1" x14ac:dyDescent="0.25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 x14ac:dyDescent="0.25">
      <c r="A21" s="21"/>
      <c r="B21" s="22"/>
      <c r="C21" s="23"/>
      <c r="D21" s="38" t="s">
        <v>5</v>
      </c>
      <c r="E21" s="111"/>
      <c r="F21" s="111"/>
      <c r="G21" s="111"/>
      <c r="H21" s="111"/>
      <c r="I21" s="111"/>
      <c r="J21" s="111"/>
      <c r="K21" s="12"/>
      <c r="L21" s="38" t="s">
        <v>2</v>
      </c>
      <c r="M21" s="58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34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2" t="s">
        <v>6</v>
      </c>
      <c r="E25" s="112"/>
      <c r="F25" s="112"/>
      <c r="G25" s="112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9">
        <v>1</v>
      </c>
      <c r="D27" s="113" t="s">
        <v>37</v>
      </c>
      <c r="E27" s="113"/>
      <c r="F27" s="113"/>
      <c r="G27" s="54"/>
      <c r="H27" s="54"/>
      <c r="I27" s="114"/>
      <c r="J27" s="114"/>
      <c r="K27" s="114"/>
      <c r="L27" s="115" t="s">
        <v>8</v>
      </c>
      <c r="M27" s="115"/>
      <c r="N27" s="13"/>
      <c r="Q27" s="12"/>
    </row>
    <row r="28" spans="1:17" ht="14.45" customHeight="1" x14ac:dyDescent="0.25">
      <c r="B28" s="9"/>
      <c r="C28" s="59" t="s">
        <v>59</v>
      </c>
      <c r="D28" s="108" t="s">
        <v>58</v>
      </c>
      <c r="E28" s="108"/>
      <c r="F28" s="108"/>
      <c r="G28" s="108"/>
      <c r="H28" s="108"/>
      <c r="I28" s="108"/>
      <c r="J28" s="39"/>
      <c r="K28" s="39"/>
      <c r="L28" s="39"/>
      <c r="M28" s="53" t="s">
        <v>8</v>
      </c>
      <c r="N28" s="13"/>
      <c r="Q28" s="12" t="s">
        <v>8</v>
      </c>
    </row>
    <row r="29" spans="1:17" ht="14.45" customHeight="1" x14ac:dyDescent="0.25">
      <c r="B29" s="9"/>
      <c r="C29" s="59" t="s">
        <v>60</v>
      </c>
      <c r="D29" s="108" t="s">
        <v>53</v>
      </c>
      <c r="E29" s="108"/>
      <c r="F29" s="108"/>
      <c r="G29" s="108"/>
      <c r="H29" s="108"/>
      <c r="I29" s="108"/>
      <c r="J29" s="35"/>
      <c r="K29" s="35"/>
      <c r="L29" s="35"/>
      <c r="M29" s="53" t="s">
        <v>8</v>
      </c>
      <c r="N29" s="13"/>
      <c r="Q29" s="12" t="s">
        <v>55</v>
      </c>
    </row>
    <row r="30" spans="1:17" ht="14.45" customHeight="1" x14ac:dyDescent="0.25">
      <c r="B30" s="9"/>
      <c r="C30" s="59" t="s">
        <v>61</v>
      </c>
      <c r="D30" s="108" t="s">
        <v>50</v>
      </c>
      <c r="E30" s="108"/>
      <c r="F30" s="108"/>
      <c r="G30" s="108"/>
      <c r="H30" s="108"/>
      <c r="I30" s="108"/>
      <c r="J30" s="35"/>
      <c r="K30" s="35"/>
      <c r="L30" s="35"/>
      <c r="M30" s="53" t="s">
        <v>8</v>
      </c>
      <c r="N30" s="13"/>
      <c r="Q30" s="12" t="s">
        <v>56</v>
      </c>
    </row>
    <row r="31" spans="1:17" ht="14.45" customHeight="1" x14ac:dyDescent="0.25">
      <c r="B31" s="9"/>
      <c r="C31" s="59" t="s">
        <v>62</v>
      </c>
      <c r="D31" s="108" t="s">
        <v>54</v>
      </c>
      <c r="E31" s="108"/>
      <c r="F31" s="108"/>
      <c r="G31" s="108"/>
      <c r="H31" s="108"/>
      <c r="I31" s="108"/>
      <c r="J31" s="35"/>
      <c r="K31" s="35"/>
      <c r="L31" s="35"/>
      <c r="M31" s="53" t="s">
        <v>8</v>
      </c>
      <c r="N31" s="13"/>
      <c r="Q31" s="12" t="s">
        <v>57</v>
      </c>
    </row>
    <row r="32" spans="1:17" ht="14.45" customHeight="1" x14ac:dyDescent="0.25">
      <c r="B32" s="9"/>
      <c r="C32" s="59" t="s">
        <v>63</v>
      </c>
      <c r="D32" s="12" t="s">
        <v>44</v>
      </c>
      <c r="E32" s="117"/>
      <c r="F32" s="117"/>
      <c r="G32" s="117"/>
      <c r="H32" s="117"/>
      <c r="I32" s="117"/>
      <c r="J32" s="117"/>
      <c r="K32" s="117"/>
      <c r="L32" s="35"/>
      <c r="M32" s="53" t="s">
        <v>8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36</v>
      </c>
      <c r="E34" s="118"/>
      <c r="F34" s="118"/>
      <c r="G34" s="118"/>
      <c r="H34" s="118"/>
      <c r="I34" s="118"/>
      <c r="J34" s="118"/>
      <c r="K34" s="118"/>
      <c r="L34" s="118"/>
      <c r="M34" s="118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9">
        <v>2</v>
      </c>
      <c r="D36" s="116" t="s">
        <v>52</v>
      </c>
      <c r="E36" s="116"/>
      <c r="F36" s="116"/>
      <c r="G36" s="116"/>
      <c r="H36" s="116"/>
      <c r="I36" s="116"/>
      <c r="J36" s="116"/>
      <c r="K36" s="116"/>
      <c r="L36" s="12"/>
      <c r="M36" s="53" t="s">
        <v>34</v>
      </c>
      <c r="N36" s="13"/>
    </row>
    <row r="37" spans="2:14" x14ac:dyDescent="0.25">
      <c r="B37" s="9"/>
      <c r="C37" s="59" t="s">
        <v>76</v>
      </c>
      <c r="D37" s="108" t="s">
        <v>79</v>
      </c>
      <c r="E37" s="108"/>
      <c r="F37" s="108"/>
      <c r="G37" s="108"/>
      <c r="H37" s="108"/>
      <c r="I37" s="108"/>
      <c r="J37" s="108"/>
      <c r="K37" s="108"/>
      <c r="L37" s="12"/>
      <c r="M37" s="53" t="s">
        <v>8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36</v>
      </c>
      <c r="E39" s="118"/>
      <c r="F39" s="118"/>
      <c r="G39" s="118"/>
      <c r="H39" s="118"/>
      <c r="I39" s="118"/>
      <c r="J39" s="118"/>
      <c r="K39" s="118"/>
      <c r="L39" s="118"/>
      <c r="M39" s="118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9">
        <v>3</v>
      </c>
      <c r="D41" s="116" t="s">
        <v>64</v>
      </c>
      <c r="E41" s="116"/>
      <c r="F41" s="116"/>
      <c r="G41" s="116"/>
      <c r="H41" s="116"/>
      <c r="I41" s="116"/>
      <c r="J41" s="116"/>
      <c r="K41" s="116"/>
      <c r="L41" s="12"/>
      <c r="M41" s="53" t="s">
        <v>34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36</v>
      </c>
      <c r="E43" s="118"/>
      <c r="F43" s="118"/>
      <c r="G43" s="118"/>
      <c r="H43" s="118"/>
      <c r="I43" s="118"/>
      <c r="J43" s="118"/>
      <c r="K43" s="118"/>
      <c r="L43" s="118"/>
      <c r="M43" s="118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9">
        <v>4</v>
      </c>
      <c r="D45" s="116" t="s">
        <v>111</v>
      </c>
      <c r="E45" s="116"/>
      <c r="F45" s="116"/>
      <c r="G45" s="116"/>
      <c r="H45" s="116"/>
      <c r="I45" s="116"/>
      <c r="J45" s="116"/>
      <c r="K45" s="116"/>
      <c r="L45" s="12"/>
      <c r="M45" s="53" t="s">
        <v>34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36</v>
      </c>
      <c r="E47" s="118"/>
      <c r="F47" s="118"/>
      <c r="G47" s="118"/>
      <c r="H47" s="118"/>
      <c r="I47" s="118"/>
      <c r="J47" s="118"/>
      <c r="K47" s="118"/>
      <c r="L47" s="118"/>
      <c r="M47" s="118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9">
        <v>5</v>
      </c>
      <c r="D49" s="116" t="s">
        <v>71</v>
      </c>
      <c r="E49" s="116"/>
      <c r="F49" s="116"/>
      <c r="G49" s="116"/>
      <c r="H49" s="116"/>
      <c r="I49" s="116"/>
      <c r="J49" s="116"/>
      <c r="K49" s="116"/>
      <c r="L49" s="12"/>
      <c r="M49" s="53" t="s">
        <v>34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36</v>
      </c>
      <c r="E51" s="118"/>
      <c r="F51" s="118"/>
      <c r="G51" s="118"/>
      <c r="H51" s="118"/>
      <c r="I51" s="118"/>
      <c r="J51" s="118"/>
      <c r="K51" s="118"/>
      <c r="L51" s="118"/>
      <c r="M51" s="118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9">
        <v>6</v>
      </c>
      <c r="D53" s="119" t="s">
        <v>65</v>
      </c>
      <c r="E53" s="119"/>
      <c r="F53" s="119"/>
      <c r="G53" s="119"/>
      <c r="H53" s="119"/>
      <c r="I53" s="119"/>
      <c r="J53" s="119"/>
      <c r="K53" s="119"/>
      <c r="L53" s="12"/>
      <c r="M53" s="12"/>
      <c r="N53" s="13"/>
    </row>
    <row r="54" spans="2:14" x14ac:dyDescent="0.25">
      <c r="B54" s="9"/>
      <c r="C54" s="59" t="s">
        <v>94</v>
      </c>
      <c r="D54" s="116" t="s">
        <v>38</v>
      </c>
      <c r="E54" s="116"/>
      <c r="F54" s="116"/>
      <c r="G54" s="116"/>
      <c r="H54" s="116"/>
      <c r="I54" s="116"/>
      <c r="J54" s="116"/>
      <c r="K54" s="116"/>
      <c r="L54" s="39"/>
      <c r="M54" s="53" t="s">
        <v>34</v>
      </c>
      <c r="N54" s="13"/>
    </row>
    <row r="55" spans="2:14" x14ac:dyDescent="0.25">
      <c r="B55" s="9"/>
      <c r="C55" s="59" t="s">
        <v>88</v>
      </c>
      <c r="D55" s="116" t="s">
        <v>39</v>
      </c>
      <c r="E55" s="116"/>
      <c r="F55" s="116"/>
      <c r="G55" s="116"/>
      <c r="H55" s="116"/>
      <c r="I55" s="116"/>
      <c r="J55" s="116"/>
      <c r="K55" s="116"/>
      <c r="L55" s="35"/>
      <c r="M55" s="53" t="s">
        <v>34</v>
      </c>
      <c r="N55" s="13"/>
    </row>
    <row r="56" spans="2:14" x14ac:dyDescent="0.25">
      <c r="B56" s="9"/>
      <c r="C56" s="59" t="s">
        <v>89</v>
      </c>
      <c r="D56" s="116" t="s">
        <v>40</v>
      </c>
      <c r="E56" s="116"/>
      <c r="F56" s="116"/>
      <c r="G56" s="116"/>
      <c r="H56" s="116"/>
      <c r="I56" s="116"/>
      <c r="J56" s="116"/>
      <c r="K56" s="116"/>
      <c r="L56" s="35"/>
      <c r="M56" s="53" t="s">
        <v>34</v>
      </c>
      <c r="N56" s="13"/>
    </row>
    <row r="57" spans="2:14" x14ac:dyDescent="0.25">
      <c r="B57" s="9"/>
      <c r="C57" s="59" t="s">
        <v>90</v>
      </c>
      <c r="D57" s="116" t="s">
        <v>41</v>
      </c>
      <c r="E57" s="116"/>
      <c r="F57" s="116"/>
      <c r="G57" s="116"/>
      <c r="H57" s="116"/>
      <c r="I57" s="116"/>
      <c r="J57" s="116"/>
      <c r="K57" s="116"/>
      <c r="L57" s="35"/>
      <c r="M57" s="53" t="s">
        <v>34</v>
      </c>
      <c r="N57" s="13"/>
    </row>
    <row r="58" spans="2:14" x14ac:dyDescent="0.25">
      <c r="B58" s="9"/>
      <c r="C58" s="59" t="s">
        <v>91</v>
      </c>
      <c r="D58" s="116" t="s">
        <v>42</v>
      </c>
      <c r="E58" s="116"/>
      <c r="F58" s="116"/>
      <c r="G58" s="116"/>
      <c r="H58" s="116"/>
      <c r="I58" s="116"/>
      <c r="J58" s="116"/>
      <c r="K58" s="116"/>
      <c r="L58" s="35"/>
      <c r="M58" s="53" t="s">
        <v>34</v>
      </c>
      <c r="N58" s="13"/>
    </row>
    <row r="59" spans="2:14" x14ac:dyDescent="0.25">
      <c r="B59" s="9"/>
      <c r="C59" s="59" t="s">
        <v>92</v>
      </c>
      <c r="D59" s="116" t="s">
        <v>43</v>
      </c>
      <c r="E59" s="116"/>
      <c r="F59" s="116"/>
      <c r="G59" s="116"/>
      <c r="H59" s="116"/>
      <c r="I59" s="116"/>
      <c r="J59" s="116"/>
      <c r="K59" s="116"/>
      <c r="L59" s="35"/>
      <c r="M59" s="53" t="s">
        <v>34</v>
      </c>
      <c r="N59" s="13"/>
    </row>
    <row r="60" spans="2:14" x14ac:dyDescent="0.25">
      <c r="B60" s="9"/>
      <c r="C60" s="59" t="s">
        <v>93</v>
      </c>
      <c r="D60" s="12" t="s">
        <v>44</v>
      </c>
      <c r="E60" s="118"/>
      <c r="F60" s="118"/>
      <c r="G60" s="118"/>
      <c r="H60" s="118"/>
      <c r="I60" s="118"/>
      <c r="J60" s="118"/>
      <c r="K60" s="118"/>
      <c r="L60" s="35"/>
      <c r="M60" s="53" t="s">
        <v>8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36</v>
      </c>
      <c r="E62" s="118"/>
      <c r="F62" s="118"/>
      <c r="G62" s="118"/>
      <c r="H62" s="118"/>
      <c r="I62" s="118"/>
      <c r="J62" s="118"/>
      <c r="K62" s="118"/>
      <c r="L62" s="118"/>
      <c r="M62" s="118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9">
        <v>7</v>
      </c>
      <c r="D64" s="116" t="s">
        <v>72</v>
      </c>
      <c r="E64" s="116"/>
      <c r="F64" s="116"/>
      <c r="G64" s="116"/>
      <c r="H64" s="116"/>
      <c r="I64" s="116"/>
      <c r="J64" s="116"/>
      <c r="K64" s="116"/>
      <c r="L64" s="12"/>
      <c r="M64" s="53" t="s">
        <v>34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36</v>
      </c>
      <c r="E66" s="118"/>
      <c r="F66" s="118"/>
      <c r="G66" s="118"/>
      <c r="H66" s="118"/>
      <c r="I66" s="118"/>
      <c r="J66" s="118"/>
      <c r="K66" s="118"/>
      <c r="L66" s="118"/>
      <c r="M66" s="118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9">
        <v>8</v>
      </c>
      <c r="D68" s="116" t="s">
        <v>66</v>
      </c>
      <c r="E68" s="116"/>
      <c r="F68" s="116"/>
      <c r="G68" s="116"/>
      <c r="H68" s="116"/>
      <c r="I68" s="116"/>
      <c r="J68" s="116"/>
      <c r="K68" s="116"/>
      <c r="L68" s="39"/>
      <c r="M68" s="39"/>
      <c r="N68" s="13"/>
    </row>
    <row r="69" spans="2:14" x14ac:dyDescent="0.25">
      <c r="B69" s="9"/>
      <c r="C69" s="59" t="s">
        <v>84</v>
      </c>
      <c r="D69" s="116" t="s">
        <v>38</v>
      </c>
      <c r="E69" s="116"/>
      <c r="F69" s="116"/>
      <c r="G69" s="116"/>
      <c r="H69" s="116"/>
      <c r="I69" s="116"/>
      <c r="J69" s="116"/>
      <c r="K69" s="116"/>
      <c r="L69" s="39"/>
      <c r="M69" s="53" t="s">
        <v>34</v>
      </c>
      <c r="N69" s="13"/>
    </row>
    <row r="70" spans="2:14" x14ac:dyDescent="0.25">
      <c r="B70" s="9"/>
      <c r="C70" s="59" t="s">
        <v>85</v>
      </c>
      <c r="D70" s="116" t="s">
        <v>45</v>
      </c>
      <c r="E70" s="116"/>
      <c r="F70" s="116"/>
      <c r="G70" s="116"/>
      <c r="H70" s="116"/>
      <c r="I70" s="116"/>
      <c r="J70" s="116"/>
      <c r="K70" s="116"/>
      <c r="L70" s="35"/>
      <c r="M70" s="53" t="s">
        <v>34</v>
      </c>
      <c r="N70" s="13"/>
    </row>
    <row r="71" spans="2:14" x14ac:dyDescent="0.25">
      <c r="B71" s="9"/>
      <c r="C71" s="59" t="s">
        <v>86</v>
      </c>
      <c r="D71" s="116" t="s">
        <v>46</v>
      </c>
      <c r="E71" s="116"/>
      <c r="F71" s="116"/>
      <c r="G71" s="116"/>
      <c r="H71" s="116"/>
      <c r="I71" s="116"/>
      <c r="J71" s="116"/>
      <c r="K71" s="116"/>
      <c r="L71" s="35"/>
      <c r="M71" s="53" t="s">
        <v>34</v>
      </c>
      <c r="N71" s="13"/>
    </row>
    <row r="72" spans="2:14" x14ac:dyDescent="0.25">
      <c r="B72" s="9"/>
      <c r="C72" s="59" t="s">
        <v>87</v>
      </c>
      <c r="D72" s="116" t="s">
        <v>77</v>
      </c>
      <c r="E72" s="116"/>
      <c r="F72" s="116"/>
      <c r="G72" s="116"/>
      <c r="H72" s="116"/>
      <c r="I72" s="116"/>
      <c r="J72" s="116"/>
      <c r="K72" s="116"/>
      <c r="L72" s="35"/>
      <c r="M72" s="53" t="s">
        <v>34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36</v>
      </c>
      <c r="E74" s="118"/>
      <c r="F74" s="118"/>
      <c r="G74" s="118"/>
      <c r="H74" s="118"/>
      <c r="I74" s="118"/>
      <c r="J74" s="118"/>
      <c r="K74" s="118"/>
      <c r="L74" s="118"/>
      <c r="M74" s="118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16" t="s">
        <v>22</v>
      </c>
      <c r="E76" s="116"/>
      <c r="F76" s="116"/>
      <c r="G76" s="116"/>
      <c r="H76" s="116"/>
      <c r="I76" s="116"/>
      <c r="J76" s="116"/>
      <c r="K76" s="116"/>
      <c r="L76" s="12"/>
      <c r="M76" s="53" t="s">
        <v>34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36</v>
      </c>
      <c r="E78" s="118"/>
      <c r="F78" s="118"/>
      <c r="G78" s="118"/>
      <c r="H78" s="118"/>
      <c r="I78" s="118"/>
      <c r="J78" s="118"/>
      <c r="K78" s="118"/>
      <c r="L78" s="118"/>
      <c r="M78" s="118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116" t="s">
        <v>83</v>
      </c>
      <c r="E80" s="116"/>
      <c r="F80" s="116"/>
      <c r="G80" s="116"/>
      <c r="H80" s="116"/>
      <c r="I80" s="116"/>
      <c r="J80" s="116"/>
      <c r="K80" s="116"/>
      <c r="L80" s="12"/>
      <c r="M80" s="53" t="s">
        <v>34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36</v>
      </c>
      <c r="E82" s="118" t="s">
        <v>140</v>
      </c>
      <c r="F82" s="118"/>
      <c r="G82" s="118"/>
      <c r="H82" s="118"/>
      <c r="I82" s="118"/>
      <c r="J82" s="118"/>
      <c r="K82" s="118"/>
      <c r="L82" s="118"/>
      <c r="M82" s="118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9">
        <v>11</v>
      </c>
      <c r="D84" s="116" t="s">
        <v>78</v>
      </c>
      <c r="E84" s="116"/>
      <c r="F84" s="116"/>
      <c r="G84" s="116"/>
      <c r="H84" s="116"/>
      <c r="I84" s="116"/>
      <c r="J84" s="116"/>
      <c r="K84" s="116"/>
      <c r="L84" s="12"/>
      <c r="M84" s="53" t="s">
        <v>34</v>
      </c>
      <c r="N84" s="13"/>
    </row>
    <row r="85" spans="2:14" x14ac:dyDescent="0.25">
      <c r="B85" s="9"/>
      <c r="C85" s="59" t="s">
        <v>95</v>
      </c>
      <c r="D85" s="116" t="s">
        <v>123</v>
      </c>
      <c r="E85" s="116"/>
      <c r="F85" s="116"/>
      <c r="G85" s="116"/>
      <c r="H85" s="116"/>
      <c r="I85" s="116"/>
      <c r="J85" s="116"/>
      <c r="K85" s="116"/>
      <c r="L85" s="35"/>
      <c r="M85" s="53" t="s">
        <v>34</v>
      </c>
      <c r="N85" s="13"/>
    </row>
    <row r="86" spans="2:14" x14ac:dyDescent="0.25">
      <c r="B86" s="9"/>
      <c r="C86" s="59" t="s">
        <v>67</v>
      </c>
      <c r="D86" s="116" t="s">
        <v>124</v>
      </c>
      <c r="E86" s="116"/>
      <c r="F86" s="116"/>
      <c r="G86" s="116"/>
      <c r="H86" s="116"/>
      <c r="I86" s="116"/>
      <c r="J86" s="116"/>
      <c r="K86" s="116"/>
      <c r="L86" s="35"/>
      <c r="M86" s="53" t="s">
        <v>34</v>
      </c>
      <c r="N86" s="13"/>
    </row>
    <row r="87" spans="2:14" x14ac:dyDescent="0.25">
      <c r="B87" s="9"/>
      <c r="C87" s="59" t="s">
        <v>68</v>
      </c>
      <c r="D87" s="116" t="s">
        <v>125</v>
      </c>
      <c r="E87" s="116"/>
      <c r="F87" s="116"/>
      <c r="G87" s="116"/>
      <c r="H87" s="116"/>
      <c r="I87" s="116"/>
      <c r="J87" s="116"/>
      <c r="K87" s="116"/>
      <c r="L87" s="35"/>
      <c r="M87" s="53" t="s">
        <v>34</v>
      </c>
      <c r="N87" s="13"/>
    </row>
    <row r="88" spans="2:14" x14ac:dyDescent="0.25">
      <c r="B88" s="9"/>
      <c r="C88" s="59" t="s">
        <v>69</v>
      </c>
      <c r="D88" s="116" t="s">
        <v>126</v>
      </c>
      <c r="E88" s="116"/>
      <c r="F88" s="116"/>
      <c r="G88" s="116"/>
      <c r="H88" s="116"/>
      <c r="I88" s="116"/>
      <c r="J88" s="116"/>
      <c r="K88" s="116"/>
      <c r="L88" s="35"/>
      <c r="M88" s="53" t="s">
        <v>34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36</v>
      </c>
      <c r="E90" s="118" t="s">
        <v>140</v>
      </c>
      <c r="F90" s="118"/>
      <c r="G90" s="118"/>
      <c r="H90" s="118"/>
      <c r="I90" s="118"/>
      <c r="J90" s="118"/>
      <c r="K90" s="118"/>
      <c r="L90" s="118"/>
      <c r="M90" s="118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9">
        <v>12</v>
      </c>
      <c r="D92" s="116" t="s">
        <v>105</v>
      </c>
      <c r="E92" s="116"/>
      <c r="F92" s="116"/>
      <c r="G92" s="116"/>
      <c r="H92" s="116"/>
      <c r="I92" s="116"/>
      <c r="J92" s="116"/>
      <c r="K92" s="116"/>
      <c r="L92" s="12"/>
      <c r="M92" s="53" t="s">
        <v>34</v>
      </c>
      <c r="N92" s="13"/>
    </row>
    <row r="93" spans="2:14" x14ac:dyDescent="0.25">
      <c r="B93" s="9"/>
      <c r="C93" s="59" t="s">
        <v>96</v>
      </c>
      <c r="D93" s="116" t="s">
        <v>38</v>
      </c>
      <c r="E93" s="116"/>
      <c r="F93" s="116"/>
      <c r="G93" s="116"/>
      <c r="H93" s="116"/>
      <c r="I93" s="116"/>
      <c r="J93" s="116"/>
      <c r="K93" s="116"/>
      <c r="L93" s="12"/>
      <c r="M93" s="53" t="s">
        <v>34</v>
      </c>
      <c r="N93" s="13"/>
    </row>
    <row r="94" spans="2:14" x14ac:dyDescent="0.25">
      <c r="B94" s="9"/>
      <c r="C94" s="59" t="s">
        <v>97</v>
      </c>
      <c r="D94" s="116" t="s">
        <v>49</v>
      </c>
      <c r="E94" s="116"/>
      <c r="F94" s="116"/>
      <c r="G94" s="116"/>
      <c r="H94" s="116"/>
      <c r="I94" s="116"/>
      <c r="J94" s="116"/>
      <c r="K94" s="116"/>
      <c r="L94" s="12"/>
      <c r="M94" s="53" t="s">
        <v>34</v>
      </c>
      <c r="N94" s="13"/>
    </row>
    <row r="95" spans="2:14" x14ac:dyDescent="0.25">
      <c r="B95" s="9"/>
      <c r="C95" s="59" t="s">
        <v>98</v>
      </c>
      <c r="D95" s="116" t="s">
        <v>47</v>
      </c>
      <c r="E95" s="116"/>
      <c r="F95" s="116"/>
      <c r="G95" s="116"/>
      <c r="H95" s="116"/>
      <c r="I95" s="116"/>
      <c r="J95" s="116"/>
      <c r="K95" s="116"/>
      <c r="L95" s="12"/>
      <c r="M95" s="53" t="s">
        <v>34</v>
      </c>
      <c r="N95" s="13"/>
    </row>
    <row r="96" spans="2:14" x14ac:dyDescent="0.25">
      <c r="B96" s="9"/>
      <c r="C96" s="59" t="s">
        <v>99</v>
      </c>
      <c r="D96" s="116" t="s">
        <v>48</v>
      </c>
      <c r="E96" s="116"/>
      <c r="F96" s="116"/>
      <c r="G96" s="116"/>
      <c r="H96" s="116"/>
      <c r="I96" s="116"/>
      <c r="J96" s="116"/>
      <c r="K96" s="116"/>
      <c r="L96" s="12"/>
      <c r="M96" s="53" t="s">
        <v>34</v>
      </c>
      <c r="N96" s="13"/>
    </row>
    <row r="97" spans="2:14" x14ac:dyDescent="0.25">
      <c r="B97" s="9"/>
      <c r="C97" s="59" t="s">
        <v>100</v>
      </c>
      <c r="D97" s="116" t="s">
        <v>51</v>
      </c>
      <c r="E97" s="116"/>
      <c r="F97" s="116"/>
      <c r="G97" s="116"/>
      <c r="H97" s="116"/>
      <c r="I97" s="116"/>
      <c r="J97" s="116"/>
      <c r="K97" s="116"/>
      <c r="L97" s="12"/>
      <c r="M97" s="53" t="s">
        <v>34</v>
      </c>
      <c r="N97" s="13"/>
    </row>
    <row r="98" spans="2:14" x14ac:dyDescent="0.25">
      <c r="B98" s="9"/>
      <c r="C98" s="59" t="s">
        <v>101</v>
      </c>
      <c r="D98" s="116" t="s">
        <v>50</v>
      </c>
      <c r="E98" s="116"/>
      <c r="F98" s="116"/>
      <c r="G98" s="116"/>
      <c r="H98" s="116"/>
      <c r="I98" s="116"/>
      <c r="J98" s="116"/>
      <c r="K98" s="116"/>
      <c r="L98" s="39"/>
      <c r="M98" s="53" t="s">
        <v>34</v>
      </c>
      <c r="N98" s="13"/>
    </row>
    <row r="99" spans="2:14" x14ac:dyDescent="0.25">
      <c r="B99" s="9"/>
      <c r="C99" s="59" t="s">
        <v>102</v>
      </c>
      <c r="D99" s="116" t="s">
        <v>104</v>
      </c>
      <c r="E99" s="116"/>
      <c r="F99" s="116"/>
      <c r="G99" s="116"/>
      <c r="H99" s="116"/>
      <c r="I99" s="116"/>
      <c r="J99" s="116"/>
      <c r="K99" s="116"/>
      <c r="L99" s="39"/>
      <c r="M99" s="53" t="s">
        <v>8</v>
      </c>
      <c r="N99" s="13"/>
    </row>
    <row r="100" spans="2:14" x14ac:dyDescent="0.25">
      <c r="B100" s="9"/>
      <c r="C100" s="59" t="s">
        <v>103</v>
      </c>
      <c r="D100" s="116" t="s">
        <v>81</v>
      </c>
      <c r="E100" s="116"/>
      <c r="F100" s="116"/>
      <c r="G100" s="116"/>
      <c r="H100" s="116"/>
      <c r="I100" s="116"/>
      <c r="J100" s="116"/>
      <c r="K100" s="116"/>
      <c r="L100" s="39"/>
      <c r="M100" s="53" t="s">
        <v>34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36</v>
      </c>
      <c r="E102" s="118" t="s">
        <v>140</v>
      </c>
      <c r="F102" s="118"/>
      <c r="G102" s="118"/>
      <c r="H102" s="118"/>
      <c r="I102" s="118"/>
      <c r="J102" s="118"/>
      <c r="K102" s="118"/>
      <c r="L102" s="118"/>
      <c r="M102" s="118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9">
        <v>13</v>
      </c>
      <c r="D104" s="116" t="s">
        <v>24</v>
      </c>
      <c r="E104" s="116"/>
      <c r="F104" s="116"/>
      <c r="G104" s="116"/>
      <c r="H104" s="116"/>
      <c r="I104" s="116"/>
      <c r="J104" s="116"/>
      <c r="K104" s="116"/>
      <c r="L104" s="12"/>
      <c r="M104" s="53" t="s">
        <v>34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36</v>
      </c>
      <c r="E106" s="118" t="s">
        <v>135</v>
      </c>
      <c r="F106" s="118"/>
      <c r="G106" s="118"/>
      <c r="H106" s="118"/>
      <c r="I106" s="118"/>
      <c r="J106" s="118"/>
      <c r="K106" s="118"/>
      <c r="L106" s="118"/>
      <c r="M106" s="118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9">
        <v>14</v>
      </c>
      <c r="D108" s="116" t="s">
        <v>23</v>
      </c>
      <c r="E108" s="116"/>
      <c r="F108" s="116"/>
      <c r="G108" s="116"/>
      <c r="H108" s="116"/>
      <c r="I108" s="116"/>
      <c r="J108" s="116"/>
      <c r="K108" s="116"/>
      <c r="L108" s="12"/>
      <c r="M108" s="53" t="s">
        <v>34</v>
      </c>
      <c r="N108" s="13"/>
    </row>
    <row r="109" spans="2:14" ht="3.95" customHeight="1" x14ac:dyDescent="0.25">
      <c r="B109" s="9"/>
      <c r="C109" s="34"/>
      <c r="D109" s="69"/>
      <c r="E109" s="69"/>
      <c r="F109" s="69"/>
      <c r="G109" s="69"/>
      <c r="H109" s="69"/>
      <c r="I109" s="69"/>
      <c r="J109" s="69"/>
      <c r="K109" s="69"/>
      <c r="L109" s="12"/>
      <c r="M109" s="34"/>
      <c r="N109" s="13"/>
    </row>
    <row r="110" spans="2:14" x14ac:dyDescent="0.25">
      <c r="B110" s="9"/>
      <c r="C110" s="34"/>
      <c r="D110" s="37" t="s">
        <v>36</v>
      </c>
      <c r="E110" s="118"/>
      <c r="F110" s="118"/>
      <c r="G110" s="118"/>
      <c r="H110" s="118"/>
      <c r="I110" s="118"/>
      <c r="J110" s="118"/>
      <c r="K110" s="118"/>
      <c r="L110" s="118"/>
      <c r="M110" s="118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9">
        <v>15</v>
      </c>
      <c r="D112" s="116" t="s">
        <v>9</v>
      </c>
      <c r="E112" s="116"/>
      <c r="F112" s="116"/>
      <c r="G112" s="116"/>
      <c r="H112" s="116"/>
      <c r="I112" s="116"/>
      <c r="J112" s="116"/>
      <c r="K112" s="116"/>
      <c r="L112" s="12"/>
      <c r="M112" s="53" t="s">
        <v>34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36</v>
      </c>
      <c r="E114" s="118" t="s">
        <v>139</v>
      </c>
      <c r="F114" s="118"/>
      <c r="G114" s="118"/>
      <c r="H114" s="118"/>
      <c r="I114" s="118"/>
      <c r="J114" s="118"/>
      <c r="K114" s="118"/>
      <c r="L114" s="118"/>
      <c r="M114" s="118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9">
        <v>16</v>
      </c>
      <c r="D116" s="116" t="s">
        <v>25</v>
      </c>
      <c r="E116" s="116"/>
      <c r="F116" s="116"/>
      <c r="G116" s="116"/>
      <c r="H116" s="116"/>
      <c r="I116" s="116"/>
      <c r="J116" s="116"/>
      <c r="K116" s="116"/>
      <c r="L116" s="12"/>
      <c r="M116" s="53" t="s">
        <v>34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36</v>
      </c>
      <c r="E118" s="118" t="s">
        <v>134</v>
      </c>
      <c r="F118" s="118"/>
      <c r="G118" s="118"/>
      <c r="H118" s="118"/>
      <c r="I118" s="118"/>
      <c r="J118" s="118"/>
      <c r="K118" s="118"/>
      <c r="L118" s="118"/>
      <c r="M118" s="118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9">
        <v>17</v>
      </c>
      <c r="D120" s="116" t="s">
        <v>26</v>
      </c>
      <c r="E120" s="116"/>
      <c r="F120" s="116"/>
      <c r="G120" s="116"/>
      <c r="H120" s="116"/>
      <c r="I120" s="116"/>
      <c r="J120" s="116"/>
      <c r="K120" s="116"/>
      <c r="L120" s="12"/>
      <c r="M120" s="53" t="s">
        <v>34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36</v>
      </c>
      <c r="E122" s="118" t="s">
        <v>140</v>
      </c>
      <c r="F122" s="118"/>
      <c r="G122" s="118"/>
      <c r="H122" s="118"/>
      <c r="I122" s="118"/>
      <c r="J122" s="118"/>
      <c r="K122" s="118"/>
      <c r="L122" s="118"/>
      <c r="M122" s="118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9">
        <v>18</v>
      </c>
      <c r="D124" s="92" t="s">
        <v>112</v>
      </c>
      <c r="E124" s="92"/>
      <c r="F124" s="92"/>
      <c r="G124" s="92"/>
      <c r="H124" s="92"/>
      <c r="I124" s="92"/>
      <c r="J124" s="92"/>
      <c r="K124" s="92"/>
      <c r="L124" s="12"/>
      <c r="M124" s="53" t="s">
        <v>34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36</v>
      </c>
      <c r="E126" s="118"/>
      <c r="F126" s="118"/>
      <c r="G126" s="118"/>
      <c r="H126" s="118"/>
      <c r="I126" s="118"/>
      <c r="J126" s="118"/>
      <c r="K126" s="118"/>
      <c r="L126" s="118"/>
      <c r="M126" s="118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ht="15" customHeight="1" x14ac:dyDescent="0.25">
      <c r="B128" s="9"/>
      <c r="C128" s="59">
        <v>19</v>
      </c>
      <c r="D128" s="92" t="s">
        <v>113</v>
      </c>
      <c r="E128" s="92"/>
      <c r="F128" s="92"/>
      <c r="G128" s="92"/>
      <c r="H128" s="92"/>
      <c r="I128" s="92"/>
      <c r="J128" s="92"/>
      <c r="K128" s="92"/>
      <c r="L128" s="12"/>
      <c r="M128" s="53" t="s">
        <v>34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36</v>
      </c>
      <c r="E130" s="118"/>
      <c r="F130" s="118"/>
      <c r="G130" s="118"/>
      <c r="H130" s="118"/>
      <c r="I130" s="118"/>
      <c r="J130" s="118"/>
      <c r="K130" s="118"/>
      <c r="L130" s="118"/>
      <c r="M130" s="118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ht="15" customHeight="1" x14ac:dyDescent="0.25">
      <c r="B132" s="9"/>
      <c r="C132" s="59">
        <v>20</v>
      </c>
      <c r="D132" s="92" t="s">
        <v>114</v>
      </c>
      <c r="E132" s="92"/>
      <c r="F132" s="92"/>
      <c r="G132" s="92"/>
      <c r="H132" s="92"/>
      <c r="I132" s="92"/>
      <c r="J132" s="92"/>
      <c r="K132" s="92"/>
      <c r="L132" s="12"/>
      <c r="M132" s="53" t="s">
        <v>34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36</v>
      </c>
      <c r="E134" s="118"/>
      <c r="F134" s="118"/>
      <c r="G134" s="118"/>
      <c r="H134" s="118"/>
      <c r="I134" s="118"/>
      <c r="J134" s="118"/>
      <c r="K134" s="118"/>
      <c r="L134" s="118"/>
      <c r="M134" s="118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ht="15" customHeight="1" x14ac:dyDescent="0.25">
      <c r="B136" s="9"/>
      <c r="C136" s="59">
        <v>21</v>
      </c>
      <c r="D136" s="92" t="s">
        <v>115</v>
      </c>
      <c r="E136" s="92"/>
      <c r="F136" s="92"/>
      <c r="G136" s="92"/>
      <c r="H136" s="92"/>
      <c r="I136" s="92"/>
      <c r="J136" s="92"/>
      <c r="K136" s="92"/>
      <c r="L136" s="12"/>
      <c r="M136" s="53" t="s">
        <v>34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36</v>
      </c>
      <c r="E138" s="118"/>
      <c r="F138" s="118"/>
      <c r="G138" s="118"/>
      <c r="H138" s="118"/>
      <c r="I138" s="118"/>
      <c r="J138" s="118"/>
      <c r="K138" s="118"/>
      <c r="L138" s="118"/>
      <c r="M138" s="118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ht="15" customHeight="1" x14ac:dyDescent="0.25">
      <c r="B140" s="9"/>
      <c r="C140" s="59">
        <v>22</v>
      </c>
      <c r="D140" s="120" t="s">
        <v>116</v>
      </c>
      <c r="E140" s="120"/>
      <c r="F140" s="120"/>
      <c r="G140" s="120"/>
      <c r="H140" s="120"/>
      <c r="I140" s="120"/>
      <c r="J140" s="120"/>
      <c r="K140" s="120"/>
      <c r="L140" s="12"/>
      <c r="M140" s="53" t="s">
        <v>34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36</v>
      </c>
      <c r="E142" s="118" t="s">
        <v>140</v>
      </c>
      <c r="F142" s="118"/>
      <c r="G142" s="118"/>
      <c r="H142" s="118"/>
      <c r="I142" s="118"/>
      <c r="J142" s="118"/>
      <c r="K142" s="118"/>
      <c r="L142" s="118"/>
      <c r="M142" s="118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9">
        <v>23</v>
      </c>
      <c r="D144" s="92" t="s">
        <v>117</v>
      </c>
      <c r="E144" s="92"/>
      <c r="F144" s="92"/>
      <c r="G144" s="92"/>
      <c r="H144" s="92"/>
      <c r="I144" s="92"/>
      <c r="J144" s="92"/>
      <c r="K144" s="92"/>
      <c r="L144" s="12"/>
      <c r="M144" s="53" t="s">
        <v>34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36</v>
      </c>
      <c r="E146" s="118"/>
      <c r="F146" s="118"/>
      <c r="G146" s="118"/>
      <c r="H146" s="118"/>
      <c r="I146" s="118"/>
      <c r="J146" s="118"/>
      <c r="K146" s="118"/>
      <c r="L146" s="118"/>
      <c r="M146" s="118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15" customHeight="1" x14ac:dyDescent="0.25">
      <c r="B148" s="9"/>
      <c r="C148" s="59">
        <v>24</v>
      </c>
      <c r="D148" s="92" t="s">
        <v>118</v>
      </c>
      <c r="E148" s="92"/>
      <c r="F148" s="92"/>
      <c r="G148" s="92"/>
      <c r="H148" s="92"/>
      <c r="I148" s="92"/>
      <c r="J148" s="92"/>
      <c r="K148" s="92"/>
      <c r="L148" s="12"/>
      <c r="M148" s="53" t="s">
        <v>34</v>
      </c>
      <c r="N148" s="13"/>
    </row>
    <row r="149" spans="2:14" x14ac:dyDescent="0.25">
      <c r="B149" s="9"/>
      <c r="C149" s="34"/>
      <c r="D149" s="37" t="s">
        <v>36</v>
      </c>
      <c r="E149" s="118"/>
      <c r="F149" s="118"/>
      <c r="G149" s="118"/>
      <c r="H149" s="118"/>
      <c r="I149" s="118"/>
      <c r="J149" s="118"/>
      <c r="K149" s="118"/>
      <c r="L149" s="118"/>
      <c r="M149" s="118"/>
      <c r="N149" s="13"/>
    </row>
    <row r="150" spans="2:14" x14ac:dyDescent="0.25">
      <c r="B150" s="9"/>
      <c r="C150" s="34"/>
      <c r="I150" s="1"/>
      <c r="M150" s="1"/>
      <c r="N150" s="13"/>
    </row>
    <row r="151" spans="2:14" ht="15" customHeight="1" x14ac:dyDescent="0.25">
      <c r="B151" s="9"/>
      <c r="C151" s="59">
        <v>25</v>
      </c>
      <c r="D151" s="92" t="s">
        <v>119</v>
      </c>
      <c r="E151" s="92"/>
      <c r="F151" s="92"/>
      <c r="G151" s="92"/>
      <c r="H151" s="92"/>
      <c r="I151" s="92"/>
      <c r="J151" s="92"/>
      <c r="K151" s="92"/>
      <c r="L151" s="12"/>
      <c r="M151" s="53" t="s">
        <v>34</v>
      </c>
      <c r="N151" s="13"/>
    </row>
    <row r="152" spans="2:14" x14ac:dyDescent="0.25">
      <c r="B152" s="9"/>
      <c r="C152" s="34"/>
      <c r="D152" s="37" t="s">
        <v>36</v>
      </c>
      <c r="E152" s="118" t="s">
        <v>140</v>
      </c>
      <c r="F152" s="118"/>
      <c r="G152" s="118"/>
      <c r="H152" s="118"/>
      <c r="I152" s="118"/>
      <c r="J152" s="118"/>
      <c r="K152" s="118"/>
      <c r="L152" s="118"/>
      <c r="M152" s="118"/>
      <c r="N152" s="13"/>
    </row>
    <row r="153" spans="2:14" x14ac:dyDescent="0.25">
      <c r="B153" s="9"/>
      <c r="C153" s="34"/>
      <c r="D153" s="37"/>
      <c r="E153" s="64"/>
      <c r="F153" s="64"/>
      <c r="G153" s="64"/>
      <c r="H153" s="64"/>
      <c r="I153" s="64"/>
      <c r="J153" s="64"/>
      <c r="K153" s="64"/>
      <c r="L153" s="64"/>
      <c r="M153" s="64"/>
      <c r="N153" s="13"/>
    </row>
    <row r="154" spans="2:14" ht="15" customHeight="1" x14ac:dyDescent="0.25">
      <c r="B154" s="9"/>
      <c r="C154" s="59">
        <v>26</v>
      </c>
      <c r="D154" s="92" t="s">
        <v>120</v>
      </c>
      <c r="E154" s="92"/>
      <c r="F154" s="92"/>
      <c r="G154" s="92"/>
      <c r="H154" s="92"/>
      <c r="I154" s="92"/>
      <c r="J154" s="92"/>
      <c r="K154" s="92"/>
      <c r="L154" s="12"/>
      <c r="M154" s="53" t="s">
        <v>34</v>
      </c>
      <c r="N154" s="13"/>
    </row>
    <row r="155" spans="2:14" x14ac:dyDescent="0.25">
      <c r="B155" s="9"/>
      <c r="C155" s="34"/>
      <c r="D155" s="37" t="s">
        <v>36</v>
      </c>
      <c r="E155" s="118" t="s">
        <v>140</v>
      </c>
      <c r="F155" s="118"/>
      <c r="G155" s="118"/>
      <c r="H155" s="118"/>
      <c r="I155" s="118"/>
      <c r="J155" s="118"/>
      <c r="K155" s="118"/>
      <c r="L155" s="118"/>
      <c r="M155" s="118"/>
      <c r="N155" s="13"/>
    </row>
    <row r="156" spans="2:14" x14ac:dyDescent="0.25">
      <c r="B156" s="9"/>
      <c r="C156" s="34"/>
      <c r="I156" s="1"/>
      <c r="M156" s="1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  <row r="158" spans="2:14" ht="15.75" thickBot="1" x14ac:dyDescent="0.3"/>
    <row r="159" spans="2:14" ht="3.95" customHeight="1" x14ac:dyDescent="0.25">
      <c r="B159" s="4"/>
      <c r="C159" s="5"/>
      <c r="D159" s="6"/>
      <c r="E159" s="6"/>
      <c r="F159" s="6"/>
      <c r="G159" s="6"/>
      <c r="H159" s="6"/>
      <c r="I159" s="7"/>
      <c r="J159" s="6"/>
      <c r="K159" s="6"/>
      <c r="L159" s="6"/>
      <c r="M159" s="5"/>
      <c r="N159" s="8"/>
    </row>
    <row r="160" spans="2:14" x14ac:dyDescent="0.25">
      <c r="B160" s="9"/>
      <c r="C160" s="121" t="s">
        <v>27</v>
      </c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3"/>
    </row>
    <row r="161" spans="2:14" x14ac:dyDescent="0.25">
      <c r="B161" s="9"/>
      <c r="N161" s="13"/>
    </row>
    <row r="162" spans="2:14" x14ac:dyDescent="0.25">
      <c r="B162" s="9"/>
      <c r="G162" s="121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,M148="NO",M151="NO",M154="NO"),"NO CUMPLE","CUMPLE"))</f>
        <v>CUMPLE</v>
      </c>
      <c r="H162" s="121"/>
      <c r="I162" s="121"/>
      <c r="J162" s="121"/>
      <c r="N162" s="13"/>
    </row>
    <row r="163" spans="2:14" x14ac:dyDescent="0.25">
      <c r="B163" s="9"/>
      <c r="G163" s="36"/>
      <c r="H163" s="36"/>
      <c r="I163" s="35"/>
      <c r="J163" s="36"/>
      <c r="N163" s="13"/>
    </row>
    <row r="164" spans="2:14" ht="14.1" customHeight="1" x14ac:dyDescent="0.25">
      <c r="B164" s="9"/>
      <c r="C164" s="122" t="s">
        <v>80</v>
      </c>
      <c r="D164" s="122"/>
      <c r="E164" s="122"/>
      <c r="F164" s="122"/>
      <c r="G164" s="122"/>
      <c r="H164" s="122"/>
      <c r="I164" s="122"/>
      <c r="J164" s="122"/>
      <c r="K164" s="122"/>
      <c r="L164" s="122"/>
      <c r="M164" s="122"/>
      <c r="N164" s="13"/>
    </row>
    <row r="165" spans="2:14" x14ac:dyDescent="0.25">
      <c r="B165" s="9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  <c r="M165" s="122"/>
      <c r="N165" s="13"/>
    </row>
    <row r="166" spans="2:14" ht="3.95" customHeight="1" thickBot="1" x14ac:dyDescent="0.3">
      <c r="B166" s="15"/>
      <c r="C166" s="16"/>
      <c r="D166" s="17"/>
      <c r="E166" s="17"/>
      <c r="F166" s="17"/>
      <c r="G166" s="17"/>
      <c r="H166" s="17"/>
      <c r="I166" s="18"/>
      <c r="J166" s="17"/>
      <c r="K166" s="17"/>
      <c r="L166" s="17"/>
      <c r="M166" s="16"/>
      <c r="N166" s="19"/>
    </row>
  </sheetData>
  <mergeCells count="100">
    <mergeCell ref="D154:K154"/>
    <mergeCell ref="E155:M155"/>
    <mergeCell ref="C160:M160"/>
    <mergeCell ref="G162:J162"/>
    <mergeCell ref="C164:M165"/>
    <mergeCell ref="D148:K148"/>
    <mergeCell ref="E149:M149"/>
    <mergeCell ref="D151:K151"/>
    <mergeCell ref="E152:M152"/>
    <mergeCell ref="D136:K136"/>
    <mergeCell ref="E138:M138"/>
    <mergeCell ref="D140:K140"/>
    <mergeCell ref="E142:M142"/>
    <mergeCell ref="D144:K144"/>
    <mergeCell ref="E146:M146"/>
    <mergeCell ref="E134:M134"/>
    <mergeCell ref="D112:K112"/>
    <mergeCell ref="E114:M114"/>
    <mergeCell ref="D116:K116"/>
    <mergeCell ref="E118:M118"/>
    <mergeCell ref="E122:M122"/>
    <mergeCell ref="D124:K124"/>
    <mergeCell ref="D120:K120"/>
    <mergeCell ref="E126:M126"/>
    <mergeCell ref="D128:K128"/>
    <mergeCell ref="E130:M130"/>
    <mergeCell ref="D132:K13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</mergeCells>
  <conditionalFormatting sqref="G162:J163">
    <cfRule type="cellIs" dxfId="261" priority="142" operator="equal">
      <formula>"NO CUMPLE"</formula>
    </cfRule>
    <cfRule type="cellIs" dxfId="260" priority="143" operator="equal">
      <formula>"CUMPLE"</formula>
    </cfRule>
  </conditionalFormatting>
  <conditionalFormatting sqref="J11">
    <cfRule type="cellIs" dxfId="259" priority="134" operator="equal">
      <formula>"SÍ"</formula>
    </cfRule>
    <cfRule type="cellIs" dxfId="258" priority="139" operator="equal">
      <formula>"N.A."</formula>
    </cfRule>
    <cfRule type="cellIs" dxfId="257" priority="140" operator="equal">
      <formula>"NO"</formula>
    </cfRule>
    <cfRule type="cellIs" dxfId="256" priority="141" operator="equal">
      <formula>"SI"</formula>
    </cfRule>
  </conditionalFormatting>
  <conditionalFormatting sqref="L27:M27">
    <cfRule type="cellIs" dxfId="255" priority="133" operator="equal">
      <formula>"N.A."</formula>
    </cfRule>
  </conditionalFormatting>
  <conditionalFormatting sqref="M28:M32">
    <cfRule type="cellIs" dxfId="254" priority="135" operator="equal">
      <formula>"SÍ"</formula>
    </cfRule>
    <cfRule type="cellIs" dxfId="253" priority="136" operator="equal">
      <formula>"N.A."</formula>
    </cfRule>
    <cfRule type="cellIs" dxfId="252" priority="137" operator="equal">
      <formula>"NO"</formula>
    </cfRule>
    <cfRule type="cellIs" dxfId="251" priority="138" operator="equal">
      <formula>"SI"</formula>
    </cfRule>
  </conditionalFormatting>
  <conditionalFormatting sqref="M61">
    <cfRule type="cellIs" dxfId="250" priority="129" operator="equal">
      <formula>"SÍ"</formula>
    </cfRule>
    <cfRule type="cellIs" dxfId="249" priority="130" operator="equal">
      <formula>"N.A."</formula>
    </cfRule>
    <cfRule type="cellIs" dxfId="248" priority="131" operator="equal">
      <formula>"NO"</formula>
    </cfRule>
    <cfRule type="cellIs" dxfId="247" priority="132" operator="equal">
      <formula>"SI"</formula>
    </cfRule>
  </conditionalFormatting>
  <conditionalFormatting sqref="M73">
    <cfRule type="cellIs" dxfId="246" priority="125" operator="equal">
      <formula>"SÍ"</formula>
    </cfRule>
    <cfRule type="cellIs" dxfId="245" priority="126" operator="equal">
      <formula>"N.A."</formula>
    </cfRule>
    <cfRule type="cellIs" dxfId="244" priority="127" operator="equal">
      <formula>"NO"</formula>
    </cfRule>
    <cfRule type="cellIs" dxfId="243" priority="128" operator="equal">
      <formula>"SI"</formula>
    </cfRule>
  </conditionalFormatting>
  <conditionalFormatting sqref="M91">
    <cfRule type="cellIs" dxfId="242" priority="122" operator="equal">
      <formula>"N.A."</formula>
    </cfRule>
    <cfRule type="cellIs" dxfId="241" priority="123" operator="equal">
      <formula>"NO"</formula>
    </cfRule>
    <cfRule type="cellIs" dxfId="240" priority="124" operator="equal">
      <formula>"SI"</formula>
    </cfRule>
  </conditionalFormatting>
  <conditionalFormatting sqref="M103 M107 M111 M105 M109 M113">
    <cfRule type="cellIs" dxfId="239" priority="119" operator="equal">
      <formula>"N.A."</formula>
    </cfRule>
    <cfRule type="cellIs" dxfId="238" priority="120" operator="equal">
      <formula>"NO"</formula>
    </cfRule>
    <cfRule type="cellIs" dxfId="237" priority="121" operator="equal">
      <formula>"SI"</formula>
    </cfRule>
  </conditionalFormatting>
  <conditionalFormatting sqref="M125">
    <cfRule type="cellIs" dxfId="236" priority="116" operator="equal">
      <formula>"N.A."</formula>
    </cfRule>
    <cfRule type="cellIs" dxfId="235" priority="117" operator="equal">
      <formula>"NO"</formula>
    </cfRule>
    <cfRule type="cellIs" dxfId="234" priority="118" operator="equal">
      <formula>"SI"</formula>
    </cfRule>
  </conditionalFormatting>
  <conditionalFormatting sqref="M129">
    <cfRule type="cellIs" dxfId="233" priority="113" operator="equal">
      <formula>"N.A."</formula>
    </cfRule>
    <cfRule type="cellIs" dxfId="232" priority="114" operator="equal">
      <formula>"NO"</formula>
    </cfRule>
    <cfRule type="cellIs" dxfId="231" priority="115" operator="equal">
      <formula>"SI"</formula>
    </cfRule>
  </conditionalFormatting>
  <conditionalFormatting sqref="M36:M37">
    <cfRule type="cellIs" dxfId="230" priority="109" operator="equal">
      <formula>"SÍ"</formula>
    </cfRule>
    <cfRule type="cellIs" dxfId="229" priority="110" operator="equal">
      <formula>"N.A."</formula>
    </cfRule>
    <cfRule type="cellIs" dxfId="228" priority="111" operator="equal">
      <formula>"NO"</formula>
    </cfRule>
    <cfRule type="cellIs" dxfId="227" priority="112" operator="equal">
      <formula>"SI"</formula>
    </cfRule>
  </conditionalFormatting>
  <conditionalFormatting sqref="M41">
    <cfRule type="cellIs" dxfId="226" priority="105" operator="equal">
      <formula>"SÍ"</formula>
    </cfRule>
    <cfRule type="cellIs" dxfId="225" priority="106" operator="equal">
      <formula>"N.A."</formula>
    </cfRule>
    <cfRule type="cellIs" dxfId="224" priority="107" operator="equal">
      <formula>"NO"</formula>
    </cfRule>
    <cfRule type="cellIs" dxfId="223" priority="108" operator="equal">
      <formula>"SI"</formula>
    </cfRule>
  </conditionalFormatting>
  <conditionalFormatting sqref="M45">
    <cfRule type="cellIs" dxfId="222" priority="101" operator="equal">
      <formula>"SÍ"</formula>
    </cfRule>
    <cfRule type="cellIs" dxfId="221" priority="102" operator="equal">
      <formula>"N.A."</formula>
    </cfRule>
    <cfRule type="cellIs" dxfId="220" priority="103" operator="equal">
      <formula>"NO"</formula>
    </cfRule>
    <cfRule type="cellIs" dxfId="219" priority="104" operator="equal">
      <formula>"SI"</formula>
    </cfRule>
  </conditionalFormatting>
  <conditionalFormatting sqref="M49">
    <cfRule type="cellIs" dxfId="218" priority="97" operator="equal">
      <formula>"SÍ"</formula>
    </cfRule>
    <cfRule type="cellIs" dxfId="217" priority="98" operator="equal">
      <formula>"N.A."</formula>
    </cfRule>
    <cfRule type="cellIs" dxfId="216" priority="99" operator="equal">
      <formula>"NO"</formula>
    </cfRule>
    <cfRule type="cellIs" dxfId="215" priority="100" operator="equal">
      <formula>"SI"</formula>
    </cfRule>
  </conditionalFormatting>
  <conditionalFormatting sqref="M54:M60">
    <cfRule type="cellIs" dxfId="214" priority="93" operator="equal">
      <formula>"SÍ"</formula>
    </cfRule>
    <cfRule type="cellIs" dxfId="213" priority="94" operator="equal">
      <formula>"N.A."</formula>
    </cfRule>
    <cfRule type="cellIs" dxfId="212" priority="95" operator="equal">
      <formula>"NO"</formula>
    </cfRule>
    <cfRule type="cellIs" dxfId="211" priority="96" operator="equal">
      <formula>"SI"</formula>
    </cfRule>
  </conditionalFormatting>
  <conditionalFormatting sqref="M64">
    <cfRule type="cellIs" dxfId="210" priority="89" operator="equal">
      <formula>"SÍ"</formula>
    </cfRule>
    <cfRule type="cellIs" dxfId="209" priority="90" operator="equal">
      <formula>"N.A."</formula>
    </cfRule>
    <cfRule type="cellIs" dxfId="208" priority="91" operator="equal">
      <formula>"NO"</formula>
    </cfRule>
    <cfRule type="cellIs" dxfId="207" priority="92" operator="equal">
      <formula>"SI"</formula>
    </cfRule>
  </conditionalFormatting>
  <conditionalFormatting sqref="M69:M72">
    <cfRule type="cellIs" dxfId="206" priority="85" operator="equal">
      <formula>"SÍ"</formula>
    </cfRule>
    <cfRule type="cellIs" dxfId="205" priority="86" operator="equal">
      <formula>"N.A."</formula>
    </cfRule>
    <cfRule type="cellIs" dxfId="204" priority="87" operator="equal">
      <formula>"NO"</formula>
    </cfRule>
    <cfRule type="cellIs" dxfId="203" priority="88" operator="equal">
      <formula>"SI"</formula>
    </cfRule>
  </conditionalFormatting>
  <conditionalFormatting sqref="M76">
    <cfRule type="cellIs" dxfId="202" priority="81" operator="equal">
      <formula>"SÍ"</formula>
    </cfRule>
    <cfRule type="cellIs" dxfId="201" priority="82" operator="equal">
      <formula>"N.A."</formula>
    </cfRule>
    <cfRule type="cellIs" dxfId="200" priority="83" operator="equal">
      <formula>"NO"</formula>
    </cfRule>
    <cfRule type="cellIs" dxfId="199" priority="84" operator="equal">
      <formula>"SI"</formula>
    </cfRule>
  </conditionalFormatting>
  <conditionalFormatting sqref="M80">
    <cfRule type="cellIs" dxfId="198" priority="77" operator="equal">
      <formula>"SÍ"</formula>
    </cfRule>
    <cfRule type="cellIs" dxfId="197" priority="78" operator="equal">
      <formula>"N.A."</formula>
    </cfRule>
    <cfRule type="cellIs" dxfId="196" priority="79" operator="equal">
      <formula>"NO"</formula>
    </cfRule>
    <cfRule type="cellIs" dxfId="195" priority="80" operator="equal">
      <formula>"SI"</formula>
    </cfRule>
  </conditionalFormatting>
  <conditionalFormatting sqref="M84:M88">
    <cfRule type="cellIs" dxfId="194" priority="73" operator="equal">
      <formula>"SÍ"</formula>
    </cfRule>
    <cfRule type="cellIs" dxfId="193" priority="74" operator="equal">
      <formula>"N.A."</formula>
    </cfRule>
    <cfRule type="cellIs" dxfId="192" priority="75" operator="equal">
      <formula>"NO"</formula>
    </cfRule>
    <cfRule type="cellIs" dxfId="191" priority="76" operator="equal">
      <formula>"SI"</formula>
    </cfRule>
  </conditionalFormatting>
  <conditionalFormatting sqref="M92:M100">
    <cfRule type="cellIs" dxfId="190" priority="69" operator="equal">
      <formula>"SÍ"</formula>
    </cfRule>
    <cfRule type="cellIs" dxfId="189" priority="70" operator="equal">
      <formula>"N.A."</formula>
    </cfRule>
    <cfRule type="cellIs" dxfId="188" priority="71" operator="equal">
      <formula>"NO"</formula>
    </cfRule>
    <cfRule type="cellIs" dxfId="187" priority="72" operator="equal">
      <formula>"SI"</formula>
    </cfRule>
  </conditionalFormatting>
  <conditionalFormatting sqref="M104">
    <cfRule type="cellIs" dxfId="186" priority="65" operator="equal">
      <formula>"SÍ"</formula>
    </cfRule>
    <cfRule type="cellIs" dxfId="185" priority="66" operator="equal">
      <formula>"N.A."</formula>
    </cfRule>
    <cfRule type="cellIs" dxfId="184" priority="67" operator="equal">
      <formula>"NO"</formula>
    </cfRule>
    <cfRule type="cellIs" dxfId="183" priority="68" operator="equal">
      <formula>"SI"</formula>
    </cfRule>
  </conditionalFormatting>
  <conditionalFormatting sqref="M108">
    <cfRule type="cellIs" dxfId="182" priority="61" operator="equal">
      <formula>"SÍ"</formula>
    </cfRule>
    <cfRule type="cellIs" dxfId="181" priority="62" operator="equal">
      <formula>"N.A."</formula>
    </cfRule>
    <cfRule type="cellIs" dxfId="180" priority="63" operator="equal">
      <formula>"NO"</formula>
    </cfRule>
    <cfRule type="cellIs" dxfId="179" priority="64" operator="equal">
      <formula>"SI"</formula>
    </cfRule>
  </conditionalFormatting>
  <conditionalFormatting sqref="M112">
    <cfRule type="cellIs" dxfId="178" priority="57" operator="equal">
      <formula>"SÍ"</formula>
    </cfRule>
    <cfRule type="cellIs" dxfId="177" priority="58" operator="equal">
      <formula>"N.A."</formula>
    </cfRule>
    <cfRule type="cellIs" dxfId="176" priority="59" operator="equal">
      <formula>"NO"</formula>
    </cfRule>
    <cfRule type="cellIs" dxfId="175" priority="60" operator="equal">
      <formula>"SI"</formula>
    </cfRule>
  </conditionalFormatting>
  <conditionalFormatting sqref="M116">
    <cfRule type="cellIs" dxfId="174" priority="53" operator="equal">
      <formula>"SÍ"</formula>
    </cfRule>
    <cfRule type="cellIs" dxfId="173" priority="54" operator="equal">
      <formula>"N.A."</formula>
    </cfRule>
    <cfRule type="cellIs" dxfId="172" priority="55" operator="equal">
      <formula>"NO"</formula>
    </cfRule>
    <cfRule type="cellIs" dxfId="171" priority="56" operator="equal">
      <formula>"SI"</formula>
    </cfRule>
  </conditionalFormatting>
  <conditionalFormatting sqref="M120">
    <cfRule type="cellIs" dxfId="170" priority="49" operator="equal">
      <formula>"SÍ"</formula>
    </cfRule>
    <cfRule type="cellIs" dxfId="169" priority="50" operator="equal">
      <formula>"N.A."</formula>
    </cfRule>
    <cfRule type="cellIs" dxfId="168" priority="51" operator="equal">
      <formula>"NO"</formula>
    </cfRule>
    <cfRule type="cellIs" dxfId="167" priority="52" operator="equal">
      <formula>"SI"</formula>
    </cfRule>
  </conditionalFormatting>
  <conditionalFormatting sqref="M124">
    <cfRule type="cellIs" dxfId="166" priority="45" operator="equal">
      <formula>"SÍ"</formula>
    </cfRule>
    <cfRule type="cellIs" dxfId="165" priority="46" operator="equal">
      <formula>"N.A."</formula>
    </cfRule>
    <cfRule type="cellIs" dxfId="164" priority="47" operator="equal">
      <formula>"NO"</formula>
    </cfRule>
    <cfRule type="cellIs" dxfId="163" priority="48" operator="equal">
      <formula>"SI"</formula>
    </cfRule>
  </conditionalFormatting>
  <conditionalFormatting sqref="M128">
    <cfRule type="cellIs" dxfId="162" priority="41" operator="equal">
      <formula>"SÍ"</formula>
    </cfRule>
    <cfRule type="cellIs" dxfId="161" priority="42" operator="equal">
      <formula>"N.A."</formula>
    </cfRule>
    <cfRule type="cellIs" dxfId="160" priority="43" operator="equal">
      <formula>"NO"</formula>
    </cfRule>
    <cfRule type="cellIs" dxfId="159" priority="44" operator="equal">
      <formula>"SI"</formula>
    </cfRule>
  </conditionalFormatting>
  <conditionalFormatting sqref="M132">
    <cfRule type="cellIs" dxfId="158" priority="37" operator="equal">
      <formula>"SÍ"</formula>
    </cfRule>
    <cfRule type="cellIs" dxfId="157" priority="38" operator="equal">
      <formula>"N.A."</formula>
    </cfRule>
    <cfRule type="cellIs" dxfId="156" priority="39" operator="equal">
      <formula>"NO"</formula>
    </cfRule>
    <cfRule type="cellIs" dxfId="155" priority="40" operator="equal">
      <formula>"SI"</formula>
    </cfRule>
  </conditionalFormatting>
  <conditionalFormatting sqref="M136">
    <cfRule type="cellIs" dxfId="154" priority="33" operator="equal">
      <formula>"SÍ"</formula>
    </cfRule>
    <cfRule type="cellIs" dxfId="153" priority="34" operator="equal">
      <formula>"N.A."</formula>
    </cfRule>
    <cfRule type="cellIs" dxfId="152" priority="35" operator="equal">
      <formula>"NO"</formula>
    </cfRule>
    <cfRule type="cellIs" dxfId="151" priority="36" operator="equal">
      <formula>"SI"</formula>
    </cfRule>
  </conditionalFormatting>
  <conditionalFormatting sqref="M140">
    <cfRule type="cellIs" dxfId="150" priority="29" operator="equal">
      <formula>"SÍ"</formula>
    </cfRule>
    <cfRule type="cellIs" dxfId="149" priority="30" operator="equal">
      <formula>"N.A."</formula>
    </cfRule>
    <cfRule type="cellIs" dxfId="148" priority="31" operator="equal">
      <formula>"NO"</formula>
    </cfRule>
    <cfRule type="cellIs" dxfId="147" priority="32" operator="equal">
      <formula>"SI"</formula>
    </cfRule>
  </conditionalFormatting>
  <conditionalFormatting sqref="M144">
    <cfRule type="cellIs" dxfId="146" priority="25" operator="equal">
      <formula>"SÍ"</formula>
    </cfRule>
    <cfRule type="cellIs" dxfId="145" priority="26" operator="equal">
      <formula>"N.A."</formula>
    </cfRule>
    <cfRule type="cellIs" dxfId="144" priority="27" operator="equal">
      <formula>"NO"</formula>
    </cfRule>
    <cfRule type="cellIs" dxfId="143" priority="28" operator="equal">
      <formula>"SI"</formula>
    </cfRule>
  </conditionalFormatting>
  <conditionalFormatting sqref="M148">
    <cfRule type="cellIs" dxfId="142" priority="9" operator="equal">
      <formula>"SÍ"</formula>
    </cfRule>
    <cfRule type="cellIs" dxfId="141" priority="10" operator="equal">
      <formula>"N.A."</formula>
    </cfRule>
    <cfRule type="cellIs" dxfId="140" priority="11" operator="equal">
      <formula>"NO"</formula>
    </cfRule>
    <cfRule type="cellIs" dxfId="139" priority="12" operator="equal">
      <formula>"SI"</formula>
    </cfRule>
  </conditionalFormatting>
  <conditionalFormatting sqref="M151">
    <cfRule type="cellIs" dxfId="138" priority="5" operator="equal">
      <formula>"SÍ"</formula>
    </cfRule>
    <cfRule type="cellIs" dxfId="137" priority="6" operator="equal">
      <formula>"N.A."</formula>
    </cfRule>
    <cfRule type="cellIs" dxfId="136" priority="7" operator="equal">
      <formula>"NO"</formula>
    </cfRule>
    <cfRule type="cellIs" dxfId="135" priority="8" operator="equal">
      <formula>"SI"</formula>
    </cfRule>
  </conditionalFormatting>
  <conditionalFormatting sqref="M154">
    <cfRule type="cellIs" dxfId="134" priority="1" operator="equal">
      <formula>"SÍ"</formula>
    </cfRule>
    <cfRule type="cellIs" dxfId="133" priority="2" operator="equal">
      <formula>"N.A."</formula>
    </cfRule>
    <cfRule type="cellIs" dxfId="132" priority="3" operator="equal">
      <formula>"NO"</formula>
    </cfRule>
    <cfRule type="cellIs" dxfId="131" priority="4" operator="equal">
      <formula>"SI"</formula>
    </cfRule>
  </conditionalFormatting>
  <dataValidations count="3">
    <dataValidation type="list" allowBlank="1" showInputMessage="1" showErrorMessage="1" sqref="M136 M49 M36:M37 M132 M128 M124 M112 M108 M104 M92:M100 M69:M73 M45 M120 M116 M140 J11 M41 M54:M61 M80 M76 M28:M32 M64 M144 M84:M88 M148 M151 M154" xr:uid="{F55CE400-0A93-4C20-B787-3B7F5B66B710}">
      <formula1>$Q$23:$Q$25</formula1>
    </dataValidation>
    <dataValidation type="list" allowBlank="1" showInputMessage="1" showErrorMessage="1" sqref="Q28:Q31" xr:uid="{7D7976B9-C91E-48A3-8286-2B6A29BB9EDE}">
      <formula1>$Q$28:$Q$30</formula1>
    </dataValidation>
    <dataValidation type="list" allowBlank="1" sqref="L27:M27" xr:uid="{A6EF1868-3C8E-4632-9417-78D6CCA0C80F}">
      <formula1>$Q$28:$Q$31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3CA43-4B26-4EF8-8899-950AA8F7793F}">
  <dimension ref="A1:Q166"/>
  <sheetViews>
    <sheetView workbookViewId="0">
      <selection activeCell="D104" sqref="D104:K104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3"/>
      <c r="D2" s="94"/>
      <c r="E2" s="83" t="s">
        <v>33</v>
      </c>
      <c r="F2" s="90"/>
      <c r="G2" s="90"/>
      <c r="H2" s="90"/>
      <c r="I2" s="90"/>
      <c r="J2" s="90"/>
      <c r="K2" s="88"/>
      <c r="L2" s="99" t="s">
        <v>73</v>
      </c>
      <c r="M2" s="100"/>
      <c r="N2" s="10"/>
    </row>
    <row r="3" spans="1:14" ht="14.45" customHeight="1" x14ac:dyDescent="0.25">
      <c r="B3" s="9"/>
      <c r="C3" s="95"/>
      <c r="D3" s="96"/>
      <c r="E3" s="84"/>
      <c r="F3" s="91"/>
      <c r="G3" s="91"/>
      <c r="H3" s="91"/>
      <c r="I3" s="91"/>
      <c r="J3" s="91"/>
      <c r="K3" s="89"/>
      <c r="L3" s="101"/>
      <c r="M3" s="102"/>
      <c r="N3" s="10"/>
    </row>
    <row r="4" spans="1:14" ht="14.45" customHeight="1" x14ac:dyDescent="0.25">
      <c r="B4" s="9"/>
      <c r="C4" s="97"/>
      <c r="D4" s="98"/>
      <c r="E4" s="103" t="str">
        <f>'Resumen - Evaluación jurídica'!C5</f>
        <v>EVALUACIÓN JURÍDICA - PROCESO NRO. SAMC-DC-CEET-101-2024</v>
      </c>
      <c r="F4" s="104"/>
      <c r="G4" s="104"/>
      <c r="H4" s="104"/>
      <c r="I4" s="104"/>
      <c r="J4" s="104"/>
      <c r="K4" s="105"/>
      <c r="L4" s="106" t="s">
        <v>74</v>
      </c>
      <c r="M4" s="107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3" t="s">
        <v>18</v>
      </c>
      <c r="D6" s="88"/>
      <c r="E6" s="83" t="str">
        <f>'Resumen - Evaluación jurídica'!C7</f>
        <v xml:space="preserve">CONTRATAR LA COMPRA DE MAQUINARIA, MATERIALES Y OTROS EQUIPOS DE LOS PROYECTOS SENNOVA SGPS-13229-2024 Y SGPS-12162-2024 DEL CENTRO DE ELECTRICIDAD, ELECTRÓNICA Y TELECOMUNICACIONES - CEET SENA. </v>
      </c>
      <c r="F6" s="90"/>
      <c r="G6" s="90"/>
      <c r="H6" s="90"/>
      <c r="I6" s="90"/>
      <c r="J6" s="90"/>
      <c r="K6" s="90"/>
      <c r="L6" s="90"/>
      <c r="M6" s="88"/>
      <c r="N6" s="14"/>
    </row>
    <row r="7" spans="1:14" ht="14.45" customHeight="1" x14ac:dyDescent="0.25">
      <c r="B7" s="9"/>
      <c r="C7" s="84"/>
      <c r="D7" s="89"/>
      <c r="E7" s="84"/>
      <c r="F7" s="91"/>
      <c r="G7" s="91"/>
      <c r="H7" s="91"/>
      <c r="I7" s="91"/>
      <c r="J7" s="91"/>
      <c r="K7" s="91"/>
      <c r="L7" s="91"/>
      <c r="M7" s="89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3" t="s">
        <v>21</v>
      </c>
      <c r="E11" s="41"/>
      <c r="I11" s="20" t="s">
        <v>35</v>
      </c>
      <c r="J11" s="53" t="s">
        <v>8</v>
      </c>
      <c r="K11" s="20" t="s">
        <v>70</v>
      </c>
      <c r="L11" s="109" t="s">
        <v>137</v>
      </c>
      <c r="M11" s="109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110" t="s">
        <v>138</v>
      </c>
      <c r="G13" s="110"/>
      <c r="H13" s="110"/>
      <c r="I13" s="110"/>
      <c r="J13" s="110"/>
      <c r="K13" s="110"/>
      <c r="L13" s="110"/>
      <c r="M13" s="110"/>
      <c r="N13" s="13"/>
    </row>
    <row r="14" spans="1:14" ht="3.95" customHeight="1" x14ac:dyDescent="0.25">
      <c r="A14" s="24"/>
      <c r="B14" s="25"/>
      <c r="C14" s="26"/>
      <c r="D14" s="57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1"/>
      <c r="F15" s="111"/>
      <c r="G15" s="111"/>
      <c r="H15" s="111"/>
      <c r="I15" s="111"/>
      <c r="J15" s="111"/>
      <c r="K15" s="12"/>
      <c r="L15" s="38" t="s">
        <v>2</v>
      </c>
      <c r="M15" s="58"/>
      <c r="N15" s="27"/>
    </row>
    <row r="16" spans="1:14" ht="3.95" customHeight="1" x14ac:dyDescent="0.25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 x14ac:dyDescent="0.25">
      <c r="A17" s="21"/>
      <c r="B17" s="22"/>
      <c r="C17" s="23"/>
      <c r="D17" s="38" t="s">
        <v>3</v>
      </c>
      <c r="E17" s="111"/>
      <c r="F17" s="111"/>
      <c r="G17" s="111"/>
      <c r="H17" s="111"/>
      <c r="I17" s="111"/>
      <c r="J17" s="111"/>
      <c r="K17" s="12"/>
      <c r="L17" s="38" t="s">
        <v>2</v>
      </c>
      <c r="M17" s="58"/>
      <c r="N17" s="27"/>
    </row>
    <row r="18" spans="1:17" ht="3.95" customHeight="1" x14ac:dyDescent="0.25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 x14ac:dyDescent="0.25">
      <c r="A19" s="21"/>
      <c r="B19" s="22"/>
      <c r="C19" s="23"/>
      <c r="D19" s="38" t="s">
        <v>4</v>
      </c>
      <c r="E19" s="111"/>
      <c r="F19" s="111"/>
      <c r="G19" s="111"/>
      <c r="H19" s="111"/>
      <c r="I19" s="111"/>
      <c r="J19" s="111"/>
      <c r="K19" s="12"/>
      <c r="L19" s="38" t="s">
        <v>2</v>
      </c>
      <c r="M19" s="58"/>
      <c r="N19" s="27"/>
    </row>
    <row r="20" spans="1:17" ht="3.95" customHeight="1" x14ac:dyDescent="0.25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 x14ac:dyDescent="0.25">
      <c r="A21" s="21"/>
      <c r="B21" s="22"/>
      <c r="C21" s="23"/>
      <c r="D21" s="38" t="s">
        <v>5</v>
      </c>
      <c r="E21" s="111"/>
      <c r="F21" s="111"/>
      <c r="G21" s="111"/>
      <c r="H21" s="111"/>
      <c r="I21" s="111"/>
      <c r="J21" s="111"/>
      <c r="K21" s="12"/>
      <c r="L21" s="38" t="s">
        <v>2</v>
      </c>
      <c r="M21" s="58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34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2" t="s">
        <v>6</v>
      </c>
      <c r="E25" s="112"/>
      <c r="F25" s="112"/>
      <c r="G25" s="112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9">
        <v>1</v>
      </c>
      <c r="D27" s="113" t="s">
        <v>37</v>
      </c>
      <c r="E27" s="113"/>
      <c r="F27" s="113"/>
      <c r="G27" s="54"/>
      <c r="H27" s="54"/>
      <c r="I27" s="114"/>
      <c r="J27" s="114"/>
      <c r="K27" s="114"/>
      <c r="L27" s="115" t="s">
        <v>8</v>
      </c>
      <c r="M27" s="115"/>
      <c r="N27" s="13"/>
      <c r="Q27" s="12"/>
    </row>
    <row r="28" spans="1:17" ht="14.45" customHeight="1" x14ac:dyDescent="0.25">
      <c r="B28" s="9"/>
      <c r="C28" s="59" t="s">
        <v>59</v>
      </c>
      <c r="D28" s="108" t="s">
        <v>58</v>
      </c>
      <c r="E28" s="108"/>
      <c r="F28" s="108"/>
      <c r="G28" s="108"/>
      <c r="H28" s="108"/>
      <c r="I28" s="108"/>
      <c r="J28" s="39"/>
      <c r="K28" s="39"/>
      <c r="L28" s="39"/>
      <c r="M28" s="53" t="s">
        <v>8</v>
      </c>
      <c r="N28" s="13"/>
      <c r="Q28" s="12" t="s">
        <v>8</v>
      </c>
    </row>
    <row r="29" spans="1:17" ht="14.45" customHeight="1" x14ac:dyDescent="0.25">
      <c r="B29" s="9"/>
      <c r="C29" s="59" t="s">
        <v>60</v>
      </c>
      <c r="D29" s="108" t="s">
        <v>53</v>
      </c>
      <c r="E29" s="108"/>
      <c r="F29" s="108"/>
      <c r="G29" s="108"/>
      <c r="H29" s="108"/>
      <c r="I29" s="108"/>
      <c r="J29" s="35"/>
      <c r="K29" s="35"/>
      <c r="L29" s="35"/>
      <c r="M29" s="53" t="s">
        <v>8</v>
      </c>
      <c r="N29" s="13"/>
      <c r="Q29" s="12" t="s">
        <v>55</v>
      </c>
    </row>
    <row r="30" spans="1:17" ht="14.45" customHeight="1" x14ac:dyDescent="0.25">
      <c r="B30" s="9"/>
      <c r="C30" s="59" t="s">
        <v>61</v>
      </c>
      <c r="D30" s="108" t="s">
        <v>50</v>
      </c>
      <c r="E30" s="108"/>
      <c r="F30" s="108"/>
      <c r="G30" s="108"/>
      <c r="H30" s="108"/>
      <c r="I30" s="108"/>
      <c r="J30" s="35"/>
      <c r="K30" s="35"/>
      <c r="L30" s="35"/>
      <c r="M30" s="53" t="s">
        <v>8</v>
      </c>
      <c r="N30" s="13"/>
      <c r="Q30" s="12" t="s">
        <v>56</v>
      </c>
    </row>
    <row r="31" spans="1:17" ht="14.45" customHeight="1" x14ac:dyDescent="0.25">
      <c r="B31" s="9"/>
      <c r="C31" s="59" t="s">
        <v>62</v>
      </c>
      <c r="D31" s="108" t="s">
        <v>54</v>
      </c>
      <c r="E31" s="108"/>
      <c r="F31" s="108"/>
      <c r="G31" s="108"/>
      <c r="H31" s="108"/>
      <c r="I31" s="108"/>
      <c r="J31" s="35"/>
      <c r="K31" s="35"/>
      <c r="L31" s="35"/>
      <c r="M31" s="53" t="s">
        <v>8</v>
      </c>
      <c r="N31" s="13"/>
      <c r="Q31" s="12" t="s">
        <v>57</v>
      </c>
    </row>
    <row r="32" spans="1:17" ht="14.45" customHeight="1" x14ac:dyDescent="0.25">
      <c r="B32" s="9"/>
      <c r="C32" s="59" t="s">
        <v>63</v>
      </c>
      <c r="D32" s="12" t="s">
        <v>44</v>
      </c>
      <c r="E32" s="117"/>
      <c r="F32" s="117"/>
      <c r="G32" s="117"/>
      <c r="H32" s="117"/>
      <c r="I32" s="117"/>
      <c r="J32" s="117"/>
      <c r="K32" s="117"/>
      <c r="L32" s="35"/>
      <c r="M32" s="53" t="s">
        <v>8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36</v>
      </c>
      <c r="E34" s="118"/>
      <c r="F34" s="118"/>
      <c r="G34" s="118"/>
      <c r="H34" s="118"/>
      <c r="I34" s="118"/>
      <c r="J34" s="118"/>
      <c r="K34" s="118"/>
      <c r="L34" s="118"/>
      <c r="M34" s="118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9">
        <v>2</v>
      </c>
      <c r="D36" s="116" t="s">
        <v>52</v>
      </c>
      <c r="E36" s="116"/>
      <c r="F36" s="116"/>
      <c r="G36" s="116"/>
      <c r="H36" s="116"/>
      <c r="I36" s="116"/>
      <c r="J36" s="116"/>
      <c r="K36" s="116"/>
      <c r="L36" s="12"/>
      <c r="M36" s="53" t="s">
        <v>34</v>
      </c>
      <c r="N36" s="13"/>
    </row>
    <row r="37" spans="2:14" x14ac:dyDescent="0.25">
      <c r="B37" s="9"/>
      <c r="C37" s="59" t="s">
        <v>76</v>
      </c>
      <c r="D37" s="108" t="s">
        <v>79</v>
      </c>
      <c r="E37" s="108"/>
      <c r="F37" s="108"/>
      <c r="G37" s="108"/>
      <c r="H37" s="108"/>
      <c r="I37" s="108"/>
      <c r="J37" s="108"/>
      <c r="K37" s="108"/>
      <c r="L37" s="12"/>
      <c r="M37" s="53" t="s">
        <v>8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36</v>
      </c>
      <c r="E39" s="118"/>
      <c r="F39" s="118"/>
      <c r="G39" s="118"/>
      <c r="H39" s="118"/>
      <c r="I39" s="118"/>
      <c r="J39" s="118"/>
      <c r="K39" s="118"/>
      <c r="L39" s="118"/>
      <c r="M39" s="118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9">
        <v>3</v>
      </c>
      <c r="D41" s="116" t="s">
        <v>64</v>
      </c>
      <c r="E41" s="116"/>
      <c r="F41" s="116"/>
      <c r="G41" s="116"/>
      <c r="H41" s="116"/>
      <c r="I41" s="116"/>
      <c r="J41" s="116"/>
      <c r="K41" s="116"/>
      <c r="L41" s="12"/>
      <c r="M41" s="53" t="s">
        <v>34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36</v>
      </c>
      <c r="E43" s="118"/>
      <c r="F43" s="118"/>
      <c r="G43" s="118"/>
      <c r="H43" s="118"/>
      <c r="I43" s="118"/>
      <c r="J43" s="118"/>
      <c r="K43" s="118"/>
      <c r="L43" s="118"/>
      <c r="M43" s="118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9">
        <v>4</v>
      </c>
      <c r="D45" s="116" t="s">
        <v>111</v>
      </c>
      <c r="E45" s="116"/>
      <c r="F45" s="116"/>
      <c r="G45" s="116"/>
      <c r="H45" s="116"/>
      <c r="I45" s="116"/>
      <c r="J45" s="116"/>
      <c r="K45" s="116"/>
      <c r="L45" s="12"/>
      <c r="M45" s="53" t="s">
        <v>34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36</v>
      </c>
      <c r="E47" s="118"/>
      <c r="F47" s="118"/>
      <c r="G47" s="118"/>
      <c r="H47" s="118"/>
      <c r="I47" s="118"/>
      <c r="J47" s="118"/>
      <c r="K47" s="118"/>
      <c r="L47" s="118"/>
      <c r="M47" s="118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9">
        <v>5</v>
      </c>
      <c r="D49" s="116" t="s">
        <v>71</v>
      </c>
      <c r="E49" s="116"/>
      <c r="F49" s="116"/>
      <c r="G49" s="116"/>
      <c r="H49" s="116"/>
      <c r="I49" s="116"/>
      <c r="J49" s="116"/>
      <c r="K49" s="116"/>
      <c r="L49" s="12"/>
      <c r="M49" s="53" t="s">
        <v>34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36</v>
      </c>
      <c r="E51" s="118"/>
      <c r="F51" s="118"/>
      <c r="G51" s="118"/>
      <c r="H51" s="118"/>
      <c r="I51" s="118"/>
      <c r="J51" s="118"/>
      <c r="K51" s="118"/>
      <c r="L51" s="118"/>
      <c r="M51" s="118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9">
        <v>6</v>
      </c>
      <c r="D53" s="119" t="s">
        <v>65</v>
      </c>
      <c r="E53" s="119"/>
      <c r="F53" s="119"/>
      <c r="G53" s="119"/>
      <c r="H53" s="119"/>
      <c r="I53" s="119"/>
      <c r="J53" s="119"/>
      <c r="K53" s="119"/>
      <c r="L53" s="12"/>
      <c r="M53" s="12"/>
      <c r="N53" s="13"/>
    </row>
    <row r="54" spans="2:14" x14ac:dyDescent="0.25">
      <c r="B54" s="9"/>
      <c r="C54" s="59" t="s">
        <v>94</v>
      </c>
      <c r="D54" s="116" t="s">
        <v>38</v>
      </c>
      <c r="E54" s="116"/>
      <c r="F54" s="116"/>
      <c r="G54" s="116"/>
      <c r="H54" s="116"/>
      <c r="I54" s="116"/>
      <c r="J54" s="116"/>
      <c r="K54" s="116"/>
      <c r="L54" s="39"/>
      <c r="M54" s="53" t="s">
        <v>34</v>
      </c>
      <c r="N54" s="13"/>
    </row>
    <row r="55" spans="2:14" x14ac:dyDescent="0.25">
      <c r="B55" s="9"/>
      <c r="C55" s="59" t="s">
        <v>88</v>
      </c>
      <c r="D55" s="116" t="s">
        <v>39</v>
      </c>
      <c r="E55" s="116"/>
      <c r="F55" s="116"/>
      <c r="G55" s="116"/>
      <c r="H55" s="116"/>
      <c r="I55" s="116"/>
      <c r="J55" s="116"/>
      <c r="K55" s="116"/>
      <c r="L55" s="35"/>
      <c r="M55" s="53" t="s">
        <v>34</v>
      </c>
      <c r="N55" s="13"/>
    </row>
    <row r="56" spans="2:14" x14ac:dyDescent="0.25">
      <c r="B56" s="9"/>
      <c r="C56" s="59" t="s">
        <v>89</v>
      </c>
      <c r="D56" s="116" t="s">
        <v>40</v>
      </c>
      <c r="E56" s="116"/>
      <c r="F56" s="116"/>
      <c r="G56" s="116"/>
      <c r="H56" s="116"/>
      <c r="I56" s="116"/>
      <c r="J56" s="116"/>
      <c r="K56" s="116"/>
      <c r="L56" s="35"/>
      <c r="M56" s="53" t="s">
        <v>34</v>
      </c>
      <c r="N56" s="13"/>
    </row>
    <row r="57" spans="2:14" x14ac:dyDescent="0.25">
      <c r="B57" s="9"/>
      <c r="C57" s="59" t="s">
        <v>90</v>
      </c>
      <c r="D57" s="116" t="s">
        <v>41</v>
      </c>
      <c r="E57" s="116"/>
      <c r="F57" s="116"/>
      <c r="G57" s="116"/>
      <c r="H57" s="116"/>
      <c r="I57" s="116"/>
      <c r="J57" s="116"/>
      <c r="K57" s="116"/>
      <c r="L57" s="35"/>
      <c r="M57" s="53" t="s">
        <v>34</v>
      </c>
      <c r="N57" s="13"/>
    </row>
    <row r="58" spans="2:14" x14ac:dyDescent="0.25">
      <c r="B58" s="9"/>
      <c r="C58" s="59" t="s">
        <v>91</v>
      </c>
      <c r="D58" s="116" t="s">
        <v>42</v>
      </c>
      <c r="E58" s="116"/>
      <c r="F58" s="116"/>
      <c r="G58" s="116"/>
      <c r="H58" s="116"/>
      <c r="I58" s="116"/>
      <c r="J58" s="116"/>
      <c r="K58" s="116"/>
      <c r="L58" s="35"/>
      <c r="M58" s="53" t="s">
        <v>34</v>
      </c>
      <c r="N58" s="13"/>
    </row>
    <row r="59" spans="2:14" x14ac:dyDescent="0.25">
      <c r="B59" s="9"/>
      <c r="C59" s="59" t="s">
        <v>92</v>
      </c>
      <c r="D59" s="116" t="s">
        <v>43</v>
      </c>
      <c r="E59" s="116"/>
      <c r="F59" s="116"/>
      <c r="G59" s="116"/>
      <c r="H59" s="116"/>
      <c r="I59" s="116"/>
      <c r="J59" s="116"/>
      <c r="K59" s="116"/>
      <c r="L59" s="35"/>
      <c r="M59" s="53" t="s">
        <v>34</v>
      </c>
      <c r="N59" s="13"/>
    </row>
    <row r="60" spans="2:14" x14ac:dyDescent="0.25">
      <c r="B60" s="9"/>
      <c r="C60" s="59" t="s">
        <v>93</v>
      </c>
      <c r="D60" s="12" t="s">
        <v>44</v>
      </c>
      <c r="E60" s="118"/>
      <c r="F60" s="118"/>
      <c r="G60" s="118"/>
      <c r="H60" s="118"/>
      <c r="I60" s="118"/>
      <c r="J60" s="118"/>
      <c r="K60" s="118"/>
      <c r="L60" s="35"/>
      <c r="M60" s="53" t="s">
        <v>8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36</v>
      </c>
      <c r="E62" s="118"/>
      <c r="F62" s="118"/>
      <c r="G62" s="118"/>
      <c r="H62" s="118"/>
      <c r="I62" s="118"/>
      <c r="J62" s="118"/>
      <c r="K62" s="118"/>
      <c r="L62" s="118"/>
      <c r="M62" s="118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9">
        <v>7</v>
      </c>
      <c r="D64" s="116" t="s">
        <v>72</v>
      </c>
      <c r="E64" s="116"/>
      <c r="F64" s="116"/>
      <c r="G64" s="116"/>
      <c r="H64" s="116"/>
      <c r="I64" s="116"/>
      <c r="J64" s="116"/>
      <c r="K64" s="116"/>
      <c r="L64" s="12"/>
      <c r="M64" s="53" t="s">
        <v>34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36</v>
      </c>
      <c r="E66" s="118"/>
      <c r="F66" s="118"/>
      <c r="G66" s="118"/>
      <c r="H66" s="118"/>
      <c r="I66" s="118"/>
      <c r="J66" s="118"/>
      <c r="K66" s="118"/>
      <c r="L66" s="118"/>
      <c r="M66" s="118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9">
        <v>8</v>
      </c>
      <c r="D68" s="119" t="s">
        <v>66</v>
      </c>
      <c r="E68" s="119"/>
      <c r="F68" s="119"/>
      <c r="G68" s="119"/>
      <c r="H68" s="119"/>
      <c r="I68" s="119"/>
      <c r="J68" s="119"/>
      <c r="K68" s="119"/>
      <c r="L68" s="39"/>
      <c r="M68" s="39"/>
      <c r="N68" s="13"/>
    </row>
    <row r="69" spans="2:14" x14ac:dyDescent="0.25">
      <c r="B69" s="9"/>
      <c r="C69" s="59" t="s">
        <v>84</v>
      </c>
      <c r="D69" s="116" t="s">
        <v>38</v>
      </c>
      <c r="E69" s="116"/>
      <c r="F69" s="116"/>
      <c r="G69" s="116"/>
      <c r="H69" s="116"/>
      <c r="I69" s="116"/>
      <c r="J69" s="116"/>
      <c r="K69" s="116"/>
      <c r="L69" s="39"/>
      <c r="M69" s="53" t="s">
        <v>34</v>
      </c>
      <c r="N69" s="13"/>
    </row>
    <row r="70" spans="2:14" x14ac:dyDescent="0.25">
      <c r="B70" s="9"/>
      <c r="C70" s="59" t="s">
        <v>85</v>
      </c>
      <c r="D70" s="116" t="s">
        <v>45</v>
      </c>
      <c r="E70" s="116"/>
      <c r="F70" s="116"/>
      <c r="G70" s="116"/>
      <c r="H70" s="116"/>
      <c r="I70" s="116"/>
      <c r="J70" s="116"/>
      <c r="K70" s="116"/>
      <c r="L70" s="35"/>
      <c r="M70" s="53" t="s">
        <v>34</v>
      </c>
      <c r="N70" s="13"/>
    </row>
    <row r="71" spans="2:14" x14ac:dyDescent="0.25">
      <c r="B71" s="9"/>
      <c r="C71" s="59" t="s">
        <v>86</v>
      </c>
      <c r="D71" s="116" t="s">
        <v>46</v>
      </c>
      <c r="E71" s="116"/>
      <c r="F71" s="116"/>
      <c r="G71" s="116"/>
      <c r="H71" s="116"/>
      <c r="I71" s="116"/>
      <c r="J71" s="116"/>
      <c r="K71" s="116"/>
      <c r="L71" s="35"/>
      <c r="M71" s="53" t="s">
        <v>34</v>
      </c>
      <c r="N71" s="13"/>
    </row>
    <row r="72" spans="2:14" x14ac:dyDescent="0.25">
      <c r="B72" s="9"/>
      <c r="C72" s="59" t="s">
        <v>87</v>
      </c>
      <c r="D72" s="116" t="s">
        <v>77</v>
      </c>
      <c r="E72" s="116"/>
      <c r="F72" s="116"/>
      <c r="G72" s="116"/>
      <c r="H72" s="116"/>
      <c r="I72" s="116"/>
      <c r="J72" s="116"/>
      <c r="K72" s="116"/>
      <c r="L72" s="35"/>
      <c r="M72" s="53" t="s">
        <v>34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36</v>
      </c>
      <c r="E74" s="118"/>
      <c r="F74" s="118"/>
      <c r="G74" s="118"/>
      <c r="H74" s="118"/>
      <c r="I74" s="118"/>
      <c r="J74" s="118"/>
      <c r="K74" s="118"/>
      <c r="L74" s="118"/>
      <c r="M74" s="118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16" t="s">
        <v>22</v>
      </c>
      <c r="E76" s="116"/>
      <c r="F76" s="116"/>
      <c r="G76" s="116"/>
      <c r="H76" s="116"/>
      <c r="I76" s="116"/>
      <c r="J76" s="116"/>
      <c r="K76" s="116"/>
      <c r="L76" s="12"/>
      <c r="M76" s="53" t="s">
        <v>34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36</v>
      </c>
      <c r="E78" s="118"/>
      <c r="F78" s="118"/>
      <c r="G78" s="118"/>
      <c r="H78" s="118"/>
      <c r="I78" s="118"/>
      <c r="J78" s="118"/>
      <c r="K78" s="118"/>
      <c r="L78" s="118"/>
      <c r="M78" s="118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116" t="s">
        <v>83</v>
      </c>
      <c r="E80" s="116"/>
      <c r="F80" s="116"/>
      <c r="G80" s="116"/>
      <c r="H80" s="116"/>
      <c r="I80" s="116"/>
      <c r="J80" s="116"/>
      <c r="K80" s="116"/>
      <c r="L80" s="12"/>
      <c r="M80" s="53" t="s">
        <v>34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36</v>
      </c>
      <c r="E82" s="118"/>
      <c r="F82" s="118"/>
      <c r="G82" s="118"/>
      <c r="H82" s="118"/>
      <c r="I82" s="118"/>
      <c r="J82" s="118"/>
      <c r="K82" s="118"/>
      <c r="L82" s="118"/>
      <c r="M82" s="118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9">
        <v>11</v>
      </c>
      <c r="D84" s="116" t="s">
        <v>78</v>
      </c>
      <c r="E84" s="116"/>
      <c r="F84" s="116"/>
      <c r="G84" s="116"/>
      <c r="H84" s="116"/>
      <c r="I84" s="116"/>
      <c r="J84" s="116"/>
      <c r="K84" s="116"/>
      <c r="L84" s="12"/>
      <c r="M84" s="53" t="s">
        <v>34</v>
      </c>
      <c r="N84" s="13"/>
    </row>
    <row r="85" spans="2:14" x14ac:dyDescent="0.25">
      <c r="B85" s="9"/>
      <c r="C85" s="59" t="s">
        <v>95</v>
      </c>
      <c r="D85" s="116" t="s">
        <v>123</v>
      </c>
      <c r="E85" s="116"/>
      <c r="F85" s="116"/>
      <c r="G85" s="116"/>
      <c r="H85" s="116"/>
      <c r="I85" s="116"/>
      <c r="J85" s="116"/>
      <c r="K85" s="116"/>
      <c r="L85" s="35"/>
      <c r="M85" s="53" t="s">
        <v>34</v>
      </c>
      <c r="N85" s="13"/>
    </row>
    <row r="86" spans="2:14" x14ac:dyDescent="0.25">
      <c r="B86" s="9"/>
      <c r="C86" s="59" t="s">
        <v>67</v>
      </c>
      <c r="D86" s="116" t="s">
        <v>124</v>
      </c>
      <c r="E86" s="116"/>
      <c r="F86" s="116"/>
      <c r="G86" s="116"/>
      <c r="H86" s="116"/>
      <c r="I86" s="116"/>
      <c r="J86" s="116"/>
      <c r="K86" s="116"/>
      <c r="L86" s="35"/>
      <c r="M86" s="53" t="s">
        <v>34</v>
      </c>
      <c r="N86" s="13"/>
    </row>
    <row r="87" spans="2:14" x14ac:dyDescent="0.25">
      <c r="B87" s="9"/>
      <c r="C87" s="59" t="s">
        <v>68</v>
      </c>
      <c r="D87" s="116" t="s">
        <v>125</v>
      </c>
      <c r="E87" s="116"/>
      <c r="F87" s="116"/>
      <c r="G87" s="116"/>
      <c r="H87" s="116"/>
      <c r="I87" s="116"/>
      <c r="J87" s="116"/>
      <c r="K87" s="116"/>
      <c r="L87" s="35"/>
      <c r="M87" s="53" t="s">
        <v>34</v>
      </c>
      <c r="N87" s="13"/>
    </row>
    <row r="88" spans="2:14" x14ac:dyDescent="0.25">
      <c r="B88" s="9"/>
      <c r="C88" s="59" t="s">
        <v>69</v>
      </c>
      <c r="D88" s="116" t="s">
        <v>126</v>
      </c>
      <c r="E88" s="116"/>
      <c r="F88" s="116"/>
      <c r="G88" s="116"/>
      <c r="H88" s="116"/>
      <c r="I88" s="116"/>
      <c r="J88" s="116"/>
      <c r="K88" s="116"/>
      <c r="L88" s="35"/>
      <c r="M88" s="53" t="s">
        <v>34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36</v>
      </c>
      <c r="E90" s="118"/>
      <c r="F90" s="118"/>
      <c r="G90" s="118"/>
      <c r="H90" s="118"/>
      <c r="I90" s="118"/>
      <c r="J90" s="118"/>
      <c r="K90" s="118"/>
      <c r="L90" s="118"/>
      <c r="M90" s="118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9">
        <v>12</v>
      </c>
      <c r="D92" s="116" t="s">
        <v>105</v>
      </c>
      <c r="E92" s="116"/>
      <c r="F92" s="116"/>
      <c r="G92" s="116"/>
      <c r="H92" s="116"/>
      <c r="I92" s="116"/>
      <c r="J92" s="116"/>
      <c r="K92" s="116"/>
      <c r="L92" s="12"/>
      <c r="M92" s="53" t="s">
        <v>34</v>
      </c>
      <c r="N92" s="13"/>
    </row>
    <row r="93" spans="2:14" x14ac:dyDescent="0.25">
      <c r="B93" s="9"/>
      <c r="C93" s="59" t="s">
        <v>96</v>
      </c>
      <c r="D93" s="116" t="s">
        <v>38</v>
      </c>
      <c r="E93" s="116"/>
      <c r="F93" s="116"/>
      <c r="G93" s="116"/>
      <c r="H93" s="116"/>
      <c r="I93" s="116"/>
      <c r="J93" s="116"/>
      <c r="K93" s="116"/>
      <c r="L93" s="12"/>
      <c r="M93" s="53" t="s">
        <v>34</v>
      </c>
      <c r="N93" s="13"/>
    </row>
    <row r="94" spans="2:14" x14ac:dyDescent="0.25">
      <c r="B94" s="9"/>
      <c r="C94" s="59" t="s">
        <v>97</v>
      </c>
      <c r="D94" s="116" t="s">
        <v>49</v>
      </c>
      <c r="E94" s="116"/>
      <c r="F94" s="116"/>
      <c r="G94" s="116"/>
      <c r="H94" s="116"/>
      <c r="I94" s="116"/>
      <c r="J94" s="116"/>
      <c r="K94" s="116"/>
      <c r="L94" s="12"/>
      <c r="M94" s="53" t="s">
        <v>34</v>
      </c>
      <c r="N94" s="13"/>
    </row>
    <row r="95" spans="2:14" x14ac:dyDescent="0.25">
      <c r="B95" s="9"/>
      <c r="C95" s="59" t="s">
        <v>98</v>
      </c>
      <c r="D95" s="116" t="s">
        <v>47</v>
      </c>
      <c r="E95" s="116"/>
      <c r="F95" s="116"/>
      <c r="G95" s="116"/>
      <c r="H95" s="116"/>
      <c r="I95" s="116"/>
      <c r="J95" s="116"/>
      <c r="K95" s="116"/>
      <c r="L95" s="12"/>
      <c r="M95" s="53" t="s">
        <v>34</v>
      </c>
      <c r="N95" s="13"/>
    </row>
    <row r="96" spans="2:14" x14ac:dyDescent="0.25">
      <c r="B96" s="9"/>
      <c r="C96" s="59" t="s">
        <v>99</v>
      </c>
      <c r="D96" s="116" t="s">
        <v>48</v>
      </c>
      <c r="E96" s="116"/>
      <c r="F96" s="116"/>
      <c r="G96" s="116"/>
      <c r="H96" s="116"/>
      <c r="I96" s="116"/>
      <c r="J96" s="116"/>
      <c r="K96" s="116"/>
      <c r="L96" s="12"/>
      <c r="M96" s="53" t="s">
        <v>34</v>
      </c>
      <c r="N96" s="13"/>
    </row>
    <row r="97" spans="2:14" x14ac:dyDescent="0.25">
      <c r="B97" s="9"/>
      <c r="C97" s="59" t="s">
        <v>100</v>
      </c>
      <c r="D97" s="116" t="s">
        <v>51</v>
      </c>
      <c r="E97" s="116"/>
      <c r="F97" s="116"/>
      <c r="G97" s="116"/>
      <c r="H97" s="116"/>
      <c r="I97" s="116"/>
      <c r="J97" s="116"/>
      <c r="K97" s="116"/>
      <c r="L97" s="12"/>
      <c r="M97" s="53" t="s">
        <v>34</v>
      </c>
      <c r="N97" s="13"/>
    </row>
    <row r="98" spans="2:14" x14ac:dyDescent="0.25">
      <c r="B98" s="9"/>
      <c r="C98" s="59" t="s">
        <v>101</v>
      </c>
      <c r="D98" s="116" t="s">
        <v>50</v>
      </c>
      <c r="E98" s="116"/>
      <c r="F98" s="116"/>
      <c r="G98" s="116"/>
      <c r="H98" s="116"/>
      <c r="I98" s="116"/>
      <c r="J98" s="116"/>
      <c r="K98" s="116"/>
      <c r="L98" s="39"/>
      <c r="M98" s="53" t="s">
        <v>34</v>
      </c>
      <c r="N98" s="13"/>
    </row>
    <row r="99" spans="2:14" x14ac:dyDescent="0.25">
      <c r="B99" s="9"/>
      <c r="C99" s="59" t="s">
        <v>102</v>
      </c>
      <c r="D99" s="116" t="s">
        <v>104</v>
      </c>
      <c r="E99" s="116"/>
      <c r="F99" s="116"/>
      <c r="G99" s="116"/>
      <c r="H99" s="116"/>
      <c r="I99" s="116"/>
      <c r="J99" s="116"/>
      <c r="K99" s="116"/>
      <c r="L99" s="39"/>
      <c r="M99" s="53" t="s">
        <v>8</v>
      </c>
      <c r="N99" s="13"/>
    </row>
    <row r="100" spans="2:14" x14ac:dyDescent="0.25">
      <c r="B100" s="9"/>
      <c r="C100" s="59" t="s">
        <v>103</v>
      </c>
      <c r="D100" s="116" t="s">
        <v>81</v>
      </c>
      <c r="E100" s="116"/>
      <c r="F100" s="116"/>
      <c r="G100" s="116"/>
      <c r="H100" s="116"/>
      <c r="I100" s="116"/>
      <c r="J100" s="116"/>
      <c r="K100" s="116"/>
      <c r="L100" s="39"/>
      <c r="M100" s="53" t="s">
        <v>34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36</v>
      </c>
      <c r="E102" s="118" t="s">
        <v>141</v>
      </c>
      <c r="F102" s="118"/>
      <c r="G102" s="118"/>
      <c r="H102" s="118"/>
      <c r="I102" s="118"/>
      <c r="J102" s="118"/>
      <c r="K102" s="118"/>
      <c r="L102" s="118"/>
      <c r="M102" s="118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9">
        <v>13</v>
      </c>
      <c r="D104" s="116" t="s">
        <v>24</v>
      </c>
      <c r="E104" s="116"/>
      <c r="F104" s="116"/>
      <c r="G104" s="116"/>
      <c r="H104" s="116"/>
      <c r="I104" s="116"/>
      <c r="J104" s="116"/>
      <c r="K104" s="116"/>
      <c r="L104" s="12"/>
      <c r="M104" s="53" t="s">
        <v>34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36</v>
      </c>
      <c r="E106" s="118"/>
      <c r="F106" s="118"/>
      <c r="G106" s="118"/>
      <c r="H106" s="118"/>
      <c r="I106" s="118"/>
      <c r="J106" s="118"/>
      <c r="K106" s="118"/>
      <c r="L106" s="118"/>
      <c r="M106" s="118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9">
        <v>14</v>
      </c>
      <c r="D108" s="116" t="s">
        <v>23</v>
      </c>
      <c r="E108" s="116"/>
      <c r="F108" s="116"/>
      <c r="G108" s="116"/>
      <c r="H108" s="116"/>
      <c r="I108" s="116"/>
      <c r="J108" s="116"/>
      <c r="K108" s="116"/>
      <c r="L108" s="12"/>
      <c r="M108" s="53" t="s">
        <v>34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36</v>
      </c>
      <c r="E110" s="118"/>
      <c r="F110" s="118"/>
      <c r="G110" s="118"/>
      <c r="H110" s="118"/>
      <c r="I110" s="118"/>
      <c r="J110" s="118"/>
      <c r="K110" s="118"/>
      <c r="L110" s="118"/>
      <c r="M110" s="118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9">
        <v>15</v>
      </c>
      <c r="D112" s="116" t="s">
        <v>9</v>
      </c>
      <c r="E112" s="116"/>
      <c r="F112" s="116"/>
      <c r="G112" s="116"/>
      <c r="H112" s="116"/>
      <c r="I112" s="116"/>
      <c r="J112" s="116"/>
      <c r="K112" s="116"/>
      <c r="L112" s="12"/>
      <c r="M112" s="53" t="s">
        <v>34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36</v>
      </c>
      <c r="E114" s="118" t="s">
        <v>139</v>
      </c>
      <c r="F114" s="118"/>
      <c r="G114" s="118"/>
      <c r="H114" s="118"/>
      <c r="I114" s="118"/>
      <c r="J114" s="118"/>
      <c r="K114" s="118"/>
      <c r="L114" s="118"/>
      <c r="M114" s="118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9">
        <v>16</v>
      </c>
      <c r="D116" s="116" t="s">
        <v>25</v>
      </c>
      <c r="E116" s="116"/>
      <c r="F116" s="116"/>
      <c r="G116" s="116"/>
      <c r="H116" s="116"/>
      <c r="I116" s="116"/>
      <c r="J116" s="116"/>
      <c r="K116" s="116"/>
      <c r="L116" s="12"/>
      <c r="M116" s="53" t="s">
        <v>34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36</v>
      </c>
      <c r="E118" s="118"/>
      <c r="F118" s="118"/>
      <c r="G118" s="118"/>
      <c r="H118" s="118"/>
      <c r="I118" s="118"/>
      <c r="J118" s="118"/>
      <c r="K118" s="118"/>
      <c r="L118" s="118"/>
      <c r="M118" s="118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9">
        <v>17</v>
      </c>
      <c r="D120" s="116" t="s">
        <v>26</v>
      </c>
      <c r="E120" s="116"/>
      <c r="F120" s="116"/>
      <c r="G120" s="116"/>
      <c r="H120" s="116"/>
      <c r="I120" s="116"/>
      <c r="J120" s="116"/>
      <c r="K120" s="116"/>
      <c r="L120" s="12"/>
      <c r="M120" s="53" t="s">
        <v>34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36</v>
      </c>
      <c r="E122" s="118"/>
      <c r="F122" s="118"/>
      <c r="G122" s="118"/>
      <c r="H122" s="118"/>
      <c r="I122" s="118"/>
      <c r="J122" s="118"/>
      <c r="K122" s="118"/>
      <c r="L122" s="118"/>
      <c r="M122" s="118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9">
        <v>18</v>
      </c>
      <c r="D124" s="92" t="s">
        <v>112</v>
      </c>
      <c r="E124" s="92"/>
      <c r="F124" s="92"/>
      <c r="G124" s="92"/>
      <c r="H124" s="92"/>
      <c r="I124" s="92"/>
      <c r="J124" s="92"/>
      <c r="K124" s="92"/>
      <c r="L124" s="12"/>
      <c r="M124" s="53" t="s">
        <v>34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36</v>
      </c>
      <c r="E126" s="118"/>
      <c r="F126" s="118"/>
      <c r="G126" s="118"/>
      <c r="H126" s="118"/>
      <c r="I126" s="118"/>
      <c r="J126" s="118"/>
      <c r="K126" s="118"/>
      <c r="L126" s="118"/>
      <c r="M126" s="118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ht="15" customHeight="1" x14ac:dyDescent="0.25">
      <c r="B128" s="9"/>
      <c r="C128" s="59">
        <v>19</v>
      </c>
      <c r="D128" s="92" t="s">
        <v>113</v>
      </c>
      <c r="E128" s="92"/>
      <c r="F128" s="92"/>
      <c r="G128" s="92"/>
      <c r="H128" s="92"/>
      <c r="I128" s="92"/>
      <c r="J128" s="92"/>
      <c r="K128" s="92"/>
      <c r="L128" s="12"/>
      <c r="M128" s="53" t="s">
        <v>34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36</v>
      </c>
      <c r="E130" s="118"/>
      <c r="F130" s="118"/>
      <c r="G130" s="118"/>
      <c r="H130" s="118"/>
      <c r="I130" s="118"/>
      <c r="J130" s="118"/>
      <c r="K130" s="118"/>
      <c r="L130" s="118"/>
      <c r="M130" s="118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ht="15" customHeight="1" x14ac:dyDescent="0.25">
      <c r="B132" s="9"/>
      <c r="C132" s="59">
        <v>20</v>
      </c>
      <c r="D132" s="92" t="s">
        <v>114</v>
      </c>
      <c r="E132" s="92"/>
      <c r="F132" s="92"/>
      <c r="G132" s="92"/>
      <c r="H132" s="92"/>
      <c r="I132" s="92"/>
      <c r="J132" s="92"/>
      <c r="K132" s="92"/>
      <c r="L132" s="12"/>
      <c r="M132" s="53" t="s">
        <v>34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36</v>
      </c>
      <c r="E134" s="118"/>
      <c r="F134" s="118"/>
      <c r="G134" s="118"/>
      <c r="H134" s="118"/>
      <c r="I134" s="118"/>
      <c r="J134" s="118"/>
      <c r="K134" s="118"/>
      <c r="L134" s="118"/>
      <c r="M134" s="118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ht="15" customHeight="1" x14ac:dyDescent="0.25">
      <c r="B136" s="9"/>
      <c r="C136" s="59">
        <v>21</v>
      </c>
      <c r="D136" s="92" t="s">
        <v>115</v>
      </c>
      <c r="E136" s="92"/>
      <c r="F136" s="92"/>
      <c r="G136" s="92"/>
      <c r="H136" s="92"/>
      <c r="I136" s="92"/>
      <c r="J136" s="92"/>
      <c r="K136" s="92"/>
      <c r="L136" s="12"/>
      <c r="M136" s="53" t="s">
        <v>34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36</v>
      </c>
      <c r="E138" s="118"/>
      <c r="F138" s="118"/>
      <c r="G138" s="118"/>
      <c r="H138" s="118"/>
      <c r="I138" s="118"/>
      <c r="J138" s="118"/>
      <c r="K138" s="118"/>
      <c r="L138" s="118"/>
      <c r="M138" s="118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ht="15" customHeight="1" x14ac:dyDescent="0.25">
      <c r="B140" s="9"/>
      <c r="C140" s="59">
        <v>22</v>
      </c>
      <c r="D140" s="120" t="s">
        <v>116</v>
      </c>
      <c r="E140" s="120"/>
      <c r="F140" s="120"/>
      <c r="G140" s="120"/>
      <c r="H140" s="120"/>
      <c r="I140" s="120"/>
      <c r="J140" s="120"/>
      <c r="K140" s="120"/>
      <c r="L140" s="12"/>
      <c r="M140" s="53" t="s">
        <v>34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36</v>
      </c>
      <c r="E142" s="118"/>
      <c r="F142" s="118"/>
      <c r="G142" s="118"/>
      <c r="H142" s="118"/>
      <c r="I142" s="118"/>
      <c r="J142" s="118"/>
      <c r="K142" s="118"/>
      <c r="L142" s="118"/>
      <c r="M142" s="118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9">
        <v>23</v>
      </c>
      <c r="D144" s="92" t="s">
        <v>117</v>
      </c>
      <c r="E144" s="92"/>
      <c r="F144" s="92"/>
      <c r="G144" s="92"/>
      <c r="H144" s="92"/>
      <c r="I144" s="92"/>
      <c r="J144" s="92"/>
      <c r="K144" s="92"/>
      <c r="L144" s="12"/>
      <c r="M144" s="53" t="s">
        <v>34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36</v>
      </c>
      <c r="E146" s="118"/>
      <c r="F146" s="118"/>
      <c r="G146" s="118"/>
      <c r="H146" s="118"/>
      <c r="I146" s="118"/>
      <c r="J146" s="118"/>
      <c r="K146" s="118"/>
      <c r="L146" s="118"/>
      <c r="M146" s="118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15" customHeight="1" x14ac:dyDescent="0.25">
      <c r="B148" s="9"/>
      <c r="C148" s="59">
        <v>24</v>
      </c>
      <c r="D148" s="92" t="s">
        <v>118</v>
      </c>
      <c r="E148" s="92"/>
      <c r="F148" s="92"/>
      <c r="G148" s="92"/>
      <c r="H148" s="92"/>
      <c r="I148" s="92"/>
      <c r="J148" s="92"/>
      <c r="K148" s="92"/>
      <c r="L148" s="12"/>
      <c r="M148" s="53" t="s">
        <v>34</v>
      </c>
      <c r="N148" s="13"/>
    </row>
    <row r="149" spans="2:14" x14ac:dyDescent="0.25">
      <c r="B149" s="9"/>
      <c r="C149" s="34"/>
      <c r="D149" s="37" t="s">
        <v>36</v>
      </c>
      <c r="E149" s="118"/>
      <c r="F149" s="118"/>
      <c r="G149" s="118"/>
      <c r="H149" s="118"/>
      <c r="I149" s="118"/>
      <c r="J149" s="118"/>
      <c r="K149" s="118"/>
      <c r="L149" s="118"/>
      <c r="M149" s="118"/>
      <c r="N149" s="13"/>
    </row>
    <row r="150" spans="2:14" x14ac:dyDescent="0.25">
      <c r="B150" s="9"/>
      <c r="C150" s="34"/>
      <c r="I150" s="1"/>
      <c r="M150" s="1"/>
      <c r="N150" s="13"/>
    </row>
    <row r="151" spans="2:14" ht="15" customHeight="1" x14ac:dyDescent="0.25">
      <c r="B151" s="9"/>
      <c r="C151" s="59">
        <v>25</v>
      </c>
      <c r="D151" s="92" t="s">
        <v>119</v>
      </c>
      <c r="E151" s="92"/>
      <c r="F151" s="92"/>
      <c r="G151" s="92"/>
      <c r="H151" s="92"/>
      <c r="I151" s="92"/>
      <c r="J151" s="92"/>
      <c r="K151" s="92"/>
      <c r="L151" s="12"/>
      <c r="M151" s="53" t="s">
        <v>34</v>
      </c>
      <c r="N151" s="13"/>
    </row>
    <row r="152" spans="2:14" x14ac:dyDescent="0.25">
      <c r="B152" s="9"/>
      <c r="C152" s="34"/>
      <c r="D152" s="37" t="s">
        <v>36</v>
      </c>
      <c r="E152" s="118" t="s">
        <v>140</v>
      </c>
      <c r="F152" s="118"/>
      <c r="G152" s="118"/>
      <c r="H152" s="118"/>
      <c r="I152" s="118"/>
      <c r="J152" s="118"/>
      <c r="K152" s="118"/>
      <c r="L152" s="118"/>
      <c r="M152" s="118"/>
      <c r="N152" s="13"/>
    </row>
    <row r="153" spans="2:14" x14ac:dyDescent="0.25">
      <c r="B153" s="9"/>
      <c r="C153" s="34"/>
      <c r="D153" s="37"/>
      <c r="E153" s="64"/>
      <c r="F153" s="64"/>
      <c r="G153" s="64"/>
      <c r="H153" s="64"/>
      <c r="I153" s="64"/>
      <c r="J153" s="64"/>
      <c r="K153" s="64"/>
      <c r="L153" s="64"/>
      <c r="M153" s="64"/>
      <c r="N153" s="13"/>
    </row>
    <row r="154" spans="2:14" ht="15" customHeight="1" x14ac:dyDescent="0.25">
      <c r="B154" s="9"/>
      <c r="C154" s="59">
        <v>26</v>
      </c>
      <c r="D154" s="92" t="s">
        <v>120</v>
      </c>
      <c r="E154" s="92"/>
      <c r="F154" s="92"/>
      <c r="G154" s="92"/>
      <c r="H154" s="92"/>
      <c r="I154" s="92"/>
      <c r="J154" s="92"/>
      <c r="K154" s="92"/>
      <c r="L154" s="12"/>
      <c r="M154" s="53" t="s">
        <v>34</v>
      </c>
      <c r="N154" s="13"/>
    </row>
    <row r="155" spans="2:14" x14ac:dyDescent="0.25">
      <c r="B155" s="9"/>
      <c r="C155" s="34"/>
      <c r="D155" s="37" t="s">
        <v>36</v>
      </c>
      <c r="E155" s="118" t="s">
        <v>140</v>
      </c>
      <c r="F155" s="118"/>
      <c r="G155" s="118"/>
      <c r="H155" s="118"/>
      <c r="I155" s="118"/>
      <c r="J155" s="118"/>
      <c r="K155" s="118"/>
      <c r="L155" s="118"/>
      <c r="M155" s="118"/>
      <c r="N155" s="13"/>
    </row>
    <row r="156" spans="2:14" x14ac:dyDescent="0.25">
      <c r="B156" s="9"/>
      <c r="C156" s="34"/>
      <c r="I156" s="1"/>
      <c r="M156" s="1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  <row r="158" spans="2:14" ht="15.75" thickBot="1" x14ac:dyDescent="0.3"/>
    <row r="159" spans="2:14" ht="3.95" customHeight="1" x14ac:dyDescent="0.25">
      <c r="B159" s="4"/>
      <c r="C159" s="5"/>
      <c r="D159" s="6"/>
      <c r="E159" s="6"/>
      <c r="F159" s="6"/>
      <c r="G159" s="6"/>
      <c r="H159" s="6"/>
      <c r="I159" s="7"/>
      <c r="J159" s="6"/>
      <c r="K159" s="6"/>
      <c r="L159" s="6"/>
      <c r="M159" s="5"/>
      <c r="N159" s="8"/>
    </row>
    <row r="160" spans="2:14" x14ac:dyDescent="0.25">
      <c r="B160" s="9"/>
      <c r="C160" s="121" t="s">
        <v>27</v>
      </c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3"/>
    </row>
    <row r="161" spans="2:14" x14ac:dyDescent="0.25">
      <c r="B161" s="9"/>
      <c r="N161" s="13"/>
    </row>
    <row r="162" spans="2:14" x14ac:dyDescent="0.25">
      <c r="B162" s="9"/>
      <c r="G162" s="121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,M148="NO",M151="NO",M154="NO"),"NO CUMPLE","CUMPLE"))</f>
        <v>CUMPLE</v>
      </c>
      <c r="H162" s="121"/>
      <c r="I162" s="121"/>
      <c r="J162" s="121"/>
      <c r="N162" s="13"/>
    </row>
    <row r="163" spans="2:14" x14ac:dyDescent="0.25">
      <c r="B163" s="9"/>
      <c r="G163" s="36"/>
      <c r="H163" s="36"/>
      <c r="I163" s="35"/>
      <c r="J163" s="36"/>
      <c r="N163" s="13"/>
    </row>
    <row r="164" spans="2:14" ht="14.1" customHeight="1" x14ac:dyDescent="0.25">
      <c r="B164" s="9"/>
      <c r="C164" s="122" t="s">
        <v>80</v>
      </c>
      <c r="D164" s="122"/>
      <c r="E164" s="122"/>
      <c r="F164" s="122"/>
      <c r="G164" s="122"/>
      <c r="H164" s="122"/>
      <c r="I164" s="122"/>
      <c r="J164" s="122"/>
      <c r="K164" s="122"/>
      <c r="L164" s="122"/>
      <c r="M164" s="122"/>
      <c r="N164" s="13"/>
    </row>
    <row r="165" spans="2:14" x14ac:dyDescent="0.25">
      <c r="B165" s="9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  <c r="M165" s="122"/>
      <c r="N165" s="13"/>
    </row>
    <row r="166" spans="2:14" ht="3.95" customHeight="1" thickBot="1" x14ac:dyDescent="0.3">
      <c r="B166" s="15"/>
      <c r="C166" s="16"/>
      <c r="D166" s="17"/>
      <c r="E166" s="17"/>
      <c r="F166" s="17"/>
      <c r="G166" s="17"/>
      <c r="H166" s="17"/>
      <c r="I166" s="18"/>
      <c r="J166" s="17"/>
      <c r="K166" s="17"/>
      <c r="L166" s="17"/>
      <c r="M166" s="16"/>
      <c r="N166" s="19"/>
    </row>
  </sheetData>
  <mergeCells count="100">
    <mergeCell ref="D154:K154"/>
    <mergeCell ref="E155:M155"/>
    <mergeCell ref="C160:M160"/>
    <mergeCell ref="G162:J162"/>
    <mergeCell ref="C164:M165"/>
    <mergeCell ref="D148:K148"/>
    <mergeCell ref="E149:M149"/>
    <mergeCell ref="D151:K151"/>
    <mergeCell ref="E152:M152"/>
    <mergeCell ref="D136:K136"/>
    <mergeCell ref="E138:M138"/>
    <mergeCell ref="D140:K140"/>
    <mergeCell ref="E142:M142"/>
    <mergeCell ref="D144:K144"/>
    <mergeCell ref="E146:M146"/>
    <mergeCell ref="E134:M134"/>
    <mergeCell ref="D112:K112"/>
    <mergeCell ref="E114:M114"/>
    <mergeCell ref="D116:K116"/>
    <mergeCell ref="E118:M118"/>
    <mergeCell ref="E122:M122"/>
    <mergeCell ref="D124:K124"/>
    <mergeCell ref="D120:K120"/>
    <mergeCell ref="E126:M126"/>
    <mergeCell ref="D128:K128"/>
    <mergeCell ref="E130:M130"/>
    <mergeCell ref="D132:K13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</mergeCells>
  <conditionalFormatting sqref="G162:J163">
    <cfRule type="cellIs" dxfId="130" priority="142" operator="equal">
      <formula>"NO CUMPLE"</formula>
    </cfRule>
    <cfRule type="cellIs" dxfId="129" priority="143" operator="equal">
      <formula>"CUMPLE"</formula>
    </cfRule>
  </conditionalFormatting>
  <conditionalFormatting sqref="J11">
    <cfRule type="cellIs" dxfId="128" priority="134" operator="equal">
      <formula>"SÍ"</formula>
    </cfRule>
    <cfRule type="cellIs" dxfId="127" priority="139" operator="equal">
      <formula>"N.A."</formula>
    </cfRule>
    <cfRule type="cellIs" dxfId="126" priority="140" operator="equal">
      <formula>"NO"</formula>
    </cfRule>
    <cfRule type="cellIs" dxfId="125" priority="141" operator="equal">
      <formula>"SI"</formula>
    </cfRule>
  </conditionalFormatting>
  <conditionalFormatting sqref="L27:M27">
    <cfRule type="cellIs" dxfId="124" priority="133" operator="equal">
      <formula>"N.A."</formula>
    </cfRule>
  </conditionalFormatting>
  <conditionalFormatting sqref="M28:M32">
    <cfRule type="cellIs" dxfId="123" priority="135" operator="equal">
      <formula>"SÍ"</formula>
    </cfRule>
    <cfRule type="cellIs" dxfId="122" priority="136" operator="equal">
      <formula>"N.A."</formula>
    </cfRule>
    <cfRule type="cellIs" dxfId="121" priority="137" operator="equal">
      <formula>"NO"</formula>
    </cfRule>
    <cfRule type="cellIs" dxfId="120" priority="138" operator="equal">
      <formula>"SI"</formula>
    </cfRule>
  </conditionalFormatting>
  <conditionalFormatting sqref="M61">
    <cfRule type="cellIs" dxfId="119" priority="129" operator="equal">
      <formula>"SÍ"</formula>
    </cfRule>
    <cfRule type="cellIs" dxfId="118" priority="130" operator="equal">
      <formula>"N.A."</formula>
    </cfRule>
    <cfRule type="cellIs" dxfId="117" priority="131" operator="equal">
      <formula>"NO"</formula>
    </cfRule>
    <cfRule type="cellIs" dxfId="116" priority="132" operator="equal">
      <formula>"SI"</formula>
    </cfRule>
  </conditionalFormatting>
  <conditionalFormatting sqref="M73">
    <cfRule type="cellIs" dxfId="115" priority="125" operator="equal">
      <formula>"SÍ"</formula>
    </cfRule>
    <cfRule type="cellIs" dxfId="114" priority="126" operator="equal">
      <formula>"N.A."</formula>
    </cfRule>
    <cfRule type="cellIs" dxfId="113" priority="127" operator="equal">
      <formula>"NO"</formula>
    </cfRule>
    <cfRule type="cellIs" dxfId="112" priority="128" operator="equal">
      <formula>"SI"</formula>
    </cfRule>
  </conditionalFormatting>
  <conditionalFormatting sqref="M91">
    <cfRule type="cellIs" dxfId="111" priority="122" operator="equal">
      <formula>"N.A."</formula>
    </cfRule>
    <cfRule type="cellIs" dxfId="110" priority="123" operator="equal">
      <formula>"NO"</formula>
    </cfRule>
    <cfRule type="cellIs" dxfId="109" priority="124" operator="equal">
      <formula>"SI"</formula>
    </cfRule>
  </conditionalFormatting>
  <conditionalFormatting sqref="M103 M107 M111 M105 M109 M113">
    <cfRule type="cellIs" dxfId="108" priority="119" operator="equal">
      <formula>"N.A."</formula>
    </cfRule>
    <cfRule type="cellIs" dxfId="107" priority="120" operator="equal">
      <formula>"NO"</formula>
    </cfRule>
    <cfRule type="cellIs" dxfId="106" priority="121" operator="equal">
      <formula>"SI"</formula>
    </cfRule>
  </conditionalFormatting>
  <conditionalFormatting sqref="M125">
    <cfRule type="cellIs" dxfId="105" priority="116" operator="equal">
      <formula>"N.A."</formula>
    </cfRule>
    <cfRule type="cellIs" dxfId="104" priority="117" operator="equal">
      <formula>"NO"</formula>
    </cfRule>
    <cfRule type="cellIs" dxfId="103" priority="118" operator="equal">
      <formula>"SI"</formula>
    </cfRule>
  </conditionalFormatting>
  <conditionalFormatting sqref="M129">
    <cfRule type="cellIs" dxfId="102" priority="113" operator="equal">
      <formula>"N.A."</formula>
    </cfRule>
    <cfRule type="cellIs" dxfId="101" priority="114" operator="equal">
      <formula>"NO"</formula>
    </cfRule>
    <cfRule type="cellIs" dxfId="100" priority="115" operator="equal">
      <formula>"SI"</formula>
    </cfRule>
  </conditionalFormatting>
  <conditionalFormatting sqref="M36:M37">
    <cfRule type="cellIs" dxfId="99" priority="109" operator="equal">
      <formula>"SÍ"</formula>
    </cfRule>
    <cfRule type="cellIs" dxfId="98" priority="110" operator="equal">
      <formula>"N.A."</formula>
    </cfRule>
    <cfRule type="cellIs" dxfId="97" priority="111" operator="equal">
      <formula>"NO"</formula>
    </cfRule>
    <cfRule type="cellIs" dxfId="96" priority="112" operator="equal">
      <formula>"SI"</formula>
    </cfRule>
  </conditionalFormatting>
  <conditionalFormatting sqref="M41">
    <cfRule type="cellIs" dxfId="95" priority="105" operator="equal">
      <formula>"SÍ"</formula>
    </cfRule>
    <cfRule type="cellIs" dxfId="94" priority="106" operator="equal">
      <formula>"N.A."</formula>
    </cfRule>
    <cfRule type="cellIs" dxfId="93" priority="107" operator="equal">
      <formula>"NO"</formula>
    </cfRule>
    <cfRule type="cellIs" dxfId="92" priority="108" operator="equal">
      <formula>"SI"</formula>
    </cfRule>
  </conditionalFormatting>
  <conditionalFormatting sqref="M45">
    <cfRule type="cellIs" dxfId="91" priority="101" operator="equal">
      <formula>"SÍ"</formula>
    </cfRule>
    <cfRule type="cellIs" dxfId="90" priority="102" operator="equal">
      <formula>"N.A."</formula>
    </cfRule>
    <cfRule type="cellIs" dxfId="89" priority="103" operator="equal">
      <formula>"NO"</formula>
    </cfRule>
    <cfRule type="cellIs" dxfId="88" priority="104" operator="equal">
      <formula>"SI"</formula>
    </cfRule>
  </conditionalFormatting>
  <conditionalFormatting sqref="M49">
    <cfRule type="cellIs" dxfId="87" priority="97" operator="equal">
      <formula>"SÍ"</formula>
    </cfRule>
    <cfRule type="cellIs" dxfId="86" priority="98" operator="equal">
      <formula>"N.A."</formula>
    </cfRule>
    <cfRule type="cellIs" dxfId="85" priority="99" operator="equal">
      <formula>"NO"</formula>
    </cfRule>
    <cfRule type="cellIs" dxfId="84" priority="100" operator="equal">
      <formula>"SI"</formula>
    </cfRule>
  </conditionalFormatting>
  <conditionalFormatting sqref="M54:M60">
    <cfRule type="cellIs" dxfId="83" priority="93" operator="equal">
      <formula>"SÍ"</formula>
    </cfRule>
    <cfRule type="cellIs" dxfId="82" priority="94" operator="equal">
      <formula>"N.A."</formula>
    </cfRule>
    <cfRule type="cellIs" dxfId="81" priority="95" operator="equal">
      <formula>"NO"</formula>
    </cfRule>
    <cfRule type="cellIs" dxfId="80" priority="96" operator="equal">
      <formula>"SI"</formula>
    </cfRule>
  </conditionalFormatting>
  <conditionalFormatting sqref="M64">
    <cfRule type="cellIs" dxfId="79" priority="89" operator="equal">
      <formula>"SÍ"</formula>
    </cfRule>
    <cfRule type="cellIs" dxfId="78" priority="90" operator="equal">
      <formula>"N.A."</formula>
    </cfRule>
    <cfRule type="cellIs" dxfId="77" priority="91" operator="equal">
      <formula>"NO"</formula>
    </cfRule>
    <cfRule type="cellIs" dxfId="76" priority="92" operator="equal">
      <formula>"SI"</formula>
    </cfRule>
  </conditionalFormatting>
  <conditionalFormatting sqref="M69:M72">
    <cfRule type="cellIs" dxfId="75" priority="85" operator="equal">
      <formula>"SÍ"</formula>
    </cfRule>
    <cfRule type="cellIs" dxfId="74" priority="86" operator="equal">
      <formula>"N.A."</formula>
    </cfRule>
    <cfRule type="cellIs" dxfId="73" priority="87" operator="equal">
      <formula>"NO"</formula>
    </cfRule>
    <cfRule type="cellIs" dxfId="72" priority="88" operator="equal">
      <formula>"SI"</formula>
    </cfRule>
  </conditionalFormatting>
  <conditionalFormatting sqref="M76">
    <cfRule type="cellIs" dxfId="71" priority="81" operator="equal">
      <formula>"SÍ"</formula>
    </cfRule>
    <cfRule type="cellIs" dxfId="70" priority="82" operator="equal">
      <formula>"N.A."</formula>
    </cfRule>
    <cfRule type="cellIs" dxfId="69" priority="83" operator="equal">
      <formula>"NO"</formula>
    </cfRule>
    <cfRule type="cellIs" dxfId="68" priority="84" operator="equal">
      <formula>"SI"</formula>
    </cfRule>
  </conditionalFormatting>
  <conditionalFormatting sqref="M80">
    <cfRule type="cellIs" dxfId="67" priority="77" operator="equal">
      <formula>"SÍ"</formula>
    </cfRule>
    <cfRule type="cellIs" dxfId="66" priority="78" operator="equal">
      <formula>"N.A."</formula>
    </cfRule>
    <cfRule type="cellIs" dxfId="65" priority="79" operator="equal">
      <formula>"NO"</formula>
    </cfRule>
    <cfRule type="cellIs" dxfId="64" priority="80" operator="equal">
      <formula>"SI"</formula>
    </cfRule>
  </conditionalFormatting>
  <conditionalFormatting sqref="M84:M88">
    <cfRule type="cellIs" dxfId="63" priority="73" operator="equal">
      <formula>"SÍ"</formula>
    </cfRule>
    <cfRule type="cellIs" dxfId="62" priority="74" operator="equal">
      <formula>"N.A."</formula>
    </cfRule>
    <cfRule type="cellIs" dxfId="61" priority="75" operator="equal">
      <formula>"NO"</formula>
    </cfRule>
    <cfRule type="cellIs" dxfId="60" priority="76" operator="equal">
      <formula>"SI"</formula>
    </cfRule>
  </conditionalFormatting>
  <conditionalFormatting sqref="M92:M100">
    <cfRule type="cellIs" dxfId="59" priority="69" operator="equal">
      <formula>"SÍ"</formula>
    </cfRule>
    <cfRule type="cellIs" dxfId="58" priority="70" operator="equal">
      <formula>"N.A."</formula>
    </cfRule>
    <cfRule type="cellIs" dxfId="57" priority="71" operator="equal">
      <formula>"NO"</formula>
    </cfRule>
    <cfRule type="cellIs" dxfId="56" priority="72" operator="equal">
      <formula>"SI"</formula>
    </cfRule>
  </conditionalFormatting>
  <conditionalFormatting sqref="M104">
    <cfRule type="cellIs" dxfId="55" priority="65" operator="equal">
      <formula>"SÍ"</formula>
    </cfRule>
    <cfRule type="cellIs" dxfId="54" priority="66" operator="equal">
      <formula>"N.A."</formula>
    </cfRule>
    <cfRule type="cellIs" dxfId="53" priority="67" operator="equal">
      <formula>"NO"</formula>
    </cfRule>
    <cfRule type="cellIs" dxfId="52" priority="68" operator="equal">
      <formula>"SI"</formula>
    </cfRule>
  </conditionalFormatting>
  <conditionalFormatting sqref="M108">
    <cfRule type="cellIs" dxfId="51" priority="61" operator="equal">
      <formula>"SÍ"</formula>
    </cfRule>
    <cfRule type="cellIs" dxfId="50" priority="62" operator="equal">
      <formula>"N.A."</formula>
    </cfRule>
    <cfRule type="cellIs" dxfId="49" priority="63" operator="equal">
      <formula>"NO"</formula>
    </cfRule>
    <cfRule type="cellIs" dxfId="48" priority="64" operator="equal">
      <formula>"SI"</formula>
    </cfRule>
  </conditionalFormatting>
  <conditionalFormatting sqref="M112">
    <cfRule type="cellIs" dxfId="47" priority="57" operator="equal">
      <formula>"SÍ"</formula>
    </cfRule>
    <cfRule type="cellIs" dxfId="46" priority="58" operator="equal">
      <formula>"N.A."</formula>
    </cfRule>
    <cfRule type="cellIs" dxfId="45" priority="59" operator="equal">
      <formula>"NO"</formula>
    </cfRule>
    <cfRule type="cellIs" dxfId="44" priority="60" operator="equal">
      <formula>"SI"</formula>
    </cfRule>
  </conditionalFormatting>
  <conditionalFormatting sqref="M116">
    <cfRule type="cellIs" dxfId="43" priority="53" operator="equal">
      <formula>"SÍ"</formula>
    </cfRule>
    <cfRule type="cellIs" dxfId="42" priority="54" operator="equal">
      <formula>"N.A."</formula>
    </cfRule>
    <cfRule type="cellIs" dxfId="41" priority="55" operator="equal">
      <formula>"NO"</formula>
    </cfRule>
    <cfRule type="cellIs" dxfId="40" priority="56" operator="equal">
      <formula>"SI"</formula>
    </cfRule>
  </conditionalFormatting>
  <conditionalFormatting sqref="M120">
    <cfRule type="cellIs" dxfId="39" priority="49" operator="equal">
      <formula>"SÍ"</formula>
    </cfRule>
    <cfRule type="cellIs" dxfId="38" priority="50" operator="equal">
      <formula>"N.A."</formula>
    </cfRule>
    <cfRule type="cellIs" dxfId="37" priority="51" operator="equal">
      <formula>"NO"</formula>
    </cfRule>
    <cfRule type="cellIs" dxfId="36" priority="52" operator="equal">
      <formula>"SI"</formula>
    </cfRule>
  </conditionalFormatting>
  <conditionalFormatting sqref="M124">
    <cfRule type="cellIs" dxfId="35" priority="45" operator="equal">
      <formula>"SÍ"</formula>
    </cfRule>
    <cfRule type="cellIs" dxfId="34" priority="46" operator="equal">
      <formula>"N.A."</formula>
    </cfRule>
    <cfRule type="cellIs" dxfId="33" priority="47" operator="equal">
      <formula>"NO"</formula>
    </cfRule>
    <cfRule type="cellIs" dxfId="32" priority="48" operator="equal">
      <formula>"SI"</formula>
    </cfRule>
  </conditionalFormatting>
  <conditionalFormatting sqref="M128">
    <cfRule type="cellIs" dxfId="31" priority="41" operator="equal">
      <formula>"SÍ"</formula>
    </cfRule>
    <cfRule type="cellIs" dxfId="30" priority="42" operator="equal">
      <formula>"N.A."</formula>
    </cfRule>
    <cfRule type="cellIs" dxfId="29" priority="43" operator="equal">
      <formula>"NO"</formula>
    </cfRule>
    <cfRule type="cellIs" dxfId="28" priority="44" operator="equal">
      <formula>"SI"</formula>
    </cfRule>
  </conditionalFormatting>
  <conditionalFormatting sqref="M132">
    <cfRule type="cellIs" dxfId="27" priority="37" operator="equal">
      <formula>"SÍ"</formula>
    </cfRule>
    <cfRule type="cellIs" dxfId="26" priority="38" operator="equal">
      <formula>"N.A."</formula>
    </cfRule>
    <cfRule type="cellIs" dxfId="25" priority="39" operator="equal">
      <formula>"NO"</formula>
    </cfRule>
    <cfRule type="cellIs" dxfId="24" priority="40" operator="equal">
      <formula>"SI"</formula>
    </cfRule>
  </conditionalFormatting>
  <conditionalFormatting sqref="M136">
    <cfRule type="cellIs" dxfId="23" priority="33" operator="equal">
      <formula>"SÍ"</formula>
    </cfRule>
    <cfRule type="cellIs" dxfId="22" priority="34" operator="equal">
      <formula>"N.A."</formula>
    </cfRule>
    <cfRule type="cellIs" dxfId="21" priority="35" operator="equal">
      <formula>"NO"</formula>
    </cfRule>
    <cfRule type="cellIs" dxfId="20" priority="36" operator="equal">
      <formula>"SI"</formula>
    </cfRule>
  </conditionalFormatting>
  <conditionalFormatting sqref="M140">
    <cfRule type="cellIs" dxfId="19" priority="29" operator="equal">
      <formula>"SÍ"</formula>
    </cfRule>
    <cfRule type="cellIs" dxfId="18" priority="30" operator="equal">
      <formula>"N.A."</formula>
    </cfRule>
    <cfRule type="cellIs" dxfId="17" priority="31" operator="equal">
      <formula>"NO"</formula>
    </cfRule>
    <cfRule type="cellIs" dxfId="16" priority="32" operator="equal">
      <formula>"SI"</formula>
    </cfRule>
  </conditionalFormatting>
  <conditionalFormatting sqref="M144">
    <cfRule type="cellIs" dxfId="15" priority="25" operator="equal">
      <formula>"SÍ"</formula>
    </cfRule>
    <cfRule type="cellIs" dxfId="14" priority="26" operator="equal">
      <formula>"N.A."</formula>
    </cfRule>
    <cfRule type="cellIs" dxfId="13" priority="27" operator="equal">
      <formula>"NO"</formula>
    </cfRule>
    <cfRule type="cellIs" dxfId="12" priority="28" operator="equal">
      <formula>"SI"</formula>
    </cfRule>
  </conditionalFormatting>
  <conditionalFormatting sqref="M148">
    <cfRule type="cellIs" dxfId="11" priority="9" operator="equal">
      <formula>"SÍ"</formula>
    </cfRule>
    <cfRule type="cellIs" dxfId="10" priority="10" operator="equal">
      <formula>"N.A."</formula>
    </cfRule>
    <cfRule type="cellIs" dxfId="9" priority="11" operator="equal">
      <formula>"NO"</formula>
    </cfRule>
    <cfRule type="cellIs" dxfId="8" priority="12" operator="equal">
      <formula>"SI"</formula>
    </cfRule>
  </conditionalFormatting>
  <conditionalFormatting sqref="M151">
    <cfRule type="cellIs" dxfId="7" priority="5" operator="equal">
      <formula>"SÍ"</formula>
    </cfRule>
    <cfRule type="cellIs" dxfId="6" priority="6" operator="equal">
      <formula>"N.A."</formula>
    </cfRule>
    <cfRule type="cellIs" dxfId="5" priority="7" operator="equal">
      <formula>"NO"</formula>
    </cfRule>
    <cfRule type="cellIs" dxfId="4" priority="8" operator="equal">
      <formula>"SI"</formula>
    </cfRule>
  </conditionalFormatting>
  <conditionalFormatting sqref="M154">
    <cfRule type="cellIs" dxfId="3" priority="1" operator="equal">
      <formula>"SÍ"</formula>
    </cfRule>
    <cfRule type="cellIs" dxfId="2" priority="2" operator="equal">
      <formula>"N.A."</formula>
    </cfRule>
    <cfRule type="cellIs" dxfId="1" priority="3" operator="equal">
      <formula>"NO"</formula>
    </cfRule>
    <cfRule type="cellIs" dxfId="0" priority="4" operator="equal">
      <formula>"SI"</formula>
    </cfRule>
  </conditionalFormatting>
  <dataValidations count="3">
    <dataValidation type="list" allowBlank="1" showInputMessage="1" showErrorMessage="1" sqref="M136 M49 M36:M37 M132 M128 M124 M112 M108 M104 M92:M100 M69:M73 M45 M120 M116 M140 J11 M41 M54:M61 M80 M76 M28:M32 M64 M144 M84:M88 M148 M151 M154" xr:uid="{1FCF9EA4-69EB-4A0D-84B6-EE8441D51851}">
      <formula1>$Q$23:$Q$25</formula1>
    </dataValidation>
    <dataValidation type="list" allowBlank="1" showInputMessage="1" showErrorMessage="1" sqref="Q28:Q31" xr:uid="{D968D1A2-F8F4-4A2D-AECE-6160B4BEB733}">
      <formula1>$Q$28:$Q$30</formula1>
    </dataValidation>
    <dataValidation type="list" allowBlank="1" sqref="L27:M27" xr:uid="{87C1723A-2C51-4BEB-86A1-7399D7C3BD7D}">
      <formula1>$Q$28:$Q$31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Resumen - Evaluación jurídica</vt:lpstr>
      <vt:lpstr>P-1</vt:lpstr>
      <vt:lpstr>P-2</vt:lpstr>
      <vt:lpstr>P-3</vt:lpstr>
      <vt:lpstr>P-4</vt:lpstr>
      <vt:lpstr>P-5</vt:lpstr>
      <vt:lpstr>'Resumen - Evaluación jurídica'!Área_de_impresión</vt:lpstr>
      <vt:lpstr>'Resumen - Evaluación jurídica'!Print_Area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Diana Maria Carvajal Tellez</cp:lastModifiedBy>
  <cp:lastPrinted>2024-10-27T12:23:54Z</cp:lastPrinted>
  <dcterms:created xsi:type="dcterms:W3CDTF">2010-08-23T20:10:53Z</dcterms:created>
  <dcterms:modified xsi:type="dcterms:W3CDTF">2024-11-05T18:38:20Z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2024-10-29T16:39:19Z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5f267bd0-7f4c-49ba-a647-01a1c9b57ca3</vt:lpwstr>
  </property>
  <property fmtid="{D5CDD505-2E9C-101B-9397-08002B2CF9AE}" pid="8" name="MSIP_Label_fc111285-cafa-4fc9-8a9a-bd902089b24f_ContentBits">
    <vt:lpwstr>0</vt:lpwstr>
  </property>
</Properties>
</file>