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ARCHIVO MEC_007\"/>
    </mc:Choice>
  </mc:AlternateContent>
  <xr:revisionPtr revIDLastSave="0" documentId="8_{9175EF4C-F563-48D8-9A89-2BDE1894F479}" xr6:coauthVersionLast="47" xr6:coauthVersionMax="47" xr10:uidLastSave="{00000000-0000-0000-0000-000000000000}"/>
  <bookViews>
    <workbookView xWindow="-110" yWindow="-110" windowWidth="19420" windowHeight="10300" activeTab="3" xr2:uid="{00000000-000D-0000-FFFF-FFFF00000000}"/>
  </bookViews>
  <sheets>
    <sheet name="CRITERIO" sheetId="1" r:id="rId1"/>
    <sheet name="ISSO" sheetId="2" r:id="rId2"/>
    <sheet name="CONTROL" sheetId="5" r:id="rId3"/>
    <sheet name="X PROMEDIO" sheetId="4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4" l="1"/>
  <c r="G3" i="4"/>
  <c r="G4" i="5" l="1"/>
  <c r="F4" i="5" s="1"/>
  <c r="H4" i="5" s="1"/>
  <c r="A4" i="5"/>
  <c r="G3" i="5"/>
  <c r="F3" i="5" s="1"/>
  <c r="H3" i="5" s="1"/>
  <c r="H5" i="5" l="1"/>
  <c r="H7" i="1"/>
  <c r="G4" i="2" l="1"/>
  <c r="F4" i="2" s="1"/>
  <c r="H4" i="2" s="1"/>
  <c r="A4" i="2"/>
  <c r="G3" i="2"/>
  <c r="F3" i="2" s="1"/>
  <c r="H3" i="2" s="1"/>
  <c r="H5" i="2" l="1"/>
  <c r="A4" i="4" l="1"/>
  <c r="G5" i="4" l="1"/>
  <c r="A4" i="1" l="1"/>
  <c r="G4" i="1" l="1"/>
  <c r="G3" i="1"/>
  <c r="F4" i="1" l="1"/>
  <c r="H4" i="1" s="1"/>
  <c r="F3" i="1"/>
  <c r="H3" i="1" s="1"/>
  <c r="H5" i="1" l="1"/>
</calcChain>
</file>

<file path=xl/sharedStrings.xml><?xml version="1.0" encoding="utf-8"?>
<sst xmlns="http://schemas.openxmlformats.org/spreadsheetml/2006/main" count="53" uniqueCount="20">
  <si>
    <t>ITEM</t>
  </si>
  <si>
    <t>DENOMINACION DEL BIEN O SERVICIO</t>
  </si>
  <si>
    <t>UNIDAD</t>
  </si>
  <si>
    <t>CANTIDAD</t>
  </si>
  <si>
    <t xml:space="preserve">IVA </t>
  </si>
  <si>
    <t>VALOR TOTAL</t>
  </si>
  <si>
    <t>PRECIO PROMEDIO</t>
  </si>
  <si>
    <t>VALOR SIN IVA</t>
  </si>
  <si>
    <t>UND</t>
  </si>
  <si>
    <t>VALOR UNITARIO</t>
  </si>
  <si>
    <t>PRIMERA FASE DE ACTIVIDADES DE IMPLEMENTACION DEL SISTEMA DE GESTION DOCUMENTAL DE LA INSPECCION DE TRANSITO Y TRANSPORTE DE BARRANCABERMEJA</t>
  </si>
  <si>
    <t>SERVICIO ELABORACION DE DIAGNOSTICO INTEGRAL ARCHIVO DE LA ITTB.</t>
  </si>
  <si>
    <t>CAPACITACION DE PERSONAL EN NORMATIVIDAD ARCHIVISTICA</t>
  </si>
  <si>
    <t>ELABORACION DEL DIAGNOSTICO INTEGRAL DE ARCHIVO BASADO EN LOS LINEAMINETOS DEL ARCHIVO GENERAL DE LA NACION</t>
  </si>
  <si>
    <t>CAPACITACION DE PERSONAL EN NORMATIVIDAD ARCHIVISTICA Y NUEVA TECNOLOGIAS</t>
  </si>
  <si>
    <t>SERVICIO DE ELABORACION DEL DIAGNOSTICO INTEGRAL DEL ARCHIVO DE LA ITTB</t>
  </si>
  <si>
    <t xml:space="preserve">CAPACITACION DE PERSONAL EN NORMATIVIDAD ARCHIVISTICA </t>
  </si>
  <si>
    <t>CRITERIO</t>
  </si>
  <si>
    <t>ISSO</t>
  </si>
  <si>
    <t>CONTROL 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</si>
</sst>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13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theme="1"/>
      <name val="Calibri"/>
      <family val="2"/>
      <scheme val="minor"/>
    </font>
    <font>
      <sz val="10"/>
      <color rgb="FF000000"/>
      <name val="Arial"/>
      <family val="2"/>
    </font>
    <font>
      <sz val="9"/>
      <color rgb="FF000000"/>
      <name val="Calibri"/>
      <family val="2"/>
    </font>
    <font>
      <sz val="8"/>
      <color rgb="FF000000"/>
      <name val="Arial"/>
      <family val="2"/>
    </font>
    <font>
      <sz val="8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Calibri"/>
      <family val="2"/>
    </font>
    <font>
      <b/>
      <sz val="9"/>
      <color rgb="FF000000"/>
      <name val="Calibri"/>
      <family val="2"/>
    </font>
    <font>
      <b/>
      <sz val="9"/>
      <color rgb="FF000000"/>
      <name val="Arial"/>
      <family val="2"/>
    </font>
    <font>
      <b/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rgb="FF000000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/>
    <xf numFmtId="3" fontId="1" fillId="0" borderId="0" xfId="0" applyNumberFormat="1" applyFont="1" applyAlignment="1">
      <alignment horizontal="center" vertical="center" wrapText="1"/>
    </xf>
    <xf numFmtId="3" fontId="3" fillId="0" borderId="0" xfId="0" applyNumberFormat="1" applyFont="1" applyAlignment="1">
      <alignment horizontal="center" vertical="center" wrapText="1"/>
    </xf>
    <xf numFmtId="3" fontId="0" fillId="0" borderId="0" xfId="0" applyNumberFormat="1"/>
    <xf numFmtId="3" fontId="4" fillId="0" borderId="2" xfId="0" applyNumberFormat="1" applyFont="1" applyBorder="1" applyAlignment="1">
      <alignment horizontal="right" vertical="center" wrapText="1"/>
    </xf>
    <xf numFmtId="0" fontId="4" fillId="0" borderId="0" xfId="0" applyFont="1" applyAlignment="1">
      <alignment horizontal="right" vertical="center" wrapText="1"/>
    </xf>
    <xf numFmtId="3" fontId="4" fillId="0" borderId="0" xfId="0" applyNumberFormat="1" applyFont="1" applyAlignment="1">
      <alignment horizontal="right" vertical="center" wrapText="1"/>
    </xf>
    <xf numFmtId="164" fontId="0" fillId="0" borderId="0" xfId="0" applyNumberFormat="1"/>
    <xf numFmtId="0" fontId="5" fillId="0" borderId="1" xfId="0" applyFont="1" applyBorder="1" applyAlignment="1">
      <alignment vertical="center" wrapText="1"/>
    </xf>
    <xf numFmtId="164" fontId="4" fillId="0" borderId="0" xfId="0" applyNumberFormat="1" applyFont="1" applyAlignment="1">
      <alignment vertical="center" wrapText="1"/>
    </xf>
    <xf numFmtId="164" fontId="4" fillId="0" borderId="0" xfId="0" applyNumberFormat="1" applyFont="1" applyAlignment="1">
      <alignment horizontal="right" vertical="center" wrapText="1"/>
    </xf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vertical="center" wrapText="1"/>
    </xf>
    <xf numFmtId="164" fontId="7" fillId="2" borderId="1" xfId="0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right" vertical="center" wrapText="1"/>
    </xf>
    <xf numFmtId="164" fontId="6" fillId="0" borderId="1" xfId="0" applyNumberFormat="1" applyFont="1" applyBorder="1"/>
    <xf numFmtId="0" fontId="10" fillId="0" borderId="6" xfId="0" applyFont="1" applyBorder="1" applyAlignment="1">
      <alignment wrapText="1"/>
    </xf>
    <xf numFmtId="3" fontId="11" fillId="0" borderId="1" xfId="0" applyNumberFormat="1" applyFont="1" applyBorder="1" applyAlignment="1">
      <alignment horizontal="center" vertical="center" wrapText="1"/>
    </xf>
    <xf numFmtId="164" fontId="11" fillId="0" borderId="1" xfId="0" applyNumberFormat="1" applyFont="1" applyBorder="1" applyAlignment="1">
      <alignment wrapText="1"/>
    </xf>
    <xf numFmtId="164" fontId="11" fillId="0" borderId="1" xfId="0" applyNumberFormat="1" applyFont="1" applyBorder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164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3" fontId="4" fillId="0" borderId="0" xfId="0" applyNumberFormat="1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10" fillId="0" borderId="6" xfId="0" applyFont="1" applyBorder="1" applyAlignment="1">
      <alignment vertical="center" wrapText="1"/>
    </xf>
    <xf numFmtId="164" fontId="9" fillId="0" borderId="3" xfId="0" applyNumberFormat="1" applyFont="1" applyBorder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0" fillId="0" borderId="1" xfId="0" applyBorder="1" applyAlignment="1">
      <alignment horizontal="left"/>
    </xf>
    <xf numFmtId="0" fontId="4" fillId="0" borderId="4" xfId="0" applyFont="1" applyBorder="1" applyAlignment="1">
      <alignment horizontal="right" vertical="center" wrapText="1"/>
    </xf>
    <xf numFmtId="0" fontId="4" fillId="0" borderId="7" xfId="0" applyFont="1" applyBorder="1" applyAlignment="1">
      <alignment horizontal="right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/>
    </xf>
  </cellXfs>
  <cellStyles count="1">
    <cellStyle name="Normal" xfId="0" builtinId="0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8"/>
  <sheetViews>
    <sheetView zoomScaleNormal="100" workbookViewId="0">
      <selection activeCell="H3" sqref="H3:H4"/>
    </sheetView>
  </sheetViews>
  <sheetFormatPr baseColWidth="10" defaultRowHeight="14.5" x14ac:dyDescent="0.35"/>
  <cols>
    <col min="1" max="1" width="6.7265625" customWidth="1"/>
    <col min="2" max="2" width="38.1796875" customWidth="1"/>
    <col min="3" max="3" width="9.1796875" customWidth="1"/>
    <col min="4" max="4" width="9" customWidth="1"/>
    <col min="5" max="5" width="10.7265625" style="4" customWidth="1"/>
    <col min="6" max="6" width="8.453125" style="4" customWidth="1"/>
    <col min="7" max="7" width="10.26953125" style="4" customWidth="1"/>
    <col min="8" max="8" width="10.81640625" style="8" customWidth="1"/>
    <col min="9" max="9" width="57.81640625" customWidth="1"/>
  </cols>
  <sheetData>
    <row r="1" spans="1:9" ht="52.5" customHeight="1" x14ac:dyDescent="0.35">
      <c r="A1" s="36" t="s">
        <v>10</v>
      </c>
      <c r="B1" s="36"/>
      <c r="C1" s="36"/>
      <c r="D1" s="36"/>
      <c r="E1" s="36"/>
      <c r="F1" s="36"/>
      <c r="G1" s="36"/>
      <c r="H1" s="37"/>
    </row>
    <row r="2" spans="1:9" s="1" customFormat="1" ht="27.75" customHeight="1" x14ac:dyDescent="0.3">
      <c r="A2" s="12" t="s">
        <v>0</v>
      </c>
      <c r="B2" s="12" t="s">
        <v>1</v>
      </c>
      <c r="C2" s="12" t="s">
        <v>2</v>
      </c>
      <c r="D2" s="12" t="s">
        <v>3</v>
      </c>
      <c r="E2" s="13" t="s">
        <v>9</v>
      </c>
      <c r="F2" s="13" t="s">
        <v>4</v>
      </c>
      <c r="G2" s="13" t="s">
        <v>7</v>
      </c>
      <c r="H2" s="18" t="s">
        <v>5</v>
      </c>
    </row>
    <row r="3" spans="1:9" s="1" customFormat="1" ht="47.25" customHeight="1" x14ac:dyDescent="0.3">
      <c r="A3" s="14">
        <v>1</v>
      </c>
      <c r="B3" s="9" t="s">
        <v>11</v>
      </c>
      <c r="C3" s="14" t="s">
        <v>8</v>
      </c>
      <c r="D3" s="14">
        <v>1</v>
      </c>
      <c r="E3" s="15">
        <v>60000000</v>
      </c>
      <c r="F3" s="15">
        <f>+G3*19%</f>
        <v>11400000</v>
      </c>
      <c r="G3" s="16">
        <f>+D3*E3</f>
        <v>60000000</v>
      </c>
      <c r="H3" s="19">
        <f>+F3+G3</f>
        <v>71400000</v>
      </c>
      <c r="I3" s="7"/>
    </row>
    <row r="4" spans="1:9" s="1" customFormat="1" ht="50.25" customHeight="1" x14ac:dyDescent="0.3">
      <c r="A4" s="14">
        <f>1+A3</f>
        <v>2</v>
      </c>
      <c r="B4" s="9" t="s">
        <v>12</v>
      </c>
      <c r="C4" s="14" t="s">
        <v>8</v>
      </c>
      <c r="D4" s="14">
        <v>12</v>
      </c>
      <c r="E4" s="15">
        <v>750000</v>
      </c>
      <c r="F4" s="15">
        <f>+G4*19%</f>
        <v>1710000</v>
      </c>
      <c r="G4" s="16">
        <f t="shared" ref="G4" si="0">+D4*E4</f>
        <v>9000000</v>
      </c>
      <c r="H4" s="19">
        <f>+F4+G4</f>
        <v>10710000</v>
      </c>
      <c r="I4" s="6"/>
    </row>
    <row r="5" spans="1:9" x14ac:dyDescent="0.35">
      <c r="A5" s="38" t="s">
        <v>5</v>
      </c>
      <c r="B5" s="38"/>
      <c r="C5" s="38"/>
      <c r="D5" s="38"/>
      <c r="E5" s="38"/>
      <c r="F5" s="38"/>
      <c r="G5" s="38"/>
      <c r="H5" s="17">
        <f>SUM(H3:H4)</f>
        <v>82110000</v>
      </c>
      <c r="I5" s="6"/>
    </row>
    <row r="6" spans="1:9" x14ac:dyDescent="0.35">
      <c r="F6" s="3"/>
      <c r="H6" s="10"/>
      <c r="I6" s="35"/>
    </row>
    <row r="7" spans="1:9" x14ac:dyDescent="0.35">
      <c r="F7" s="3"/>
      <c r="H7" s="10">
        <f>+E3/1.19</f>
        <v>50420168.067226894</v>
      </c>
      <c r="I7" s="35"/>
    </row>
    <row r="8" spans="1:9" x14ac:dyDescent="0.35">
      <c r="H8" s="10"/>
      <c r="I8" s="35"/>
    </row>
    <row r="9" spans="1:9" x14ac:dyDescent="0.35">
      <c r="H9" s="10"/>
      <c r="I9" s="35"/>
    </row>
    <row r="10" spans="1:9" x14ac:dyDescent="0.35">
      <c r="H10" s="10"/>
      <c r="I10" s="35"/>
    </row>
    <row r="11" spans="1:9" x14ac:dyDescent="0.35">
      <c r="H11" s="10"/>
      <c r="I11" s="35"/>
    </row>
    <row r="12" spans="1:9" x14ac:dyDescent="0.35">
      <c r="H12" s="10"/>
      <c r="I12" s="35"/>
    </row>
    <row r="13" spans="1:9" x14ac:dyDescent="0.35">
      <c r="H13" s="10"/>
      <c r="I13" s="35"/>
    </row>
    <row r="14" spans="1:9" x14ac:dyDescent="0.35">
      <c r="H14" s="10"/>
      <c r="I14" s="35"/>
    </row>
    <row r="15" spans="1:9" x14ac:dyDescent="0.35">
      <c r="H15" s="11"/>
      <c r="I15" s="35"/>
    </row>
    <row r="16" spans="1:9" x14ac:dyDescent="0.35">
      <c r="H16" s="10"/>
      <c r="I16" s="6"/>
    </row>
    <row r="17" spans="8:9" x14ac:dyDescent="0.35">
      <c r="H17" s="10"/>
      <c r="I17" s="35"/>
    </row>
    <row r="18" spans="8:9" x14ac:dyDescent="0.35">
      <c r="H18" s="10"/>
      <c r="I18" s="35"/>
    </row>
    <row r="19" spans="8:9" x14ac:dyDescent="0.35">
      <c r="H19" s="10"/>
      <c r="I19" s="35"/>
    </row>
    <row r="20" spans="8:9" x14ac:dyDescent="0.35">
      <c r="H20" s="10"/>
      <c r="I20" s="35"/>
    </row>
    <row r="21" spans="8:9" x14ac:dyDescent="0.35">
      <c r="H21" s="10"/>
      <c r="I21" s="35"/>
    </row>
    <row r="22" spans="8:9" x14ac:dyDescent="0.35">
      <c r="H22" s="10"/>
      <c r="I22" s="35"/>
    </row>
    <row r="23" spans="8:9" x14ac:dyDescent="0.35">
      <c r="H23" s="10"/>
      <c r="I23" s="35"/>
    </row>
    <row r="24" spans="8:9" x14ac:dyDescent="0.35">
      <c r="H24" s="11"/>
      <c r="I24" s="35"/>
    </row>
    <row r="25" spans="8:9" x14ac:dyDescent="0.35">
      <c r="H25" s="10"/>
      <c r="I25" s="35"/>
    </row>
    <row r="26" spans="8:9" x14ac:dyDescent="0.35">
      <c r="H26" s="10"/>
      <c r="I26" s="35"/>
    </row>
    <row r="27" spans="8:9" x14ac:dyDescent="0.35">
      <c r="H27" s="10"/>
      <c r="I27" s="35"/>
    </row>
    <row r="28" spans="8:9" x14ac:dyDescent="0.35">
      <c r="H28" s="10"/>
      <c r="I28" s="35"/>
    </row>
  </sheetData>
  <mergeCells count="13">
    <mergeCell ref="A1:H1"/>
    <mergeCell ref="A5:G5"/>
    <mergeCell ref="I10:I11"/>
    <mergeCell ref="I12:I13"/>
    <mergeCell ref="I25:I26"/>
    <mergeCell ref="I6:I7"/>
    <mergeCell ref="I8:I9"/>
    <mergeCell ref="I27:I28"/>
    <mergeCell ref="I14:I15"/>
    <mergeCell ref="I17:I18"/>
    <mergeCell ref="I19:I20"/>
    <mergeCell ref="I21:I22"/>
    <mergeCell ref="I23:I24"/>
  </mergeCells>
  <conditionalFormatting sqref="G29:H1048576 G2:H2 G3:G4 G6:G28">
    <cfRule type="duplicateValues" dxfId="4" priority="1"/>
  </conditionalFormatting>
  <pageMargins left="0.70866141732283472" right="0.70866141732283472" top="0.74803149606299213" bottom="0.74803149606299213" header="0.31496062992125984" footer="0.31496062992125984"/>
  <pageSetup paperSize="9" scale="85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2"/>
  <sheetViews>
    <sheetView workbookViewId="0">
      <selection activeCell="B4" sqref="B4"/>
    </sheetView>
  </sheetViews>
  <sheetFormatPr baseColWidth="10" defaultRowHeight="14.5" x14ac:dyDescent="0.35"/>
  <cols>
    <col min="1" max="1" width="9.1796875" customWidth="1"/>
    <col min="2" max="2" width="42.1796875" customWidth="1"/>
    <col min="3" max="3" width="9.1796875" customWidth="1"/>
    <col min="4" max="4" width="9" customWidth="1"/>
    <col min="5" max="5" width="11.7265625" style="4" customWidth="1"/>
    <col min="6" max="6" width="9.81640625" style="4" customWidth="1"/>
    <col min="7" max="7" width="16.26953125" style="4" customWidth="1"/>
    <col min="8" max="8" width="15.7265625" customWidth="1"/>
    <col min="9" max="9" width="57.81640625" customWidth="1"/>
  </cols>
  <sheetData>
    <row r="1" spans="1:9" s="1" customFormat="1" ht="50.25" customHeight="1" x14ac:dyDescent="0.3">
      <c r="A1" s="36" t="s">
        <v>10</v>
      </c>
      <c r="B1" s="36"/>
      <c r="C1" s="36"/>
      <c r="D1" s="36"/>
      <c r="E1" s="36"/>
      <c r="F1" s="36"/>
      <c r="G1" s="36"/>
      <c r="H1" s="37"/>
    </row>
    <row r="2" spans="1:9" s="1" customFormat="1" ht="30" customHeight="1" thickBot="1" x14ac:dyDescent="0.35">
      <c r="A2" s="12" t="s">
        <v>0</v>
      </c>
      <c r="B2" s="12" t="s">
        <v>1</v>
      </c>
      <c r="C2" s="12" t="s">
        <v>2</v>
      </c>
      <c r="D2" s="12" t="s">
        <v>3</v>
      </c>
      <c r="E2" s="13" t="s">
        <v>9</v>
      </c>
      <c r="F2" s="13" t="s">
        <v>4</v>
      </c>
      <c r="G2" s="13" t="s">
        <v>7</v>
      </c>
      <c r="H2" s="18" t="s">
        <v>5</v>
      </c>
      <c r="I2" s="5"/>
    </row>
    <row r="3" spans="1:9" s="1" customFormat="1" ht="39.75" customHeight="1" x14ac:dyDescent="0.3">
      <c r="A3" s="14">
        <v>1</v>
      </c>
      <c r="B3" s="9" t="s">
        <v>13</v>
      </c>
      <c r="C3" s="14" t="s">
        <v>8</v>
      </c>
      <c r="D3" s="14">
        <v>1</v>
      </c>
      <c r="E3" s="15">
        <v>54000000</v>
      </c>
      <c r="F3" s="15">
        <f>+G3*19%</f>
        <v>10260000</v>
      </c>
      <c r="G3" s="16">
        <f>+D3*E3</f>
        <v>54000000</v>
      </c>
      <c r="H3" s="19">
        <f>+F3+G3</f>
        <v>64260000</v>
      </c>
      <c r="I3" s="39"/>
    </row>
    <row r="4" spans="1:9" s="1" customFormat="1" ht="41.25" customHeight="1" x14ac:dyDescent="0.3">
      <c r="A4" s="14">
        <f>1+A3</f>
        <v>2</v>
      </c>
      <c r="B4" s="9" t="s">
        <v>14</v>
      </c>
      <c r="C4" s="14" t="s">
        <v>8</v>
      </c>
      <c r="D4" s="14">
        <v>12</v>
      </c>
      <c r="E4" s="15">
        <v>750000</v>
      </c>
      <c r="F4" s="15">
        <f t="shared" ref="F4" si="0">+G4*19%</f>
        <v>1710000</v>
      </c>
      <c r="G4" s="16">
        <f t="shared" ref="G4" si="1">+D4*E4</f>
        <v>9000000</v>
      </c>
      <c r="H4" s="19">
        <f t="shared" ref="H4" si="2">+F4+G4</f>
        <v>10710000</v>
      </c>
      <c r="I4" s="40"/>
    </row>
    <row r="5" spans="1:9" s="1" customFormat="1" ht="18.75" customHeight="1" x14ac:dyDescent="0.35">
      <c r="A5" s="38" t="s">
        <v>5</v>
      </c>
      <c r="B5" s="38"/>
      <c r="C5" s="38"/>
      <c r="D5" s="38"/>
      <c r="E5" s="38"/>
      <c r="F5" s="38"/>
      <c r="G5" s="38"/>
      <c r="H5" s="34">
        <f>SUM(H3:H4)</f>
        <v>74970000</v>
      </c>
      <c r="I5" s="35"/>
    </row>
    <row r="6" spans="1:9" s="1" customFormat="1" ht="27.75" customHeight="1" x14ac:dyDescent="0.3">
      <c r="A6" s="25"/>
      <c r="B6" s="26"/>
      <c r="C6" s="25"/>
      <c r="D6" s="25"/>
      <c r="E6" s="3"/>
      <c r="F6" s="3"/>
      <c r="G6" s="27"/>
      <c r="H6" s="7"/>
      <c r="I6" s="35"/>
    </row>
    <row r="7" spans="1:9" s="1" customFormat="1" ht="27.75" customHeight="1" x14ac:dyDescent="0.3">
      <c r="A7" s="25"/>
      <c r="B7" s="26"/>
      <c r="C7" s="25"/>
      <c r="D7" s="25"/>
      <c r="E7" s="3"/>
      <c r="F7" s="3"/>
      <c r="G7" s="27"/>
      <c r="H7" s="7"/>
      <c r="I7" s="6"/>
    </row>
    <row r="8" spans="1:9" x14ac:dyDescent="0.35">
      <c r="A8" s="25"/>
      <c r="B8" s="28"/>
      <c r="C8" s="29"/>
      <c r="D8" s="29"/>
      <c r="E8" s="30"/>
      <c r="F8" s="3"/>
      <c r="G8" s="27"/>
      <c r="H8" s="7"/>
      <c r="I8" s="35"/>
    </row>
    <row r="9" spans="1:9" x14ac:dyDescent="0.35">
      <c r="F9" s="2"/>
      <c r="G9" s="3"/>
      <c r="H9" s="3"/>
      <c r="I9" s="35"/>
    </row>
    <row r="10" spans="1:9" x14ac:dyDescent="0.35">
      <c r="F10" s="3"/>
      <c r="H10" s="31"/>
      <c r="I10" s="35"/>
    </row>
    <row r="11" spans="1:9" x14ac:dyDescent="0.35">
      <c r="F11" s="3"/>
      <c r="H11" s="31"/>
      <c r="I11" s="35"/>
    </row>
    <row r="12" spans="1:9" x14ac:dyDescent="0.35">
      <c r="H12" s="31"/>
      <c r="I12" s="35"/>
    </row>
    <row r="13" spans="1:9" x14ac:dyDescent="0.35">
      <c r="H13" s="31"/>
      <c r="I13" s="35"/>
    </row>
    <row r="14" spans="1:9" x14ac:dyDescent="0.35">
      <c r="H14" s="31"/>
      <c r="I14" s="35"/>
    </row>
    <row r="15" spans="1:9" x14ac:dyDescent="0.35">
      <c r="H15" s="31"/>
      <c r="I15" s="35"/>
    </row>
    <row r="16" spans="1:9" x14ac:dyDescent="0.35">
      <c r="H16" s="31"/>
      <c r="I16" s="35"/>
    </row>
    <row r="17" spans="8:9" x14ac:dyDescent="0.35">
      <c r="H17" s="32"/>
      <c r="I17" s="35"/>
    </row>
    <row r="18" spans="8:9" x14ac:dyDescent="0.35">
      <c r="H18" s="32"/>
      <c r="I18" s="35"/>
    </row>
    <row r="19" spans="8:9" x14ac:dyDescent="0.35">
      <c r="H19" s="6"/>
      <c r="I19" s="35"/>
    </row>
    <row r="20" spans="8:9" x14ac:dyDescent="0.35">
      <c r="H20" s="31"/>
      <c r="I20" s="6"/>
    </row>
    <row r="21" spans="8:9" x14ac:dyDescent="0.35">
      <c r="H21" s="31"/>
      <c r="I21" s="35"/>
    </row>
    <row r="22" spans="8:9" x14ac:dyDescent="0.35">
      <c r="H22" s="31"/>
      <c r="I22" s="35"/>
    </row>
    <row r="23" spans="8:9" x14ac:dyDescent="0.35">
      <c r="H23" s="31"/>
      <c r="I23" s="35"/>
    </row>
    <row r="24" spans="8:9" x14ac:dyDescent="0.35">
      <c r="H24" s="31"/>
      <c r="I24" s="35"/>
    </row>
    <row r="25" spans="8:9" x14ac:dyDescent="0.35">
      <c r="H25" s="31"/>
      <c r="I25" s="35"/>
    </row>
    <row r="26" spans="8:9" x14ac:dyDescent="0.35">
      <c r="H26" s="31"/>
      <c r="I26" s="35"/>
    </row>
    <row r="27" spans="8:9" x14ac:dyDescent="0.35">
      <c r="H27" s="31"/>
      <c r="I27" s="35"/>
    </row>
    <row r="28" spans="8:9" x14ac:dyDescent="0.35">
      <c r="H28" s="7"/>
      <c r="I28" s="35"/>
    </row>
    <row r="29" spans="8:9" x14ac:dyDescent="0.35">
      <c r="H29" s="31"/>
      <c r="I29" s="35"/>
    </row>
    <row r="30" spans="8:9" x14ac:dyDescent="0.35">
      <c r="H30" s="31"/>
      <c r="I30" s="35"/>
    </row>
    <row r="31" spans="8:9" x14ac:dyDescent="0.35">
      <c r="H31" s="31"/>
      <c r="I31" s="35"/>
    </row>
    <row r="32" spans="8:9" x14ac:dyDescent="0.35">
      <c r="H32" s="31"/>
      <c r="I32" s="35"/>
    </row>
  </sheetData>
  <mergeCells count="16">
    <mergeCell ref="A1:H1"/>
    <mergeCell ref="A5:G5"/>
    <mergeCell ref="I12:I13"/>
    <mergeCell ref="I8:I9"/>
    <mergeCell ref="I10:I11"/>
    <mergeCell ref="I3:I4"/>
    <mergeCell ref="I5:I6"/>
    <mergeCell ref="I27:I28"/>
    <mergeCell ref="I29:I30"/>
    <mergeCell ref="I31:I32"/>
    <mergeCell ref="I14:I15"/>
    <mergeCell ref="I16:I17"/>
    <mergeCell ref="I18:I19"/>
    <mergeCell ref="I21:I22"/>
    <mergeCell ref="I23:I24"/>
    <mergeCell ref="I25:I26"/>
  </mergeCells>
  <conditionalFormatting sqref="G2:H2 G3:G4">
    <cfRule type="duplicateValues" dxfId="3" priority="1"/>
  </conditionalFormatting>
  <conditionalFormatting sqref="G33:H1048576 G6:G32 H9">
    <cfRule type="duplicateValues" dxfId="2" priority="2"/>
  </conditionalFormatting>
  <pageMargins left="0.70866141732283472" right="0.70866141732283472" top="0.74803149606299213" bottom="0.74803149606299213" header="0.31496062992125984" footer="0.31496062992125984"/>
  <pageSetup paperSize="9" scale="85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32"/>
  <sheetViews>
    <sheetView workbookViewId="0">
      <selection activeCell="A5" sqref="A5:H5"/>
    </sheetView>
  </sheetViews>
  <sheetFormatPr baseColWidth="10" defaultRowHeight="14.5" x14ac:dyDescent="0.35"/>
  <cols>
    <col min="1" max="1" width="9.1796875" customWidth="1"/>
    <col min="2" max="2" width="42.1796875" customWidth="1"/>
    <col min="3" max="3" width="9.1796875" customWidth="1"/>
    <col min="4" max="4" width="9" customWidth="1"/>
    <col min="5" max="5" width="11.7265625" style="4" customWidth="1"/>
    <col min="6" max="6" width="9.81640625" style="4" customWidth="1"/>
    <col min="7" max="7" width="16.26953125" style="4" customWidth="1"/>
    <col min="8" max="8" width="15.7265625" customWidth="1"/>
    <col min="9" max="9" width="57.81640625" customWidth="1"/>
  </cols>
  <sheetData>
    <row r="1" spans="1:9" s="1" customFormat="1" ht="50.25" customHeight="1" x14ac:dyDescent="0.3">
      <c r="A1" s="36" t="s">
        <v>10</v>
      </c>
      <c r="B1" s="36"/>
      <c r="C1" s="36"/>
      <c r="D1" s="36"/>
      <c r="E1" s="36"/>
      <c r="F1" s="36"/>
      <c r="G1" s="36"/>
      <c r="H1" s="37"/>
    </row>
    <row r="2" spans="1:9" s="1" customFormat="1" ht="30" customHeight="1" thickBot="1" x14ac:dyDescent="0.35">
      <c r="A2" s="12" t="s">
        <v>0</v>
      </c>
      <c r="B2" s="12" t="s">
        <v>1</v>
      </c>
      <c r="C2" s="12" t="s">
        <v>2</v>
      </c>
      <c r="D2" s="12" t="s">
        <v>3</v>
      </c>
      <c r="E2" s="13" t="s">
        <v>9</v>
      </c>
      <c r="F2" s="13" t="s">
        <v>4</v>
      </c>
      <c r="G2" s="13" t="s">
        <v>7</v>
      </c>
      <c r="H2" s="18" t="s">
        <v>5</v>
      </c>
      <c r="I2" s="5"/>
    </row>
    <row r="3" spans="1:9" s="1" customFormat="1" ht="39.75" customHeight="1" x14ac:dyDescent="0.3">
      <c r="A3" s="14">
        <v>1</v>
      </c>
      <c r="B3" s="9" t="s">
        <v>15</v>
      </c>
      <c r="C3" s="14" t="s">
        <v>8</v>
      </c>
      <c r="D3" s="14">
        <v>1</v>
      </c>
      <c r="E3" s="15">
        <v>62000000</v>
      </c>
      <c r="F3" s="15">
        <f>+G3*19%</f>
        <v>11780000</v>
      </c>
      <c r="G3" s="16">
        <f>+D3*E3</f>
        <v>62000000</v>
      </c>
      <c r="H3" s="19">
        <f>+F3+G3</f>
        <v>73780000</v>
      </c>
      <c r="I3" s="39"/>
    </row>
    <row r="4" spans="1:9" s="1" customFormat="1" ht="41.25" customHeight="1" x14ac:dyDescent="0.3">
      <c r="A4" s="14">
        <f>1+A3</f>
        <v>2</v>
      </c>
      <c r="B4" s="9" t="s">
        <v>16</v>
      </c>
      <c r="C4" s="14" t="s">
        <v>8</v>
      </c>
      <c r="D4" s="14">
        <v>12</v>
      </c>
      <c r="E4" s="15">
        <v>780000</v>
      </c>
      <c r="F4" s="15">
        <f t="shared" ref="F4" si="0">+G4*19%</f>
        <v>1778400</v>
      </c>
      <c r="G4" s="16">
        <f t="shared" ref="G4" si="1">+D4*E4</f>
        <v>9360000</v>
      </c>
      <c r="H4" s="19">
        <f t="shared" ref="H4" si="2">+F4+G4</f>
        <v>11138400</v>
      </c>
      <c r="I4" s="40"/>
    </row>
    <row r="5" spans="1:9" s="1" customFormat="1" ht="18.75" customHeight="1" x14ac:dyDescent="0.35">
      <c r="A5" s="38" t="s">
        <v>5</v>
      </c>
      <c r="B5" s="38"/>
      <c r="C5" s="38"/>
      <c r="D5" s="38"/>
      <c r="E5" s="38"/>
      <c r="F5" s="38"/>
      <c r="G5" s="38"/>
      <c r="H5" s="34">
        <f>SUM(H3:H4)</f>
        <v>84918400</v>
      </c>
      <c r="I5" s="35"/>
    </row>
    <row r="6" spans="1:9" s="1" customFormat="1" ht="27.75" customHeight="1" x14ac:dyDescent="0.3">
      <c r="A6" s="25"/>
      <c r="B6" s="26"/>
      <c r="C6" s="25"/>
      <c r="D6" s="25"/>
      <c r="E6" s="3"/>
      <c r="F6" s="3"/>
      <c r="G6" s="27"/>
      <c r="H6" s="7"/>
      <c r="I6" s="35"/>
    </row>
    <row r="7" spans="1:9" s="1" customFormat="1" ht="27.75" customHeight="1" x14ac:dyDescent="0.3">
      <c r="A7" s="25"/>
      <c r="B7" s="26"/>
      <c r="C7" s="25"/>
      <c r="D7" s="25"/>
      <c r="E7" s="3"/>
      <c r="F7" s="3"/>
      <c r="G7" s="27"/>
      <c r="H7" s="7"/>
      <c r="I7" s="6"/>
    </row>
    <row r="8" spans="1:9" x14ac:dyDescent="0.35">
      <c r="A8" s="25"/>
      <c r="B8" s="28"/>
      <c r="C8" s="29"/>
      <c r="D8" s="29"/>
      <c r="E8" s="30"/>
      <c r="F8" s="3"/>
      <c r="G8" s="27"/>
      <c r="H8" s="7"/>
      <c r="I8" s="35"/>
    </row>
    <row r="9" spans="1:9" x14ac:dyDescent="0.35">
      <c r="F9" s="2"/>
      <c r="G9" s="3"/>
      <c r="H9" s="3"/>
      <c r="I9" s="35"/>
    </row>
    <row r="10" spans="1:9" x14ac:dyDescent="0.35">
      <c r="F10" s="3"/>
      <c r="H10" s="31"/>
      <c r="I10" s="35"/>
    </row>
    <row r="11" spans="1:9" x14ac:dyDescent="0.35">
      <c r="F11" s="3"/>
      <c r="H11" s="31"/>
      <c r="I11" s="35"/>
    </row>
    <row r="12" spans="1:9" x14ac:dyDescent="0.35">
      <c r="H12" s="31"/>
      <c r="I12" s="35"/>
    </row>
    <row r="13" spans="1:9" x14ac:dyDescent="0.35">
      <c r="H13" s="31"/>
      <c r="I13" s="35"/>
    </row>
    <row r="14" spans="1:9" x14ac:dyDescent="0.35">
      <c r="H14" s="31"/>
      <c r="I14" s="35"/>
    </row>
    <row r="15" spans="1:9" x14ac:dyDescent="0.35">
      <c r="H15" s="31"/>
      <c r="I15" s="35"/>
    </row>
    <row r="16" spans="1:9" x14ac:dyDescent="0.35">
      <c r="H16" s="31"/>
      <c r="I16" s="35"/>
    </row>
    <row r="17" spans="8:9" x14ac:dyDescent="0.35">
      <c r="H17" s="32"/>
      <c r="I17" s="35"/>
    </row>
    <row r="18" spans="8:9" x14ac:dyDescent="0.35">
      <c r="H18" s="32"/>
      <c r="I18" s="35"/>
    </row>
    <row r="19" spans="8:9" x14ac:dyDescent="0.35">
      <c r="H19" s="6"/>
      <c r="I19" s="35"/>
    </row>
    <row r="20" spans="8:9" x14ac:dyDescent="0.35">
      <c r="H20" s="31"/>
      <c r="I20" s="6"/>
    </row>
    <row r="21" spans="8:9" x14ac:dyDescent="0.35">
      <c r="H21" s="31"/>
      <c r="I21" s="35"/>
    </row>
    <row r="22" spans="8:9" x14ac:dyDescent="0.35">
      <c r="H22" s="31"/>
      <c r="I22" s="35"/>
    </row>
    <row r="23" spans="8:9" x14ac:dyDescent="0.35">
      <c r="H23" s="31"/>
      <c r="I23" s="35"/>
    </row>
    <row r="24" spans="8:9" x14ac:dyDescent="0.35">
      <c r="H24" s="31"/>
      <c r="I24" s="35"/>
    </row>
    <row r="25" spans="8:9" x14ac:dyDescent="0.35">
      <c r="H25" s="31"/>
      <c r="I25" s="35"/>
    </row>
    <row r="26" spans="8:9" x14ac:dyDescent="0.35">
      <c r="H26" s="31"/>
      <c r="I26" s="35"/>
    </row>
    <row r="27" spans="8:9" x14ac:dyDescent="0.35">
      <c r="H27" s="31"/>
      <c r="I27" s="35"/>
    </row>
    <row r="28" spans="8:9" x14ac:dyDescent="0.35">
      <c r="H28" s="7"/>
      <c r="I28" s="35"/>
    </row>
    <row r="29" spans="8:9" x14ac:dyDescent="0.35">
      <c r="H29" s="31"/>
      <c r="I29" s="35"/>
    </row>
    <row r="30" spans="8:9" x14ac:dyDescent="0.35">
      <c r="H30" s="31"/>
      <c r="I30" s="35"/>
    </row>
    <row r="31" spans="8:9" x14ac:dyDescent="0.35">
      <c r="H31" s="31"/>
      <c r="I31" s="35"/>
    </row>
    <row r="32" spans="8:9" x14ac:dyDescent="0.35">
      <c r="H32" s="31"/>
      <c r="I32" s="35"/>
    </row>
  </sheetData>
  <mergeCells count="16">
    <mergeCell ref="I10:I11"/>
    <mergeCell ref="A1:H1"/>
    <mergeCell ref="I3:I4"/>
    <mergeCell ref="A5:G5"/>
    <mergeCell ref="I5:I6"/>
    <mergeCell ref="I8:I9"/>
    <mergeCell ref="I25:I26"/>
    <mergeCell ref="I27:I28"/>
    <mergeCell ref="I29:I30"/>
    <mergeCell ref="I31:I32"/>
    <mergeCell ref="I12:I13"/>
    <mergeCell ref="I14:I15"/>
    <mergeCell ref="I16:I17"/>
    <mergeCell ref="I18:I19"/>
    <mergeCell ref="I21:I22"/>
    <mergeCell ref="I23:I24"/>
  </mergeCells>
  <conditionalFormatting sqref="G2:H2 G3:G4">
    <cfRule type="duplicateValues" dxfId="1" priority="1"/>
  </conditionalFormatting>
  <conditionalFormatting sqref="G33:H1048576 G6:G32 H9">
    <cfRule type="duplicateValues" dxfId="0" priority="2"/>
  </conditionalFormatting>
  <pageMargins left="0.70866141732283472" right="0.70866141732283472" top="0.74803149606299213" bottom="0.74803149606299213" header="0.31496062992125984" footer="0.31496062992125984"/>
  <pageSetup paperSize="9" scale="85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5"/>
  <sheetViews>
    <sheetView tabSelected="1" workbookViewId="0">
      <selection activeCell="B14" sqref="B14"/>
    </sheetView>
  </sheetViews>
  <sheetFormatPr baseColWidth="10" defaultRowHeight="14.5" x14ac:dyDescent="0.35"/>
  <cols>
    <col min="1" max="1" width="5.7265625" customWidth="1"/>
    <col min="2" max="2" width="46.1796875" customWidth="1"/>
    <col min="3" max="3" width="10.1796875" customWidth="1"/>
    <col min="4" max="4" width="8.81640625" style="4" customWidth="1"/>
    <col min="5" max="6" width="11.7265625" style="4" customWidth="1"/>
    <col min="7" max="7" width="14.1796875" style="8" customWidth="1"/>
  </cols>
  <sheetData>
    <row r="1" spans="1:9" ht="47.25" customHeight="1" x14ac:dyDescent="0.35">
      <c r="A1" s="41" t="s">
        <v>10</v>
      </c>
      <c r="B1" s="41"/>
      <c r="C1" s="41"/>
      <c r="D1" s="41"/>
      <c r="E1" s="41"/>
      <c r="F1" s="41"/>
      <c r="G1" s="41"/>
      <c r="H1" s="33"/>
      <c r="I1" s="21"/>
    </row>
    <row r="2" spans="1:9" x14ac:dyDescent="0.35">
      <c r="A2" s="12" t="s">
        <v>0</v>
      </c>
      <c r="B2" s="12" t="s">
        <v>1</v>
      </c>
      <c r="C2" s="12" t="s">
        <v>3</v>
      </c>
      <c r="D2" s="22" t="s">
        <v>17</v>
      </c>
      <c r="E2" s="22" t="s">
        <v>18</v>
      </c>
      <c r="F2" s="22" t="s">
        <v>19</v>
      </c>
      <c r="G2" s="23" t="s">
        <v>6</v>
      </c>
    </row>
    <row r="3" spans="1:9" ht="37.5" customHeight="1" x14ac:dyDescent="0.35">
      <c r="A3" s="14">
        <v>1</v>
      </c>
      <c r="B3" s="9" t="s">
        <v>13</v>
      </c>
      <c r="C3" s="14">
        <v>1</v>
      </c>
      <c r="D3" s="15">
        <v>71400000</v>
      </c>
      <c r="E3" s="15">
        <v>64260000</v>
      </c>
      <c r="F3" s="15">
        <v>73780000</v>
      </c>
      <c r="G3" s="20">
        <f>+(D3+E3+F3)/3</f>
        <v>69813333.333333328</v>
      </c>
    </row>
    <row r="4" spans="1:9" ht="37.5" customHeight="1" x14ac:dyDescent="0.35">
      <c r="A4" s="14">
        <f>1+A3</f>
        <v>2</v>
      </c>
      <c r="B4" s="9" t="s">
        <v>14</v>
      </c>
      <c r="C4" s="14">
        <v>12</v>
      </c>
      <c r="D4" s="15">
        <v>10710000</v>
      </c>
      <c r="E4" s="15">
        <v>10710000</v>
      </c>
      <c r="F4" s="15">
        <v>11138400</v>
      </c>
      <c r="G4" s="20">
        <f>+(D4+E4+F4)/3</f>
        <v>10852800</v>
      </c>
    </row>
    <row r="5" spans="1:9" ht="15.5" x14ac:dyDescent="0.35">
      <c r="A5" s="42" t="s">
        <v>5</v>
      </c>
      <c r="B5" s="42"/>
      <c r="C5" s="42"/>
      <c r="D5" s="42"/>
      <c r="E5" s="42"/>
      <c r="F5" s="42"/>
      <c r="G5" s="24">
        <f>SUM(G3:G4)</f>
        <v>80666133.333333328</v>
      </c>
    </row>
  </sheetData>
  <mergeCells count="2">
    <mergeCell ref="A1:G1"/>
    <mergeCell ref="A5:F5"/>
  </mergeCells>
  <pageMargins left="0.70866141732283472" right="0.70866141732283472" top="0.74803149606299213" bottom="0.74803149606299213" header="0.31496062992125984" footer="0.31496062992125984"/>
  <pageSetup paperSize="9" scale="8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CRITERIO</vt:lpstr>
      <vt:lpstr>ISSO</vt:lpstr>
      <vt:lpstr>CONTROL</vt:lpstr>
      <vt:lpstr>X PROMEDIO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Gilmar Rodriguez</dc:creator>
  <cp:lastModifiedBy>claudia marcela diaz toloza</cp:lastModifiedBy>
  <cp:lastPrinted>2024-09-18T15:33:29Z</cp:lastPrinted>
  <dcterms:created xsi:type="dcterms:W3CDTF">2023-02-15T14:27:46Z</dcterms:created>
  <dcterms:modified xsi:type="dcterms:W3CDTF">2024-10-30T04:31:07Z</dcterms:modified>
</cp:coreProperties>
</file>