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4\GESTIÓN JURÍDICA\10. SUBASTAS\6. FORTINET\"/>
    </mc:Choice>
  </mc:AlternateContent>
  <xr:revisionPtr revIDLastSave="0" documentId="13_ncr:1_{890BE21E-3010-402D-B350-B7BAB90557E5}" xr6:coauthVersionLast="47" xr6:coauthVersionMax="47" xr10:uidLastSave="{00000000-0000-0000-0000-000000000000}"/>
  <bookViews>
    <workbookView xWindow="-108" yWindow="-108" windowWidth="23256" windowHeight="12456" tabRatio="780" xr2:uid="{00000000-000D-0000-FFFF-FFFF00000000}"/>
  </bookViews>
  <sheets>
    <sheet name="Hoja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7" l="1"/>
  <c r="I14" i="17"/>
  <c r="I15" i="17"/>
  <c r="H14" i="17"/>
  <c r="H15" i="17"/>
  <c r="J14" i="17"/>
  <c r="K14" i="17"/>
  <c r="K15" i="17"/>
  <c r="L14" i="17" l="1"/>
  <c r="J15" i="17"/>
  <c r="L15" i="17" s="1"/>
  <c r="K13" i="17" l="1"/>
  <c r="J13" i="17"/>
  <c r="I13" i="17"/>
  <c r="L13" i="17" l="1"/>
  <c r="K16" i="17"/>
  <c r="H16" i="17"/>
  <c r="I16" i="17" l="1"/>
  <c r="J16" i="17"/>
  <c r="L16" i="17"/>
</calcChain>
</file>

<file path=xl/sharedStrings.xml><?xml version="1.0" encoding="utf-8"?>
<sst xmlns="http://schemas.openxmlformats.org/spreadsheetml/2006/main" count="53" uniqueCount="45">
  <si>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</si>
  <si>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</si>
  <si>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</si>
  <si>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</si>
  <si>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</si>
  <si>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</si>
  <si>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</si>
  <si>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</si>
  <si>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</si>
  <si>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</si>
  <si>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</si>
  <si>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</si>
  <si>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</si>
  <si>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</si>
  <si>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</si>
  <si>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VALOR TOTAL INCLUIDO IVA</t>
  </si>
  <si>
    <t>TOTALES</t>
  </si>
  <si>
    <t>_________________________________________________________</t>
  </si>
  <si>
    <t>Firma del Representante Legal y sello de la empresa</t>
  </si>
  <si>
    <t>El contrato se adjudicará por el valor total del presupuesto oficial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</si>
  <si>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</si>
  <si>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</si>
  <si>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</si>
  <si>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</si>
  <si>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r>
      <t xml:space="preserve">En el </t>
    </r>
    <r>
      <rPr>
        <b/>
        <sz val="12"/>
        <rFont val="Arial"/>
        <family val="2"/>
      </rPr>
      <t>Anexo - propuesta económica</t>
    </r>
    <r>
      <rPr>
        <sz val="12"/>
        <rFont val="Arial"/>
        <family val="2"/>
      </rPr>
      <t xml:space="preserve"> deberá ser presentada en precios unitarios para cada artículo</t>
    </r>
  </si>
  <si>
    <t>PRESUPUESTO OFICIAL</t>
  </si>
  <si>
    <t>SUBTOTAL</t>
  </si>
  <si>
    <t>N° PROCESO:</t>
  </si>
  <si>
    <t>REGIMEN AL CUAL PERTENECE:</t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</si>
  <si>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el valor total del presupuesto oficial.</t>
    </r>
  </si>
  <si>
    <t>En todo caso de no utilizarse todo el recurso económico disponible, al terminar el plazo de ejecución, se liquidará el contrato con el saldo a favor de la Institución Universitaria Pascual Bravo.</t>
  </si>
  <si>
    <t>PRECIO TECHO ESTABLECIDO VALOR UNITARIO  ANTES DE IVA</t>
  </si>
  <si>
    <t xml:space="preserve">NO RESPONSABLE DE IVA ______ </t>
  </si>
  <si>
    <t>OTRO_______ CUAL:</t>
  </si>
  <si>
    <t xml:space="preserve">  RESPONSABLE DE IVA _____   </t>
  </si>
  <si>
    <t xml:space="preserve">
PROPUESTA ECONÓMICA
RECUERDE NO EXCEDER EL PRESUPUESTO OFICIAL POR ITEM NI EL PRESUPUESTO OFICIAL TOTAL Y RECUERDE NO MODIFICAR ESTE FORMATO, SO PENA DE RECHAZO DE LA PROPUESTA
</t>
  </si>
  <si>
    <t>%
IVA</t>
  </si>
  <si>
    <t>Diligenciar</t>
  </si>
  <si>
    <t>Renvacion serial FG1K2DT919800002 - Coterm End Date:2025-12-03
Renovacion serial FG1K2DT919800504 - Coterm End Date:2025-12-03
Renovacion serial - FL-4HET319900147 - Coterm End Date:2025-12-03
Renovacion serial - FV600DTA18900119 - Coterm End Date:2025-12-03</t>
  </si>
  <si>
    <t>Endpoint-based Licenses - VPN/ZTNA 1 Year FortiClient VPN/ZTNA Agent Subscription for 500 endpoints. Includes EMS hosted by FortiCloud with FortiCare Premium.</t>
  </si>
  <si>
    <t>*Prestación del servicio de test, pruebas y revisión de los dispositivos de seguridad actuales según estándares NIST</t>
  </si>
  <si>
    <t>UN</t>
  </si>
  <si>
    <t>Renovación del licenciamiento para los dispositivos de seguridad perimetral y adquisición del licenciamiento VPN/ZTNA así como la prestación de los servicios de test, pruebas y revisión de los dispositivos de seguridad actual para la Institución Universitaria Pascual Bravo</t>
  </si>
  <si>
    <t>$ 405.483.099</t>
  </si>
  <si>
    <t>SIE 018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</si>
</sst>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"/>
  </numFmts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82">
    <xf numFmtId="0" fontId="0" fillId="0" borderId="0" xfId="0"/>
    <xf numFmtId="0" fontId="6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165" fontId="11" fillId="0" borderId="3" xfId="7" applyNumberFormat="1" applyFont="1" applyFill="1" applyBorder="1" applyAlignment="1" applyProtection="1">
      <alignment horizontal="center" vertical="center" wrapText="1"/>
    </xf>
    <xf numFmtId="165" fontId="11" fillId="0" borderId="18" xfId="7" applyNumberFormat="1" applyFont="1" applyFill="1" applyBorder="1" applyAlignment="1" applyProtection="1">
      <alignment horizontal="center" vertical="center" wrapText="1"/>
    </xf>
    <xf numFmtId="165" fontId="11" fillId="0" borderId="22" xfId="7" applyNumberFormat="1" applyFont="1" applyFill="1" applyBorder="1" applyAlignment="1" applyProtection="1">
      <alignment horizontal="center" vertical="center" wrapText="1"/>
    </xf>
    <xf numFmtId="165" fontId="10" fillId="3" borderId="14" xfId="6" applyNumberFormat="1" applyFont="1" applyFill="1" applyBorder="1" applyAlignment="1" applyProtection="1">
      <alignment horizontal="center" vertical="center"/>
    </xf>
    <xf numFmtId="0" fontId="8" fillId="0" borderId="3" xfId="7" applyFont="1" applyBorder="1" applyAlignment="1" applyProtection="1">
      <alignment horizontal="center" vertical="center"/>
    </xf>
    <xf numFmtId="0" fontId="11" fillId="2" borderId="3" xfId="7" applyFont="1" applyFill="1" applyBorder="1" applyAlignment="1" applyProtection="1">
      <alignment horizontal="center" vertical="center" wrapText="1"/>
    </xf>
    <xf numFmtId="0" fontId="11" fillId="2" borderId="4" xfId="7" applyNumberFormat="1" applyFont="1" applyFill="1" applyBorder="1" applyAlignment="1" applyProtection="1">
      <alignment horizontal="center" vertical="center" wrapText="1"/>
    </xf>
    <xf numFmtId="0" fontId="7" fillId="0" borderId="3" xfId="6" applyFont="1" applyFill="1" applyBorder="1" applyAlignment="1" applyProtection="1">
      <alignment horizontal="center" vertical="center" wrapText="1"/>
    </xf>
    <xf numFmtId="0" fontId="7" fillId="0" borderId="18" xfId="6" applyFont="1" applyFill="1" applyBorder="1" applyAlignment="1" applyProtection="1">
      <alignment horizontal="center" vertical="center" wrapText="1"/>
    </xf>
    <xf numFmtId="165" fontId="7" fillId="0" borderId="14" xfId="6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4" borderId="17" xfId="6" applyFont="1" applyFill="1" applyBorder="1" applyAlignment="1">
      <alignment horizontal="center" vertical="center" wrapText="1"/>
    </xf>
    <xf numFmtId="1" fontId="7" fillId="4" borderId="3" xfId="6" applyNumberFormat="1" applyFont="1" applyFill="1" applyBorder="1" applyAlignment="1">
      <alignment horizontal="center" vertical="center" wrapText="1"/>
    </xf>
    <xf numFmtId="165" fontId="11" fillId="4" borderId="17" xfId="7" applyNumberFormat="1" applyFont="1" applyFill="1" applyBorder="1" applyAlignment="1" applyProtection="1">
      <alignment horizontal="center" vertical="center" wrapText="1"/>
      <protection locked="0"/>
    </xf>
    <xf numFmtId="9" fontId="11" fillId="4" borderId="3" xfId="2" applyFont="1" applyFill="1" applyBorder="1" applyAlignment="1" applyProtection="1">
      <alignment horizontal="center" vertical="center"/>
      <protection locked="0"/>
    </xf>
    <xf numFmtId="0" fontId="11" fillId="0" borderId="3" xfId="7" applyFont="1" applyFill="1" applyBorder="1" applyAlignment="1" applyProtection="1">
      <alignment horizontal="center" vertical="center" wrapText="1"/>
    </xf>
    <xf numFmtId="0" fontId="8" fillId="0" borderId="3" xfId="7" applyFont="1" applyFill="1" applyBorder="1" applyAlignment="1">
      <alignment horizontal="center" vertical="center"/>
    </xf>
    <xf numFmtId="0" fontId="11" fillId="4" borderId="3" xfId="7" applyFont="1" applyFill="1" applyBorder="1" applyAlignment="1">
      <alignment horizontal="center" vertical="center"/>
    </xf>
    <xf numFmtId="0" fontId="8" fillId="0" borderId="3" xfId="7" applyFont="1" applyFill="1" applyBorder="1" applyAlignment="1" applyProtection="1">
      <alignment horizontal="center" vertical="center" wrapText="1"/>
    </xf>
    <xf numFmtId="0" fontId="8" fillId="0" borderId="3" xfId="7" applyFont="1" applyFill="1" applyBorder="1" applyAlignment="1">
      <alignment horizontal="left" vertical="center"/>
    </xf>
    <xf numFmtId="0" fontId="11" fillId="0" borderId="3" xfId="7" applyFont="1" applyFill="1" applyBorder="1" applyAlignment="1" applyProtection="1">
      <alignment horizontal="center" vertical="center" wrapText="1"/>
    </xf>
    <xf numFmtId="0" fontId="11" fillId="0" borderId="3" xfId="7" applyFont="1" applyFill="1" applyBorder="1" applyAlignment="1" applyProtection="1">
      <alignment horizontal="center" vertical="center"/>
    </xf>
    <xf numFmtId="164" fontId="8" fillId="0" borderId="3" xfId="7" applyNumberFormat="1" applyFont="1" applyFill="1" applyBorder="1" applyAlignment="1">
      <alignment horizontal="center" vertical="center" wrapText="1"/>
    </xf>
    <xf numFmtId="164" fontId="11" fillId="0" borderId="3" xfId="7" applyNumberFormat="1" applyFont="1" applyFill="1" applyBorder="1" applyAlignment="1" applyProtection="1">
      <alignment horizontal="center" vertical="center" wrapText="1"/>
    </xf>
    <xf numFmtId="164" fontId="8" fillId="0" borderId="3" xfId="7" applyNumberFormat="1" applyFont="1" applyFill="1" applyBorder="1" applyAlignment="1" applyProtection="1">
      <alignment horizontal="center" vertical="center" wrapText="1"/>
    </xf>
    <xf numFmtId="0" fontId="11" fillId="4" borderId="3" xfId="7" applyFont="1" applyFill="1" applyBorder="1" applyAlignment="1">
      <alignment horizontal="left" vertical="center"/>
    </xf>
    <xf numFmtId="0" fontId="11" fillId="4" borderId="3" xfId="7" applyFont="1" applyFill="1" applyBorder="1" applyAlignment="1" applyProtection="1">
      <alignment horizontal="left" vertical="center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3" xfId="6" applyFont="1" applyFill="1" applyBorder="1" applyAlignment="1" applyProtection="1">
      <alignment horizontal="center" vertical="center" wrapText="1"/>
    </xf>
    <xf numFmtId="0" fontId="7" fillId="0" borderId="24" xfId="6" applyFont="1" applyFill="1" applyBorder="1" applyAlignment="1" applyProtection="1">
      <alignment horizontal="center" vertical="center" wrapText="1"/>
    </xf>
    <xf numFmtId="0" fontId="8" fillId="4" borderId="11" xfId="7" applyFont="1" applyFill="1" applyBorder="1" applyAlignment="1">
      <alignment horizontal="center" vertical="center"/>
    </xf>
    <xf numFmtId="0" fontId="8" fillId="4" borderId="7" xfId="7" applyFont="1" applyFill="1" applyBorder="1" applyAlignment="1">
      <alignment horizontal="center" vertical="center"/>
    </xf>
    <xf numFmtId="0" fontId="8" fillId="4" borderId="8" xfId="7" applyFont="1" applyFill="1" applyBorder="1" applyAlignment="1">
      <alignment horizontal="center" vertical="center"/>
    </xf>
    <xf numFmtId="0" fontId="7" fillId="0" borderId="3" xfId="6" applyFont="1" applyFill="1" applyBorder="1" applyAlignment="1" applyProtection="1">
      <alignment horizontal="center" vertical="center" wrapText="1"/>
    </xf>
    <xf numFmtId="0" fontId="7" fillId="0" borderId="4" xfId="6" applyFont="1" applyFill="1" applyBorder="1" applyAlignment="1" applyProtection="1">
      <alignment horizontal="center" vertical="center" wrapText="1"/>
    </xf>
    <xf numFmtId="0" fontId="8" fillId="4" borderId="25" xfId="7" applyFont="1" applyFill="1" applyBorder="1" applyAlignment="1" applyProtection="1">
      <alignment horizontal="center" vertical="center"/>
      <protection locked="0"/>
    </xf>
    <xf numFmtId="0" fontId="8" fillId="4" borderId="27" xfId="7" applyFont="1" applyFill="1" applyBorder="1" applyAlignment="1" applyProtection="1">
      <alignment horizontal="center" vertical="center"/>
      <protection locked="0"/>
    </xf>
    <xf numFmtId="0" fontId="8" fillId="4" borderId="26" xfId="7" applyFont="1" applyFill="1" applyBorder="1" applyAlignment="1" applyProtection="1">
      <alignment horizontal="center" vertical="center"/>
      <protection locked="0"/>
    </xf>
    <xf numFmtId="0" fontId="8" fillId="4" borderId="25" xfId="7" applyFont="1" applyFill="1" applyBorder="1" applyAlignment="1" applyProtection="1">
      <alignment horizontal="left" vertical="center"/>
      <protection locked="0"/>
    </xf>
    <xf numFmtId="0" fontId="8" fillId="4" borderId="27" xfId="7" applyFont="1" applyFill="1" applyBorder="1" applyAlignment="1" applyProtection="1">
      <alignment horizontal="left" vertical="center"/>
      <protection locked="0"/>
    </xf>
    <xf numFmtId="0" fontId="8" fillId="4" borderId="26" xfId="7" applyFont="1" applyFill="1" applyBorder="1" applyAlignment="1" applyProtection="1">
      <alignment horizontal="left" vertical="center"/>
      <protection locked="0"/>
    </xf>
    <xf numFmtId="0" fontId="7" fillId="0" borderId="3" xfId="6" applyFont="1" applyFill="1" applyBorder="1" applyAlignment="1" applyProtection="1">
      <alignment horizontal="right" vertical="center" wrapText="1"/>
    </xf>
    <xf numFmtId="0" fontId="7" fillId="0" borderId="14" xfId="6" applyFont="1" applyFill="1" applyBorder="1" applyAlignment="1" applyProtection="1">
      <alignment horizontal="right" vertical="center" wrapText="1"/>
    </xf>
    <xf numFmtId="0" fontId="7" fillId="0" borderId="19" xfId="6" applyFont="1" applyFill="1" applyBorder="1" applyAlignment="1">
      <alignment horizontal="center" vertical="center"/>
    </xf>
    <xf numFmtId="0" fontId="7" fillId="0" borderId="20" xfId="6" applyFont="1" applyFill="1" applyBorder="1" applyAlignment="1">
      <alignment horizontal="center" vertical="center"/>
    </xf>
    <xf numFmtId="0" fontId="7" fillId="0" borderId="21" xfId="6" applyFont="1" applyFill="1" applyBorder="1" applyAlignment="1">
      <alignment horizontal="center" vertical="center"/>
    </xf>
    <xf numFmtId="0" fontId="8" fillId="0" borderId="4" xfId="7" applyFont="1" applyFill="1" applyBorder="1" applyAlignment="1">
      <alignment horizontal="left" vertical="center"/>
    </xf>
    <xf numFmtId="0" fontId="8" fillId="0" borderId="6" xfId="7" applyFont="1" applyFill="1" applyBorder="1" applyAlignment="1">
      <alignment horizontal="left" vertical="center"/>
    </xf>
    <xf numFmtId="0" fontId="11" fillId="4" borderId="4" xfId="7" applyFont="1" applyFill="1" applyBorder="1" applyAlignment="1">
      <alignment horizontal="left" vertical="center"/>
    </xf>
    <xf numFmtId="0" fontId="11" fillId="4" borderId="5" xfId="7" applyFont="1" applyFill="1" applyBorder="1" applyAlignment="1">
      <alignment horizontal="left" vertical="center"/>
    </xf>
    <xf numFmtId="0" fontId="11" fillId="4" borderId="6" xfId="7" applyFont="1" applyFill="1" applyBorder="1" applyAlignment="1">
      <alignment horizontal="left" vertical="center"/>
    </xf>
  </cellXfs>
  <cellStyles count="8"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2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1</xdr:row>
      <xdr:rowOff>0</xdr:rowOff>
    </xdr:from>
    <xdr:to>
      <xdr:col>2</xdr:col>
      <xdr:colOff>914400</xdr:colOff>
      <xdr:row>1</xdr:row>
      <xdr:rowOff>483998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2981325</xdr:colOff>
      <xdr:row>1</xdr:row>
      <xdr:rowOff>576356</xdr:rowOff>
    </xdr:to>
    <xdr:pic>
      <xdr:nvPicPr>
        <xdr:cNvPr id="8" name="Imagen 718">
          <a:extLst>
            <a:ext uri="{FF2B5EF4-FFF2-40B4-BE49-F238E27FC236}">
              <a16:creationId xmlns:a16="http://schemas.microsoft.com/office/drawing/2014/main" id="{7B355C0C-4C30-4465-B3C7-FC59418C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1228725</xdr:colOff>
      <xdr:row>1</xdr:row>
      <xdr:rowOff>363855</xdr:rowOff>
    </xdr:to>
    <xdr:pic>
      <xdr:nvPicPr>
        <xdr:cNvPr id="9" name="Imagen 718">
          <a:extLst>
            <a:ext uri="{FF2B5EF4-FFF2-40B4-BE49-F238E27FC236}">
              <a16:creationId xmlns:a16="http://schemas.microsoft.com/office/drawing/2014/main" id="{B83204CF-7894-492F-852C-543C5AD43C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2934950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00D-29AB-4A00-9484-21CD5D186195}">
  <dimension ref="B1:M30"/>
  <sheetViews>
    <sheetView showGridLines="0" tabSelected="1" topLeftCell="A3" workbookViewId="0">
      <selection activeCell="F13" sqref="F13:G13"/>
    </sheetView>
  </sheetViews>
  <sheetFormatPr baseColWidth="10" defaultColWidth="11.44140625" defaultRowHeight="15" x14ac:dyDescent="0.25"/>
  <cols>
    <col min="1" max="1" width="11.44140625" style="1"/>
    <col min="2" max="2" width="6.6640625" style="1" customWidth="1"/>
    <col min="3" max="3" width="47.109375" style="1" customWidth="1"/>
    <col min="4" max="4" width="11.33203125" style="1" customWidth="1"/>
    <col min="5" max="5" width="13.33203125" style="1" bestFit="1" customWidth="1"/>
    <col min="6" max="6" width="20.5546875" style="1" customWidth="1"/>
    <col min="7" max="7" width="5.88671875" style="2" bestFit="1" customWidth="1"/>
    <col min="8" max="8" width="19.6640625" style="2" customWidth="1"/>
    <col min="9" max="9" width="21.5546875" style="2" customWidth="1"/>
    <col min="10" max="10" width="20.21875" style="2" customWidth="1"/>
    <col min="11" max="11" width="19.44140625" style="2" customWidth="1"/>
    <col min="12" max="12" width="20" style="1" customWidth="1"/>
    <col min="13" max="13" width="20.109375" style="1" customWidth="1"/>
    <col min="14" max="16384" width="11.44140625" style="1"/>
  </cols>
  <sheetData>
    <row r="1" spans="2:13" ht="53.25" customHeight="1" x14ac:dyDescent="0.25">
      <c r="B1" s="24" t="s">
        <v>35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3" ht="66" customHeight="1" x14ac:dyDescent="0.25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2:13" ht="28.8" customHeight="1" x14ac:dyDescent="0.25">
      <c r="B3" s="25" t="s">
        <v>0</v>
      </c>
      <c r="C3" s="25"/>
      <c r="D3" s="26" t="s">
        <v>42</v>
      </c>
      <c r="E3" s="26"/>
      <c r="F3" s="26"/>
      <c r="G3" s="26"/>
      <c r="H3" s="26"/>
      <c r="I3" s="26"/>
      <c r="J3" s="26"/>
      <c r="K3" s="26"/>
      <c r="L3" s="28" t="s">
        <v>25</v>
      </c>
      <c r="M3" s="28"/>
    </row>
    <row r="4" spans="2:13" ht="15.6" x14ac:dyDescent="0.25">
      <c r="B4" s="25" t="s">
        <v>27</v>
      </c>
      <c r="C4" s="25"/>
      <c r="D4" s="26" t="s">
        <v>44</v>
      </c>
      <c r="E4" s="27"/>
      <c r="F4" s="27"/>
      <c r="G4" s="27"/>
      <c r="H4" s="27"/>
      <c r="I4" s="27"/>
      <c r="J4" s="27"/>
      <c r="K4" s="27"/>
      <c r="L4" s="29" t="s">
        <v>43</v>
      </c>
      <c r="M4" s="30"/>
    </row>
    <row r="5" spans="2:13" ht="15.6" x14ac:dyDescent="0.25">
      <c r="B5" s="25" t="s">
        <v>1</v>
      </c>
      <c r="C5" s="25"/>
      <c r="D5" s="31" t="s">
        <v>37</v>
      </c>
      <c r="E5" s="31"/>
      <c r="F5" s="31"/>
      <c r="G5" s="31"/>
      <c r="H5" s="31"/>
      <c r="I5" s="31"/>
      <c r="J5" s="31"/>
      <c r="K5" s="31"/>
      <c r="L5" s="22" t="s">
        <v>2</v>
      </c>
      <c r="M5" s="23" t="s">
        <v>37</v>
      </c>
    </row>
    <row r="6" spans="2:13" ht="15.6" x14ac:dyDescent="0.25">
      <c r="B6" s="25" t="s">
        <v>3</v>
      </c>
      <c r="C6" s="25"/>
      <c r="D6" s="32" t="s">
        <v>37</v>
      </c>
      <c r="E6" s="32"/>
      <c r="F6" s="32"/>
      <c r="G6" s="32"/>
      <c r="H6" s="32"/>
      <c r="I6" s="32"/>
      <c r="J6" s="32"/>
      <c r="K6" s="32"/>
      <c r="L6" s="22"/>
      <c r="M6" s="23"/>
    </row>
    <row r="7" spans="2:13" ht="15.6" x14ac:dyDescent="0.25">
      <c r="B7" s="25" t="s">
        <v>5</v>
      </c>
      <c r="C7" s="25"/>
      <c r="D7" s="32" t="s">
        <v>37</v>
      </c>
      <c r="E7" s="32"/>
      <c r="F7" s="32"/>
      <c r="G7" s="32"/>
      <c r="H7" s="32"/>
      <c r="I7" s="32"/>
      <c r="J7" s="32"/>
      <c r="K7" s="32"/>
      <c r="L7" s="22" t="s">
        <v>4</v>
      </c>
      <c r="M7" s="23" t="s">
        <v>37</v>
      </c>
    </row>
    <row r="8" spans="2:13" ht="15.6" x14ac:dyDescent="0.25">
      <c r="B8" s="77" t="s">
        <v>6</v>
      </c>
      <c r="C8" s="78"/>
      <c r="D8" s="32" t="s">
        <v>37</v>
      </c>
      <c r="E8" s="32"/>
      <c r="F8" s="32"/>
      <c r="G8" s="32"/>
      <c r="H8" s="32"/>
      <c r="I8" s="32"/>
      <c r="J8" s="32"/>
      <c r="K8" s="32"/>
      <c r="L8" s="22"/>
      <c r="M8" s="23"/>
    </row>
    <row r="9" spans="2:13" ht="15.6" x14ac:dyDescent="0.25">
      <c r="B9" s="25" t="s">
        <v>7</v>
      </c>
      <c r="C9" s="25"/>
      <c r="D9" s="79" t="s">
        <v>37</v>
      </c>
      <c r="E9" s="80"/>
      <c r="F9" s="80"/>
      <c r="G9" s="80"/>
      <c r="H9" s="80"/>
      <c r="I9" s="80"/>
      <c r="J9" s="80"/>
      <c r="K9" s="80"/>
      <c r="L9" s="80"/>
      <c r="M9" s="81"/>
    </row>
    <row r="10" spans="2:13" ht="18" customHeight="1" thickBot="1" x14ac:dyDescent="0.3">
      <c r="B10" s="25" t="s">
        <v>28</v>
      </c>
      <c r="C10" s="25"/>
      <c r="D10" s="61" t="s">
        <v>34</v>
      </c>
      <c r="E10" s="62"/>
      <c r="F10" s="63"/>
      <c r="G10" s="66" t="s">
        <v>32</v>
      </c>
      <c r="H10" s="67"/>
      <c r="I10" s="67"/>
      <c r="J10" s="68"/>
      <c r="K10" s="69" t="s">
        <v>33</v>
      </c>
      <c r="L10" s="70"/>
      <c r="M10" s="71"/>
    </row>
    <row r="11" spans="2:13" ht="15.6" x14ac:dyDescent="0.25">
      <c r="B11" s="64" t="s">
        <v>8</v>
      </c>
      <c r="C11" s="64" t="s">
        <v>22</v>
      </c>
      <c r="D11" s="64" t="s">
        <v>9</v>
      </c>
      <c r="E11" s="65" t="s">
        <v>10</v>
      </c>
      <c r="F11" s="74" t="s">
        <v>11</v>
      </c>
      <c r="G11" s="75"/>
      <c r="H11" s="75"/>
      <c r="I11" s="75"/>
      <c r="J11" s="75"/>
      <c r="K11" s="75"/>
      <c r="L11" s="76"/>
      <c r="M11" s="59" t="s">
        <v>31</v>
      </c>
    </row>
    <row r="12" spans="2:13" ht="78" x14ac:dyDescent="0.25">
      <c r="B12" s="64"/>
      <c r="C12" s="64"/>
      <c r="D12" s="64"/>
      <c r="E12" s="65"/>
      <c r="F12" s="17" t="s">
        <v>23</v>
      </c>
      <c r="G12" s="18" t="s">
        <v>36</v>
      </c>
      <c r="H12" s="10" t="s">
        <v>12</v>
      </c>
      <c r="I12" s="10" t="s">
        <v>13</v>
      </c>
      <c r="J12" s="10" t="s">
        <v>14</v>
      </c>
      <c r="K12" s="10" t="s">
        <v>26</v>
      </c>
      <c r="L12" s="11" t="s">
        <v>15</v>
      </c>
      <c r="M12" s="60"/>
    </row>
    <row r="13" spans="2:13" ht="120" x14ac:dyDescent="0.25">
      <c r="B13" s="7">
        <v>1</v>
      </c>
      <c r="C13" s="21" t="s">
        <v>38</v>
      </c>
      <c r="D13" s="8" t="s">
        <v>41</v>
      </c>
      <c r="E13" s="9">
        <v>1</v>
      </c>
      <c r="F13" s="19"/>
      <c r="G13" s="20"/>
      <c r="H13" s="3">
        <f>F13*G13</f>
        <v>0</v>
      </c>
      <c r="I13" s="3">
        <f>SUM(F13+H13)</f>
        <v>0</v>
      </c>
      <c r="J13" s="3">
        <f>H13*E13</f>
        <v>0</v>
      </c>
      <c r="K13" s="3">
        <f>F13*E13</f>
        <v>0</v>
      </c>
      <c r="L13" s="4">
        <f>K13+J13</f>
        <v>0</v>
      </c>
      <c r="M13" s="5">
        <v>270900000</v>
      </c>
    </row>
    <row r="14" spans="2:13" ht="60" x14ac:dyDescent="0.25">
      <c r="B14" s="7">
        <v>2</v>
      </c>
      <c r="C14" s="21" t="s">
        <v>39</v>
      </c>
      <c r="D14" s="8" t="s">
        <v>41</v>
      </c>
      <c r="E14" s="9">
        <v>1</v>
      </c>
      <c r="F14" s="19"/>
      <c r="G14" s="20"/>
      <c r="H14" s="3">
        <f t="shared" ref="H14:H15" si="0">F14*G14</f>
        <v>0</v>
      </c>
      <c r="I14" s="3">
        <f t="shared" ref="I14:I15" si="1">SUM(F14+H14)</f>
        <v>0</v>
      </c>
      <c r="J14" s="3">
        <f t="shared" ref="J14:J15" si="2">H14*E14</f>
        <v>0</v>
      </c>
      <c r="K14" s="3">
        <f t="shared" ref="K14:K15" si="3">F14*E14</f>
        <v>0</v>
      </c>
      <c r="L14" s="4">
        <f t="shared" ref="L14:L15" si="4">K14+J14</f>
        <v>0</v>
      </c>
      <c r="M14" s="5">
        <v>30775433</v>
      </c>
    </row>
    <row r="15" spans="2:13" ht="45" x14ac:dyDescent="0.25">
      <c r="B15" s="7">
        <v>3</v>
      </c>
      <c r="C15" s="21" t="s">
        <v>40</v>
      </c>
      <c r="D15" s="8" t="s">
        <v>41</v>
      </c>
      <c r="E15" s="9">
        <v>1</v>
      </c>
      <c r="F15" s="19"/>
      <c r="G15" s="20"/>
      <c r="H15" s="3">
        <f t="shared" si="0"/>
        <v>0</v>
      </c>
      <c r="I15" s="3">
        <f t="shared" si="1"/>
        <v>0</v>
      </c>
      <c r="J15" s="3">
        <f t="shared" si="2"/>
        <v>0</v>
      </c>
      <c r="K15" s="3">
        <f t="shared" si="3"/>
        <v>0</v>
      </c>
      <c r="L15" s="4">
        <f t="shared" si="4"/>
        <v>0</v>
      </c>
      <c r="M15" s="5">
        <v>39066667</v>
      </c>
    </row>
    <row r="16" spans="2:13" ht="15.6" x14ac:dyDescent="0.25">
      <c r="B16" s="72" t="s">
        <v>16</v>
      </c>
      <c r="C16" s="72"/>
      <c r="D16" s="72"/>
      <c r="E16" s="72"/>
      <c r="F16" s="73"/>
      <c r="G16" s="73"/>
      <c r="H16" s="12">
        <f>SUM(H13:H15)</f>
        <v>0</v>
      </c>
      <c r="I16" s="12">
        <f>SUM(I13:I15)</f>
        <v>0</v>
      </c>
      <c r="J16" s="12">
        <f>SUM(J13:J15)</f>
        <v>0</v>
      </c>
      <c r="K16" s="12">
        <f>SUM(K13:K15)</f>
        <v>0</v>
      </c>
      <c r="L16" s="12">
        <f>SUM(L13:L15)</f>
        <v>0</v>
      </c>
      <c r="M16" s="6"/>
    </row>
    <row r="17" spans="2:13" x14ac:dyDescent="0.25"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</row>
    <row r="18" spans="2:13" ht="15.6" x14ac:dyDescent="0.25">
      <c r="B18" s="13">
        <v>1</v>
      </c>
      <c r="C18" s="48" t="s">
        <v>19</v>
      </c>
      <c r="D18" s="48"/>
      <c r="E18" s="48"/>
      <c r="F18" s="48"/>
      <c r="G18" s="48"/>
      <c r="H18" s="48"/>
      <c r="I18" s="48"/>
      <c r="J18" s="48"/>
      <c r="K18" s="48"/>
      <c r="L18" s="48"/>
      <c r="M18" s="14"/>
    </row>
    <row r="19" spans="2:13" ht="15.6" x14ac:dyDescent="0.25">
      <c r="B19" s="13">
        <v>2</v>
      </c>
      <c r="C19" s="49" t="s">
        <v>29</v>
      </c>
      <c r="D19" s="49"/>
      <c r="E19" s="49"/>
      <c r="F19" s="49"/>
      <c r="G19" s="49"/>
      <c r="H19" s="49"/>
      <c r="I19" s="49"/>
      <c r="J19" s="49"/>
      <c r="K19" s="49"/>
      <c r="L19" s="49"/>
      <c r="M19" s="14"/>
    </row>
    <row r="20" spans="2:13" ht="15.6" x14ac:dyDescent="0.25">
      <c r="B20" s="13">
        <v>3</v>
      </c>
      <c r="C20" s="48" t="s">
        <v>24</v>
      </c>
      <c r="D20" s="48"/>
      <c r="E20" s="48"/>
      <c r="F20" s="48"/>
      <c r="G20" s="48"/>
      <c r="H20" s="48"/>
      <c r="I20" s="48"/>
      <c r="J20" s="48"/>
      <c r="K20" s="48"/>
      <c r="L20" s="48"/>
      <c r="M20" s="14"/>
    </row>
    <row r="21" spans="2:13" ht="15.75" customHeight="1" x14ac:dyDescent="0.25">
      <c r="B21" s="57">
        <v>4</v>
      </c>
      <c r="C21" s="51" t="s">
        <v>20</v>
      </c>
      <c r="D21" s="52"/>
      <c r="E21" s="52"/>
      <c r="F21" s="52"/>
      <c r="G21" s="52"/>
      <c r="H21" s="52"/>
      <c r="I21" s="52"/>
      <c r="J21" s="52"/>
      <c r="K21" s="52"/>
      <c r="L21" s="53"/>
      <c r="M21" s="14"/>
    </row>
    <row r="22" spans="2:13" ht="15.75" customHeight="1" x14ac:dyDescent="0.25">
      <c r="B22" s="58"/>
      <c r="C22" s="54"/>
      <c r="D22" s="55"/>
      <c r="E22" s="55"/>
      <c r="F22" s="55"/>
      <c r="G22" s="55"/>
      <c r="H22" s="55"/>
      <c r="I22" s="55"/>
      <c r="J22" s="55"/>
      <c r="K22" s="55"/>
      <c r="L22" s="56"/>
      <c r="M22" s="14"/>
    </row>
    <row r="23" spans="2:13" ht="15.6" x14ac:dyDescent="0.25">
      <c r="B23" s="13">
        <v>5</v>
      </c>
      <c r="C23" s="50" t="s">
        <v>21</v>
      </c>
      <c r="D23" s="50"/>
      <c r="E23" s="50"/>
      <c r="F23" s="50"/>
      <c r="G23" s="50"/>
      <c r="H23" s="50"/>
      <c r="I23" s="50"/>
      <c r="J23" s="50"/>
      <c r="K23" s="50"/>
      <c r="L23" s="50"/>
      <c r="M23" s="14"/>
    </row>
    <row r="24" spans="2:13" ht="15.75" customHeight="1" x14ac:dyDescent="0.25">
      <c r="B24" s="39">
        <v>6</v>
      </c>
      <c r="C24" s="40" t="s">
        <v>30</v>
      </c>
      <c r="D24" s="40"/>
      <c r="E24" s="40"/>
      <c r="F24" s="40"/>
      <c r="G24" s="40"/>
      <c r="H24" s="40"/>
      <c r="I24" s="40"/>
      <c r="J24" s="40"/>
      <c r="K24" s="40"/>
      <c r="L24" s="40"/>
      <c r="M24" s="15"/>
    </row>
    <row r="25" spans="2:13" ht="15.75" customHeight="1" x14ac:dyDescent="0.25">
      <c r="B25" s="39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16"/>
    </row>
    <row r="26" spans="2:13" x14ac:dyDescent="0.25">
      <c r="B26" s="33" t="s">
        <v>17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5"/>
    </row>
    <row r="27" spans="2:13" x14ac:dyDescent="0.25"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8"/>
    </row>
    <row r="28" spans="2:13" x14ac:dyDescent="0.25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8"/>
    </row>
    <row r="29" spans="2:13" ht="15.75" customHeight="1" x14ac:dyDescent="0.25">
      <c r="B29" s="41" t="s">
        <v>18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3"/>
    </row>
    <row r="30" spans="2:13" ht="15.75" customHeight="1" x14ac:dyDescent="0.25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6"/>
    </row>
  </sheetData>
  <sheetProtection algorithmName="SHA-512" hashValue="IfZgolP7M58bzypDUOjPfN35qDlJopxt34zrzkVCKVpnf/8hAnv8bdZ5Z/mBQ8009Bn0uwndu6Gkn1h+NmU3dA==" saltValue="8zVx2sRUFm4G+36ozsJXLw==" spinCount="100000" sheet="1" objects="1" scenarios="1"/>
  <protectedRanges>
    <protectedRange sqref="D10 M7:M8 M5 B8:K8 D5:K7 D9:G9 J9:L9 F13:G15" name="DATOS_1"/>
  </protectedRanges>
  <mergeCells count="43">
    <mergeCell ref="F11:L11"/>
    <mergeCell ref="B8:C8"/>
    <mergeCell ref="D9:M9"/>
    <mergeCell ref="D8:K8"/>
    <mergeCell ref="L7:L8"/>
    <mergeCell ref="M7:M8"/>
    <mergeCell ref="B29:M30"/>
    <mergeCell ref="B17:M17"/>
    <mergeCell ref="C18:L18"/>
    <mergeCell ref="C19:L19"/>
    <mergeCell ref="C20:L20"/>
    <mergeCell ref="C23:L23"/>
    <mergeCell ref="C21:L22"/>
    <mergeCell ref="B21:B22"/>
    <mergeCell ref="B7:C7"/>
    <mergeCell ref="D7:K7"/>
    <mergeCell ref="B26:M28"/>
    <mergeCell ref="B24:B25"/>
    <mergeCell ref="C24:L25"/>
    <mergeCell ref="M11:M12"/>
    <mergeCell ref="D10:F10"/>
    <mergeCell ref="B11:B12"/>
    <mergeCell ref="C11:C12"/>
    <mergeCell ref="D11:D12"/>
    <mergeCell ref="E11:E12"/>
    <mergeCell ref="G10:J10"/>
    <mergeCell ref="K10:M10"/>
    <mergeCell ref="B16:G16"/>
    <mergeCell ref="B9:C9"/>
    <mergeCell ref="B10:C10"/>
    <mergeCell ref="L5:L6"/>
    <mergeCell ref="M5:M6"/>
    <mergeCell ref="B1:M2"/>
    <mergeCell ref="B3:C3"/>
    <mergeCell ref="D3:K3"/>
    <mergeCell ref="B4:C4"/>
    <mergeCell ref="D4:K4"/>
    <mergeCell ref="L3:M3"/>
    <mergeCell ref="L4:M4"/>
    <mergeCell ref="B5:C5"/>
    <mergeCell ref="D5:K5"/>
    <mergeCell ref="B6:C6"/>
    <mergeCell ref="D6:K6"/>
  </mergeCells>
  <conditionalFormatting sqref="F13:F15">
    <cfRule type="cellIs" dxfId="1" priority="2" operator="greaterThan">
      <formula>M13</formula>
    </cfRule>
  </conditionalFormatting>
  <conditionalFormatting sqref="F14">
    <cfRule type="cellIs" dxfId="0" priority="1" operator="greaterThan">
      <formula>$M$14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ANDREA ESTEFANIA JARAMILLO MOLINA</cp:lastModifiedBy>
  <cp:revision/>
  <dcterms:created xsi:type="dcterms:W3CDTF">2006-11-20T19:37:40Z</dcterms:created>
  <dcterms:modified xsi:type="dcterms:W3CDTF">2024-10-29T23:29:23Z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