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G:\Mi unidad\3. CONTRATACIÓN\CONTRATOS 2024\1. OBRAS PUBLICAS\CUADRILLA\Obrero 2\"/>
    </mc:Choice>
  </mc:AlternateContent>
  <xr:revisionPtr revIDLastSave="0" documentId="13_ncr:1_{C3E829D1-555E-41FA-BADC-F98AD6FE9EE6}" xr6:coauthVersionLast="47" xr6:coauthVersionMax="47" xr10:uidLastSave="{00000000-0000-0000-0000-000000000000}"/>
  <bookViews>
    <workbookView xWindow="-120" yWindow="-120" windowWidth="29040" windowHeight="15720" firstSheet="1" activeTab="1" xr2:uid="{00000000-000D-0000-FFFF-FFFF00000000}"/>
  </bookViews>
  <sheets>
    <sheet name="Presupuesto General" sheetId="1" state="hidden" r:id="rId1"/>
    <sheet name="Obrero 2" sheetId="2" r:id="rId2"/>
    <sheet name="Obrero 3" sheetId="4" state="hidden" r:id="rId3"/>
    <sheet name="Obrero 4" sheetId="5" state="hidden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9" roundtripDataChecksum="j+ZzpKPXiwDvxCa5z6tso+tY0yBrW4kmn+xRGHz83Mc="/>
    </ext>
  </extLst>
</workbook>
</file>

<file path=xl/calcChain.xml><?xml version="1.0" encoding="utf-8"?>
<calcChain xmlns="http://schemas.openxmlformats.org/spreadsheetml/2006/main">
  <c r="G25" i="5" l="1"/>
  <c r="G24" i="5"/>
  <c r="G23" i="5"/>
  <c r="G22" i="5"/>
  <c r="G21" i="5"/>
  <c r="G20" i="5"/>
  <c r="G19" i="5"/>
  <c r="G18" i="5"/>
  <c r="G17" i="5"/>
  <c r="G16" i="5"/>
  <c r="G15" i="5"/>
  <c r="G14" i="5"/>
  <c r="G26" i="5" s="1"/>
  <c r="C8" i="5" s="1"/>
  <c r="G25" i="4"/>
  <c r="G24" i="4"/>
  <c r="G23" i="4"/>
  <c r="G22" i="4"/>
  <c r="G21" i="4"/>
  <c r="G20" i="4"/>
  <c r="G19" i="4"/>
  <c r="G18" i="4"/>
  <c r="G17" i="4"/>
  <c r="G16" i="4"/>
  <c r="G15" i="4"/>
  <c r="G14" i="4"/>
  <c r="G26" i="4" s="1"/>
  <c r="C8" i="4" s="1"/>
  <c r="G25" i="2"/>
  <c r="G24" i="2"/>
  <c r="G23" i="2"/>
  <c r="G22" i="2"/>
  <c r="G21" i="2"/>
  <c r="G20" i="2"/>
  <c r="G19" i="2"/>
  <c r="G18" i="2"/>
  <c r="G17" i="2"/>
  <c r="G16" i="2"/>
  <c r="G15" i="2"/>
  <c r="G14" i="2"/>
  <c r="G26" i="1"/>
  <c r="G25" i="1"/>
  <c r="G24" i="1"/>
  <c r="G23" i="1"/>
  <c r="G22" i="1"/>
  <c r="G21" i="1"/>
  <c r="G20" i="1"/>
  <c r="G19" i="1"/>
  <c r="G18" i="1"/>
  <c r="G17" i="1"/>
  <c r="G16" i="1"/>
  <c r="G15" i="1"/>
  <c r="C9" i="1"/>
  <c r="G26" i="2" l="1"/>
  <c r="G27" i="1"/>
  <c r="C8" i="2" l="1"/>
</calcChain>
</file>

<file path=xl/sharedStrings.xml><?xml version="1.0" encoding="utf-8"?>
<sst xmlns="http://schemas.openxmlformats.org/spreadsheetml/2006/main" count="161" uniqueCount="31">
  <si>
    <t>TOTAL ACTIVIDADES</t>
  </si>
  <si>
    <t>MESES A TRABAJAR</t>
  </si>
  <si>
    <t>CANTIDAD PERSONAS A LABORAR</t>
  </si>
  <si>
    <t>VALOR TOTAL A CONTRATAR</t>
  </si>
  <si>
    <t>VALOR A CONTRATAR POR PERSONA</t>
  </si>
  <si>
    <t>ACTIVIDADES A REALIZAR</t>
  </si>
  <si>
    <t>No.</t>
  </si>
  <si>
    <t>COMPONENTE</t>
  </si>
  <si>
    <t>UND</t>
  </si>
  <si>
    <t>CANT</t>
  </si>
  <si>
    <t>VR. UNIT.</t>
  </si>
  <si>
    <t>VALOR</t>
  </si>
  <si>
    <t>Rocería y Guadaña</t>
  </si>
  <si>
    <t>Num</t>
  </si>
  <si>
    <t>Limpieza de Cunetas</t>
  </si>
  <si>
    <t>limpieza de Canales</t>
  </si>
  <si>
    <t>Limpieza Obras de Arte (Encole y Descole)</t>
  </si>
  <si>
    <t>Limpieza de Bermas</t>
  </si>
  <si>
    <t>Reparcheo Urbano Asfalto</t>
  </si>
  <si>
    <t>Reparcheo Urbano en Concreto</t>
  </si>
  <si>
    <t>Construcción de Sardineles</t>
  </si>
  <si>
    <t>Construcción de Andenes</t>
  </si>
  <si>
    <t>Construcción de Barandas</t>
  </si>
  <si>
    <t>Limpieza de sumideros (Aguas Lluvias)</t>
  </si>
  <si>
    <t>Apoyo Maquinaria pesada</t>
  </si>
  <si>
    <t>VALOR TOTAL</t>
  </si>
  <si>
    <t>ANCIZAR VÁSQUEZ PINEDA</t>
  </si>
  <si>
    <t>Tecnologo en Obras Civiles</t>
  </si>
  <si>
    <t>M.P.A. 63502-074836  QND</t>
  </si>
  <si>
    <t>PRESUPUESTO ACTIVIDADES
PRESTACIÓN DE SERVICIOS PARA EL MANTENIMIENTO Y MEJORAMIENTO DE LAS VIAS RURALES Y URBANAS DEL MUNICIPIO DE CAICEDONIA</t>
  </si>
  <si>
    <r>
      <t xml:space="preserve">PRESUPUESTO ACTIVIDADES GENERAL
</t>
    </r>
    <r>
      <rPr>
        <sz val="12"/>
        <color theme="1"/>
        <rFont val="Century Gothic"/>
        <family val="2"/>
      </rPr>
      <t>PRESTACIÓN DE SERVICIOS PARA EL MANTENIMIENTO Y MEJORAMIENTO DE LAS VIAS RURALES Y URBANAS DEL MUNICIPIO DE CAICEDONIA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</si>
</sst>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$&quot;\ #,##0;[Red]\-&quot;$&quot;\ #,##0"/>
    <numFmt numFmtId="164" formatCode="_-&quot;$&quot;\ * #,##0.00_-;\-&quot;$&quot;\ * #,##0.00_-;_-&quot;$&quot;\ * &quot;-&quot;??_-;_-@"/>
    <numFmt numFmtId="165" formatCode="_-&quot;$&quot;\ * #,##0_-;\-&quot;$&quot;\ * #,##0_-;_-&quot;$&quot;\ * &quot;-&quot;??_-;_-@"/>
  </numFmts>
  <fonts count="16">
    <font>
      <sz val="11"/>
      <color theme="1"/>
      <name val="Calibri"/>
      <scheme val="minor"/>
    </font>
    <font>
      <b/>
      <sz val="12"/>
      <color theme="1"/>
      <name val="Century Gothic"/>
    </font>
    <font>
      <sz val="11"/>
      <name val="Calibri"/>
    </font>
    <font>
      <sz val="9"/>
      <color theme="1"/>
      <name val="Century Gothic"/>
    </font>
    <font>
      <sz val="11"/>
      <color theme="1"/>
      <name val="Century Gothic"/>
    </font>
    <font>
      <b/>
      <sz val="12"/>
      <color theme="1"/>
      <name val="Calibri"/>
    </font>
    <font>
      <sz val="12"/>
      <color theme="1"/>
      <name val="Calibri"/>
    </font>
    <font>
      <sz val="12"/>
      <color rgb="FFFF0000"/>
      <name val="Calibri"/>
    </font>
    <font>
      <sz val="10"/>
      <color theme="1"/>
      <name val="Century Gothic"/>
    </font>
    <font>
      <sz val="11"/>
      <color theme="1"/>
      <name val="Calibri"/>
    </font>
    <font>
      <sz val="11"/>
      <color rgb="FFFF0000"/>
      <name val="Calibri"/>
    </font>
    <font>
      <b/>
      <sz val="11"/>
      <color theme="1"/>
      <name val="Calibri"/>
    </font>
    <font>
      <b/>
      <sz val="10"/>
      <color theme="1"/>
      <name val="Century Gothic"/>
    </font>
    <font>
      <b/>
      <sz val="11"/>
      <color theme="1"/>
      <name val="Century Gothic"/>
      <family val="2"/>
    </font>
    <font>
      <b/>
      <sz val="12"/>
      <color theme="1"/>
      <name val="Century Gothic"/>
      <family val="2"/>
    </font>
    <font>
      <sz val="12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FABF8F"/>
        <bgColor rgb="FFFABF8F"/>
      </patternFill>
    </fill>
    <fill>
      <patternFill patternType="solid">
        <fgColor rgb="FFB6DDE8"/>
        <bgColor rgb="FFB6DDE8"/>
      </patternFill>
    </fill>
  </fills>
  <borders count="1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3" fillId="0" borderId="0" xfId="0" applyFont="1"/>
    <xf numFmtId="0" fontId="4" fillId="0" borderId="0" xfId="0" applyFont="1"/>
    <xf numFmtId="0" fontId="5" fillId="0" borderId="5" xfId="0" applyFont="1" applyBorder="1" applyAlignment="1">
      <alignment horizontal="left"/>
    </xf>
    <xf numFmtId="0" fontId="5" fillId="0" borderId="4" xfId="0" applyFont="1" applyBorder="1" applyAlignment="1">
      <alignment horizontal="left"/>
    </xf>
    <xf numFmtId="164" fontId="6" fillId="0" borderId="4" xfId="0" applyNumberFormat="1" applyFont="1" applyBorder="1" applyAlignment="1">
      <alignment horizontal="center"/>
    </xf>
    <xf numFmtId="0" fontId="5" fillId="0" borderId="6" xfId="0" applyFont="1" applyBorder="1" applyAlignment="1">
      <alignment horizontal="left"/>
    </xf>
    <xf numFmtId="0" fontId="6" fillId="0" borderId="0" xfId="0" applyFont="1" applyAlignment="1">
      <alignment horizontal="left"/>
    </xf>
    <xf numFmtId="164" fontId="7" fillId="0" borderId="0" xfId="0" applyNumberFormat="1" applyFont="1" applyAlignment="1">
      <alignment horizontal="center"/>
    </xf>
    <xf numFmtId="0" fontId="6" fillId="0" borderId="0" xfId="0" applyFont="1" applyAlignment="1">
      <alignment horizontal="center"/>
    </xf>
    <xf numFmtId="0" fontId="5" fillId="2" borderId="11" xfId="0" applyFont="1" applyFill="1" applyBorder="1" applyAlignment="1">
      <alignment horizontal="center" vertical="center"/>
    </xf>
    <xf numFmtId="164" fontId="5" fillId="2" borderId="11" xfId="0" applyNumberFormat="1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/>
    </xf>
    <xf numFmtId="3" fontId="8" fillId="0" borderId="11" xfId="0" applyNumberFormat="1" applyFont="1" applyBorder="1" applyAlignment="1">
      <alignment horizontal="center"/>
    </xf>
    <xf numFmtId="3" fontId="8" fillId="0" borderId="11" xfId="0" applyNumberFormat="1" applyFont="1" applyBorder="1" applyAlignment="1">
      <alignment horizontal="right"/>
    </xf>
    <xf numFmtId="165" fontId="6" fillId="0" borderId="11" xfId="0" applyNumberFormat="1" applyFont="1" applyBorder="1" applyAlignment="1">
      <alignment horizontal="center"/>
    </xf>
    <xf numFmtId="3" fontId="4" fillId="0" borderId="0" xfId="0" applyNumberFormat="1" applyFont="1"/>
    <xf numFmtId="165" fontId="4" fillId="0" borderId="0" xfId="0" applyNumberFormat="1" applyFont="1"/>
    <xf numFmtId="165" fontId="5" fillId="2" borderId="11" xfId="0" applyNumberFormat="1" applyFont="1" applyFill="1" applyBorder="1" applyAlignment="1">
      <alignment horizontal="center"/>
    </xf>
    <xf numFmtId="0" fontId="9" fillId="0" borderId="0" xfId="0" applyFont="1" applyAlignment="1">
      <alignment horizontal="left"/>
    </xf>
    <xf numFmtId="164" fontId="10" fillId="0" borderId="0" xfId="0" applyNumberFormat="1" applyFont="1" applyAlignment="1">
      <alignment horizontal="center"/>
    </xf>
    <xf numFmtId="2" fontId="11" fillId="0" borderId="0" xfId="0" applyNumberFormat="1" applyFont="1" applyAlignment="1">
      <alignment horizontal="left" vertical="center"/>
    </xf>
    <xf numFmtId="0" fontId="5" fillId="3" borderId="11" xfId="0" applyFont="1" applyFill="1" applyBorder="1" applyAlignment="1">
      <alignment horizontal="center" vertical="center"/>
    </xf>
    <xf numFmtId="164" fontId="5" fillId="3" borderId="11" xfId="0" applyNumberFormat="1" applyFont="1" applyFill="1" applyBorder="1" applyAlignment="1">
      <alignment horizontal="center" vertical="center"/>
    </xf>
    <xf numFmtId="0" fontId="8" fillId="0" borderId="11" xfId="0" applyFont="1" applyBorder="1" applyAlignment="1">
      <alignment horizontal="center"/>
    </xf>
    <xf numFmtId="165" fontId="8" fillId="0" borderId="11" xfId="0" applyNumberFormat="1" applyFont="1" applyBorder="1" applyAlignment="1">
      <alignment horizontal="center"/>
    </xf>
    <xf numFmtId="165" fontId="12" fillId="3" borderId="11" xfId="0" applyNumberFormat="1" applyFont="1" applyFill="1" applyBorder="1" applyAlignment="1">
      <alignment horizontal="center"/>
    </xf>
    <xf numFmtId="2" fontId="13" fillId="0" borderId="0" xfId="0" applyNumberFormat="1" applyFont="1" applyAlignment="1">
      <alignment horizontal="left" vertical="center"/>
    </xf>
    <xf numFmtId="6" fontId="4" fillId="0" borderId="0" xfId="0" applyNumberFormat="1" applyFont="1"/>
    <xf numFmtId="0" fontId="8" fillId="0" borderId="1" xfId="0" applyFont="1" applyBorder="1" applyAlignment="1">
      <alignment horizontal="left"/>
    </xf>
    <xf numFmtId="0" fontId="2" fillId="0" borderId="3" xfId="0" applyFont="1" applyBorder="1"/>
    <xf numFmtId="0" fontId="5" fillId="2" borderId="1" xfId="0" applyFont="1" applyFill="1" applyBorder="1" applyAlignment="1">
      <alignment horizontal="center"/>
    </xf>
    <xf numFmtId="0" fontId="2" fillId="0" borderId="2" xfId="0" applyFont="1" applyBorder="1"/>
    <xf numFmtId="0" fontId="5" fillId="2" borderId="1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left"/>
    </xf>
    <xf numFmtId="0" fontId="2" fillId="0" borderId="10" xfId="0" applyFont="1" applyBorder="1"/>
    <xf numFmtId="165" fontId="6" fillId="0" borderId="5" xfId="0" applyNumberFormat="1" applyFont="1" applyBorder="1" applyAlignment="1">
      <alignment horizontal="center"/>
    </xf>
    <xf numFmtId="0" fontId="2" fillId="0" borderId="6" xfId="0" applyFont="1" applyBorder="1"/>
    <xf numFmtId="165" fontId="6" fillId="0" borderId="1" xfId="0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/>
    <xf numFmtId="0" fontId="14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4" xfId="0" applyFont="1" applyBorder="1"/>
    <xf numFmtId="0" fontId="5" fillId="0" borderId="5" xfId="0" applyFont="1" applyBorder="1" applyAlignment="1">
      <alignment horizontal="left"/>
    </xf>
    <xf numFmtId="0" fontId="6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left"/>
    </xf>
    <xf numFmtId="0" fontId="2" fillId="0" borderId="8" xfId="0" applyFont="1" applyBorder="1"/>
    <xf numFmtId="0" fontId="6" fillId="0" borderId="7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/>
    </xf>
    <xf numFmtId="0" fontId="5" fillId="3" borderId="9" xfId="0" applyFont="1" applyFill="1" applyBorder="1" applyAlignment="1">
      <alignment horizontal="left"/>
    </xf>
    <xf numFmtId="0" fontId="5" fillId="3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29</xdr:row>
      <xdr:rowOff>38100</xdr:rowOff>
    </xdr:from>
    <xdr:ext cx="2324100" cy="542925"/>
    <xdr:pic>
      <xdr:nvPicPr>
        <xdr:cNvPr id="2" name="image1.png" title="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71475" y="7019925"/>
          <a:ext cx="2324100" cy="542925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323850</xdr:colOff>
      <xdr:row>30</xdr:row>
      <xdr:rowOff>57150</xdr:rowOff>
    </xdr:from>
    <xdr:ext cx="2219325" cy="514350"/>
    <xdr:pic>
      <xdr:nvPicPr>
        <xdr:cNvPr id="2" name="image2.png" title="Imagen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23850" y="7038975"/>
          <a:ext cx="2219325" cy="514350"/>
        </a:xfrm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30</xdr:row>
      <xdr:rowOff>57150</xdr:rowOff>
    </xdr:from>
    <xdr:ext cx="2219325" cy="514350"/>
    <xdr:pic>
      <xdr:nvPicPr>
        <xdr:cNvPr id="2" name="image2.png" title="Imagen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71475" y="7038975"/>
          <a:ext cx="2219325" cy="514350"/>
        </a:xfrm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30</xdr:row>
      <xdr:rowOff>57150</xdr:rowOff>
    </xdr:from>
    <xdr:ext cx="2219325" cy="514350"/>
    <xdr:pic>
      <xdr:nvPicPr>
        <xdr:cNvPr id="2" name="image2.png" title="Imagen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90525" y="7038975"/>
          <a:ext cx="2219325" cy="51435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8"/>
  <sheetViews>
    <sheetView workbookViewId="0">
      <selection activeCell="C5" sqref="C5:D5"/>
    </sheetView>
  </sheetViews>
  <sheetFormatPr baseColWidth="10" defaultColWidth="14.42578125" defaultRowHeight="15" customHeight="1"/>
  <cols>
    <col min="1" max="1" width="5.5703125" customWidth="1"/>
    <col min="2" max="2" width="36.85546875" customWidth="1"/>
    <col min="3" max="3" width="4.140625" customWidth="1"/>
    <col min="4" max="4" width="10.28515625" customWidth="1"/>
    <col min="5" max="5" width="6.7109375" customWidth="1"/>
    <col min="6" max="6" width="9.85546875" customWidth="1"/>
    <col min="7" max="7" width="15.42578125" customWidth="1"/>
    <col min="8" max="9" width="14.42578125" customWidth="1"/>
    <col min="10" max="26" width="11.42578125" customWidth="1"/>
  </cols>
  <sheetData>
    <row r="1" spans="1:26" ht="53.25" customHeight="1">
      <c r="A1" s="41" t="s">
        <v>30</v>
      </c>
      <c r="B1" s="32"/>
      <c r="C1" s="32"/>
      <c r="D1" s="32"/>
      <c r="E1" s="32"/>
      <c r="F1" s="32"/>
      <c r="G1" s="30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>
      <c r="A2" s="42"/>
      <c r="B2" s="43"/>
      <c r="C2" s="43"/>
      <c r="D2" s="4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6.5" customHeight="1">
      <c r="A3" s="44" t="s">
        <v>0</v>
      </c>
      <c r="B3" s="37"/>
      <c r="C3" s="45">
        <v>12</v>
      </c>
      <c r="D3" s="37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6.5" customHeight="1">
      <c r="A4" s="46" t="s">
        <v>1</v>
      </c>
      <c r="B4" s="47"/>
      <c r="C4" s="48">
        <v>3</v>
      </c>
      <c r="D4" s="47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6.5" customHeight="1">
      <c r="A5" s="34" t="s">
        <v>2</v>
      </c>
      <c r="B5" s="35"/>
      <c r="C5" s="33">
        <v>4</v>
      </c>
      <c r="D5" s="30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6.5" customHeight="1">
      <c r="A6" s="4"/>
      <c r="B6" s="4"/>
      <c r="C6" s="5"/>
      <c r="D6" s="5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6.5" customHeight="1">
      <c r="A7" s="4"/>
      <c r="B7" s="4"/>
      <c r="C7" s="5"/>
      <c r="D7" s="5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6.5" customHeight="1">
      <c r="A8" s="3" t="s">
        <v>3</v>
      </c>
      <c r="B8" s="6"/>
      <c r="C8" s="36">
        <v>19200000</v>
      </c>
      <c r="D8" s="37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6.5" customHeight="1">
      <c r="A9" s="3" t="s">
        <v>4</v>
      </c>
      <c r="B9" s="6"/>
      <c r="C9" s="38">
        <f>C8/C5</f>
        <v>4800000</v>
      </c>
      <c r="D9" s="30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6.5" customHeight="1">
      <c r="A10" s="7"/>
      <c r="B10" s="7"/>
      <c r="C10" s="8"/>
      <c r="D10" s="8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6.5" customHeight="1">
      <c r="A11" s="7"/>
      <c r="B11" s="7"/>
      <c r="C11" s="8"/>
      <c r="D11" s="8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6.5" customHeight="1">
      <c r="A12" s="39" t="s">
        <v>5</v>
      </c>
      <c r="B12" s="40"/>
      <c r="C12" s="40"/>
      <c r="D12" s="40"/>
      <c r="E12" s="40"/>
      <c r="F12" s="40"/>
      <c r="G12" s="40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16.5" customHeight="1">
      <c r="A13" s="9"/>
      <c r="B13" s="7"/>
      <c r="C13" s="8"/>
      <c r="D13" s="8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4.75" customHeight="1">
      <c r="A14" s="10" t="s">
        <v>6</v>
      </c>
      <c r="B14" s="33" t="s">
        <v>7</v>
      </c>
      <c r="C14" s="30"/>
      <c r="D14" s="10" t="s">
        <v>8</v>
      </c>
      <c r="E14" s="10" t="s">
        <v>9</v>
      </c>
      <c r="F14" s="10" t="s">
        <v>10</v>
      </c>
      <c r="G14" s="11" t="s">
        <v>11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6.5" customHeight="1">
      <c r="A15" s="12">
        <v>1</v>
      </c>
      <c r="B15" s="29" t="s">
        <v>12</v>
      </c>
      <c r="C15" s="30"/>
      <c r="D15" s="13" t="s">
        <v>13</v>
      </c>
      <c r="E15" s="13">
        <v>12</v>
      </c>
      <c r="F15" s="14">
        <v>160000</v>
      </c>
      <c r="G15" s="15">
        <f t="shared" ref="G15:G26" si="0">E15*F15</f>
        <v>1920000</v>
      </c>
      <c r="H15" s="16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6.5" customHeight="1">
      <c r="A16" s="12">
        <v>2</v>
      </c>
      <c r="B16" s="29" t="s">
        <v>14</v>
      </c>
      <c r="C16" s="30"/>
      <c r="D16" s="13" t="s">
        <v>13</v>
      </c>
      <c r="E16" s="13">
        <v>12</v>
      </c>
      <c r="F16" s="14">
        <v>160000</v>
      </c>
      <c r="G16" s="15">
        <f t="shared" si="0"/>
        <v>1920000</v>
      </c>
      <c r="H16" s="16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6.5" customHeight="1">
      <c r="A17" s="12">
        <v>3</v>
      </c>
      <c r="B17" s="29" t="s">
        <v>15</v>
      </c>
      <c r="C17" s="30"/>
      <c r="D17" s="13" t="s">
        <v>13</v>
      </c>
      <c r="E17" s="13">
        <v>12</v>
      </c>
      <c r="F17" s="14">
        <v>160000</v>
      </c>
      <c r="G17" s="15">
        <f t="shared" si="0"/>
        <v>1920000</v>
      </c>
      <c r="H17" s="16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6.5" customHeight="1">
      <c r="A18" s="12">
        <v>4</v>
      </c>
      <c r="B18" s="29" t="s">
        <v>16</v>
      </c>
      <c r="C18" s="30"/>
      <c r="D18" s="13" t="s">
        <v>13</v>
      </c>
      <c r="E18" s="13">
        <v>12</v>
      </c>
      <c r="F18" s="14">
        <v>160000</v>
      </c>
      <c r="G18" s="15">
        <f t="shared" si="0"/>
        <v>1920000</v>
      </c>
      <c r="H18" s="16"/>
      <c r="I18" s="17"/>
      <c r="J18" s="17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6.5" customHeight="1">
      <c r="A19" s="12">
        <v>5</v>
      </c>
      <c r="B19" s="29" t="s">
        <v>17</v>
      </c>
      <c r="C19" s="30"/>
      <c r="D19" s="13" t="s">
        <v>13</v>
      </c>
      <c r="E19" s="13">
        <v>12</v>
      </c>
      <c r="F19" s="14">
        <v>160000</v>
      </c>
      <c r="G19" s="15">
        <f t="shared" si="0"/>
        <v>1920000</v>
      </c>
      <c r="H19" s="16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" customHeight="1">
      <c r="A20" s="12">
        <v>6</v>
      </c>
      <c r="B20" s="29" t="s">
        <v>18</v>
      </c>
      <c r="C20" s="30"/>
      <c r="D20" s="13" t="s">
        <v>13</v>
      </c>
      <c r="E20" s="13">
        <v>5</v>
      </c>
      <c r="F20" s="14">
        <v>210000</v>
      </c>
      <c r="G20" s="15">
        <f t="shared" si="0"/>
        <v>1050000</v>
      </c>
      <c r="H20" s="16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5" customHeight="1">
      <c r="A21" s="12">
        <v>7</v>
      </c>
      <c r="B21" s="29" t="s">
        <v>19</v>
      </c>
      <c r="C21" s="30"/>
      <c r="D21" s="13" t="s">
        <v>13</v>
      </c>
      <c r="E21" s="13">
        <v>5</v>
      </c>
      <c r="F21" s="14">
        <v>210000</v>
      </c>
      <c r="G21" s="15">
        <f t="shared" si="0"/>
        <v>1050000</v>
      </c>
      <c r="H21" s="16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6.5" customHeight="1">
      <c r="A22" s="12">
        <v>8</v>
      </c>
      <c r="B22" s="29" t="s">
        <v>20</v>
      </c>
      <c r="C22" s="30"/>
      <c r="D22" s="13" t="s">
        <v>13</v>
      </c>
      <c r="E22" s="13">
        <v>5</v>
      </c>
      <c r="F22" s="14">
        <v>245000</v>
      </c>
      <c r="G22" s="15">
        <f t="shared" si="0"/>
        <v>1225000</v>
      </c>
      <c r="H22" s="16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6.5" customHeight="1">
      <c r="A23" s="12">
        <v>9</v>
      </c>
      <c r="B23" s="29" t="s">
        <v>21</v>
      </c>
      <c r="C23" s="30"/>
      <c r="D23" s="13" t="s">
        <v>13</v>
      </c>
      <c r="E23" s="13">
        <v>5</v>
      </c>
      <c r="F23" s="14">
        <v>245000</v>
      </c>
      <c r="G23" s="15">
        <f t="shared" si="0"/>
        <v>1225000</v>
      </c>
      <c r="H23" s="16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6.5" customHeight="1">
      <c r="A24" s="12">
        <v>10</v>
      </c>
      <c r="B24" s="29" t="s">
        <v>22</v>
      </c>
      <c r="C24" s="30"/>
      <c r="D24" s="13" t="s">
        <v>13</v>
      </c>
      <c r="E24" s="13">
        <v>2</v>
      </c>
      <c r="F24" s="14">
        <v>245000</v>
      </c>
      <c r="G24" s="15">
        <f t="shared" si="0"/>
        <v>490000</v>
      </c>
      <c r="H24" s="16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6.5" customHeight="1">
      <c r="A25" s="12">
        <v>11</v>
      </c>
      <c r="B25" s="29" t="s">
        <v>23</v>
      </c>
      <c r="C25" s="30"/>
      <c r="D25" s="13" t="s">
        <v>13</v>
      </c>
      <c r="E25" s="13">
        <v>6</v>
      </c>
      <c r="F25" s="14">
        <v>160000</v>
      </c>
      <c r="G25" s="15">
        <f t="shared" si="0"/>
        <v>960000</v>
      </c>
      <c r="H25" s="16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5.75" customHeight="1">
      <c r="A26" s="12">
        <v>12</v>
      </c>
      <c r="B26" s="29" t="s">
        <v>24</v>
      </c>
      <c r="C26" s="30"/>
      <c r="D26" s="13" t="s">
        <v>13</v>
      </c>
      <c r="E26" s="13">
        <v>24</v>
      </c>
      <c r="F26" s="14">
        <v>150000</v>
      </c>
      <c r="G26" s="15">
        <f t="shared" si="0"/>
        <v>3600000</v>
      </c>
      <c r="H26" s="16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8" customHeight="1">
      <c r="A27" s="31" t="s">
        <v>25</v>
      </c>
      <c r="B27" s="32"/>
      <c r="C27" s="32"/>
      <c r="D27" s="32"/>
      <c r="E27" s="32"/>
      <c r="F27" s="30"/>
      <c r="G27" s="18">
        <f>SUM(G15:G26)</f>
        <v>19200000</v>
      </c>
      <c r="H27" s="16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6.5" customHeight="1">
      <c r="A28" s="19"/>
      <c r="B28" s="19"/>
      <c r="C28" s="20"/>
      <c r="D28" s="20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30.7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16.5" customHeight="1">
      <c r="B32" s="27" t="s">
        <v>26</v>
      </c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6.5" customHeight="1">
      <c r="A33" s="21"/>
      <c r="B33" s="2" t="s">
        <v>27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6.5" customHeight="1">
      <c r="A34" s="21"/>
      <c r="B34" s="2" t="s">
        <v>28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</sheetData>
  <mergeCells count="25">
    <mergeCell ref="A1:G1"/>
    <mergeCell ref="A2:D2"/>
    <mergeCell ref="A3:B3"/>
    <mergeCell ref="C3:D3"/>
    <mergeCell ref="A4:B4"/>
    <mergeCell ref="C4:D4"/>
    <mergeCell ref="A5:B5"/>
    <mergeCell ref="C5:D5"/>
    <mergeCell ref="C8:D8"/>
    <mergeCell ref="C9:D9"/>
    <mergeCell ref="A12:G12"/>
    <mergeCell ref="B14:C14"/>
    <mergeCell ref="B15:C15"/>
    <mergeCell ref="B16:C16"/>
    <mergeCell ref="B24:C24"/>
    <mergeCell ref="B25:C25"/>
    <mergeCell ref="B26:C26"/>
    <mergeCell ref="A27:F27"/>
    <mergeCell ref="B17:C17"/>
    <mergeCell ref="B18:C18"/>
    <mergeCell ref="B19:C19"/>
    <mergeCell ref="B20:C20"/>
    <mergeCell ref="B21:C21"/>
    <mergeCell ref="B22:C22"/>
    <mergeCell ref="B23:C23"/>
  </mergeCells>
  <pageMargins left="0.70866141732283472" right="0.70866141732283472" top="0.74803149606299213" bottom="0.74803149606299213" header="0" footer="0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999"/>
  <sheetViews>
    <sheetView tabSelected="1" workbookViewId="0">
      <selection activeCell="I22" sqref="I22"/>
    </sheetView>
  </sheetViews>
  <sheetFormatPr baseColWidth="10" defaultColWidth="14.42578125" defaultRowHeight="15" customHeight="1"/>
  <cols>
    <col min="1" max="1" width="5.5703125" customWidth="1"/>
    <col min="2" max="2" width="36.85546875" customWidth="1"/>
    <col min="3" max="3" width="4.140625" customWidth="1"/>
    <col min="4" max="4" width="10.28515625" customWidth="1"/>
    <col min="5" max="5" width="6.7109375" customWidth="1"/>
    <col min="6" max="6" width="9.85546875" customWidth="1"/>
    <col min="7" max="7" width="13.28515625" customWidth="1"/>
    <col min="8" max="9" width="14.42578125" customWidth="1"/>
    <col min="10" max="26" width="11.42578125" customWidth="1"/>
  </cols>
  <sheetData>
    <row r="1" spans="1:26" ht="48.75" customHeight="1">
      <c r="A1" s="52" t="s">
        <v>29</v>
      </c>
      <c r="B1" s="32"/>
      <c r="C1" s="32"/>
      <c r="D1" s="32"/>
      <c r="E1" s="32"/>
      <c r="F1" s="32"/>
      <c r="G1" s="30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>
      <c r="A2" s="42"/>
      <c r="B2" s="43"/>
      <c r="C2" s="43"/>
      <c r="D2" s="4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6.5" customHeight="1">
      <c r="A3" s="44" t="s">
        <v>0</v>
      </c>
      <c r="B3" s="37"/>
      <c r="C3" s="45">
        <v>12</v>
      </c>
      <c r="D3" s="37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6.5" customHeight="1">
      <c r="A4" s="46" t="s">
        <v>1</v>
      </c>
      <c r="B4" s="47"/>
      <c r="C4" s="48">
        <v>2</v>
      </c>
      <c r="D4" s="47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6.5" customHeight="1">
      <c r="A5" s="50" t="s">
        <v>2</v>
      </c>
      <c r="B5" s="35"/>
      <c r="C5" s="51">
        <v>1</v>
      </c>
      <c r="D5" s="30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6.5" customHeight="1">
      <c r="A6" s="4"/>
      <c r="B6" s="4"/>
      <c r="C6" s="5"/>
      <c r="D6" s="5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6.5" customHeight="1">
      <c r="A7" s="4"/>
      <c r="B7" s="4"/>
      <c r="C7" s="5"/>
      <c r="D7" s="5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6.5" customHeight="1">
      <c r="A8" s="3" t="s">
        <v>4</v>
      </c>
      <c r="B8" s="6"/>
      <c r="C8" s="38">
        <f>G26</f>
        <v>3400000</v>
      </c>
      <c r="D8" s="30"/>
      <c r="E8" s="2"/>
      <c r="F8" s="2"/>
      <c r="G8" s="28"/>
      <c r="H8" s="28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6.5" customHeight="1">
      <c r="A9" s="7"/>
      <c r="B9" s="7"/>
      <c r="C9" s="8"/>
      <c r="D9" s="8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6.5" customHeight="1">
      <c r="A10" s="7"/>
      <c r="B10" s="7"/>
      <c r="C10" s="8"/>
      <c r="D10" s="8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6.5" customHeight="1">
      <c r="A11" s="39" t="s">
        <v>5</v>
      </c>
      <c r="B11" s="40"/>
      <c r="C11" s="40"/>
      <c r="D11" s="40"/>
      <c r="E11" s="40"/>
      <c r="F11" s="40"/>
      <c r="G11" s="40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6.5" customHeight="1">
      <c r="A12" s="9"/>
      <c r="B12" s="7"/>
      <c r="C12" s="8"/>
      <c r="D12" s="8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4.75" customHeight="1">
      <c r="A13" s="22" t="s">
        <v>6</v>
      </c>
      <c r="B13" s="51" t="s">
        <v>7</v>
      </c>
      <c r="C13" s="30"/>
      <c r="D13" s="22" t="s">
        <v>8</v>
      </c>
      <c r="E13" s="22" t="s">
        <v>9</v>
      </c>
      <c r="F13" s="22" t="s">
        <v>10</v>
      </c>
      <c r="G13" s="23" t="s">
        <v>11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6.5" customHeight="1">
      <c r="A14" s="24">
        <v>1</v>
      </c>
      <c r="B14" s="29" t="s">
        <v>12</v>
      </c>
      <c r="C14" s="30"/>
      <c r="D14" s="13" t="s">
        <v>13</v>
      </c>
      <c r="E14" s="13">
        <v>12</v>
      </c>
      <c r="F14" s="14">
        <v>25000</v>
      </c>
      <c r="G14" s="25">
        <f t="shared" ref="G14:G25" si="0">E14*F14</f>
        <v>300000</v>
      </c>
      <c r="H14" s="16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6.5" customHeight="1">
      <c r="A15" s="24">
        <v>2</v>
      </c>
      <c r="B15" s="29" t="s">
        <v>14</v>
      </c>
      <c r="C15" s="30"/>
      <c r="D15" s="13" t="s">
        <v>13</v>
      </c>
      <c r="E15" s="13">
        <v>12</v>
      </c>
      <c r="F15" s="14">
        <v>25000</v>
      </c>
      <c r="G15" s="25">
        <f t="shared" si="0"/>
        <v>300000</v>
      </c>
      <c r="H15" s="16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6.5" customHeight="1">
      <c r="A16" s="24">
        <v>3</v>
      </c>
      <c r="B16" s="29" t="s">
        <v>15</v>
      </c>
      <c r="C16" s="30"/>
      <c r="D16" s="13" t="s">
        <v>13</v>
      </c>
      <c r="E16" s="13">
        <v>12</v>
      </c>
      <c r="F16" s="14">
        <v>25000</v>
      </c>
      <c r="G16" s="25">
        <f t="shared" si="0"/>
        <v>300000</v>
      </c>
      <c r="H16" s="16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6.5" customHeight="1">
      <c r="A17" s="24">
        <v>4</v>
      </c>
      <c r="B17" s="29" t="s">
        <v>16</v>
      </c>
      <c r="C17" s="30"/>
      <c r="D17" s="13" t="s">
        <v>13</v>
      </c>
      <c r="E17" s="13">
        <v>12</v>
      </c>
      <c r="F17" s="14">
        <v>25000</v>
      </c>
      <c r="G17" s="25">
        <f t="shared" si="0"/>
        <v>300000</v>
      </c>
      <c r="H17" s="16"/>
      <c r="I17" s="17"/>
      <c r="J17" s="17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6.5" customHeight="1">
      <c r="A18" s="24">
        <v>5</v>
      </c>
      <c r="B18" s="29" t="s">
        <v>17</v>
      </c>
      <c r="C18" s="30"/>
      <c r="D18" s="13" t="s">
        <v>13</v>
      </c>
      <c r="E18" s="13">
        <v>12</v>
      </c>
      <c r="F18" s="14">
        <v>25000</v>
      </c>
      <c r="G18" s="25">
        <f t="shared" si="0"/>
        <v>300000</v>
      </c>
      <c r="H18" s="16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" customHeight="1">
      <c r="A19" s="24">
        <v>6</v>
      </c>
      <c r="B19" s="29" t="s">
        <v>18</v>
      </c>
      <c r="C19" s="30"/>
      <c r="D19" s="13" t="s">
        <v>13</v>
      </c>
      <c r="E19" s="13">
        <v>5</v>
      </c>
      <c r="F19" s="14">
        <v>45500</v>
      </c>
      <c r="G19" s="25">
        <f t="shared" si="0"/>
        <v>227500</v>
      </c>
      <c r="H19" s="16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" customHeight="1">
      <c r="A20" s="24">
        <v>7</v>
      </c>
      <c r="B20" s="29" t="s">
        <v>19</v>
      </c>
      <c r="C20" s="30"/>
      <c r="D20" s="13" t="s">
        <v>13</v>
      </c>
      <c r="E20" s="13">
        <v>5</v>
      </c>
      <c r="F20" s="14">
        <v>45500</v>
      </c>
      <c r="G20" s="25">
        <f t="shared" si="0"/>
        <v>227500</v>
      </c>
      <c r="H20" s="16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6.5" customHeight="1">
      <c r="A21" s="24">
        <v>8</v>
      </c>
      <c r="B21" s="29" t="s">
        <v>20</v>
      </c>
      <c r="C21" s="30"/>
      <c r="D21" s="13" t="s">
        <v>13</v>
      </c>
      <c r="E21" s="13">
        <v>5</v>
      </c>
      <c r="F21" s="14">
        <v>49250</v>
      </c>
      <c r="G21" s="25">
        <f t="shared" si="0"/>
        <v>246250</v>
      </c>
      <c r="H21" s="16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6.5" customHeight="1">
      <c r="A22" s="24">
        <v>9</v>
      </c>
      <c r="B22" s="29" t="s">
        <v>21</v>
      </c>
      <c r="C22" s="30"/>
      <c r="D22" s="13" t="s">
        <v>13</v>
      </c>
      <c r="E22" s="13">
        <v>5</v>
      </c>
      <c r="F22" s="14">
        <v>49250</v>
      </c>
      <c r="G22" s="25">
        <f t="shared" si="0"/>
        <v>246250</v>
      </c>
      <c r="H22" s="16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6.5" customHeight="1">
      <c r="A23" s="24">
        <v>10</v>
      </c>
      <c r="B23" s="29" t="s">
        <v>22</v>
      </c>
      <c r="C23" s="30"/>
      <c r="D23" s="13" t="s">
        <v>13</v>
      </c>
      <c r="E23" s="13">
        <v>2</v>
      </c>
      <c r="F23" s="14">
        <v>50250</v>
      </c>
      <c r="G23" s="25">
        <f t="shared" si="0"/>
        <v>100500</v>
      </c>
      <c r="H23" s="16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6.5" customHeight="1">
      <c r="A24" s="24">
        <v>11</v>
      </c>
      <c r="B24" s="29" t="s">
        <v>23</v>
      </c>
      <c r="C24" s="30"/>
      <c r="D24" s="13" t="s">
        <v>13</v>
      </c>
      <c r="E24" s="13">
        <v>6</v>
      </c>
      <c r="F24" s="14">
        <v>20000</v>
      </c>
      <c r="G24" s="25">
        <f t="shared" si="0"/>
        <v>120000</v>
      </c>
      <c r="H24" s="16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>
      <c r="A25" s="24">
        <v>12</v>
      </c>
      <c r="B25" s="29" t="s">
        <v>24</v>
      </c>
      <c r="C25" s="30"/>
      <c r="D25" s="13" t="s">
        <v>13</v>
      </c>
      <c r="E25" s="13">
        <v>24</v>
      </c>
      <c r="F25" s="14">
        <v>30500</v>
      </c>
      <c r="G25" s="25">
        <f t="shared" si="0"/>
        <v>732000</v>
      </c>
      <c r="H25" s="16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8" customHeight="1">
      <c r="A26" s="49" t="s">
        <v>25</v>
      </c>
      <c r="B26" s="32"/>
      <c r="C26" s="32"/>
      <c r="D26" s="32"/>
      <c r="E26" s="32"/>
      <c r="F26" s="30"/>
      <c r="G26" s="26">
        <f>SUM(G14:G25)</f>
        <v>3400000</v>
      </c>
      <c r="H26" s="16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6.5" customHeight="1">
      <c r="A27" s="19"/>
      <c r="B27" s="19"/>
      <c r="C27" s="20"/>
      <c r="D27" s="20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6.5" customHeight="1">
      <c r="A28" s="19"/>
      <c r="B28" s="19"/>
      <c r="C28" s="20"/>
      <c r="D28" s="20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6.5" customHeight="1">
      <c r="A29" s="19"/>
      <c r="B29" s="19"/>
      <c r="C29" s="20"/>
      <c r="D29" s="20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30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6.5" customHeight="1">
      <c r="B33" s="27" t="s">
        <v>26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6.5" customHeight="1">
      <c r="A34" s="21"/>
      <c r="B34" s="2" t="s">
        <v>27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6.5" customHeight="1">
      <c r="A35" s="21"/>
      <c r="B35" s="2" t="s">
        <v>28</v>
      </c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</sheetData>
  <mergeCells count="24">
    <mergeCell ref="A1:G1"/>
    <mergeCell ref="A2:D2"/>
    <mergeCell ref="A3:B3"/>
    <mergeCell ref="C3:D3"/>
    <mergeCell ref="A4:B4"/>
    <mergeCell ref="C4:D4"/>
    <mergeCell ref="A5:B5"/>
    <mergeCell ref="C5:D5"/>
    <mergeCell ref="C8:D8"/>
    <mergeCell ref="A11:G11"/>
    <mergeCell ref="B13:C13"/>
    <mergeCell ref="B14:C14"/>
    <mergeCell ref="B15:C15"/>
    <mergeCell ref="B23:C23"/>
    <mergeCell ref="B24:C24"/>
    <mergeCell ref="B25:C25"/>
    <mergeCell ref="A26:F26"/>
    <mergeCell ref="B16:C16"/>
    <mergeCell ref="B17:C17"/>
    <mergeCell ref="B18:C18"/>
    <mergeCell ref="B19:C19"/>
    <mergeCell ref="B20:C20"/>
    <mergeCell ref="B21:C21"/>
    <mergeCell ref="B22:C22"/>
  </mergeCells>
  <pageMargins left="0.70866141732283472" right="0.70866141732283472" top="0.74803149606299213" bottom="0.74803149606299213" header="0" footer="0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999"/>
  <sheetViews>
    <sheetView workbookViewId="0">
      <selection activeCell="A8" sqref="A8:XFD8"/>
    </sheetView>
  </sheetViews>
  <sheetFormatPr baseColWidth="10" defaultColWidth="14.42578125" defaultRowHeight="15" customHeight="1"/>
  <cols>
    <col min="1" max="1" width="5.5703125" customWidth="1"/>
    <col min="2" max="2" width="36.85546875" customWidth="1"/>
    <col min="3" max="3" width="4.140625" customWidth="1"/>
    <col min="4" max="4" width="10.28515625" customWidth="1"/>
    <col min="5" max="5" width="6.7109375" customWidth="1"/>
    <col min="6" max="6" width="9.85546875" customWidth="1"/>
    <col min="7" max="7" width="13.28515625" customWidth="1"/>
    <col min="8" max="9" width="14.42578125" customWidth="1"/>
    <col min="10" max="26" width="11.42578125" customWidth="1"/>
  </cols>
  <sheetData>
    <row r="1" spans="1:26" ht="48.75" customHeight="1">
      <c r="A1" s="52" t="s">
        <v>29</v>
      </c>
      <c r="B1" s="32"/>
      <c r="C1" s="32"/>
      <c r="D1" s="32"/>
      <c r="E1" s="32"/>
      <c r="F1" s="32"/>
      <c r="G1" s="30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>
      <c r="A2" s="42"/>
      <c r="B2" s="43"/>
      <c r="C2" s="43"/>
      <c r="D2" s="4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6.5" customHeight="1">
      <c r="A3" s="44" t="s">
        <v>0</v>
      </c>
      <c r="B3" s="37"/>
      <c r="C3" s="45">
        <v>12</v>
      </c>
      <c r="D3" s="37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6.5" customHeight="1">
      <c r="A4" s="46" t="s">
        <v>1</v>
      </c>
      <c r="B4" s="47"/>
      <c r="C4" s="48">
        <v>3</v>
      </c>
      <c r="D4" s="47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6.5" customHeight="1">
      <c r="A5" s="50" t="s">
        <v>2</v>
      </c>
      <c r="B5" s="35"/>
      <c r="C5" s="51">
        <v>1</v>
      </c>
      <c r="D5" s="30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6.5" customHeight="1">
      <c r="A6" s="4"/>
      <c r="B6" s="4"/>
      <c r="C6" s="5"/>
      <c r="D6" s="5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6.5" customHeight="1">
      <c r="A7" s="4"/>
      <c r="B7" s="4"/>
      <c r="C7" s="5"/>
      <c r="D7" s="5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6.5" customHeight="1">
      <c r="A8" s="3" t="s">
        <v>4</v>
      </c>
      <c r="B8" s="6"/>
      <c r="C8" s="38">
        <f>G26</f>
        <v>4800000</v>
      </c>
      <c r="D8" s="30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6.5" customHeight="1">
      <c r="A9" s="7"/>
      <c r="B9" s="7"/>
      <c r="C9" s="8"/>
      <c r="D9" s="8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6.5" customHeight="1">
      <c r="A10" s="7"/>
      <c r="B10" s="7"/>
      <c r="C10" s="8"/>
      <c r="D10" s="8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6.5" customHeight="1">
      <c r="A11" s="39" t="s">
        <v>5</v>
      </c>
      <c r="B11" s="40"/>
      <c r="C11" s="40"/>
      <c r="D11" s="40"/>
      <c r="E11" s="40"/>
      <c r="F11" s="40"/>
      <c r="G11" s="40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6.5" customHeight="1">
      <c r="A12" s="9"/>
      <c r="B12" s="7"/>
      <c r="C12" s="8"/>
      <c r="D12" s="8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4.75" customHeight="1">
      <c r="A13" s="22" t="s">
        <v>6</v>
      </c>
      <c r="B13" s="51" t="s">
        <v>7</v>
      </c>
      <c r="C13" s="30"/>
      <c r="D13" s="22" t="s">
        <v>8</v>
      </c>
      <c r="E13" s="22" t="s">
        <v>9</v>
      </c>
      <c r="F13" s="22" t="s">
        <v>10</v>
      </c>
      <c r="G13" s="23" t="s">
        <v>11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6.5" customHeight="1">
      <c r="A14" s="24">
        <v>1</v>
      </c>
      <c r="B14" s="29" t="s">
        <v>12</v>
      </c>
      <c r="C14" s="30"/>
      <c r="D14" s="13" t="s">
        <v>13</v>
      </c>
      <c r="E14" s="13">
        <v>12</v>
      </c>
      <c r="F14" s="14">
        <v>40000</v>
      </c>
      <c r="G14" s="25">
        <f t="shared" ref="G14:G25" si="0">E14*F14</f>
        <v>480000</v>
      </c>
      <c r="H14" s="16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6.5" customHeight="1">
      <c r="A15" s="24">
        <v>2</v>
      </c>
      <c r="B15" s="29" t="s">
        <v>14</v>
      </c>
      <c r="C15" s="30"/>
      <c r="D15" s="13" t="s">
        <v>13</v>
      </c>
      <c r="E15" s="13">
        <v>12</v>
      </c>
      <c r="F15" s="14">
        <v>40000</v>
      </c>
      <c r="G15" s="25">
        <f t="shared" si="0"/>
        <v>480000</v>
      </c>
      <c r="H15" s="16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6.5" customHeight="1">
      <c r="A16" s="24">
        <v>3</v>
      </c>
      <c r="B16" s="29" t="s">
        <v>15</v>
      </c>
      <c r="C16" s="30"/>
      <c r="D16" s="13" t="s">
        <v>13</v>
      </c>
      <c r="E16" s="13">
        <v>12</v>
      </c>
      <c r="F16" s="14">
        <v>40000</v>
      </c>
      <c r="G16" s="25">
        <f t="shared" si="0"/>
        <v>480000</v>
      </c>
      <c r="H16" s="16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6.5" customHeight="1">
      <c r="A17" s="24">
        <v>4</v>
      </c>
      <c r="B17" s="29" t="s">
        <v>16</v>
      </c>
      <c r="C17" s="30"/>
      <c r="D17" s="13" t="s">
        <v>13</v>
      </c>
      <c r="E17" s="13">
        <v>12</v>
      </c>
      <c r="F17" s="14">
        <v>40000</v>
      </c>
      <c r="G17" s="25">
        <f t="shared" si="0"/>
        <v>480000</v>
      </c>
      <c r="H17" s="16"/>
      <c r="I17" s="17"/>
      <c r="J17" s="17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6.5" customHeight="1">
      <c r="A18" s="24">
        <v>5</v>
      </c>
      <c r="B18" s="29" t="s">
        <v>17</v>
      </c>
      <c r="C18" s="30"/>
      <c r="D18" s="13" t="s">
        <v>13</v>
      </c>
      <c r="E18" s="13">
        <v>12</v>
      </c>
      <c r="F18" s="14">
        <v>40000</v>
      </c>
      <c r="G18" s="25">
        <f t="shared" si="0"/>
        <v>480000</v>
      </c>
      <c r="H18" s="16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" customHeight="1">
      <c r="A19" s="24">
        <v>6</v>
      </c>
      <c r="B19" s="29" t="s">
        <v>18</v>
      </c>
      <c r="C19" s="30"/>
      <c r="D19" s="13" t="s">
        <v>13</v>
      </c>
      <c r="E19" s="13">
        <v>5</v>
      </c>
      <c r="F19" s="14">
        <v>52500</v>
      </c>
      <c r="G19" s="25">
        <f t="shared" si="0"/>
        <v>262500</v>
      </c>
      <c r="H19" s="16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" customHeight="1">
      <c r="A20" s="24">
        <v>7</v>
      </c>
      <c r="B20" s="29" t="s">
        <v>19</v>
      </c>
      <c r="C20" s="30"/>
      <c r="D20" s="13" t="s">
        <v>13</v>
      </c>
      <c r="E20" s="13">
        <v>5</v>
      </c>
      <c r="F20" s="14">
        <v>52500</v>
      </c>
      <c r="G20" s="25">
        <f t="shared" si="0"/>
        <v>262500</v>
      </c>
      <c r="H20" s="16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6.5" customHeight="1">
      <c r="A21" s="24">
        <v>8</v>
      </c>
      <c r="B21" s="29" t="s">
        <v>20</v>
      </c>
      <c r="C21" s="30"/>
      <c r="D21" s="13" t="s">
        <v>13</v>
      </c>
      <c r="E21" s="13">
        <v>5</v>
      </c>
      <c r="F21" s="14">
        <v>61250</v>
      </c>
      <c r="G21" s="25">
        <f t="shared" si="0"/>
        <v>306250</v>
      </c>
      <c r="H21" s="16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6.5" customHeight="1">
      <c r="A22" s="24">
        <v>9</v>
      </c>
      <c r="B22" s="29" t="s">
        <v>21</v>
      </c>
      <c r="C22" s="30"/>
      <c r="D22" s="13" t="s">
        <v>13</v>
      </c>
      <c r="E22" s="13">
        <v>5</v>
      </c>
      <c r="F22" s="14">
        <v>61250</v>
      </c>
      <c r="G22" s="25">
        <f t="shared" si="0"/>
        <v>306250</v>
      </c>
      <c r="H22" s="16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6.5" customHeight="1">
      <c r="A23" s="24">
        <v>10</v>
      </c>
      <c r="B23" s="29" t="s">
        <v>22</v>
      </c>
      <c r="C23" s="30"/>
      <c r="D23" s="13" t="s">
        <v>13</v>
      </c>
      <c r="E23" s="13">
        <v>2</v>
      </c>
      <c r="F23" s="14">
        <v>61250</v>
      </c>
      <c r="G23" s="25">
        <f t="shared" si="0"/>
        <v>122500</v>
      </c>
      <c r="H23" s="16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6.5" customHeight="1">
      <c r="A24" s="24">
        <v>11</v>
      </c>
      <c r="B24" s="29" t="s">
        <v>23</v>
      </c>
      <c r="C24" s="30"/>
      <c r="D24" s="13" t="s">
        <v>13</v>
      </c>
      <c r="E24" s="13">
        <v>6</v>
      </c>
      <c r="F24" s="14">
        <v>40000</v>
      </c>
      <c r="G24" s="25">
        <f t="shared" si="0"/>
        <v>240000</v>
      </c>
      <c r="H24" s="16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>
      <c r="A25" s="24">
        <v>12</v>
      </c>
      <c r="B25" s="29" t="s">
        <v>24</v>
      </c>
      <c r="C25" s="30"/>
      <c r="D25" s="13" t="s">
        <v>13</v>
      </c>
      <c r="E25" s="13">
        <v>24</v>
      </c>
      <c r="F25" s="14">
        <v>37500</v>
      </c>
      <c r="G25" s="25">
        <f t="shared" si="0"/>
        <v>900000</v>
      </c>
      <c r="H25" s="16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8" customHeight="1">
      <c r="A26" s="49" t="s">
        <v>25</v>
      </c>
      <c r="B26" s="32"/>
      <c r="C26" s="32"/>
      <c r="D26" s="32"/>
      <c r="E26" s="32"/>
      <c r="F26" s="30"/>
      <c r="G26" s="26">
        <f>SUM(G14:G25)</f>
        <v>4800000</v>
      </c>
      <c r="H26" s="16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6.5" customHeight="1">
      <c r="A27" s="19"/>
      <c r="B27" s="19"/>
      <c r="C27" s="20"/>
      <c r="D27" s="20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6.5" customHeight="1">
      <c r="A28" s="19"/>
      <c r="B28" s="19"/>
      <c r="C28" s="20"/>
      <c r="D28" s="20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6.5" customHeight="1">
      <c r="A29" s="19"/>
      <c r="B29" s="19"/>
      <c r="C29" s="20"/>
      <c r="D29" s="20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30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6.5" customHeight="1">
      <c r="B33" s="27" t="s">
        <v>26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6.5" customHeight="1">
      <c r="A34" s="21"/>
      <c r="B34" s="2" t="s">
        <v>27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6.5" customHeight="1">
      <c r="A35" s="21"/>
      <c r="B35" s="2" t="s">
        <v>28</v>
      </c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</sheetData>
  <mergeCells count="24">
    <mergeCell ref="A1:G1"/>
    <mergeCell ref="A2:D2"/>
    <mergeCell ref="A3:B3"/>
    <mergeCell ref="C3:D3"/>
    <mergeCell ref="A4:B4"/>
    <mergeCell ref="C4:D4"/>
    <mergeCell ref="A5:B5"/>
    <mergeCell ref="C5:D5"/>
    <mergeCell ref="C8:D8"/>
    <mergeCell ref="A11:G11"/>
    <mergeCell ref="B13:C13"/>
    <mergeCell ref="B14:C14"/>
    <mergeCell ref="B15:C15"/>
    <mergeCell ref="B23:C23"/>
    <mergeCell ref="B24:C24"/>
    <mergeCell ref="B25:C25"/>
    <mergeCell ref="A26:F26"/>
    <mergeCell ref="B16:C16"/>
    <mergeCell ref="B17:C17"/>
    <mergeCell ref="B18:C18"/>
    <mergeCell ref="B19:C19"/>
    <mergeCell ref="B20:C20"/>
    <mergeCell ref="B21:C21"/>
    <mergeCell ref="B22:C22"/>
  </mergeCells>
  <pageMargins left="0.70866141732283472" right="0.70866141732283472" top="0.74803149606299213" bottom="0.74803149606299213" header="0" footer="0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999"/>
  <sheetViews>
    <sheetView workbookViewId="0">
      <selection activeCell="A8" sqref="A8:XFD8"/>
    </sheetView>
  </sheetViews>
  <sheetFormatPr baseColWidth="10" defaultColWidth="14.42578125" defaultRowHeight="15" customHeight="1"/>
  <cols>
    <col min="1" max="1" width="5.5703125" customWidth="1"/>
    <col min="2" max="2" width="36.85546875" customWidth="1"/>
    <col min="3" max="3" width="4.140625" customWidth="1"/>
    <col min="4" max="4" width="10.28515625" customWidth="1"/>
    <col min="5" max="5" width="6.7109375" customWidth="1"/>
    <col min="6" max="6" width="9.85546875" customWidth="1"/>
    <col min="7" max="7" width="13.28515625" customWidth="1"/>
    <col min="8" max="9" width="14.42578125" customWidth="1"/>
    <col min="10" max="26" width="11.42578125" customWidth="1"/>
  </cols>
  <sheetData>
    <row r="1" spans="1:26" ht="48.75" customHeight="1">
      <c r="A1" s="52" t="s">
        <v>29</v>
      </c>
      <c r="B1" s="32"/>
      <c r="C1" s="32"/>
      <c r="D1" s="32"/>
      <c r="E1" s="32"/>
      <c r="F1" s="32"/>
      <c r="G1" s="30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>
      <c r="A2" s="42"/>
      <c r="B2" s="43"/>
      <c r="C2" s="43"/>
      <c r="D2" s="43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16.5" customHeight="1">
      <c r="A3" s="44" t="s">
        <v>0</v>
      </c>
      <c r="B3" s="37"/>
      <c r="C3" s="45">
        <v>12</v>
      </c>
      <c r="D3" s="37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16.5" customHeight="1">
      <c r="A4" s="46" t="s">
        <v>1</v>
      </c>
      <c r="B4" s="47"/>
      <c r="C4" s="48">
        <v>3</v>
      </c>
      <c r="D4" s="47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16.5" customHeight="1">
      <c r="A5" s="50" t="s">
        <v>2</v>
      </c>
      <c r="B5" s="35"/>
      <c r="C5" s="51">
        <v>1</v>
      </c>
      <c r="D5" s="30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16.5" customHeight="1">
      <c r="A6" s="4"/>
      <c r="B6" s="4"/>
      <c r="C6" s="5"/>
      <c r="D6" s="5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16.5" customHeight="1">
      <c r="A7" s="4"/>
      <c r="B7" s="4"/>
      <c r="C7" s="5"/>
      <c r="D7" s="5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16.5" customHeight="1">
      <c r="A8" s="3" t="s">
        <v>4</v>
      </c>
      <c r="B8" s="6"/>
      <c r="C8" s="38">
        <f>G26</f>
        <v>4800000</v>
      </c>
      <c r="D8" s="30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16.5" customHeight="1">
      <c r="A9" s="7"/>
      <c r="B9" s="7"/>
      <c r="C9" s="8"/>
      <c r="D9" s="8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16.5" customHeight="1">
      <c r="A10" s="7"/>
      <c r="B10" s="7"/>
      <c r="C10" s="8"/>
      <c r="D10" s="8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16.5" customHeight="1">
      <c r="A11" s="39" t="s">
        <v>5</v>
      </c>
      <c r="B11" s="40"/>
      <c r="C11" s="40"/>
      <c r="D11" s="40"/>
      <c r="E11" s="40"/>
      <c r="F11" s="40"/>
      <c r="G11" s="40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16.5" customHeight="1">
      <c r="A12" s="9"/>
      <c r="B12" s="7"/>
      <c r="C12" s="8"/>
      <c r="D12" s="8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4.75" customHeight="1">
      <c r="A13" s="22" t="s">
        <v>6</v>
      </c>
      <c r="B13" s="51" t="s">
        <v>7</v>
      </c>
      <c r="C13" s="30"/>
      <c r="D13" s="22" t="s">
        <v>8</v>
      </c>
      <c r="E13" s="22" t="s">
        <v>9</v>
      </c>
      <c r="F13" s="22" t="s">
        <v>10</v>
      </c>
      <c r="G13" s="23" t="s">
        <v>11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16.5" customHeight="1">
      <c r="A14" s="24">
        <v>1</v>
      </c>
      <c r="B14" s="29" t="s">
        <v>12</v>
      </c>
      <c r="C14" s="30"/>
      <c r="D14" s="13" t="s">
        <v>13</v>
      </c>
      <c r="E14" s="13">
        <v>12</v>
      </c>
      <c r="F14" s="14">
        <v>40000</v>
      </c>
      <c r="G14" s="25">
        <f t="shared" ref="G14:G25" si="0">E14*F14</f>
        <v>480000</v>
      </c>
      <c r="H14" s="16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16.5" customHeight="1">
      <c r="A15" s="24">
        <v>2</v>
      </c>
      <c r="B15" s="29" t="s">
        <v>14</v>
      </c>
      <c r="C15" s="30"/>
      <c r="D15" s="13" t="s">
        <v>13</v>
      </c>
      <c r="E15" s="13">
        <v>12</v>
      </c>
      <c r="F15" s="14">
        <v>40000</v>
      </c>
      <c r="G15" s="25">
        <f t="shared" si="0"/>
        <v>480000</v>
      </c>
      <c r="H15" s="16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16.5" customHeight="1">
      <c r="A16" s="24">
        <v>3</v>
      </c>
      <c r="B16" s="29" t="s">
        <v>15</v>
      </c>
      <c r="C16" s="30"/>
      <c r="D16" s="13" t="s">
        <v>13</v>
      </c>
      <c r="E16" s="13">
        <v>12</v>
      </c>
      <c r="F16" s="14">
        <v>40000</v>
      </c>
      <c r="G16" s="25">
        <f t="shared" si="0"/>
        <v>480000</v>
      </c>
      <c r="H16" s="16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16.5" customHeight="1">
      <c r="A17" s="24">
        <v>4</v>
      </c>
      <c r="B17" s="29" t="s">
        <v>16</v>
      </c>
      <c r="C17" s="30"/>
      <c r="D17" s="13" t="s">
        <v>13</v>
      </c>
      <c r="E17" s="13">
        <v>12</v>
      </c>
      <c r="F17" s="14">
        <v>40000</v>
      </c>
      <c r="G17" s="25">
        <f t="shared" si="0"/>
        <v>480000</v>
      </c>
      <c r="H17" s="16"/>
      <c r="I17" s="17"/>
      <c r="J17" s="17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16.5" customHeight="1">
      <c r="A18" s="24">
        <v>5</v>
      </c>
      <c r="B18" s="29" t="s">
        <v>17</v>
      </c>
      <c r="C18" s="30"/>
      <c r="D18" s="13" t="s">
        <v>13</v>
      </c>
      <c r="E18" s="13">
        <v>12</v>
      </c>
      <c r="F18" s="14">
        <v>40000</v>
      </c>
      <c r="G18" s="25">
        <f t="shared" si="0"/>
        <v>480000</v>
      </c>
      <c r="H18" s="16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15" customHeight="1">
      <c r="A19" s="24">
        <v>6</v>
      </c>
      <c r="B19" s="29" t="s">
        <v>18</v>
      </c>
      <c r="C19" s="30"/>
      <c r="D19" s="13" t="s">
        <v>13</v>
      </c>
      <c r="E19" s="13">
        <v>5</v>
      </c>
      <c r="F19" s="14">
        <v>52500</v>
      </c>
      <c r="G19" s="25">
        <f t="shared" si="0"/>
        <v>262500</v>
      </c>
      <c r="H19" s="16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15" customHeight="1">
      <c r="A20" s="24">
        <v>7</v>
      </c>
      <c r="B20" s="29" t="s">
        <v>19</v>
      </c>
      <c r="C20" s="30"/>
      <c r="D20" s="13" t="s">
        <v>13</v>
      </c>
      <c r="E20" s="13">
        <v>5</v>
      </c>
      <c r="F20" s="14">
        <v>52500</v>
      </c>
      <c r="G20" s="25">
        <f t="shared" si="0"/>
        <v>262500</v>
      </c>
      <c r="H20" s="16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16.5" customHeight="1">
      <c r="A21" s="24">
        <v>8</v>
      </c>
      <c r="B21" s="29" t="s">
        <v>20</v>
      </c>
      <c r="C21" s="30"/>
      <c r="D21" s="13" t="s">
        <v>13</v>
      </c>
      <c r="E21" s="13">
        <v>5</v>
      </c>
      <c r="F21" s="14">
        <v>61250</v>
      </c>
      <c r="G21" s="25">
        <f t="shared" si="0"/>
        <v>306250</v>
      </c>
      <c r="H21" s="16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16.5" customHeight="1">
      <c r="A22" s="24">
        <v>9</v>
      </c>
      <c r="B22" s="29" t="s">
        <v>21</v>
      </c>
      <c r="C22" s="30"/>
      <c r="D22" s="13" t="s">
        <v>13</v>
      </c>
      <c r="E22" s="13">
        <v>5</v>
      </c>
      <c r="F22" s="14">
        <v>61250</v>
      </c>
      <c r="G22" s="25">
        <f t="shared" si="0"/>
        <v>306250</v>
      </c>
      <c r="H22" s="16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16.5" customHeight="1">
      <c r="A23" s="24">
        <v>10</v>
      </c>
      <c r="B23" s="29" t="s">
        <v>22</v>
      </c>
      <c r="C23" s="30"/>
      <c r="D23" s="13" t="s">
        <v>13</v>
      </c>
      <c r="E23" s="13">
        <v>2</v>
      </c>
      <c r="F23" s="14">
        <v>61250</v>
      </c>
      <c r="G23" s="25">
        <f t="shared" si="0"/>
        <v>122500</v>
      </c>
      <c r="H23" s="16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6.5" customHeight="1">
      <c r="A24" s="24">
        <v>11</v>
      </c>
      <c r="B24" s="29" t="s">
        <v>23</v>
      </c>
      <c r="C24" s="30"/>
      <c r="D24" s="13" t="s">
        <v>13</v>
      </c>
      <c r="E24" s="13">
        <v>6</v>
      </c>
      <c r="F24" s="14">
        <v>40000</v>
      </c>
      <c r="G24" s="25">
        <f t="shared" si="0"/>
        <v>240000</v>
      </c>
      <c r="H24" s="16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15.75" customHeight="1">
      <c r="A25" s="24">
        <v>12</v>
      </c>
      <c r="B25" s="29" t="s">
        <v>24</v>
      </c>
      <c r="C25" s="30"/>
      <c r="D25" s="13" t="s">
        <v>13</v>
      </c>
      <c r="E25" s="13">
        <v>24</v>
      </c>
      <c r="F25" s="14">
        <v>37500</v>
      </c>
      <c r="G25" s="25">
        <f t="shared" si="0"/>
        <v>900000</v>
      </c>
      <c r="H25" s="16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18" customHeight="1">
      <c r="A26" s="49" t="s">
        <v>25</v>
      </c>
      <c r="B26" s="32"/>
      <c r="C26" s="32"/>
      <c r="D26" s="32"/>
      <c r="E26" s="32"/>
      <c r="F26" s="30"/>
      <c r="G26" s="26">
        <f>SUM(G14:G25)</f>
        <v>4800000</v>
      </c>
      <c r="H26" s="16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16.5" customHeight="1">
      <c r="A27" s="19"/>
      <c r="B27" s="19"/>
      <c r="C27" s="20"/>
      <c r="D27" s="20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16.5" customHeight="1">
      <c r="A28" s="19"/>
      <c r="B28" s="19"/>
      <c r="C28" s="20"/>
      <c r="D28" s="20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16.5" customHeight="1">
      <c r="A29" s="19"/>
      <c r="B29" s="19"/>
      <c r="C29" s="20"/>
      <c r="D29" s="20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30.7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16.5" customHeight="1">
      <c r="B33" s="27" t="s">
        <v>26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16.5" customHeight="1">
      <c r="A34" s="21"/>
      <c r="B34" s="2" t="s">
        <v>27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16.5" customHeight="1">
      <c r="A35" s="21"/>
      <c r="B35" s="2" t="s">
        <v>28</v>
      </c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6.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6.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6.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6.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6.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6.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6.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6.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6.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6.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6.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6.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6.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6.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6.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6.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6.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6.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6.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6.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6.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6.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6.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</sheetData>
  <mergeCells count="24">
    <mergeCell ref="A1:G1"/>
    <mergeCell ref="A2:D2"/>
    <mergeCell ref="A3:B3"/>
    <mergeCell ref="C3:D3"/>
    <mergeCell ref="A4:B4"/>
    <mergeCell ref="C4:D4"/>
    <mergeCell ref="A5:B5"/>
    <mergeCell ref="C5:D5"/>
    <mergeCell ref="C8:D8"/>
    <mergeCell ref="A11:G11"/>
    <mergeCell ref="B13:C13"/>
    <mergeCell ref="B14:C14"/>
    <mergeCell ref="B15:C15"/>
    <mergeCell ref="B23:C23"/>
    <mergeCell ref="B24:C24"/>
    <mergeCell ref="B25:C25"/>
    <mergeCell ref="A26:F26"/>
    <mergeCell ref="B16:C16"/>
    <mergeCell ref="B17:C17"/>
    <mergeCell ref="B18:C18"/>
    <mergeCell ref="B19:C19"/>
    <mergeCell ref="B20:C20"/>
    <mergeCell ref="B21:C21"/>
    <mergeCell ref="B22:C22"/>
  </mergeCells>
  <pageMargins left="0.70866141732283472" right="0.70866141732283472" top="0.74803149606299213" bottom="0.74803149606299213" header="0" footer="0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Presupuesto General</vt:lpstr>
      <vt:lpstr>Obrero 2</vt:lpstr>
      <vt:lpstr>Obrero 3</vt:lpstr>
      <vt:lpstr>Obrero 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ALCALDIA</dc:creator>
  <cp:lastModifiedBy>------------------------- SALINAS ESCOBAR</cp:lastModifiedBy>
  <cp:lastPrinted>2024-10-01T21:00:34Z</cp:lastPrinted>
  <dcterms:created xsi:type="dcterms:W3CDTF">2013-09-11T15:06:10Z</dcterms:created>
  <dcterms:modified xsi:type="dcterms:W3CDTF">2024-10-29T22:00:36Z</dcterms:modified>
</cp:coreProperties>
</file>