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luismunoz\Desktop\Escritorio 2024\SUPERVISIÓN\Corporación Programa Desarrollo para la Paz del Magdalena Centro PDPMC\Documentos PDPMC\"/>
    </mc:Choice>
  </mc:AlternateContent>
  <xr:revisionPtr revIDLastSave="0" documentId="13_ncr:1_{670C0D13-6AD9-4EF5-8F63-8C76F1D8F27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5" i="6" l="1"/>
  <c r="R25" i="6" s="1"/>
  <c r="K25" i="6"/>
  <c r="L25" i="6" s="1"/>
  <c r="Q24" i="6"/>
  <c r="R24" i="6" s="1"/>
  <c r="K24" i="6"/>
  <c r="L24" i="6" s="1"/>
  <c r="Q23" i="6"/>
  <c r="R23" i="6" s="1"/>
  <c r="K23" i="6"/>
  <c r="L23" i="6" s="1"/>
  <c r="Q22" i="6"/>
  <c r="R22" i="6" s="1"/>
  <c r="K22" i="6"/>
  <c r="L22" i="6" s="1"/>
  <c r="Q21" i="6"/>
  <c r="R21" i="6" s="1"/>
  <c r="K21" i="6"/>
  <c r="L21" i="6" s="1"/>
  <c r="Q20" i="6"/>
  <c r="R20" i="6" s="1"/>
  <c r="K20" i="6"/>
  <c r="L20" i="6" s="1"/>
  <c r="Q19" i="6"/>
  <c r="R19" i="6" s="1"/>
  <c r="K19" i="6"/>
  <c r="L19" i="6" s="1"/>
  <c r="Q18" i="6"/>
  <c r="R18" i="6" s="1"/>
  <c r="K18" i="6"/>
  <c r="L18" i="6" s="1"/>
  <c r="Q17" i="6"/>
  <c r="R17" i="6" s="1"/>
  <c r="K17" i="6"/>
  <c r="L17" i="6" s="1"/>
  <c r="Q16" i="6"/>
  <c r="R16" i="6" s="1"/>
  <c r="K16" i="6"/>
  <c r="L16" i="6" s="1"/>
  <c r="Q15" i="6"/>
  <c r="R15" i="6" s="1"/>
  <c r="K15" i="6"/>
  <c r="L15" i="6" s="1"/>
  <c r="Q14" i="6"/>
  <c r="R14" i="6" s="1"/>
  <c r="K14" i="6"/>
  <c r="L14" i="6" s="1"/>
  <c r="Q13" i="6"/>
  <c r="R13" i="6" s="1"/>
  <c r="K13" i="6"/>
  <c r="L13" i="6" s="1"/>
  <c r="Q12" i="6"/>
  <c r="R12" i="6" s="1"/>
  <c r="K12" i="6"/>
  <c r="L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737E7F60-CDCA-C649-B312-BDC160A3BEE6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42B5F18E-FD82-E143-8B24-D485515F93CF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40729E4-F315-EA4A-983B-EB8A5A095465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88DF6128-3EC9-C948-8BE3-528CBD308339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35298B8C-A436-EB46-892F-C3FD2AF93D4C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2C771D1C-447C-CF4A-9E15-72E8E5A8D5E6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22032DCC-AA8E-5E46-BCE9-1AF6B9D72C7A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74CB85A5-5288-704B-971D-72A0AE659AE1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59EC3C53-3384-9349-9D49-B3C4A4FA7BBB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E1C57A96-7C46-6D4C-A50E-4DA813019DA2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<sst xmlns="http://schemas.openxmlformats.org/spreadsheetml/2006/main" count="263" uniqueCount="136">
  <si>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</si>
  <si>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</si>
  <si>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</si>
  <si>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</si>
  <si>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</si>
  <si>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</si>
  <si>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</si>
  <si>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</si>
  <si>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</si>
  <si>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</si>
  <si>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</si>
  <si>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</si>
  <si>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</si>
  <si>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</si>
  <si>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</si>
  <si>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</si>
  <si>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</si>
  <si>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</si>
  <si>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</si>
  <si>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</si>
  <si>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</si>
  <si>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</si>
  <si>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</si>
  <si>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</si>
  <si>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</si>
  <si>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</si>
  <si>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</si>
  <si>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</si>
  <si>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</si>
  <si>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</si>
  <si>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</si>
  <si>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</si>
  <si>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</si>
  <si>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</si>
  <si>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</si>
  <si>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</si>
  <si>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</si>
  <si>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</si>
  <si>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</si>
  <si>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</si>
  <si>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</si>
  <si>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</si>
  <si>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</si>
  <si>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</si>
  <si>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</si>
  <si>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</si>
  <si>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</si>
  <si>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</si>
  <si>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</si>
  <si>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</si>
  <si>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</si>
  <si>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</si>
  <si>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</si>
  <si>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</si>
  <si>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</si>
  <si>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</si>
  <si>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</si>
  <si>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</si>
  <si>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</si>
  <si>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</si>
  <si>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</si>
  <si>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</si>
  <si>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</si>
  <si>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</si>
  <si>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</si>
  <si>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</si>
  <si>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</si>
  <si>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</si>
  <si>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</si>
  <si>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</si>
  <si>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</si>
  <si>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</si>
  <si>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</si>
  <si>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</si>
  <si>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</si>
  <si>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GJ-GJ-FR-27</t>
  </si>
  <si>
    <t xml:space="preserve">Contratación Directa - Convenio de Asociación </t>
  </si>
  <si>
    <t>Conocimiento de información de Corpocaldas que no debe ser divulgada por parte de personas externas a la Entidad</t>
  </si>
  <si>
    <t xml:space="preserve">Enfermedad general, enfermedad profesional, accidentes de trabajo que generen incapacidad, discapacidad o muerte, entre otros, sin que el recurso humano se encuentre efectivamente cubierto por el régimen de seguridad social. </t>
  </si>
  <si>
    <t>Falta de capacidad del contratista de atender la demanda del servicio prestado</t>
  </si>
  <si>
    <t>Huelgas, paros, motines y demás factores del equipo de trabajo del contratista que puedan afectar el ejercicio común de su actividad, en la prestación del servicio, como parte del contrato suscrito con Corpocaldas.</t>
  </si>
  <si>
    <t>Inconsistencias de carácter involuntario que se hayan presentado en los documentos del proceso, tales como: Pliegos de Condiciones, especificaciones, estudios previos, anexo técnico, etc.</t>
  </si>
  <si>
    <t xml:space="preserve">Incremento de los precios de los insumos requeridos para la prestación del servicio contratado, durante su ejecución. </t>
  </si>
  <si>
    <t>Incumplimiento total parcial o de calidad del contratista en el suministro de bienes objeto del contrato</t>
  </si>
  <si>
    <t xml:space="preserve">Retrasos en el cronograma de ejecución del contrato, que afecte la entrega de los productos definidos. </t>
  </si>
  <si>
    <t>No lograr el desarrollo de la totalidad de los talleres y actividades programadas</t>
  </si>
  <si>
    <t>Suspensión del contrato.</t>
  </si>
  <si>
    <t>incumplimiento en el pago de salarios, prestaciones sociales legales e indemnizaciones laborales</t>
  </si>
  <si>
    <t>No devolución del pago anticipado por incumplimiento del contratista</t>
  </si>
  <si>
    <t>Pérdida de confidencialidad y credibilidad de la entidad, sanciones legales, daños a la reputación de Corpocaldas y posible ventaja indebida de terceros.</t>
  </si>
  <si>
    <t>Costos adicionales para el contratista, posible interrupción de actividades, aumento de responsabilidad para Corpocaldas, riesgo de sanciones por incumplimiento de normas laborales y de seguridad.</t>
  </si>
  <si>
    <t>Baja calidad en el servicio prestado, incumplimiento de los objetivos del contrato, insatisfacción de la entidad y posibles sanciones o penalizaciones contractuales.</t>
  </si>
  <si>
    <t>Retrasos en el cronograma, aumento de costos por reprogramación, posibles incumplimientos contractuales y riesgo de terminar el contrato anticipadamente.</t>
  </si>
  <si>
    <t>Confusión en la ejecución, problemas de interpretación contractual, posibles reclamos o disputas entre las partes, y necesidad de realizar ajustes que aumenten costos o tiempos.</t>
  </si>
  <si>
    <t>Incremento en el presupuesto necesario para cumplir el contrato, posibles interrupciones de actividades, y riesgo de incumplimiento si el contratista no logra cubrir los costos.</t>
  </si>
  <si>
    <t>No conformidad con los resultados esperados, insatisfacción de Corpocaldas, necesidad de buscar proveedores alternativos y posibles sanciones contractuales.</t>
  </si>
  <si>
    <t>Atraso en la entrega de productos, afectación de los plazos establecidos, penalizaciones económicas, y riesgo de afectar el cumplimiento de objetivos de la entidad.</t>
  </si>
  <si>
    <t>Incumplimiento de los objetivos de educación ambiental, insatisfacción de los beneficiarios, y posibles sanciones al contratista por no cumplir con el alcance establecido.</t>
  </si>
  <si>
    <t>Interrupción del proyecto, insatisfacción de los beneficiarios, aumento de costos para retomar actividades, y potencial daño a la imagen de la entidad y del contratista.</t>
  </si>
  <si>
    <t>Riesgo de demandas laborales, impacto en la moral y desempeño del equipo, sanciones legales y afectación de la ejecución del contrato.</t>
  </si>
  <si>
    <t>Pérdida financiera para Corpocaldas, riesgo de litigio para recuperar el monto anticipado, y disminución de confianza en el contratista.</t>
  </si>
  <si>
    <t>Contratista</t>
  </si>
  <si>
    <t>Corpocaldas</t>
  </si>
  <si>
    <t>Corpocaldas - Contratista</t>
  </si>
  <si>
    <t>Transferir el Riesgo : Incluir cláusulas de confidencialidad y establecer garantías contractuales. Además, (e) Reducir el impacto mediante monitoreo continuo y sanciones en caso de divulgación no autorizada.</t>
  </si>
  <si>
    <t>Reducir la probabilidad : Exigir al contratista que demuestre cobertura de seguridad social y seguros adicionales. (e) Reducir el impacto mediante un plan de contingencia para asegurar el reemplazo temporal del personal afectado.</t>
  </si>
  <si>
    <t>Evitar el Riesgo : Realizar una evaluación rigurosa de la capacidad del contratista antes de la contratación. (d) Reducir la probabilidad : Requerir declaraciones y garantías de capacidad en el contrato.</t>
  </si>
  <si>
    <t>Reducir la probabilidad : Revisar y aclarar los requisitos y especificaciones del contrato antes de la firma. Implementar controles de calidad en la elaboración de contratos.</t>
  </si>
  <si>
    <t>Reducir el impacto : Incluir en el contrato cláusulas de apremio y sanciones por retrasos. Reducir la probabilidad mediante un cronograma claro y supervisión continua del avance.</t>
  </si>
  <si>
    <t>Reducir el impacto : Plan de contingencia para asegurar que los talleres se realicen en las fechas previstas o se reprogramen. Reducir la probabilidad con un cronograma detallado y monitoreo de cumplimiento.</t>
  </si>
  <si>
    <t>Transferir el Riesgo : Incluir garantías de cumplimiento y calidad en el contrato.  Reducir la probabilidad mediante inspecciones y pruebas de los bienes entregados.</t>
  </si>
  <si>
    <t>Aceptar el Riesgo : Monitorear los precios de insumos y planificar con flexibilidad presupuestaria. Reducir el impacto estableciendo cláusulas de ajuste en el contrato para variaciones en costos de insumos.</t>
  </si>
  <si>
    <t>Reducir el impacto : Establecer un plan de contingencia en el contrato para mitigar los efectos de paros y huelgas. También se puede  Aceptar el Riesgo con monitoreo activo del impacto en el cronograma.</t>
  </si>
  <si>
    <t>Aceptar el Riesgo : Monitorear la ejecución y realizar revisiones periódicas. Reducir el impacto mediante cláusulas que permitan reanudar actividades sin afectar el cronograma global.</t>
  </si>
  <si>
    <t>Transferir el Riesgo : Establecer garantías que aseguren el cumplimiento de las obligaciones laborales.  Reducir la probabilidad mediante la revisión de solvencia y capacidad financiera del contratista.</t>
  </si>
  <si>
    <t>Transferir el Riesgo : Exigir una garantía de devolución del anticipo en caso de incumplimiento. Reducir la probabilidad con un control estricto del uso de los anticipados.</t>
  </si>
  <si>
    <t>corpocaldas</t>
  </si>
  <si>
    <t>A partir del cumplimiento de requisitos de ejecución</t>
  </si>
  <si>
    <t>Al  establecer los requisitos y al recibir y evaluar propuestas</t>
  </si>
  <si>
    <t>Al finalizar el contrato</t>
  </si>
  <si>
    <t>Al liquidar el contrato</t>
  </si>
  <si>
    <t>Al liquidarel contrato</t>
  </si>
  <si>
    <t>Revisión de cumplimiento de cláusulas de confidencialidad mediante auditorías de acceso a información.</t>
  </si>
  <si>
    <t>Verificación de cobertura de seguridad social y seguro de los trabajadores</t>
  </si>
  <si>
    <t>Seguimiento del desempeño del contratista y revisión de su capacidad operativa.</t>
  </si>
  <si>
    <t>Monitoreo del clima laboral y revisión de posibles conflictos.</t>
  </si>
  <si>
    <t>Auditoría documental de requisitos y especificaciones contractuales.</t>
  </si>
  <si>
    <t>Análisis de mercado y revisión de precios de insumos clave.</t>
  </si>
  <si>
    <t>Inspecciones de calidad en los bienes entregados.</t>
  </si>
  <si>
    <t>Seguimiento del cronograma de actividades y ajuste de plazos.</t>
  </si>
  <si>
    <t>Revisión de la ejecución de talleres y actividades programadas.</t>
  </si>
  <si>
    <t>Revisión de cumplimiento de cronograma y condiciones del contrato.</t>
  </si>
  <si>
    <t>Verificación de pagos y cumplimiento de obligaciones laborales.</t>
  </si>
  <si>
    <t>Auditoría del uso del anticipo y seguimiento financiero del contratista.</t>
  </si>
  <si>
    <t>Previo a la firma del contrato y revisión al final</t>
  </si>
  <si>
    <t>En cada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</si>
</sst>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3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49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textRotation="90" wrapText="1"/>
    </xf>
    <xf numFmtId="14" fontId="4" fillId="0" borderId="6" xfId="0" applyNumberFormat="1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4" fillId="0" borderId="6" xfId="0" applyFont="1" applyBorder="1" applyAlignment="1">
      <alignment horizontal="center" vertical="center" wrapText="1"/>
    </xf>
    <xf numFmtId="0" fontId="0" fillId="7" borderId="6" xfId="0" applyFill="1" applyBorder="1"/>
    <xf numFmtId="0" fontId="0" fillId="9" borderId="6" xfId="0" applyFill="1" applyBorder="1"/>
    <xf numFmtId="0" fontId="19" fillId="0" borderId="9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9" xfId="0" applyFont="1" applyBorder="1" applyAlignment="1">
      <alignment vertical="center" textRotation="255" wrapText="1"/>
    </xf>
    <xf numFmtId="0" fontId="19" fillId="0" borderId="9" xfId="0" applyFont="1" applyBorder="1" applyAlignment="1">
      <alignment vertical="center" textRotation="90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textRotation="90" wrapText="1"/>
    </xf>
    <xf numFmtId="14" fontId="19" fillId="0" borderId="9" xfId="0" applyNumberFormat="1" applyFont="1" applyBorder="1" applyAlignment="1">
      <alignment vertical="center" wrapText="1"/>
    </xf>
    <xf numFmtId="14" fontId="19" fillId="0" borderId="9" xfId="0" applyNumberFormat="1" applyFont="1" applyBorder="1" applyAlignment="1" applyProtection="1">
      <alignment vertical="center" wrapText="1"/>
      <protection locked="0"/>
    </xf>
    <xf numFmtId="0" fontId="19" fillId="0" borderId="9" xfId="0" applyFont="1" applyBorder="1" applyAlignment="1">
      <alignment vertical="center" wrapText="1"/>
    </xf>
    <xf numFmtId="0" fontId="20" fillId="0" borderId="0" xfId="0" applyFont="1"/>
    <xf numFmtId="0" fontId="19" fillId="0" borderId="10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textRotation="90" wrapText="1" readingOrder="1"/>
    </xf>
    <xf numFmtId="0" fontId="9" fillId="3" borderId="1" xfId="0" applyFont="1" applyFill="1" applyBorder="1" applyAlignment="1">
      <alignment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1428624</xdr:colOff>
      <xdr:row>3</xdr:row>
      <xdr:rowOff>39703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DACEC0-A8FB-446D-9FF5-336CAB29B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326571" y="0"/>
          <a:ext cx="2626053" cy="1195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27"/>
  <sheetViews>
    <sheetView tabSelected="1" topLeftCell="A4" zoomScale="91" zoomScaleNormal="91" zoomScaleSheetLayoutView="80" workbookViewId="0">
      <selection activeCell="F17" sqref="F17"/>
    </sheetView>
  </sheetViews>
  <sheetFormatPr baseColWidth="10" defaultColWidth="10.75" defaultRowHeight="30" customHeight="1" x14ac:dyDescent="0.25"/>
  <cols>
    <col min="1" max="2" width="4.25" style="3" customWidth="1"/>
    <col min="3" max="5" width="2.75" style="3" customWidth="1"/>
    <col min="6" max="6" width="3.25" style="3" customWidth="1"/>
    <col min="7" max="7" width="19.25" style="3" customWidth="1"/>
    <col min="8" max="8" width="14.5" style="4" customWidth="1"/>
    <col min="9" max="9" width="7.75" style="5" customWidth="1"/>
    <col min="10" max="10" width="6.75" style="3" customWidth="1"/>
    <col min="11" max="11" width="9.75" style="3" customWidth="1"/>
    <col min="12" max="12" width="14.75" style="3" customWidth="1"/>
    <col min="13" max="13" width="7.75" style="3" customWidth="1"/>
    <col min="14" max="14" width="19.25" style="3" customWidth="1"/>
    <col min="15" max="16" width="8.75" style="3" customWidth="1"/>
    <col min="17" max="17" width="10.5" style="3" customWidth="1"/>
    <col min="18" max="18" width="14.75" style="3" customWidth="1"/>
    <col min="19" max="19" width="11.25" style="3" customWidth="1"/>
    <col min="20" max="20" width="4.75" style="3" customWidth="1"/>
    <col min="21" max="21" width="8.75" style="3" customWidth="1"/>
    <col min="22" max="22" width="10.25" style="3" customWidth="1"/>
    <col min="23" max="23" width="18.5" style="3" customWidth="1"/>
    <col min="24" max="24" width="11.75" style="3" customWidth="1"/>
    <col min="25" max="16384" width="10.75" style="3"/>
  </cols>
  <sheetData>
    <row r="1" spans="2:24" ht="30" customHeight="1" x14ac:dyDescent="0.25">
      <c r="B1" s="47"/>
      <c r="C1" s="47"/>
      <c r="D1" s="47"/>
      <c r="E1" s="47"/>
      <c r="F1" s="47"/>
      <c r="G1" s="47"/>
      <c r="H1" s="48" t="s">
        <v>70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2" t="s">
        <v>72</v>
      </c>
      <c r="V1" s="42"/>
      <c r="W1" s="42"/>
      <c r="X1" s="40">
        <v>1</v>
      </c>
    </row>
    <row r="2" spans="2:24" ht="30" customHeight="1" x14ac:dyDescent="0.25">
      <c r="B2" s="47"/>
      <c r="C2" s="47"/>
      <c r="D2" s="47"/>
      <c r="E2" s="47"/>
      <c r="F2" s="47"/>
      <c r="G2" s="47"/>
      <c r="H2" s="47" t="s">
        <v>71</v>
      </c>
      <c r="I2" s="47"/>
      <c r="J2" s="47"/>
      <c r="K2" s="47"/>
      <c r="L2" s="47"/>
      <c r="M2" s="65" t="s">
        <v>76</v>
      </c>
      <c r="N2" s="47"/>
      <c r="O2" s="47"/>
      <c r="P2" s="47"/>
      <c r="Q2" s="47"/>
      <c r="R2" s="47"/>
      <c r="S2" s="47"/>
      <c r="T2" s="47"/>
      <c r="U2" s="42" t="s">
        <v>73</v>
      </c>
      <c r="V2" s="42"/>
      <c r="W2" s="42"/>
      <c r="X2" s="41">
        <v>45595</v>
      </c>
    </row>
    <row r="3" spans="2:24" ht="30" customHeight="1" x14ac:dyDescent="0.25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2" t="s">
        <v>74</v>
      </c>
      <c r="V3" s="42"/>
      <c r="W3" s="42"/>
      <c r="X3" s="40" t="s">
        <v>75</v>
      </c>
    </row>
    <row r="4" spans="2:24" ht="52.15" customHeight="1" x14ac:dyDescent="0.25">
      <c r="B4" s="43" t="s">
        <v>16</v>
      </c>
      <c r="C4" s="43" t="s">
        <v>0</v>
      </c>
      <c r="D4" s="43" t="s">
        <v>1</v>
      </c>
      <c r="E4" s="43" t="s">
        <v>2</v>
      </c>
      <c r="F4" s="43" t="s">
        <v>3</v>
      </c>
      <c r="G4" s="43" t="s">
        <v>4</v>
      </c>
      <c r="H4" s="43" t="s">
        <v>5</v>
      </c>
      <c r="I4" s="43" t="s">
        <v>6</v>
      </c>
      <c r="J4" s="43" t="s">
        <v>7</v>
      </c>
      <c r="K4" s="43" t="s">
        <v>17</v>
      </c>
      <c r="L4" s="43" t="s">
        <v>9</v>
      </c>
      <c r="M4" s="61" t="s">
        <v>18</v>
      </c>
      <c r="N4" s="58" t="s">
        <v>19</v>
      </c>
      <c r="O4" s="55" t="s">
        <v>20</v>
      </c>
      <c r="P4" s="56"/>
      <c r="Q4" s="56"/>
      <c r="R4" s="57"/>
      <c r="S4" s="58" t="s">
        <v>10</v>
      </c>
      <c r="T4" s="58" t="s">
        <v>11</v>
      </c>
      <c r="U4" s="58" t="s">
        <v>12</v>
      </c>
      <c r="V4" s="58" t="s">
        <v>13</v>
      </c>
      <c r="W4" s="60" t="s">
        <v>22</v>
      </c>
      <c r="X4" s="60"/>
    </row>
    <row r="5" spans="2:24" ht="121.15" customHeight="1" x14ac:dyDescent="0.25">
      <c r="B5" s="44"/>
      <c r="C5" s="44"/>
      <c r="D5" s="44"/>
      <c r="E5" s="44"/>
      <c r="F5" s="44"/>
      <c r="G5" s="45"/>
      <c r="H5" s="46"/>
      <c r="I5" s="44"/>
      <c r="J5" s="44"/>
      <c r="K5" s="44"/>
      <c r="L5" s="44"/>
      <c r="M5" s="62"/>
      <c r="N5" s="59"/>
      <c r="O5" s="2" t="s">
        <v>6</v>
      </c>
      <c r="P5" s="2" t="s">
        <v>7</v>
      </c>
      <c r="Q5" s="1" t="s">
        <v>17</v>
      </c>
      <c r="R5" s="2" t="s">
        <v>9</v>
      </c>
      <c r="S5" s="59"/>
      <c r="T5" s="59" t="s">
        <v>11</v>
      </c>
      <c r="U5" s="59" t="s">
        <v>21</v>
      </c>
      <c r="V5" s="59"/>
      <c r="W5" s="1" t="s">
        <v>14</v>
      </c>
      <c r="X5" s="1" t="s">
        <v>15</v>
      </c>
    </row>
    <row r="6" spans="2:24" s="37" customFormat="1" ht="92.25" customHeight="1" x14ac:dyDescent="0.25">
      <c r="B6" s="29">
        <v>1</v>
      </c>
      <c r="C6" s="30" t="s">
        <v>29</v>
      </c>
      <c r="D6" s="30" t="s">
        <v>31</v>
      </c>
      <c r="E6" s="30" t="s">
        <v>25</v>
      </c>
      <c r="F6" s="30" t="s">
        <v>36</v>
      </c>
      <c r="G6" s="13" t="s">
        <v>77</v>
      </c>
      <c r="H6" s="31" t="s">
        <v>89</v>
      </c>
      <c r="I6" s="32">
        <v>2</v>
      </c>
      <c r="J6" s="32">
        <v>2</v>
      </c>
      <c r="K6" s="27">
        <f>I6+J6</f>
        <v>4</v>
      </c>
      <c r="L6" s="28" t="str">
        <f>IF(K6&gt;=8,"Riesgo Extremo",IF(K6&gt;=6,"Riesgo Alto", IF(K6=5,"Riesgo Medio",IF(K6&lt;=4,"Riesgo Bajo"))))</f>
        <v>Riesgo Bajo</v>
      </c>
      <c r="M6" s="17" t="s">
        <v>101</v>
      </c>
      <c r="N6" s="31" t="s">
        <v>104</v>
      </c>
      <c r="O6" s="27">
        <v>1</v>
      </c>
      <c r="P6" s="27">
        <v>2</v>
      </c>
      <c r="Q6" s="27">
        <f>O6+P6</f>
        <v>3</v>
      </c>
      <c r="R6" s="28" t="str">
        <f>IF(Q6&gt;=8,"Riesgo Extremo",IF(Q6&gt;=6,"Riesgo Alto", IF(Q6=5,"Riesgo Medio",IF(Q6&lt;=4,"Riesgo Bajo"))))</f>
        <v>Riesgo Bajo</v>
      </c>
      <c r="S6" s="27" t="s">
        <v>24</v>
      </c>
      <c r="T6" s="33" t="s">
        <v>116</v>
      </c>
      <c r="U6" s="34" t="s">
        <v>117</v>
      </c>
      <c r="V6" s="35" t="s">
        <v>119</v>
      </c>
      <c r="W6" s="34" t="s">
        <v>122</v>
      </c>
      <c r="X6" s="36" t="s">
        <v>54</v>
      </c>
    </row>
    <row r="7" spans="2:24" ht="123.75" x14ac:dyDescent="0.25">
      <c r="B7" s="23">
        <v>2</v>
      </c>
      <c r="C7" s="12" t="s">
        <v>29</v>
      </c>
      <c r="D7" s="12" t="s">
        <v>23</v>
      </c>
      <c r="E7" s="12" t="s">
        <v>25</v>
      </c>
      <c r="F7" s="12" t="s">
        <v>37</v>
      </c>
      <c r="G7" s="13" t="s">
        <v>78</v>
      </c>
      <c r="H7" s="14" t="s">
        <v>90</v>
      </c>
      <c r="I7" s="15">
        <v>3</v>
      </c>
      <c r="J7" s="15">
        <v>1</v>
      </c>
      <c r="K7" s="38">
        <f t="shared" ref="K7:K25" si="0">I7+J7</f>
        <v>4</v>
      </c>
      <c r="L7" s="39" t="str">
        <f t="shared" ref="L7:L25" si="1">IF(K7&gt;=8,"Riesgo Extremo",IF(K7&gt;=6,"Riesgo Alto", IF(K7=5,"Riesgo Medio",IF(K7&lt;=4,"Riesgo Bajo"))))</f>
        <v>Riesgo Bajo</v>
      </c>
      <c r="M7" s="17" t="s">
        <v>101</v>
      </c>
      <c r="N7" s="18" t="s">
        <v>105</v>
      </c>
      <c r="O7" s="16">
        <v>2</v>
      </c>
      <c r="P7" s="16">
        <v>1</v>
      </c>
      <c r="Q7" s="38">
        <f t="shared" ref="Q7:Q25" si="2">O7+P7</f>
        <v>3</v>
      </c>
      <c r="R7" s="39" t="str">
        <f t="shared" ref="R7:R25" si="3">IF(Q7&gt;=8,"Riesgo Extremo",IF(Q7&gt;=6,"Riesgo Alto", IF(Q7=5,"Riesgo Medio",IF(Q7&lt;=4,"Riesgo Bajo"))))</f>
        <v>Riesgo Bajo</v>
      </c>
      <c r="S7" s="16" t="s">
        <v>43</v>
      </c>
      <c r="T7" s="17" t="s">
        <v>101</v>
      </c>
      <c r="U7" s="34" t="s">
        <v>117</v>
      </c>
      <c r="V7" s="35" t="s">
        <v>119</v>
      </c>
      <c r="W7" s="34" t="s">
        <v>123</v>
      </c>
      <c r="X7" s="36" t="s">
        <v>54</v>
      </c>
    </row>
    <row r="8" spans="2:24" ht="101.25" x14ac:dyDescent="0.25">
      <c r="B8" s="23">
        <v>3</v>
      </c>
      <c r="C8" s="12" t="s">
        <v>29</v>
      </c>
      <c r="D8" s="12" t="s">
        <v>23</v>
      </c>
      <c r="E8" s="12" t="s">
        <v>33</v>
      </c>
      <c r="F8" s="12" t="s">
        <v>35</v>
      </c>
      <c r="G8" s="13" t="s">
        <v>79</v>
      </c>
      <c r="H8" s="14" t="s">
        <v>91</v>
      </c>
      <c r="I8" s="15">
        <v>1</v>
      </c>
      <c r="J8" s="15">
        <v>3</v>
      </c>
      <c r="K8" s="38">
        <f t="shared" si="0"/>
        <v>4</v>
      </c>
      <c r="L8" s="39" t="str">
        <f t="shared" si="1"/>
        <v>Riesgo Bajo</v>
      </c>
      <c r="M8" s="17" t="s">
        <v>101</v>
      </c>
      <c r="N8" s="18" t="s">
        <v>106</v>
      </c>
      <c r="O8" s="16">
        <v>1</v>
      </c>
      <c r="P8" s="16">
        <v>2</v>
      </c>
      <c r="Q8" s="38">
        <f t="shared" si="2"/>
        <v>3</v>
      </c>
      <c r="R8" s="39" t="str">
        <f t="shared" si="3"/>
        <v>Riesgo Bajo</v>
      </c>
      <c r="S8" s="16" t="s">
        <v>43</v>
      </c>
      <c r="T8" s="33" t="s">
        <v>116</v>
      </c>
      <c r="U8" s="20" t="s">
        <v>118</v>
      </c>
      <c r="V8" s="35" t="s">
        <v>119</v>
      </c>
      <c r="W8" s="34" t="s">
        <v>124</v>
      </c>
      <c r="X8" s="36" t="s">
        <v>54</v>
      </c>
    </row>
    <row r="9" spans="2:24" ht="106.5" x14ac:dyDescent="0.25">
      <c r="B9" s="23">
        <v>4</v>
      </c>
      <c r="C9" s="12" t="s">
        <v>29</v>
      </c>
      <c r="D9" s="12" t="s">
        <v>23</v>
      </c>
      <c r="E9" s="12" t="s">
        <v>25</v>
      </c>
      <c r="F9" s="12" t="s">
        <v>36</v>
      </c>
      <c r="G9" s="13" t="s">
        <v>80</v>
      </c>
      <c r="H9" s="14" t="s">
        <v>92</v>
      </c>
      <c r="I9" s="15">
        <v>1</v>
      </c>
      <c r="J9" s="15">
        <v>3</v>
      </c>
      <c r="K9" s="38">
        <f t="shared" si="0"/>
        <v>4</v>
      </c>
      <c r="L9" s="39" t="str">
        <f t="shared" si="1"/>
        <v>Riesgo Bajo</v>
      </c>
      <c r="M9" s="17" t="s">
        <v>101</v>
      </c>
      <c r="N9" s="18" t="s">
        <v>112</v>
      </c>
      <c r="O9" s="16">
        <v>1</v>
      </c>
      <c r="P9" s="16">
        <v>2</v>
      </c>
      <c r="Q9" s="38">
        <f t="shared" si="2"/>
        <v>3</v>
      </c>
      <c r="R9" s="39" t="str">
        <f t="shared" si="3"/>
        <v>Riesgo Bajo</v>
      </c>
      <c r="S9" s="16" t="s">
        <v>43</v>
      </c>
      <c r="T9" s="17" t="s">
        <v>101</v>
      </c>
      <c r="U9" s="34" t="s">
        <v>117</v>
      </c>
      <c r="V9" s="35" t="s">
        <v>119</v>
      </c>
      <c r="W9" s="34" t="s">
        <v>125</v>
      </c>
      <c r="X9" s="36" t="s">
        <v>54</v>
      </c>
    </row>
    <row r="10" spans="2:24" ht="118.5" customHeight="1" x14ac:dyDescent="0.25">
      <c r="B10" s="23">
        <v>5</v>
      </c>
      <c r="C10" s="12" t="s">
        <v>29</v>
      </c>
      <c r="D10" s="12" t="s">
        <v>31</v>
      </c>
      <c r="E10" s="12" t="s">
        <v>34</v>
      </c>
      <c r="F10" s="12" t="s">
        <v>37</v>
      </c>
      <c r="G10" s="13" t="s">
        <v>81</v>
      </c>
      <c r="H10" s="14" t="s">
        <v>93</v>
      </c>
      <c r="I10" s="15">
        <v>2</v>
      </c>
      <c r="J10" s="15">
        <v>2</v>
      </c>
      <c r="K10" s="38">
        <f t="shared" si="0"/>
        <v>4</v>
      </c>
      <c r="L10" s="39" t="str">
        <f t="shared" si="1"/>
        <v>Riesgo Bajo</v>
      </c>
      <c r="M10" s="17" t="s">
        <v>102</v>
      </c>
      <c r="N10" s="18" t="s">
        <v>107</v>
      </c>
      <c r="O10" s="16">
        <v>1</v>
      </c>
      <c r="P10" s="16">
        <v>2</v>
      </c>
      <c r="Q10" s="38">
        <f t="shared" si="2"/>
        <v>3</v>
      </c>
      <c r="R10" s="39" t="str">
        <f t="shared" si="3"/>
        <v>Riesgo Bajo</v>
      </c>
      <c r="S10" s="16" t="s">
        <v>43</v>
      </c>
      <c r="T10" s="17" t="s">
        <v>103</v>
      </c>
      <c r="U10" s="34" t="s">
        <v>117</v>
      </c>
      <c r="V10" s="35" t="s">
        <v>119</v>
      </c>
      <c r="W10" s="34" t="s">
        <v>126</v>
      </c>
      <c r="X10" s="34" t="s">
        <v>134</v>
      </c>
    </row>
    <row r="11" spans="2:24" ht="112.5" x14ac:dyDescent="0.25">
      <c r="B11" s="23">
        <v>6</v>
      </c>
      <c r="C11" s="12" t="s">
        <v>29</v>
      </c>
      <c r="D11" s="12" t="s">
        <v>23</v>
      </c>
      <c r="E11" s="12" t="s">
        <v>25</v>
      </c>
      <c r="F11" s="12" t="s">
        <v>39</v>
      </c>
      <c r="G11" s="13" t="s">
        <v>82</v>
      </c>
      <c r="H11" s="14" t="s">
        <v>94</v>
      </c>
      <c r="I11" s="15">
        <v>2</v>
      </c>
      <c r="J11" s="15">
        <v>2</v>
      </c>
      <c r="K11" s="38">
        <f t="shared" si="0"/>
        <v>4</v>
      </c>
      <c r="L11" s="39" t="str">
        <f t="shared" si="1"/>
        <v>Riesgo Bajo</v>
      </c>
      <c r="M11" s="17" t="s">
        <v>101</v>
      </c>
      <c r="N11" s="18" t="s">
        <v>111</v>
      </c>
      <c r="O11" s="16">
        <v>1</v>
      </c>
      <c r="P11" s="16">
        <v>2</v>
      </c>
      <c r="Q11" s="38">
        <f t="shared" si="2"/>
        <v>3</v>
      </c>
      <c r="R11" s="39" t="str">
        <f t="shared" si="3"/>
        <v>Riesgo Bajo</v>
      </c>
      <c r="S11" s="16" t="s">
        <v>43</v>
      </c>
      <c r="T11" s="17" t="s">
        <v>103</v>
      </c>
      <c r="U11" s="34" t="s">
        <v>117</v>
      </c>
      <c r="V11" s="35" t="s">
        <v>119</v>
      </c>
      <c r="W11" s="34" t="s">
        <v>127</v>
      </c>
      <c r="X11" s="36" t="s">
        <v>54</v>
      </c>
    </row>
    <row r="12" spans="2:24" ht="112.5" x14ac:dyDescent="0.25">
      <c r="B12" s="23">
        <v>7</v>
      </c>
      <c r="C12" s="12" t="s">
        <v>29</v>
      </c>
      <c r="D12" s="12" t="s">
        <v>23</v>
      </c>
      <c r="E12" s="12" t="s">
        <v>25</v>
      </c>
      <c r="F12" s="12" t="s">
        <v>35</v>
      </c>
      <c r="G12" s="13" t="s">
        <v>83</v>
      </c>
      <c r="H12" s="14" t="s">
        <v>95</v>
      </c>
      <c r="I12" s="15">
        <v>2</v>
      </c>
      <c r="J12" s="15">
        <v>4</v>
      </c>
      <c r="K12" s="38">
        <f t="shared" si="0"/>
        <v>6</v>
      </c>
      <c r="L12" s="39" t="str">
        <f t="shared" si="1"/>
        <v>Riesgo Alto</v>
      </c>
      <c r="M12" s="17" t="s">
        <v>101</v>
      </c>
      <c r="N12" s="18" t="s">
        <v>110</v>
      </c>
      <c r="O12" s="16">
        <v>2</v>
      </c>
      <c r="P12" s="16">
        <v>3</v>
      </c>
      <c r="Q12" s="38">
        <f t="shared" si="2"/>
        <v>5</v>
      </c>
      <c r="R12" s="39" t="str">
        <f t="shared" si="3"/>
        <v>Riesgo Medio</v>
      </c>
      <c r="S12" s="16" t="s">
        <v>43</v>
      </c>
      <c r="T12" s="17" t="s">
        <v>101</v>
      </c>
      <c r="U12" s="34" t="s">
        <v>117</v>
      </c>
      <c r="V12" s="35" t="s">
        <v>119</v>
      </c>
      <c r="W12" s="34" t="s">
        <v>128</v>
      </c>
      <c r="X12" s="36" t="s">
        <v>135</v>
      </c>
    </row>
    <row r="13" spans="2:24" ht="112.5" x14ac:dyDescent="0.25">
      <c r="B13" s="23">
        <v>8</v>
      </c>
      <c r="C13" s="12" t="s">
        <v>29</v>
      </c>
      <c r="D13" s="12" t="s">
        <v>23</v>
      </c>
      <c r="E13" s="12" t="s">
        <v>25</v>
      </c>
      <c r="F13" s="12" t="s">
        <v>35</v>
      </c>
      <c r="G13" s="13" t="s">
        <v>84</v>
      </c>
      <c r="H13" s="14" t="s">
        <v>96</v>
      </c>
      <c r="I13" s="15">
        <v>4</v>
      </c>
      <c r="J13" s="15">
        <v>3</v>
      </c>
      <c r="K13" s="38">
        <f t="shared" si="0"/>
        <v>7</v>
      </c>
      <c r="L13" s="39" t="str">
        <f t="shared" si="1"/>
        <v>Riesgo Alto</v>
      </c>
      <c r="M13" s="17" t="s">
        <v>101</v>
      </c>
      <c r="N13" s="18" t="s">
        <v>108</v>
      </c>
      <c r="O13" s="16">
        <v>3</v>
      </c>
      <c r="P13" s="16">
        <v>2</v>
      </c>
      <c r="Q13" s="38">
        <f t="shared" si="2"/>
        <v>5</v>
      </c>
      <c r="R13" s="39" t="str">
        <f t="shared" si="3"/>
        <v>Riesgo Medio</v>
      </c>
      <c r="S13" s="16" t="s">
        <v>43</v>
      </c>
      <c r="T13" s="17" t="s">
        <v>103</v>
      </c>
      <c r="U13" s="34" t="s">
        <v>117</v>
      </c>
      <c r="V13" s="35" t="s">
        <v>119</v>
      </c>
      <c r="W13" s="34" t="s">
        <v>129</v>
      </c>
      <c r="X13" s="36" t="s">
        <v>54</v>
      </c>
    </row>
    <row r="14" spans="2:24" ht="101.25" x14ac:dyDescent="0.25">
      <c r="B14" s="23">
        <v>9</v>
      </c>
      <c r="C14" s="12" t="s">
        <v>29</v>
      </c>
      <c r="D14" s="12" t="s">
        <v>23</v>
      </c>
      <c r="E14" s="12" t="s">
        <v>25</v>
      </c>
      <c r="F14" s="12" t="s">
        <v>35</v>
      </c>
      <c r="G14" s="13" t="s">
        <v>85</v>
      </c>
      <c r="H14" s="14" t="s">
        <v>97</v>
      </c>
      <c r="I14" s="15">
        <v>4</v>
      </c>
      <c r="J14" s="15">
        <v>3</v>
      </c>
      <c r="K14" s="38">
        <f t="shared" si="0"/>
        <v>7</v>
      </c>
      <c r="L14" s="39" t="str">
        <f t="shared" si="1"/>
        <v>Riesgo Alto</v>
      </c>
      <c r="M14" s="17" t="s">
        <v>103</v>
      </c>
      <c r="N14" s="18" t="s">
        <v>109</v>
      </c>
      <c r="O14" s="16">
        <v>2</v>
      </c>
      <c r="P14" s="16">
        <v>3</v>
      </c>
      <c r="Q14" s="38">
        <f t="shared" si="2"/>
        <v>5</v>
      </c>
      <c r="R14" s="39" t="str">
        <f t="shared" si="3"/>
        <v>Riesgo Medio</v>
      </c>
      <c r="S14" s="16" t="s">
        <v>43</v>
      </c>
      <c r="T14" s="17" t="s">
        <v>103</v>
      </c>
      <c r="U14" s="34" t="s">
        <v>117</v>
      </c>
      <c r="V14" s="35" t="s">
        <v>119</v>
      </c>
      <c r="W14" s="34" t="s">
        <v>130</v>
      </c>
      <c r="X14" s="36" t="s">
        <v>54</v>
      </c>
    </row>
    <row r="15" spans="2:24" ht="112.5" x14ac:dyDescent="0.25">
      <c r="B15" s="24">
        <v>10</v>
      </c>
      <c r="C15" s="12" t="s">
        <v>29</v>
      </c>
      <c r="D15" s="12" t="s">
        <v>31</v>
      </c>
      <c r="E15" s="12" t="s">
        <v>25</v>
      </c>
      <c r="F15" s="12" t="s">
        <v>37</v>
      </c>
      <c r="G15" s="13" t="s">
        <v>86</v>
      </c>
      <c r="H15" s="14" t="s">
        <v>98</v>
      </c>
      <c r="I15" s="15">
        <v>3</v>
      </c>
      <c r="J15" s="15">
        <v>2</v>
      </c>
      <c r="K15" s="38">
        <f t="shared" si="0"/>
        <v>5</v>
      </c>
      <c r="L15" s="39" t="str">
        <f t="shared" si="1"/>
        <v>Riesgo Medio</v>
      </c>
      <c r="M15" s="17" t="s">
        <v>103</v>
      </c>
      <c r="N15" s="18" t="s">
        <v>113</v>
      </c>
      <c r="O15" s="16">
        <v>3</v>
      </c>
      <c r="P15" s="16">
        <v>2</v>
      </c>
      <c r="Q15" s="38">
        <f t="shared" si="2"/>
        <v>5</v>
      </c>
      <c r="R15" s="39" t="str">
        <f t="shared" si="3"/>
        <v>Riesgo Medio</v>
      </c>
      <c r="S15" s="16" t="s">
        <v>43</v>
      </c>
      <c r="T15" s="17" t="s">
        <v>103</v>
      </c>
      <c r="U15" s="34" t="s">
        <v>117</v>
      </c>
      <c r="V15" s="35" t="s">
        <v>119</v>
      </c>
      <c r="W15" s="34" t="s">
        <v>131</v>
      </c>
      <c r="X15" s="36" t="s">
        <v>54</v>
      </c>
    </row>
    <row r="16" spans="2:24" ht="97.5" customHeight="1" x14ac:dyDescent="0.25">
      <c r="B16" s="24">
        <v>11</v>
      </c>
      <c r="C16" s="12" t="s">
        <v>29</v>
      </c>
      <c r="D16" s="12" t="s">
        <v>23</v>
      </c>
      <c r="E16" s="12" t="s">
        <v>25</v>
      </c>
      <c r="F16" s="12" t="s">
        <v>37</v>
      </c>
      <c r="G16" s="13" t="s">
        <v>87</v>
      </c>
      <c r="H16" s="14" t="s">
        <v>99</v>
      </c>
      <c r="I16" s="15">
        <v>4</v>
      </c>
      <c r="J16" s="15">
        <v>3</v>
      </c>
      <c r="K16" s="38">
        <f t="shared" si="0"/>
        <v>7</v>
      </c>
      <c r="L16" s="39" t="str">
        <f t="shared" si="1"/>
        <v>Riesgo Alto</v>
      </c>
      <c r="M16" s="17" t="s">
        <v>101</v>
      </c>
      <c r="N16" s="18" t="s">
        <v>114</v>
      </c>
      <c r="O16" s="16">
        <v>4</v>
      </c>
      <c r="P16" s="16">
        <v>3</v>
      </c>
      <c r="Q16" s="38">
        <f t="shared" si="2"/>
        <v>7</v>
      </c>
      <c r="R16" s="39" t="str">
        <f t="shared" si="3"/>
        <v>Riesgo Alto</v>
      </c>
      <c r="S16" s="16" t="s">
        <v>43</v>
      </c>
      <c r="T16" s="17" t="s">
        <v>101</v>
      </c>
      <c r="U16" s="34" t="s">
        <v>117</v>
      </c>
      <c r="V16" s="35" t="s">
        <v>120</v>
      </c>
      <c r="W16" s="34" t="s">
        <v>132</v>
      </c>
      <c r="X16" s="36" t="s">
        <v>54</v>
      </c>
    </row>
    <row r="17" spans="2:24" ht="90" x14ac:dyDescent="0.25">
      <c r="B17" s="24">
        <v>12</v>
      </c>
      <c r="C17" s="12" t="s">
        <v>30</v>
      </c>
      <c r="D17" s="12" t="s">
        <v>23</v>
      </c>
      <c r="E17" s="12" t="s">
        <v>25</v>
      </c>
      <c r="F17" s="12" t="s">
        <v>38</v>
      </c>
      <c r="G17" s="13" t="s">
        <v>88</v>
      </c>
      <c r="H17" s="14" t="s">
        <v>100</v>
      </c>
      <c r="I17" s="15">
        <v>2</v>
      </c>
      <c r="J17" s="15">
        <v>5</v>
      </c>
      <c r="K17" s="38">
        <f t="shared" si="0"/>
        <v>7</v>
      </c>
      <c r="L17" s="39" t="str">
        <f t="shared" si="1"/>
        <v>Riesgo Alto</v>
      </c>
      <c r="M17" s="17" t="s">
        <v>101</v>
      </c>
      <c r="N17" s="18" t="s">
        <v>115</v>
      </c>
      <c r="O17" s="16">
        <v>2</v>
      </c>
      <c r="P17" s="16">
        <v>5</v>
      </c>
      <c r="Q17" s="38">
        <f t="shared" si="2"/>
        <v>7</v>
      </c>
      <c r="R17" s="39" t="str">
        <f t="shared" si="3"/>
        <v>Riesgo Alto</v>
      </c>
      <c r="S17" s="16" t="s">
        <v>43</v>
      </c>
      <c r="T17" s="17" t="s">
        <v>101</v>
      </c>
      <c r="U17" s="34" t="s">
        <v>117</v>
      </c>
      <c r="V17" s="35" t="s">
        <v>121</v>
      </c>
      <c r="W17" s="34" t="s">
        <v>133</v>
      </c>
      <c r="X17" s="36" t="s">
        <v>54</v>
      </c>
    </row>
    <row r="18" spans="2:24" ht="15.75" x14ac:dyDescent="0.25">
      <c r="B18" s="24"/>
      <c r="C18" s="12"/>
      <c r="D18" s="12"/>
      <c r="E18" s="12"/>
      <c r="F18" s="12"/>
      <c r="G18" s="13"/>
      <c r="H18" s="14"/>
      <c r="I18" s="15"/>
      <c r="J18" s="15"/>
      <c r="K18" s="38">
        <f t="shared" si="0"/>
        <v>0</v>
      </c>
      <c r="L18" s="39" t="str">
        <f t="shared" si="1"/>
        <v>Riesgo Bajo</v>
      </c>
      <c r="M18" s="17"/>
      <c r="N18" s="18"/>
      <c r="O18" s="16"/>
      <c r="P18" s="16"/>
      <c r="Q18" s="38">
        <f t="shared" si="2"/>
        <v>0</v>
      </c>
      <c r="R18" s="39" t="str">
        <f t="shared" si="3"/>
        <v>Riesgo Bajo</v>
      </c>
      <c r="S18" s="16"/>
      <c r="T18" s="19"/>
      <c r="U18" s="20"/>
      <c r="V18" s="20"/>
      <c r="W18" s="21"/>
      <c r="X18" s="22"/>
    </row>
    <row r="19" spans="2:24" ht="15.75" x14ac:dyDescent="0.25">
      <c r="B19" s="24"/>
      <c r="C19" s="12"/>
      <c r="D19" s="12"/>
      <c r="E19" s="12"/>
      <c r="F19" s="12"/>
      <c r="G19" s="13"/>
      <c r="H19" s="14"/>
      <c r="I19" s="15"/>
      <c r="J19" s="15"/>
      <c r="K19" s="38">
        <f t="shared" si="0"/>
        <v>0</v>
      </c>
      <c r="L19" s="39" t="str">
        <f t="shared" si="1"/>
        <v>Riesgo Bajo</v>
      </c>
      <c r="M19" s="17"/>
      <c r="N19" s="18"/>
      <c r="O19" s="16"/>
      <c r="P19" s="16"/>
      <c r="Q19" s="38">
        <f t="shared" si="2"/>
        <v>0</v>
      </c>
      <c r="R19" s="39" t="str">
        <f t="shared" si="3"/>
        <v>Riesgo Bajo</v>
      </c>
      <c r="S19" s="16"/>
      <c r="T19" s="19"/>
      <c r="U19" s="20"/>
      <c r="V19" s="20"/>
      <c r="W19" s="21"/>
      <c r="X19" s="22"/>
    </row>
    <row r="20" spans="2:24" ht="15.75" x14ac:dyDescent="0.25">
      <c r="B20" s="24"/>
      <c r="C20" s="12"/>
      <c r="D20" s="12"/>
      <c r="E20" s="12"/>
      <c r="F20" s="12"/>
      <c r="G20" s="13"/>
      <c r="H20" s="14"/>
      <c r="I20" s="15"/>
      <c r="J20" s="15"/>
      <c r="K20" s="38">
        <f t="shared" si="0"/>
        <v>0</v>
      </c>
      <c r="L20" s="39" t="str">
        <f t="shared" si="1"/>
        <v>Riesgo Bajo</v>
      </c>
      <c r="M20" s="17"/>
      <c r="N20" s="18"/>
      <c r="O20" s="16"/>
      <c r="P20" s="16"/>
      <c r="Q20" s="38">
        <f t="shared" si="2"/>
        <v>0</v>
      </c>
      <c r="R20" s="39" t="str">
        <f t="shared" si="3"/>
        <v>Riesgo Bajo</v>
      </c>
      <c r="S20" s="16"/>
      <c r="T20" s="19"/>
      <c r="U20" s="20"/>
      <c r="V20" s="20"/>
      <c r="W20" s="21"/>
      <c r="X20" s="22"/>
    </row>
    <row r="21" spans="2:24" ht="15.75" x14ac:dyDescent="0.25">
      <c r="B21" s="24"/>
      <c r="C21" s="12"/>
      <c r="D21" s="12"/>
      <c r="E21" s="12"/>
      <c r="F21" s="12"/>
      <c r="G21" s="13"/>
      <c r="H21" s="14"/>
      <c r="I21" s="15"/>
      <c r="J21" s="15"/>
      <c r="K21" s="38">
        <f t="shared" si="0"/>
        <v>0</v>
      </c>
      <c r="L21" s="39" t="str">
        <f t="shared" si="1"/>
        <v>Riesgo Bajo</v>
      </c>
      <c r="M21" s="17"/>
      <c r="N21" s="18"/>
      <c r="O21" s="16"/>
      <c r="P21" s="16"/>
      <c r="Q21" s="38">
        <f t="shared" si="2"/>
        <v>0</v>
      </c>
      <c r="R21" s="39" t="str">
        <f t="shared" si="3"/>
        <v>Riesgo Bajo</v>
      </c>
      <c r="S21" s="16"/>
      <c r="T21" s="19"/>
      <c r="U21" s="20"/>
      <c r="V21" s="20"/>
      <c r="W21" s="21"/>
      <c r="X21" s="22"/>
    </row>
    <row r="22" spans="2:24" ht="15.75" x14ac:dyDescent="0.25">
      <c r="B22" s="24"/>
      <c r="C22" s="12"/>
      <c r="D22" s="12"/>
      <c r="E22" s="12"/>
      <c r="F22" s="12"/>
      <c r="G22" s="13"/>
      <c r="H22" s="14"/>
      <c r="I22" s="15"/>
      <c r="J22" s="15"/>
      <c r="K22" s="38">
        <f t="shared" si="0"/>
        <v>0</v>
      </c>
      <c r="L22" s="39" t="str">
        <f t="shared" si="1"/>
        <v>Riesgo Bajo</v>
      </c>
      <c r="M22" s="17"/>
      <c r="N22" s="18"/>
      <c r="O22" s="16"/>
      <c r="P22" s="16"/>
      <c r="Q22" s="38">
        <f t="shared" si="2"/>
        <v>0</v>
      </c>
      <c r="R22" s="39" t="str">
        <f t="shared" si="3"/>
        <v>Riesgo Bajo</v>
      </c>
      <c r="S22" s="16"/>
      <c r="T22" s="19"/>
      <c r="U22" s="20"/>
      <c r="V22" s="20"/>
      <c r="W22" s="21"/>
      <c r="X22" s="22"/>
    </row>
    <row r="23" spans="2:24" ht="15.75" x14ac:dyDescent="0.25">
      <c r="B23" s="24"/>
      <c r="C23" s="12"/>
      <c r="D23" s="12"/>
      <c r="E23" s="12"/>
      <c r="F23" s="12"/>
      <c r="G23" s="13"/>
      <c r="H23" s="14"/>
      <c r="I23" s="15"/>
      <c r="J23" s="15"/>
      <c r="K23" s="38">
        <f t="shared" si="0"/>
        <v>0</v>
      </c>
      <c r="L23" s="39" t="str">
        <f t="shared" si="1"/>
        <v>Riesgo Bajo</v>
      </c>
      <c r="M23" s="17"/>
      <c r="N23" s="18"/>
      <c r="O23" s="16"/>
      <c r="P23" s="16"/>
      <c r="Q23" s="38">
        <f t="shared" si="2"/>
        <v>0</v>
      </c>
      <c r="R23" s="39" t="str">
        <f t="shared" si="3"/>
        <v>Riesgo Bajo</v>
      </c>
      <c r="S23" s="16"/>
      <c r="T23" s="19"/>
      <c r="U23" s="20"/>
      <c r="V23" s="20"/>
      <c r="W23" s="21"/>
      <c r="X23" s="22"/>
    </row>
    <row r="24" spans="2:24" ht="15.75" x14ac:dyDescent="0.25">
      <c r="B24" s="24"/>
      <c r="C24" s="12"/>
      <c r="D24" s="12"/>
      <c r="E24" s="12"/>
      <c r="F24" s="12"/>
      <c r="G24" s="13"/>
      <c r="H24" s="14"/>
      <c r="I24" s="15"/>
      <c r="J24" s="15"/>
      <c r="K24" s="38">
        <f t="shared" si="0"/>
        <v>0</v>
      </c>
      <c r="L24" s="39" t="str">
        <f t="shared" si="1"/>
        <v>Riesgo Bajo</v>
      </c>
      <c r="M24" s="17"/>
      <c r="N24" s="18"/>
      <c r="O24" s="16"/>
      <c r="P24" s="16"/>
      <c r="Q24" s="38">
        <f t="shared" si="2"/>
        <v>0</v>
      </c>
      <c r="R24" s="39" t="str">
        <f t="shared" si="3"/>
        <v>Riesgo Bajo</v>
      </c>
      <c r="S24" s="16"/>
      <c r="T24" s="19"/>
      <c r="U24" s="20"/>
      <c r="V24" s="20"/>
      <c r="W24" s="21"/>
      <c r="X24" s="22"/>
    </row>
    <row r="25" spans="2:24" ht="15.75" x14ac:dyDescent="0.25">
      <c r="B25" s="24"/>
      <c r="C25" s="12"/>
      <c r="D25" s="12"/>
      <c r="E25" s="12"/>
      <c r="F25" s="12"/>
      <c r="G25" s="13"/>
      <c r="H25" s="14"/>
      <c r="I25" s="15"/>
      <c r="J25" s="15"/>
      <c r="K25" s="38">
        <f t="shared" si="0"/>
        <v>0</v>
      </c>
      <c r="L25" s="39" t="str">
        <f t="shared" si="1"/>
        <v>Riesgo Bajo</v>
      </c>
      <c r="M25" s="17"/>
      <c r="N25" s="18"/>
      <c r="O25" s="16"/>
      <c r="P25" s="16"/>
      <c r="Q25" s="38">
        <f t="shared" si="2"/>
        <v>0</v>
      </c>
      <c r="R25" s="39" t="str">
        <f t="shared" si="3"/>
        <v>Riesgo Bajo</v>
      </c>
      <c r="S25" s="16"/>
      <c r="T25" s="19"/>
      <c r="U25" s="20"/>
      <c r="V25" s="20"/>
      <c r="W25" s="21"/>
      <c r="X25" s="22"/>
    </row>
    <row r="26" spans="2:24" ht="30" customHeight="1" x14ac:dyDescent="0.25">
      <c r="B26" s="49" t="s">
        <v>27</v>
      </c>
      <c r="C26" s="50"/>
      <c r="D26" s="50"/>
      <c r="E26" s="50"/>
      <c r="F26" s="50"/>
      <c r="G26" s="50"/>
      <c r="H26" s="50"/>
      <c r="I26" s="50"/>
      <c r="J26" s="50"/>
      <c r="K26" s="50"/>
      <c r="L26" s="51"/>
      <c r="M26" s="50"/>
      <c r="N26" s="50"/>
      <c r="O26" s="50"/>
      <c r="P26" s="50"/>
      <c r="Q26" s="50"/>
      <c r="R26" s="51"/>
      <c r="S26" s="50"/>
      <c r="T26" s="50"/>
      <c r="U26" s="50"/>
      <c r="V26" s="50"/>
      <c r="W26" s="50"/>
      <c r="X26" s="52"/>
    </row>
    <row r="27" spans="2:24" ht="30" customHeight="1" x14ac:dyDescent="0.25">
      <c r="B27" s="53" t="s">
        <v>28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</row>
  </sheetData>
  <mergeCells count="28">
    <mergeCell ref="B26:X26"/>
    <mergeCell ref="B27:X27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conditionalFormatting sqref="K6:K25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25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25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25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dataValidations count="2">
    <dataValidation type="list" allowBlank="1" showInputMessage="1" showErrorMessage="1" sqref="G6:G15" xr:uid="{8086D6AE-13A8-48AE-9880-D3D6DAF9FA00}">
      <formula1>$B$33:$B$94</formula1>
    </dataValidation>
    <dataValidation type="list" allowBlank="1" showInputMessage="1" showErrorMessage="1" sqref="M6:M15 T7 T9:T15" xr:uid="{3F9A180E-C300-4FAD-8CB5-376AA8EDE2E0}">
      <formula1>$C$26:$C$28</formula1>
    </dataValidation>
  </dataValidation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1DD1BA85-1A57-AA4A-BFF0-F6EB8C578636}">
          <x14:formula1>
            <xm:f>Hoja4!$J$2:$J$6</xm:f>
          </x14:formula1>
          <xm:sqref>X6:X9 X11 X13:X17</xm:sqref>
        </x14:dataValidation>
        <x14:dataValidation type="list" allowBlank="1" showInputMessage="1" showErrorMessage="1" xr:uid="{F597E001-A344-464C-B6D1-A12113791FFA}">
          <x14:formula1>
            <xm:f>Hoja4!$I$2:$I$3</xm:f>
          </x14:formula1>
          <xm:sqref>S6:S25</xm:sqref>
        </x14:dataValidation>
        <x14:dataValidation type="list" allowBlank="1" showInputMessage="1" showErrorMessage="1" xr:uid="{0CE200B6-E7DB-B343-A269-440EEF30E8F0}">
          <x14:formula1>
            <xm:f>Hoja4!$F$2:$F$6</xm:f>
          </x14:formula1>
          <xm:sqref>J6:J25 P6:P25</xm:sqref>
        </x14:dataValidation>
        <x14:dataValidation type="list" allowBlank="1" showInputMessage="1" showErrorMessage="1" xr:uid="{750C2CD4-E46C-9E44-BA56-6FCE04F2861D}">
          <x14:formula1>
            <xm:f>Hoja4!$E$2:$E$6</xm:f>
          </x14:formula1>
          <xm:sqref>I6:I25 O6:O25</xm:sqref>
        </x14:dataValidation>
        <x14:dataValidation type="list" allowBlank="1" showInputMessage="1" showErrorMessage="1" xr:uid="{AD294129-D3A8-954B-8A38-A3BF1A09662F}">
          <x14:formula1>
            <xm:f>Hoja4!$D$2:$D$9</xm:f>
          </x14:formula1>
          <xm:sqref>F6:F25</xm:sqref>
        </x14:dataValidation>
        <x14:dataValidation type="list" allowBlank="1" showInputMessage="1" showErrorMessage="1" xr:uid="{CEC7EFAC-557A-AD40-9421-6F842DA1718E}">
          <x14:formula1>
            <xm:f>Hoja4!$C$2:$C$5</xm:f>
          </x14:formula1>
          <xm:sqref>E6:E25</xm:sqref>
        </x14:dataValidation>
        <x14:dataValidation type="list" allowBlank="1" showInputMessage="1" showErrorMessage="1" xr:uid="{99D8E0EA-BC15-5F4C-B328-08F254A5F5CA}">
          <x14:formula1>
            <xm:f>Hoja4!$B$2:$B$3</xm:f>
          </x14:formula1>
          <xm:sqref>D6:D25</xm:sqref>
        </x14:dataValidation>
        <x14:dataValidation type="list" allowBlank="1" showInputMessage="1" showErrorMessage="1" xr:uid="{5BB4FC02-6CC8-FD4B-A45C-FCEF66AAC0AA}">
          <x14:formula1>
            <xm:f>Hoja4!$A$2:$A$3</xm:f>
          </x14:formula1>
          <xm:sqref>C6:C25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5" zoomScaleNormal="85" workbookViewId="0">
      <selection activeCell="G20" sqref="G20"/>
    </sheetView>
  </sheetViews>
  <sheetFormatPr baseColWidth="10" defaultRowHeight="15.75" x14ac:dyDescent="0.25"/>
  <cols>
    <col min="1" max="1" width="21" customWidth="1"/>
    <col min="2" max="2" width="13.2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25" customWidth="1"/>
  </cols>
  <sheetData>
    <row r="1" spans="1:10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 x14ac:dyDescent="0.25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26" t="s">
        <v>63</v>
      </c>
      <c r="H2" s="6" t="s">
        <v>51</v>
      </c>
      <c r="I2" s="7" t="s">
        <v>43</v>
      </c>
      <c r="J2" s="6" t="s">
        <v>53</v>
      </c>
    </row>
    <row r="3" spans="1:10" x14ac:dyDescent="0.25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26" t="s">
        <v>64</v>
      </c>
      <c r="H3" s="6" t="s">
        <v>49</v>
      </c>
      <c r="I3" s="7" t="s">
        <v>24</v>
      </c>
      <c r="J3" s="6" t="s">
        <v>54</v>
      </c>
    </row>
    <row r="4" spans="1:10" x14ac:dyDescent="0.25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26" t="s">
        <v>65</v>
      </c>
      <c r="H4" s="6" t="s">
        <v>48</v>
      </c>
      <c r="J4" s="6" t="s">
        <v>55</v>
      </c>
    </row>
    <row r="5" spans="1:10" x14ac:dyDescent="0.25">
      <c r="C5" s="7" t="s">
        <v>25</v>
      </c>
      <c r="D5" s="6" t="s">
        <v>38</v>
      </c>
      <c r="E5" s="6">
        <v>4</v>
      </c>
      <c r="F5" s="7">
        <v>4</v>
      </c>
      <c r="G5" s="25" t="s">
        <v>62</v>
      </c>
      <c r="H5" s="6" t="s">
        <v>46</v>
      </c>
      <c r="J5" s="6" t="s">
        <v>56</v>
      </c>
    </row>
    <row r="6" spans="1:10" x14ac:dyDescent="0.25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 x14ac:dyDescent="0.25">
      <c r="D7" s="6" t="s">
        <v>40</v>
      </c>
      <c r="G7" s="8" t="s">
        <v>61</v>
      </c>
    </row>
    <row r="8" spans="1:10" x14ac:dyDescent="0.25">
      <c r="D8" s="6" t="s">
        <v>41</v>
      </c>
      <c r="G8" s="9" t="s">
        <v>57</v>
      </c>
    </row>
    <row r="9" spans="1:10" x14ac:dyDescent="0.25">
      <c r="D9" s="6" t="s">
        <v>42</v>
      </c>
      <c r="G9" s="9" t="s">
        <v>58</v>
      </c>
    </row>
    <row r="10" spans="1:10" x14ac:dyDescent="0.25">
      <c r="G10" s="9" t="s">
        <v>59</v>
      </c>
    </row>
    <row r="13" spans="1:10" x14ac:dyDescent="0.25">
      <c r="A13" s="63" t="s">
        <v>44</v>
      </c>
      <c r="B13" s="64"/>
    </row>
    <row r="14" spans="1:10" x14ac:dyDescent="0.25">
      <c r="A14" s="6" t="s">
        <v>8</v>
      </c>
      <c r="B14" s="6" t="s">
        <v>9</v>
      </c>
    </row>
    <row r="15" spans="1:10" x14ac:dyDescent="0.25">
      <c r="A15" s="9" t="s">
        <v>45</v>
      </c>
      <c r="B15" s="9" t="s">
        <v>46</v>
      </c>
      <c r="D15" t="s">
        <v>66</v>
      </c>
    </row>
    <row r="16" spans="1:10" x14ac:dyDescent="0.25">
      <c r="A16" s="8" t="s">
        <v>47</v>
      </c>
      <c r="B16" s="8" t="s">
        <v>48</v>
      </c>
      <c r="D16" t="s">
        <v>67</v>
      </c>
    </row>
    <row r="17" spans="1:4" x14ac:dyDescent="0.25">
      <c r="A17" s="11">
        <v>5</v>
      </c>
      <c r="B17" s="11" t="s">
        <v>49</v>
      </c>
      <c r="D17" t="s">
        <v>68</v>
      </c>
    </row>
    <row r="18" spans="1:4" x14ac:dyDescent="0.25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LuisAlejandro Muñoz Rios</cp:lastModifiedBy>
  <dcterms:created xsi:type="dcterms:W3CDTF">2024-04-01T13:12:16Z</dcterms:created>
  <dcterms:modified xsi:type="dcterms:W3CDTF">2024-10-31T21:45:30Z</dcterms:modified>
</cp:coreProperties>
</file>