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d.docs.live.net/7d392e67c7ab10ff/Documents/Secretaría de Desarrollo Territorial y Participación Ciudadana/PROCESOS ROCIO/11. Noviembre/Modificación No. 1 - 848/"/>
    </mc:Choice>
  </mc:AlternateContent>
  <xr:revisionPtr revIDLastSave="0" documentId="8_{19D6994D-5C0C-4088-B67F-84D79045932E}" xr6:coauthVersionLast="47" xr6:coauthVersionMax="47" xr10:uidLastSave="{00000000-0000-0000-0000-000000000000}"/>
  <bookViews>
    <workbookView xWindow="-108" yWindow="-108" windowWidth="23256" windowHeight="12456" xr2:uid="{D9F11C76-589E-49FD-8A4B-08658E64BBC7}"/>
  </bookViews>
  <sheets>
    <sheet name="ESTUDIO DE MERCAD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2" l="1"/>
  <c r="J7" i="2" s="1"/>
  <c r="I8" i="2"/>
  <c r="J8" i="2" s="1"/>
  <c r="I9" i="2"/>
  <c r="J9" i="2" s="1"/>
  <c r="I10" i="2"/>
  <c r="J10" i="2" s="1"/>
  <c r="I11" i="2"/>
  <c r="J11" i="2" s="1"/>
  <c r="I12" i="2"/>
  <c r="J12" i="2" s="1"/>
  <c r="I6" i="2"/>
  <c r="J6" i="2" s="1"/>
  <c r="J13" i="2" s="1"/>
  <c r="F12" i="2"/>
  <c r="G12" i="2" s="1"/>
  <c r="F11" i="2"/>
  <c r="G11" i="2" s="1"/>
  <c r="F10" i="2"/>
  <c r="G10" i="2" s="1"/>
  <c r="F9" i="2"/>
  <c r="G9" i="2" s="1"/>
  <c r="F8" i="2"/>
  <c r="G8" i="2" s="1"/>
  <c r="F7" i="2"/>
  <c r="G7" i="2" s="1"/>
  <c r="F6" i="2"/>
  <c r="G6" i="2" s="1"/>
  <c r="G13" i="2" l="1"/>
</calcChain>
</file>

<file path=xl/sharedStrings.xml><?xml version="1.0" encoding="utf-8"?>
<sst xmlns="http://schemas.openxmlformats.org/spreadsheetml/2006/main" count="21" uniqueCount="19">
  <si>
    <t>Materiales Publicitarios</t>
  </si>
  <si>
    <t xml:space="preserve">ITEM </t>
  </si>
  <si>
    <t>ACTIVIDAD</t>
  </si>
  <si>
    <t>VALOR UNITARIO         (SIN IVA)</t>
  </si>
  <si>
    <t>VALOR UNITARIO         (CON IVA)</t>
  </si>
  <si>
    <t>VALOR TOTAL POR ITEM (CON IVA)</t>
  </si>
  <si>
    <t>Transporte urbano en buses con toda la normatividad vigente cumplida, para apoyo a la movilidad y aseguramiento de la participación en las diferentes actividades</t>
  </si>
  <si>
    <t>Apoyo logístico para garantizar el traslado de los participantes  al III Congreso Nacional de Derechos Humanos “La Paz, con Justicia Social en el marco de los Derechos Humanos” el cual se llevará a cabo en San José de Cúcuta Norte de Santander, los días 15 y 16 de noviembre</t>
  </si>
  <si>
    <t xml:space="preserve">Expresiones artísticas y/o culturales de grupos locales del territorio. 
</t>
  </si>
  <si>
    <t>Trámite por concepto de las experiencias significativas en las diferentes instancias de participación</t>
  </si>
  <si>
    <t>vieja</t>
  </si>
  <si>
    <t>Reconocimiento de las experiencias significativas en las diferentes instancias de participación por $20.500.000</t>
  </si>
  <si>
    <t>HUNTER S.A.S.</t>
  </si>
  <si>
    <t>VALOR TOTAL POR ITEM       (CON IVA)</t>
  </si>
  <si>
    <t>ENFOQUE ESTRATÉGICO S.A.S.</t>
  </si>
  <si>
    <t xml:space="preserve">Reconocimiento a toda una vida de liderazgo en participación </t>
  </si>
  <si>
    <t>VALOR TOTAL DE LA COTIZACIÓN</t>
  </si>
  <si>
    <t>ESTUDIO DE MERCADO PARA EL MODIFICATORIO AL CONTRATO N°4173.010.26.1.848-2024</t>
  </si>
  <si>
    <t>CANT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</si>
</sst>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
    <numFmt numFmtId="165"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color theme="1"/>
      <name val="Arial"/>
      <family val="2"/>
    </font>
    <font>
      <b/>
      <sz val="10"/>
      <color theme="1"/>
      <name val="Arial"/>
      <family val="2"/>
    </font>
    <font>
      <b/>
      <sz val="14"/>
      <color theme="1"/>
      <name val="Calibri"/>
      <family val="2"/>
      <scheme val="minor"/>
    </font>
  </fonts>
  <fills count="5">
    <fill>
      <patternFill patternType="none"/>
    </fill>
    <fill>
      <patternFill patternType="gray125"/>
    </fill>
    <fill>
      <patternFill patternType="solid">
        <fgColor theme="5" tint="0.59999389629810485"/>
        <bgColor indexed="64"/>
      </patternFill>
    </fill>
    <fill>
      <patternFill patternType="solid">
        <fgColor theme="9" tint="0.39997558519241921"/>
        <bgColor indexed="64"/>
      </patternFill>
    </fill>
    <fill>
      <patternFill patternType="solid">
        <fgColor rgb="FFFFC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43">
    <xf numFmtId="0" fontId="0" fillId="0" borderId="0" xfId="0"/>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xf numFmtId="0" fontId="4" fillId="0" borderId="1" xfId="0" applyFont="1" applyBorder="1" applyAlignment="1">
      <alignment horizontal="center" vertical="center"/>
    </xf>
    <xf numFmtId="164" fontId="4" fillId="2" borderId="1" xfId="0" applyNumberFormat="1" applyFont="1" applyFill="1" applyBorder="1" applyAlignment="1">
      <alignment horizontal="center" vertical="center"/>
    </xf>
    <xf numFmtId="164" fontId="4" fillId="3" borderId="1" xfId="0" applyNumberFormat="1" applyFont="1" applyFill="1" applyBorder="1" applyAlignment="1">
      <alignment horizontal="center" vertical="center"/>
    </xf>
    <xf numFmtId="3" fontId="0" fillId="0" borderId="0" xfId="0" applyNumberFormat="1"/>
    <xf numFmtId="0" fontId="4" fillId="0" borderId="1" xfId="0" applyFont="1" applyBorder="1" applyAlignment="1">
      <alignment wrapText="1"/>
    </xf>
    <xf numFmtId="164" fontId="0" fillId="2" borderId="1" xfId="0" applyNumberFormat="1" applyFill="1" applyBorder="1" applyAlignment="1">
      <alignment horizontal="center" vertical="center"/>
    </xf>
    <xf numFmtId="164" fontId="0" fillId="0" borderId="0" xfId="0" applyNumberFormat="1"/>
    <xf numFmtId="0" fontId="4" fillId="0" borderId="1" xfId="0" applyFont="1" applyBorder="1" applyAlignment="1">
      <alignment vertical="top" wrapText="1"/>
    </xf>
    <xf numFmtId="0" fontId="0" fillId="0" borderId="0" xfId="0" applyAlignment="1">
      <alignment horizontal="center" vertical="center"/>
    </xf>
    <xf numFmtId="0" fontId="0" fillId="0" borderId="3" xfId="0" applyBorder="1" applyAlignment="1">
      <alignment horizontal="center" vertical="center"/>
    </xf>
    <xf numFmtId="0" fontId="4" fillId="0" borderId="3" xfId="0" applyFont="1" applyBorder="1" applyAlignment="1">
      <alignment vertical="top" wrapText="1"/>
    </xf>
    <xf numFmtId="0" fontId="4" fillId="0" borderId="3" xfId="0" applyFont="1" applyBorder="1" applyAlignment="1">
      <alignment horizontal="center" vertical="center"/>
    </xf>
    <xf numFmtId="164" fontId="4" fillId="2" borderId="3" xfId="0" applyNumberFormat="1" applyFont="1" applyFill="1" applyBorder="1" applyAlignment="1">
      <alignment horizontal="center" vertical="center"/>
    </xf>
    <xf numFmtId="164" fontId="0" fillId="2" borderId="3" xfId="0" applyNumberFormat="1" applyFill="1" applyBorder="1" applyAlignment="1">
      <alignment horizontal="center" vertical="center"/>
    </xf>
    <xf numFmtId="164" fontId="4" fillId="3" borderId="3" xfId="0" applyNumberFormat="1" applyFont="1" applyFill="1" applyBorder="1" applyAlignment="1">
      <alignment horizontal="center" vertical="center"/>
    </xf>
    <xf numFmtId="164" fontId="5" fillId="4" borderId="2" xfId="0" applyNumberFormat="1" applyFont="1" applyFill="1" applyBorder="1" applyAlignment="1">
      <alignment horizontal="center" vertical="center"/>
    </xf>
    <xf numFmtId="164" fontId="2" fillId="4" borderId="2" xfId="0" applyNumberFormat="1" applyFont="1" applyFill="1" applyBorder="1" applyAlignment="1">
      <alignment horizontal="center" vertical="center"/>
    </xf>
    <xf numFmtId="0" fontId="4" fillId="0" borderId="0" xfId="0" applyFont="1" applyAlignment="1">
      <alignment horizontal="center" vertical="center"/>
    </xf>
    <xf numFmtId="165" fontId="4" fillId="0" borderId="0" xfId="1" applyNumberFormat="1" applyFont="1" applyBorder="1" applyProtection="1"/>
    <xf numFmtId="0" fontId="4" fillId="0" borderId="0" xfId="0" applyFont="1"/>
    <xf numFmtId="165" fontId="0" fillId="0" borderId="0" xfId="0" applyNumberFormat="1"/>
    <xf numFmtId="6" fontId="0" fillId="0" borderId="0" xfId="0" applyNumberFormat="1" applyAlignment="1">
      <alignment horizontal="center" vertical="center"/>
    </xf>
    <xf numFmtId="6" fontId="0" fillId="0" borderId="0" xfId="0" applyNumberFormat="1"/>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0" fillId="0" borderId="8" xfId="0" applyBorder="1" applyAlignment="1">
      <alignment horizontal="center"/>
    </xf>
    <xf numFmtId="0" fontId="0" fillId="0" borderId="4" xfId="0" applyBorder="1" applyAlignment="1">
      <alignment horizontal="center"/>
    </xf>
    <xf numFmtId="0" fontId="2" fillId="2" borderId="9" xfId="0" applyFont="1" applyFill="1" applyBorder="1" applyAlignment="1">
      <alignment horizontal="center"/>
    </xf>
    <xf numFmtId="0" fontId="2" fillId="3" borderId="9" xfId="0" applyFont="1" applyFill="1" applyBorder="1" applyAlignment="1">
      <alignment horizontal="center"/>
    </xf>
    <xf numFmtId="0" fontId="5" fillId="0" borderId="9" xfId="0" applyFont="1" applyBorder="1" applyAlignment="1">
      <alignment horizontal="center" vertical="center"/>
    </xf>
    <xf numFmtId="0" fontId="5"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07C29-7CF2-4088-8C11-4AA5984C8CB7}">
  <dimension ref="A1:M18"/>
  <sheetViews>
    <sheetView tabSelected="1" topLeftCell="B3" workbookViewId="0">
      <selection activeCell="F5" sqref="F5"/>
    </sheetView>
  </sheetViews>
  <sheetFormatPr baseColWidth="10" defaultColWidth="11.44140625" defaultRowHeight="14.4" x14ac:dyDescent="0.3"/>
  <cols>
    <col min="2" max="2" width="5.5546875" customWidth="1"/>
    <col min="3" max="3" width="35.44140625" customWidth="1"/>
    <col min="4" max="4" width="6" customWidth="1"/>
    <col min="5" max="5" width="13.5546875" customWidth="1"/>
    <col min="6" max="6" width="14.5546875" customWidth="1"/>
    <col min="7" max="7" width="14.33203125" customWidth="1"/>
    <col min="8" max="8" width="15.33203125" customWidth="1"/>
    <col min="9" max="9" width="14.88671875" customWidth="1"/>
    <col min="10" max="10" width="16.33203125" customWidth="1"/>
  </cols>
  <sheetData>
    <row r="1" spans="1:13" ht="15" thickBot="1" x14ac:dyDescent="0.35"/>
    <row r="2" spans="1:13" x14ac:dyDescent="0.3">
      <c r="B2" s="28" t="s">
        <v>17</v>
      </c>
      <c r="C2" s="29"/>
      <c r="D2" s="29"/>
      <c r="E2" s="29"/>
      <c r="F2" s="29"/>
      <c r="G2" s="29"/>
      <c r="H2" s="29"/>
      <c r="I2" s="29"/>
      <c r="J2" s="30"/>
    </row>
    <row r="3" spans="1:13" ht="15" thickBot="1" x14ac:dyDescent="0.35">
      <c r="B3" s="31"/>
      <c r="C3" s="32"/>
      <c r="D3" s="32"/>
      <c r="E3" s="32"/>
      <c r="F3" s="32"/>
      <c r="G3" s="32"/>
      <c r="H3" s="32"/>
      <c r="I3" s="32"/>
      <c r="J3" s="33"/>
    </row>
    <row r="4" spans="1:13" x14ac:dyDescent="0.3">
      <c r="B4" s="41" t="s">
        <v>1</v>
      </c>
      <c r="C4" s="41" t="s">
        <v>2</v>
      </c>
      <c r="D4" s="41" t="s">
        <v>18</v>
      </c>
      <c r="E4" s="39" t="s">
        <v>12</v>
      </c>
      <c r="F4" s="39"/>
      <c r="G4" s="39"/>
      <c r="H4" s="40" t="s">
        <v>14</v>
      </c>
      <c r="I4" s="40"/>
      <c r="J4" s="40"/>
    </row>
    <row r="5" spans="1:13" ht="39.6" x14ac:dyDescent="0.3">
      <c r="B5" s="42"/>
      <c r="C5" s="42"/>
      <c r="D5" s="42"/>
      <c r="E5" s="1" t="s">
        <v>3</v>
      </c>
      <c r="F5" s="1" t="s">
        <v>4</v>
      </c>
      <c r="G5" s="1" t="s">
        <v>5</v>
      </c>
      <c r="H5" s="2" t="s">
        <v>3</v>
      </c>
      <c r="I5" s="2" t="s">
        <v>4</v>
      </c>
      <c r="J5" s="2" t="s">
        <v>13</v>
      </c>
    </row>
    <row r="6" spans="1:13" x14ac:dyDescent="0.3">
      <c r="B6" s="3">
        <v>1</v>
      </c>
      <c r="C6" s="4" t="s">
        <v>0</v>
      </c>
      <c r="D6" s="5">
        <v>1</v>
      </c>
      <c r="E6" s="6">
        <v>1557500</v>
      </c>
      <c r="F6" s="6">
        <f>E6*1.19</f>
        <v>1853425</v>
      </c>
      <c r="G6" s="6">
        <f>F6*D6</f>
        <v>1853425</v>
      </c>
      <c r="H6" s="7">
        <v>1600000</v>
      </c>
      <c r="I6" s="7">
        <f>H6*1.19</f>
        <v>1904000</v>
      </c>
      <c r="J6" s="7">
        <f>I6*D6</f>
        <v>1904000</v>
      </c>
      <c r="L6" s="8"/>
    </row>
    <row r="7" spans="1:13" ht="27" x14ac:dyDescent="0.3">
      <c r="B7" s="5">
        <v>2</v>
      </c>
      <c r="C7" s="9" t="s">
        <v>15</v>
      </c>
      <c r="D7" s="5">
        <v>4</v>
      </c>
      <c r="E7" s="6">
        <v>150000</v>
      </c>
      <c r="F7" s="10">
        <f>E7*1.19</f>
        <v>178500</v>
      </c>
      <c r="G7" s="10">
        <f>F7*D7</f>
        <v>714000</v>
      </c>
      <c r="H7" s="7">
        <v>155000</v>
      </c>
      <c r="I7" s="7">
        <f t="shared" ref="I7:I12" si="0">H7*1.19</f>
        <v>184450</v>
      </c>
      <c r="J7" s="7">
        <f t="shared" ref="J7:J12" si="1">I7*D7</f>
        <v>737800</v>
      </c>
      <c r="L7" s="8"/>
    </row>
    <row r="8" spans="1:13" ht="66.599999999999994" x14ac:dyDescent="0.3">
      <c r="B8" s="3">
        <v>3</v>
      </c>
      <c r="C8" s="9" t="s">
        <v>6</v>
      </c>
      <c r="D8" s="5">
        <v>7</v>
      </c>
      <c r="E8" s="6">
        <v>750000</v>
      </c>
      <c r="F8" s="10">
        <f t="shared" ref="F8:F12" si="2">E8*1.19</f>
        <v>892500</v>
      </c>
      <c r="G8" s="10">
        <f t="shared" ref="G8:G12" si="3">F8*D8</f>
        <v>6247500</v>
      </c>
      <c r="H8" s="7">
        <v>850000</v>
      </c>
      <c r="I8" s="7">
        <f t="shared" si="0"/>
        <v>1011500</v>
      </c>
      <c r="J8" s="7">
        <f t="shared" si="1"/>
        <v>7080500</v>
      </c>
      <c r="K8" s="11"/>
      <c r="M8" s="8"/>
    </row>
    <row r="9" spans="1:13" ht="91.5" customHeight="1" x14ac:dyDescent="0.3">
      <c r="B9" s="3">
        <v>4</v>
      </c>
      <c r="C9" s="12" t="s">
        <v>7</v>
      </c>
      <c r="D9" s="5">
        <v>1</v>
      </c>
      <c r="E9" s="6">
        <v>16630000</v>
      </c>
      <c r="F9" s="10">
        <f t="shared" si="2"/>
        <v>19789700</v>
      </c>
      <c r="G9" s="10">
        <f t="shared" si="3"/>
        <v>19789700</v>
      </c>
      <c r="H9" s="7">
        <v>16800000</v>
      </c>
      <c r="I9" s="7">
        <f t="shared" si="0"/>
        <v>19992000</v>
      </c>
      <c r="J9" s="7">
        <f t="shared" si="1"/>
        <v>19992000</v>
      </c>
      <c r="L9" s="8"/>
      <c r="M9" s="8"/>
    </row>
    <row r="10" spans="1:13" ht="28.5" customHeight="1" x14ac:dyDescent="0.3">
      <c r="B10" s="5">
        <v>5</v>
      </c>
      <c r="C10" s="12" t="s">
        <v>8</v>
      </c>
      <c r="D10" s="5">
        <v>2</v>
      </c>
      <c r="E10" s="6">
        <v>1400000</v>
      </c>
      <c r="F10" s="10">
        <f t="shared" si="2"/>
        <v>1666000</v>
      </c>
      <c r="G10" s="10">
        <f t="shared" si="3"/>
        <v>3332000</v>
      </c>
      <c r="H10" s="7">
        <v>1600000</v>
      </c>
      <c r="I10" s="7">
        <f t="shared" si="0"/>
        <v>1904000</v>
      </c>
      <c r="J10" s="7">
        <f t="shared" si="1"/>
        <v>3808000</v>
      </c>
      <c r="M10" s="8"/>
    </row>
    <row r="11" spans="1:13" ht="40.200000000000003" x14ac:dyDescent="0.3">
      <c r="A11" s="13" t="s">
        <v>10</v>
      </c>
      <c r="B11" s="3">
        <v>6</v>
      </c>
      <c r="C11" s="9" t="s">
        <v>11</v>
      </c>
      <c r="D11" s="5">
        <v>1</v>
      </c>
      <c r="E11" s="6">
        <v>20500000</v>
      </c>
      <c r="F11" s="10">
        <f t="shared" si="2"/>
        <v>24395000</v>
      </c>
      <c r="G11" s="10">
        <f t="shared" si="3"/>
        <v>24395000</v>
      </c>
      <c r="H11" s="7">
        <v>21500000</v>
      </c>
      <c r="I11" s="7">
        <f t="shared" si="0"/>
        <v>25585000</v>
      </c>
      <c r="J11" s="7">
        <f t="shared" si="1"/>
        <v>25585000</v>
      </c>
      <c r="L11" s="8"/>
    </row>
    <row r="12" spans="1:13" ht="42" customHeight="1" thickBot="1" x14ac:dyDescent="0.35">
      <c r="B12" s="14">
        <v>7</v>
      </c>
      <c r="C12" s="15" t="s">
        <v>9</v>
      </c>
      <c r="D12" s="16">
        <v>40</v>
      </c>
      <c r="E12" s="17">
        <v>11800</v>
      </c>
      <c r="F12" s="18">
        <f t="shared" si="2"/>
        <v>14042</v>
      </c>
      <c r="G12" s="18">
        <f t="shared" si="3"/>
        <v>561680</v>
      </c>
      <c r="H12" s="7">
        <v>12500</v>
      </c>
      <c r="I12" s="7">
        <f t="shared" si="0"/>
        <v>14875</v>
      </c>
      <c r="J12" s="19">
        <f t="shared" si="1"/>
        <v>595000</v>
      </c>
      <c r="K12" s="11"/>
      <c r="L12" s="8"/>
    </row>
    <row r="13" spans="1:13" ht="15" thickBot="1" x14ac:dyDescent="0.35">
      <c r="B13" s="34" t="s">
        <v>16</v>
      </c>
      <c r="C13" s="35"/>
      <c r="D13" s="35"/>
      <c r="E13" s="35"/>
      <c r="F13" s="36"/>
      <c r="G13" s="20">
        <f>SUM(G6:G12)</f>
        <v>56893305</v>
      </c>
      <c r="H13" s="37"/>
      <c r="I13" s="38"/>
      <c r="J13" s="21">
        <f>SUM(J6:J12)</f>
        <v>59702300</v>
      </c>
      <c r="L13" s="8"/>
    </row>
    <row r="14" spans="1:13" x14ac:dyDescent="0.3">
      <c r="B14" s="22"/>
      <c r="C14" s="23"/>
      <c r="D14" s="24"/>
      <c r="E14" s="24"/>
      <c r="F14" s="24"/>
      <c r="G14" s="24"/>
    </row>
    <row r="15" spans="1:13" x14ac:dyDescent="0.3">
      <c r="C15" s="25"/>
      <c r="G15" s="26"/>
      <c r="L15" s="8"/>
    </row>
    <row r="16" spans="1:13" x14ac:dyDescent="0.3">
      <c r="G16" s="26"/>
      <c r="L16" s="27"/>
    </row>
    <row r="18" spans="7:7" x14ac:dyDescent="0.3">
      <c r="G18" s="27"/>
    </row>
  </sheetData>
  <sheetProtection algorithmName="SHA-512" hashValue="6MptHLzlmQYyBWE0rHSHGCud8OwsKG/yl8ogovt7mF9zksqDr907haScS0QVorEEQIsxbK7+qMCfeT2EmVX/6A==" saltValue="38y02OePzlWQveCDhBzDnA==" spinCount="100000" sheet="1" objects="1" scenarios="1"/>
  <mergeCells count="8">
    <mergeCell ref="B2:J3"/>
    <mergeCell ref="B13:F13"/>
    <mergeCell ref="H13:I13"/>
    <mergeCell ref="E4:G4"/>
    <mergeCell ref="H4:J4"/>
    <mergeCell ref="B4:B5"/>
    <mergeCell ref="C4:C5"/>
    <mergeCell ref="D4:D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Johyner   Obregon Morales</dc:creator>
  <cp:lastModifiedBy>ROCIO FERNANDEZ CIFUENTES</cp:lastModifiedBy>
  <dcterms:created xsi:type="dcterms:W3CDTF">2024-11-07T16:41:26Z</dcterms:created>
  <dcterms:modified xsi:type="dcterms:W3CDTF">2024-11-08T05:41:21Z</dcterms:modified>
</cp:coreProperties>
</file>