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 ICA\MANTENIMIENTO DE EQUIPOS DE LABORATORIOS\Nueva carpeta\POR TERMINAR\PARA ENVIAR\SELECCION ABREVIADA DE MENOR CUANTIA\Mto Cabinas\NUEVO\"/>
    </mc:Choice>
  </mc:AlternateContent>
  <bookViews>
    <workbookView xWindow="0" yWindow="0" windowWidth="20490" windowHeight="7530" firstSheet="1" activeTab="1"/>
  </bookViews>
  <sheets>
    <sheet name="HISTORICO" sheetId="8" state="hidden" r:id="rId1"/>
    <sheet name="Indicadores" sheetId="10" r:id="rId2"/>
    <sheet name="HISTORICO (2)" sheetId="9" state="hidden" r:id="rId3"/>
  </sheets>
  <definedNames>
    <definedName name="_xlnm._FilterDatabase" localSheetId="1" hidden="1">Indicadores!$A$8:$R$522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24" i="10" l="1"/>
  <c r="N6" i="10" l="1"/>
  <c r="O6" i="10"/>
  <c r="P6" i="10"/>
  <c r="Q6" i="10"/>
  <c r="R6" i="10"/>
  <c r="N5" i="10"/>
  <c r="O5" i="10"/>
  <c r="P5" i="10"/>
  <c r="Q5" i="10"/>
  <c r="R5" i="10"/>
  <c r="N4" i="10"/>
  <c r="O4" i="10"/>
  <c r="P4" i="10"/>
  <c r="Q4" i="10"/>
  <c r="R4" i="10"/>
  <c r="N3" i="10"/>
  <c r="O3" i="10"/>
  <c r="P3" i="10"/>
  <c r="Q3" i="10"/>
  <c r="R3" i="10"/>
  <c r="M4" i="10"/>
  <c r="M5" i="10"/>
  <c r="M6" i="10"/>
  <c r="N2" i="10"/>
  <c r="O2" i="10"/>
  <c r="P2" i="10"/>
  <c r="Q2" i="10"/>
  <c r="R2" i="10"/>
  <c r="M3" i="10"/>
  <c r="M2" i="10"/>
  <c r="B13" i="9" l="1"/>
  <c r="E5" i="9" s="1"/>
  <c r="F5" i="9" s="1"/>
  <c r="B11" i="9"/>
  <c r="E3" i="9" s="1"/>
  <c r="F3" i="9" s="1"/>
  <c r="B13" i="8" l="1"/>
  <c r="E5" i="8" s="1"/>
  <c r="F5" i="8" s="1"/>
  <c r="B11" i="8"/>
  <c r="E3" i="8" s="1"/>
  <c r="F3" i="8" s="1"/>
  <c r="B14" i="8" l="1"/>
  <c r="E6" i="8" s="1"/>
  <c r="F6" i="8" s="1"/>
  <c r="B14" i="9"/>
  <c r="E6" i="9" s="1"/>
  <c r="F6" i="9" s="1"/>
  <c r="B15" i="8"/>
  <c r="E7" i="8" s="1"/>
  <c r="F7" i="8" s="1"/>
  <c r="B15" i="9"/>
  <c r="E7" i="9" s="1"/>
  <c r="F7" i="9" s="1"/>
  <c r="B12" i="9" l="1"/>
  <c r="E4" i="9" s="1"/>
  <c r="F4" i="9" s="1"/>
  <c r="B12" i="8"/>
  <c r="E4" i="8" s="1"/>
  <c r="F4" i="8" s="1"/>
</calcChain>
</file>

<file path=xl/sharedStrings.xml><?xml version="1.0" encoding="utf-8"?>
<sst xmlns="http://schemas.openxmlformats.org/spreadsheetml/2006/main" count="5205" uniqueCount="1133">
  <si>
    <t>NIT</t>
  </si>
  <si>
    <t>Razón social de la sociedad</t>
  </si>
  <si>
    <t>Fecha de Corte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</si>
  <si>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</si>
  <si>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</si>
  <si>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</si>
  <si>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</si>
  <si>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</si>
  <si>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</si>
  <si>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Liquidez</t>
  </si>
  <si>
    <t>Endeudamiento</t>
  </si>
  <si>
    <t>Cobertura de intereses</t>
  </si>
  <si>
    <t>Capital de trabajo</t>
  </si>
  <si>
    <t>ROE</t>
  </si>
  <si>
    <t>ROA</t>
  </si>
  <si>
    <t>Estado de situación financiera, corriente/no corriente</t>
  </si>
  <si>
    <t>08. SOCIEDAD POR ACCIONES SIMPLIFICADA SAS</t>
  </si>
  <si>
    <t>BOGOTA D.C.</t>
  </si>
  <si>
    <t>Periodo Actual</t>
  </si>
  <si>
    <t>ANTIOQUIA</t>
  </si>
  <si>
    <t>01. SOCIEDAD ANÓNIMA</t>
  </si>
  <si>
    <t>03. SOCIEDAD LIMITADA</t>
  </si>
  <si>
    <t>SANTANDER</t>
  </si>
  <si>
    <t>BUCARAMANGA-SANTANDER</t>
  </si>
  <si>
    <t>ATLANTICO</t>
  </si>
  <si>
    <t>BARRANQUILLA-ATLANTICO</t>
  </si>
  <si>
    <t>CASANARE</t>
  </si>
  <si>
    <t>YOPAL-CASANARE</t>
  </si>
  <si>
    <t>Pymes-Individuales</t>
  </si>
  <si>
    <t>Plenas-Individuales</t>
  </si>
  <si>
    <t>ENERGIA Y POTENCIA S.A.S</t>
  </si>
  <si>
    <t>G4659 - Comercio al por mayor de otros tipos de maquinaria y equipo n.c.p.</t>
  </si>
  <si>
    <t>ITAGUI-ANTIOQUIA</t>
  </si>
  <si>
    <t>IGT COLOMBIA SOLUTIONS SAS</t>
  </si>
  <si>
    <t>Cr 45 No. 108 A - 50 Piso 5</t>
  </si>
  <si>
    <t>KM 2.0 VIA SIBERIA - TENJO MZ 2</t>
  </si>
  <si>
    <t>CUNDINAMARCA</t>
  </si>
  <si>
    <t>COTA-CUNDINAMARCA</t>
  </si>
  <si>
    <t>SOILMEC COLOMBIA SAS</t>
  </si>
  <si>
    <t>MEDTRONIC COLOMBIA S.A</t>
  </si>
  <si>
    <t>AVENIDA CALLE 116 NO. 7 - 15 PISO 11 OF 1101</t>
  </si>
  <si>
    <t>Eaton Industries Colombia SAS</t>
  </si>
  <si>
    <t>Parque Industrial Celta bodega 16-2 y 16-3  Km 7 costado occidental vía Siberia</t>
  </si>
  <si>
    <t>BTL COLOMBIA S.A.S.</t>
  </si>
  <si>
    <t>CL 123 45 A 11</t>
  </si>
  <si>
    <t>GE HEALTHCARE COLOMBIA SAS</t>
  </si>
  <si>
    <t>AV Cra 72 No 80-94 piso 8</t>
  </si>
  <si>
    <t>ATLAS COPCO COLOMBIA LTDA</t>
  </si>
  <si>
    <t>CENTRAL SAS</t>
  </si>
  <si>
    <t>AV AMERICAS 36 11</t>
  </si>
  <si>
    <t>COMMSCOPE CONNECTIVITY COLOMBIA SAS</t>
  </si>
  <si>
    <t>AK 9 113 52 OF 1606 ED TORRES UNIDAS DOS</t>
  </si>
  <si>
    <t>AC 80 69 70 BG 11</t>
  </si>
  <si>
    <t>Industrial Taylor SAS</t>
  </si>
  <si>
    <t>TRV 93 51 98 Ed 3</t>
  </si>
  <si>
    <t>CR 17 A 119 A 80</t>
  </si>
  <si>
    <t>ENDRESS+HAUSER COLOMBIA SAS</t>
  </si>
  <si>
    <t>CR 17 93 09 OF 201</t>
  </si>
  <si>
    <t>MAKITA COLOMBIA SAS</t>
  </si>
  <si>
    <t>05. SOCIEDAD EN COMANDITA POR ACCIONES</t>
  </si>
  <si>
    <t>FUNZA-CUNDINAMARCA</t>
  </si>
  <si>
    <t>GRUNDFOS COLOMBIA SAS</t>
  </si>
  <si>
    <t>FMC TECHNOLOGIES INC</t>
  </si>
  <si>
    <t>02. SUCURSAL EXTRANJERA</t>
  </si>
  <si>
    <t>GIRON-SANTANDER</t>
  </si>
  <si>
    <t>GENERAL MEDICA DE COLOMBIA SAS</t>
  </si>
  <si>
    <t>CL 103 N 14A 43</t>
  </si>
  <si>
    <t>DELCOP COLOMBIA SAS</t>
  </si>
  <si>
    <t>ABB Colombia Ltda</t>
  </si>
  <si>
    <t>Av Cra 45 No. 108 - 27 Torre 1 Piso 12 paralelo 108</t>
  </si>
  <si>
    <t>HP COLOMBIA SAS</t>
  </si>
  <si>
    <t>CRA 11B 99-25 PISO 14</t>
  </si>
  <si>
    <t>CR 72 80 94 OF 902 TO EMPRESARIAL TITAN PLAZA</t>
  </si>
  <si>
    <t>SPIRAX SARCO COLOMBIA SAS</t>
  </si>
  <si>
    <t>CARRETERA PANAMERICANA 3 150</t>
  </si>
  <si>
    <t>VALLE</t>
  </si>
  <si>
    <t>JAMUNDI-VALLE</t>
  </si>
  <si>
    <t>CALI-VALLE</t>
  </si>
  <si>
    <t>HOSPIMPORT SAS</t>
  </si>
  <si>
    <t>JOHN CRANE COLOMBIA SA</t>
  </si>
  <si>
    <t>CL 46 A  82 54 INT 14</t>
  </si>
  <si>
    <t>EQUIPOS Y CONTROLES INDUSTRIALES S.A.</t>
  </si>
  <si>
    <t>Calle 23 No. 116-31 P4</t>
  </si>
  <si>
    <t>ROBERT BOSCH LTDA</t>
  </si>
  <si>
    <t>AV CR 45 108A 50 P 7</t>
  </si>
  <si>
    <t>CLL 2 18 93 VIA MOSQUERA PARQUE IND SAN JORGE BG 57 58</t>
  </si>
  <si>
    <t>MOSQUERA-CUNDINAMARCA</t>
  </si>
  <si>
    <t>ALKHORAYEF ZONA FRANCA SAS</t>
  </si>
  <si>
    <t>Cr 106 No 15 A -25 MZ 12 Bodega 1 Lote 72-73</t>
  </si>
  <si>
    <t>PHOENIX CONTACT SAS</t>
  </si>
  <si>
    <t>AC 26 69 76 TO 3 OF 901 902</t>
  </si>
  <si>
    <t>RICOH COLOMBIA S.A.</t>
  </si>
  <si>
    <t>ST JUDE MEDICAL COLOMBIA LTDA</t>
  </si>
  <si>
    <t>Cra 25A 1 31 int 1801 Ed parque empresarial</t>
  </si>
  <si>
    <t>MEDELLIN-ANTIOQUIA</t>
  </si>
  <si>
    <t>AUTOPISTA MEDELLIN KM 6.3 COSTADO SUR VDA LA PUNTA</t>
  </si>
  <si>
    <t>TENJO-CUNDINAMARCA</t>
  </si>
  <si>
    <t>CUMMINS NORTE DE COLOMBIA SAS</t>
  </si>
  <si>
    <t>AVENIDA CIRCUNVALAR CLLE 110 No 4-76</t>
  </si>
  <si>
    <t>DRAEGER COLOMBIA SA</t>
  </si>
  <si>
    <t>Calle 100 # 13 - 21 Of 503 Edificio Megatower Torre 2</t>
  </si>
  <si>
    <t>QUIRURGIL SAS</t>
  </si>
  <si>
    <t>LIVANOVA COLOMBIA SAS</t>
  </si>
  <si>
    <t>CL 127A 53A 45 OF 3001</t>
  </si>
  <si>
    <t>GILMEDICA SAS</t>
  </si>
  <si>
    <t>YUMBO-VALLE</t>
  </si>
  <si>
    <t>QUIRURGICOS LTDA</t>
  </si>
  <si>
    <t>LM INSTRUMENTS SA</t>
  </si>
  <si>
    <t>UPSISTEMAS SAS</t>
  </si>
  <si>
    <t>AV CL 24 No 95 12 BDG 53</t>
  </si>
  <si>
    <t>SKF Latin Trade SAS</t>
  </si>
  <si>
    <t>Calle 100 19 54 Ofc 501</t>
  </si>
  <si>
    <t>CR 16  88 81 OF 804A 804B</t>
  </si>
  <si>
    <t>MAYEKAWA COLOMBIA S.A.S.</t>
  </si>
  <si>
    <t>TV 93 53 48 INTERIOR 37 PARQUE INDUSTRIAL EL DORADO</t>
  </si>
  <si>
    <t>LA INSTRUMENTADORA SAS</t>
  </si>
  <si>
    <t>CL 87 No. 20 32</t>
  </si>
  <si>
    <t>ARNEG ANDINA LTDA</t>
  </si>
  <si>
    <t>CL 30 11 10</t>
  </si>
  <si>
    <t>SOLEDAD-ATLANTICO</t>
  </si>
  <si>
    <t>ANDRITZ HYDRO LTDA</t>
  </si>
  <si>
    <t>CR 67 100 20 OF 801</t>
  </si>
  <si>
    <t>SMITH &amp; NEPHEW COLOMBIA S.A.S.</t>
  </si>
  <si>
    <t>CALLE 100 NO 7-33 TORRE 1 PISO 3</t>
  </si>
  <si>
    <t>NIPRO MEDICAL CORPORATION</t>
  </si>
  <si>
    <t>AV CLL 26 N 59-41 OF 710</t>
  </si>
  <si>
    <t>CL 99 # 14 - 76 LC 201</t>
  </si>
  <si>
    <t>LABORATORIOS RETINA SAS</t>
  </si>
  <si>
    <t>CARRERA 33 7 A 78</t>
  </si>
  <si>
    <t>AJOVECO SAS</t>
  </si>
  <si>
    <t>CL 93B 15 31</t>
  </si>
  <si>
    <t>BIOTRONITECH COLOMBIA SAS</t>
  </si>
  <si>
    <t>CALLE 123 7 50</t>
  </si>
  <si>
    <t>Epiroc Colombia S.A.S.</t>
  </si>
  <si>
    <t>Cra 85k 46a 66 Edificio B Oficina 201</t>
  </si>
  <si>
    <t>WEIR MINERALS COLOMBIA SAS</t>
  </si>
  <si>
    <t>KM 3 VIA SAJONIA BODEGA 54 Y 56 LA REGIONAL</t>
  </si>
  <si>
    <t>RIONEGRO-ANTIOQUIA</t>
  </si>
  <si>
    <t>CORPORACION MULTIVAC S.A.S</t>
  </si>
  <si>
    <t>CR 98 25G 10 BOD 11</t>
  </si>
  <si>
    <t xml:space="preserve">IMCOLMEDICA SA  </t>
  </si>
  <si>
    <t>B Braun Medical S.A.</t>
  </si>
  <si>
    <t>Carrera 19 100-45</t>
  </si>
  <si>
    <t>GENERAL DE EQUIPOS DE COLOMBIA S.A.</t>
  </si>
  <si>
    <t>Av Americas 42A  21</t>
  </si>
  <si>
    <t>ELECTRICAS BOGOTA LTDA</t>
  </si>
  <si>
    <t>CL 16 No. 12 54 / 56</t>
  </si>
  <si>
    <t>TOSHIBA AMERICA ENERGY SYSTEMS CORPORATION</t>
  </si>
  <si>
    <t>AV CR 45 108 27 TO 2 OF 1205</t>
  </si>
  <si>
    <t xml:space="preserve">Borets Services Ltd Sucursal Colombia </t>
  </si>
  <si>
    <t>ISTC ANDINA S.A.S.</t>
  </si>
  <si>
    <t>CR 49 103 60</t>
  </si>
  <si>
    <t>Plenas-Separados</t>
  </si>
  <si>
    <t>CR 56 # 2 50</t>
  </si>
  <si>
    <t>S &amp; N HOLDINGS S A S</t>
  </si>
  <si>
    <t>COLSEIN SAS</t>
  </si>
  <si>
    <t>PARQUE INDUSTRIAL GRAN SABANA ED32</t>
  </si>
  <si>
    <t>TOCANCIPA-CUNDINAMARCA</t>
  </si>
  <si>
    <t>PARTEQUIPOS MAQUINARIA SAS</t>
  </si>
  <si>
    <t>CHM MINERIA SAS</t>
  </si>
  <si>
    <t>AVENIDA LAS AMERICAS N 50 51</t>
  </si>
  <si>
    <t>Carval Internacional Limitada</t>
  </si>
  <si>
    <t>Cra 1 Nro 58-41</t>
  </si>
  <si>
    <t>TOP MEDICAL SYSTEMS SA</t>
  </si>
  <si>
    <t>CARRERA 18 A No 103 47</t>
  </si>
  <si>
    <t>VARIADORES SAS</t>
  </si>
  <si>
    <t>CR 51 # 6 - 08</t>
  </si>
  <si>
    <t>NOVA MEDICA SAS</t>
  </si>
  <si>
    <t>GOMEZ VELASQUEZ SAS</t>
  </si>
  <si>
    <t>CARTAGO-VALLE</t>
  </si>
  <si>
    <t>DISUMED SAS</t>
  </si>
  <si>
    <t>CALLE 92 No. 49 C 265</t>
  </si>
  <si>
    <t>PURIFICACION Y ANALISIS DE FLUIDOS SAS</t>
  </si>
  <si>
    <t>AUT MEDELLIN KM 1.5  PAR EMPRESARIAL SAN BERNARDO BG 6</t>
  </si>
  <si>
    <t>BB EQUIPOS TOPOGRAFICOS SAS</t>
  </si>
  <si>
    <t>COLOMBIANA DE REPRESENTACIONES INGENIERIA Y SUMINISTROS S.A.</t>
  </si>
  <si>
    <t>WORLD MEDICAL SAS</t>
  </si>
  <si>
    <t>AK 7 156 68 OF 2801</t>
  </si>
  <si>
    <t>GEOSPACE TECHNOLOGIES SUCURSAL SUDAMERICANA LLC</t>
  </si>
  <si>
    <t>KRA 127 N 22G 28 INTERIOR 30  AGRUPACION INDUSTRIAL  LA ESPERANZA</t>
  </si>
  <si>
    <t>GLORIETA AEROPUERTO JOSE MARIA CORDOBA KM 0.3 VIA SANTA ELENA PARQUE INDUSTRIAL LA REGIONAL AEROPUERTO BODEGA 26</t>
  </si>
  <si>
    <t>DIESELECTROS CARIBE SAS</t>
  </si>
  <si>
    <t>SET Y GAD SAS</t>
  </si>
  <si>
    <t>REPRESENTACIONES OPTICAS COLOMBIANAS S.A.</t>
  </si>
  <si>
    <t>CL 77 B No 57 - 141 OF 207</t>
  </si>
  <si>
    <t>RITTAL SAS</t>
  </si>
  <si>
    <t>AUT BOG-MED KM 7 PARQUE EMPRESARIAL CELTA BG 1 LT 48</t>
  </si>
  <si>
    <t>KRA 9 #4-76 SWAM GROUND</t>
  </si>
  <si>
    <t>SAN ANDRES Y PROVIDENCIA</t>
  </si>
  <si>
    <t>SAN-ANDRES-SAN ANDRES Y PROVIDENCIA</t>
  </si>
  <si>
    <t>Tecnologia e Innovacion Medica SAS</t>
  </si>
  <si>
    <t>CL 127 18A 23 LC202</t>
  </si>
  <si>
    <t>STEIN &amp; CIA S.A.S.</t>
  </si>
  <si>
    <t>AV 19 No 120-71 OF 414</t>
  </si>
  <si>
    <t>DIRIMPEX SAS</t>
  </si>
  <si>
    <t>CLL 18 68D 80</t>
  </si>
  <si>
    <t>GEOSYSTEM INGENIERIA SAS</t>
  </si>
  <si>
    <t>CALLE 53 67 83</t>
  </si>
  <si>
    <t>CR 22 150 95</t>
  </si>
  <si>
    <t>IMPORTSOLCIONES SAS</t>
  </si>
  <si>
    <t>CL 102 70G 45</t>
  </si>
  <si>
    <t>ELECTRONICA MEDICA Y CONTROL EMCO S.A.S</t>
  </si>
  <si>
    <t>07. EMPRESA UNIPERSONAL</t>
  </si>
  <si>
    <t>Carrera 80 A 34 B 07</t>
  </si>
  <si>
    <t>IME IMPORTMEDICAL COLOMBIA S.A.S.</t>
  </si>
  <si>
    <t>CR 50 22 41 LC 203 CC CIPRES PLAZA</t>
  </si>
  <si>
    <t>CR 85 D 46 A 65 BG 09</t>
  </si>
  <si>
    <t>CALLE 121 6 46 OF 222</t>
  </si>
  <si>
    <t>CORREAS MANGUERAS Y SELLOS SAS</t>
  </si>
  <si>
    <t>AV BOYACA 40 31 SUR</t>
  </si>
  <si>
    <t>EQUITRONIC SAS</t>
  </si>
  <si>
    <t>CRA 49 61 SUR 68 L 103</t>
  </si>
  <si>
    <t>TECNICOSTURA SA</t>
  </si>
  <si>
    <t>IMAGIQ S.A.S</t>
  </si>
  <si>
    <t>CL 98 8 28 OF 204</t>
  </si>
  <si>
    <t>ENVIGADO-ANTIOQUIA</t>
  </si>
  <si>
    <t>WONDERFUL MUEBLES SPAZIO W SAS</t>
  </si>
  <si>
    <t>CALLE 18 34 77</t>
  </si>
  <si>
    <t>CALLE 13 28 65</t>
  </si>
  <si>
    <t>TEXPROIL SRL SUCURSAL COLOMBIA</t>
  </si>
  <si>
    <t>CRA 13 # 97 51 OF 202</t>
  </si>
  <si>
    <t>TECNICA ELECTRO MEDICA SA</t>
  </si>
  <si>
    <t>CL 47 5 26</t>
  </si>
  <si>
    <t>SATAREM COLOMBIA SAS</t>
  </si>
  <si>
    <t>AV EL DORADO 85 D 55 LC LE 24</t>
  </si>
  <si>
    <t>HOME ELECTRIC SAS</t>
  </si>
  <si>
    <t>CL 23DN 4N 49 LC1</t>
  </si>
  <si>
    <t>DICIMED SAS</t>
  </si>
  <si>
    <t>CR 33A N° 38 - 26/30</t>
  </si>
  <si>
    <t>META</t>
  </si>
  <si>
    <t>VILLAVICENCIO-META</t>
  </si>
  <si>
    <t>THERMODYNAMICS ENGINEERING SAS</t>
  </si>
  <si>
    <t>KM 5 VIA SUBA COTA PARQUE INDUSTRIAL SANTA ANA BODEGA 7</t>
  </si>
  <si>
    <t>BOLIVAR</t>
  </si>
  <si>
    <t>CARTAGENA-BOLIVAR</t>
  </si>
  <si>
    <t>ALFRIO SAS</t>
  </si>
  <si>
    <t>CL 57 19 48</t>
  </si>
  <si>
    <t>IBT IMPORTACION Y EXPORTACION DE PRODUCTOS AGRICOLAS E INDUSTRIALES INTERNATIONAL BUSINESS TRADE SAS</t>
  </si>
  <si>
    <t>CL 61 35 A 48</t>
  </si>
  <si>
    <t>INOXPA COLOMBIA SAS</t>
  </si>
  <si>
    <t>IMPORMEDICAL EQUIPOS Y SUMINISTROS MEDICOS SA</t>
  </si>
  <si>
    <t>ASTRO MAQUINARIA SAS</t>
  </si>
  <si>
    <t>CL 140 22 06</t>
  </si>
  <si>
    <t>SIERRAS Y EQUIPOS SAS</t>
  </si>
  <si>
    <t>CALLE 30 40-21</t>
  </si>
  <si>
    <t>APS LIGHTING &amp; SAFETY PRODCUTS DE COLOMBIA S.A.S.</t>
  </si>
  <si>
    <t>SABANETA-ANTIOQUIA</t>
  </si>
  <si>
    <t>ALMACEN BOMBAS SA</t>
  </si>
  <si>
    <t>CALLE 50 54 15</t>
  </si>
  <si>
    <t>CATVER SAS</t>
  </si>
  <si>
    <t>ACODINSA S.A.S</t>
  </si>
  <si>
    <t>INCOMELEC SAS EN REORGANIZACION</t>
  </si>
  <si>
    <t>CR 49B 93 31</t>
  </si>
  <si>
    <t>EUROCIENCIA COLOMBIA SAS</t>
  </si>
  <si>
    <t>AV CALLE 63 74 B 42 BG 12 PAR EMPRESARIAL NORMANDIA</t>
  </si>
  <si>
    <t>DISEÑO PETROMECANICO SAS EN REORGANIZACION</t>
  </si>
  <si>
    <t>calle 5 No 20 - 30</t>
  </si>
  <si>
    <t>DICSON SA</t>
  </si>
  <si>
    <t>AIRE CONFORT JC SAS</t>
  </si>
  <si>
    <t>CRA 57 2 A 125</t>
  </si>
  <si>
    <t>GESFUSTE COLOMBIA S.A.S</t>
  </si>
  <si>
    <t>CRA 49C  79-184</t>
  </si>
  <si>
    <t>890101977</t>
  </si>
  <si>
    <t>PERDOMO BUSINESS GROUP SAS</t>
  </si>
  <si>
    <t>MAQUITODO SAS</t>
  </si>
  <si>
    <t>Calle 25 Norte 2CN 17</t>
  </si>
  <si>
    <t>DIDACTICOS Y LIBROS DIDACLIBROS LTDA</t>
  </si>
  <si>
    <t>METRICOM LIMITADA</t>
  </si>
  <si>
    <t>GVS COLOMBIA SAS</t>
  </si>
  <si>
    <t>AV 4N 23 DN 50</t>
  </si>
  <si>
    <t>INVERSIONES DRILLTEX SAS</t>
  </si>
  <si>
    <t>AV CLL 80 69-70 OF 18</t>
  </si>
  <si>
    <t>GRUPO LYSCO SAS</t>
  </si>
  <si>
    <t>AUT MEDELLIN KM 3 5 SEC COSTADO SUR TER TERRESTRE DE CARGA OIKOS MD 5 BG 8</t>
  </si>
  <si>
    <t>INGEAL S.A.</t>
  </si>
  <si>
    <t>CR 13 96 38</t>
  </si>
  <si>
    <t>WCOLOMBIA SAS</t>
  </si>
  <si>
    <t>KM 3.5 TERMINAL TERRESTRE DE CARGA BODEGA 44 MODULO 4</t>
  </si>
  <si>
    <t>DOTACIONES Y EQUIPOS INDUSTRIALAES DE COLOMBIA DOTAEQUIP LTDA</t>
  </si>
  <si>
    <t>ELESEG SAS</t>
  </si>
  <si>
    <t>CR 29 77 45 PI 2</t>
  </si>
  <si>
    <t>ORTHOPEDICS S.A.</t>
  </si>
  <si>
    <t>Carrera 78 45 E 69 - 3 PISO</t>
  </si>
  <si>
    <t>THERMOREPUESTOS SAS</t>
  </si>
  <si>
    <t>CRA 32 15-165 BG 20URB CENTRO INDUSTRIAL PALMASECA</t>
  </si>
  <si>
    <t>COMPAÑIA IMPORTADORA Y EXPORTADORA DE COLOMBIA SAS</t>
  </si>
  <si>
    <t>CL 74 27B 32</t>
  </si>
  <si>
    <t>CR 43 30 C 34</t>
  </si>
  <si>
    <t>PROVETECMAR S.A.</t>
  </si>
  <si>
    <t>E MC ALLISTER SAS</t>
  </si>
  <si>
    <t>KILOMETRO 19 AUTOPISTA NORTE LOTE EL TRIUNFO</t>
  </si>
  <si>
    <t>CHIA-CUNDINAMARCA</t>
  </si>
  <si>
    <t>DAKORA SAS</t>
  </si>
  <si>
    <t>KM 7 VIA CAJICA CHIA DL OF 201-3 SAN ROQUE</t>
  </si>
  <si>
    <t>CAJICA-CUNDINAMARCA</t>
  </si>
  <si>
    <t>VALSI DE COLOMBIA SAS</t>
  </si>
  <si>
    <t>CL 17 27 67</t>
  </si>
  <si>
    <t>INVERMEDICA SAS</t>
  </si>
  <si>
    <t>CL 51N 2HN 23</t>
  </si>
  <si>
    <t>KEBCO SAS</t>
  </si>
  <si>
    <t>SARAVIA BRAVO SOCIEDAD PORACCIONES SIMPLIFICADA</t>
  </si>
  <si>
    <t>CR 16 116 30 OF 303</t>
  </si>
  <si>
    <t>FINCPACK SAS</t>
  </si>
  <si>
    <t>TV 96 B 24 B 72</t>
  </si>
  <si>
    <t>COLCOPY SAS</t>
  </si>
  <si>
    <t>CALLE 20 A SUR 22A 205</t>
  </si>
  <si>
    <t>GNH COLOMBIA SAS</t>
  </si>
  <si>
    <t>CRA 51 70 57</t>
  </si>
  <si>
    <t>ONNERA COLOMBIA SAS</t>
  </si>
  <si>
    <t>CALLE 25G 80C 11</t>
  </si>
  <si>
    <t>RADIOCOM SAS</t>
  </si>
  <si>
    <t>LUVAGA SAS</t>
  </si>
  <si>
    <t>RAMDE SOLIDS CONTROL SAS</t>
  </si>
  <si>
    <t>CALLE 161 # 22-38</t>
  </si>
  <si>
    <t>AIRE Y ENERGIA LIMITADA</t>
  </si>
  <si>
    <t>CALLE 116 A 71 A 45</t>
  </si>
  <si>
    <t>IINSTRUMENTOS &amp; CONTROLES SA</t>
  </si>
  <si>
    <t>SUMINISTROS Y COMPRESORES LIMITADA</t>
  </si>
  <si>
    <t>CR 52 70 15</t>
  </si>
  <si>
    <t>AUTOMATIZACION SA</t>
  </si>
  <si>
    <t>MINDRAY MEDICAL COLOMBIA SAS</t>
  </si>
  <si>
    <t>Ac 100 54 Of 1002</t>
  </si>
  <si>
    <t>ABC PLANTAS Y EQUIPOS SAS</t>
  </si>
  <si>
    <t>WELCH ALLYN COLOMBIA LTDA</t>
  </si>
  <si>
    <t>CR 16 # 97 46 P 6</t>
  </si>
  <si>
    <t>MARTROM S.A.S</t>
  </si>
  <si>
    <t>CL11B 81B 06 ESQ</t>
  </si>
  <si>
    <t>SOLUCIONES HYTORC COLOMBIA SAS</t>
  </si>
  <si>
    <t>GLORY GLOBAL SOLUTIONS (COLOMBIA) S.A.S.</t>
  </si>
  <si>
    <t>CL 79A 8 63 OF 501 502</t>
  </si>
  <si>
    <t>TFI COLOMBIA</t>
  </si>
  <si>
    <t>CELTA TRADE PARK LOTE 123 BODEGA 4</t>
  </si>
  <si>
    <t>FISIOMEDICA SAS</t>
  </si>
  <si>
    <t>AV CALLE 80 69 70 BODEGA 38</t>
  </si>
  <si>
    <t>HIDROMED SA</t>
  </si>
  <si>
    <t>AIGNEP LATAM SAS</t>
  </si>
  <si>
    <t>CL 15 27 78</t>
  </si>
  <si>
    <t>CALLE 77 68G 68</t>
  </si>
  <si>
    <t>CR 17 89 31 OF 802</t>
  </si>
  <si>
    <t>ESSEN SAS</t>
  </si>
  <si>
    <t>BESTOOLS SAS</t>
  </si>
  <si>
    <t>CRA 21 1F 71</t>
  </si>
  <si>
    <t>FSC SOLUCIONES DE INGENIERIA SAS</t>
  </si>
  <si>
    <t>LA CASA DEL MEDICO SAS</t>
  </si>
  <si>
    <t>CORDOBA</t>
  </si>
  <si>
    <t>MONTERIA-CORDOBA</t>
  </si>
  <si>
    <t>AGP REPRESENTACIONES SAS</t>
  </si>
  <si>
    <t>Calle 21A  No.70 – 40 Bodega UA 7 - 1</t>
  </si>
  <si>
    <t>INGENIERIA CLINICA A SU SERVICIO INCLISER LTDA</t>
  </si>
  <si>
    <t>CALLE 119 13 45 OFC 201</t>
  </si>
  <si>
    <t>AV CL 26 69 63 OF 203</t>
  </si>
  <si>
    <t>HOSPIMEDICS SAS</t>
  </si>
  <si>
    <t>CARRERA 14 N 75-77 OFICINA 604</t>
  </si>
  <si>
    <t>TOP DRIVE SAS</t>
  </si>
  <si>
    <t>KM 1.5 AUT BOGOTA - MEDELLIN COSTADO NORTE PAR EMPRESARIAL SAN BERNARDO BG 1</t>
  </si>
  <si>
    <t>CONTROL E INSTRUMENTACION INDUSTRIAL DE COLOMBIA SAS</t>
  </si>
  <si>
    <t>CARRERA 28 NORTE 6 BN 11</t>
  </si>
  <si>
    <t>CONTINENTAL PROCESS INSTRUMENTS SAS</t>
  </si>
  <si>
    <t>KR 5 61 19</t>
  </si>
  <si>
    <t>EDISATECH INTERNATIONAL GROUP SAS</t>
  </si>
  <si>
    <t>CR 26 8 36</t>
  </si>
  <si>
    <t>COMERCIAL INGEOELECTRICA SAS</t>
  </si>
  <si>
    <t>CR 21  169 62 OF 201 /216</t>
  </si>
  <si>
    <t>ERASMUS SAS</t>
  </si>
  <si>
    <t>DG 40A 18 09</t>
  </si>
  <si>
    <t>NORDSON ANDINA LTDA</t>
  </si>
  <si>
    <t>CRA 50 Nro. 79Sur-101 BD 38</t>
  </si>
  <si>
    <t>LA-ESTRELLA-ANTIOQUIA</t>
  </si>
  <si>
    <t>INTELNET MEDICA SAS</t>
  </si>
  <si>
    <t>CRA 44A 24A 22</t>
  </si>
  <si>
    <t>PROGRESSIVE SUPPLIES SAS</t>
  </si>
  <si>
    <t>REQUIP SAS</t>
  </si>
  <si>
    <t>CRA 100 16 20 OF 307</t>
  </si>
  <si>
    <t>GONZALEZ TASCON S A S</t>
  </si>
  <si>
    <t>Cl 114 No. 11 A 40 Of 105</t>
  </si>
  <si>
    <t>AVANCE DIGITAL SAS</t>
  </si>
  <si>
    <t>CARRERA 18 137 31</t>
  </si>
  <si>
    <t>CRA 48 N 25B SUR 12 OF 302</t>
  </si>
  <si>
    <t>EL-BAGRE-ANTIOQUIA</t>
  </si>
  <si>
    <t>ELECTROEQUIPOS COLOMBIA SAS</t>
  </si>
  <si>
    <t>Calle 109 No. 14 A 26</t>
  </si>
  <si>
    <t>TECNICAS EN AUTOMATIZACION Y CONTROL SAS</t>
  </si>
  <si>
    <t>SOLUCIONES AVANZADAS DE ENERGIA SAE LTDA</t>
  </si>
  <si>
    <t>CALLE 102A No 70B-13</t>
  </si>
  <si>
    <t>PANTECNICA S.A.</t>
  </si>
  <si>
    <t>CL 79 B 54 26</t>
  </si>
  <si>
    <t>SANITAS SAS</t>
  </si>
  <si>
    <t>Parque industrial portos sabana 80 Bodega 16  km 2.5 Cota Cundinamarca</t>
  </si>
  <si>
    <t>TECNOENERGIA COLOMBIA SAS</t>
  </si>
  <si>
    <t>CL 91 A 59 06</t>
  </si>
  <si>
    <t>BITZER COLOMBIA S.A.S</t>
  </si>
  <si>
    <t>CARRERA 11 No 79 35 PISO 9</t>
  </si>
  <si>
    <t>Cra 61 Sur No. 43 A 85</t>
  </si>
  <si>
    <t>INSEPET SAS</t>
  </si>
  <si>
    <t>CALLE 67 7 35 OF 1105</t>
  </si>
  <si>
    <t>CR 59 68 154</t>
  </si>
  <si>
    <t>INVERSIONES TECNOMEDICA DE COLOMBIA SAS</t>
  </si>
  <si>
    <t>NORTE DE SANTANDER</t>
  </si>
  <si>
    <t>CUCUTA-NORTE DE SANTANDER</t>
  </si>
  <si>
    <t>AVENIDA QUEBRADASECA 23-47</t>
  </si>
  <si>
    <t>KARCHER SAS</t>
  </si>
  <si>
    <t>AV CALLE 116 15B 39</t>
  </si>
  <si>
    <t>SCHOTTEL DE COLOMBIA S.A.S</t>
  </si>
  <si>
    <t>EL BOSQUE AVENIDA CRISDANTO LUQUE DIAGONAL 22NO 44 - 48 CARTAGENA, BOLIVAR, COLOMBIA</t>
  </si>
  <si>
    <t>ADVANCED RADIOTHERAPY CORPORATION S.A.</t>
  </si>
  <si>
    <t>CALLE 89A 20 25</t>
  </si>
  <si>
    <t>CREDISERVICIOS Y TECNOLOGIA LTDA</t>
  </si>
  <si>
    <t>CL 9 36 80 OF 501</t>
  </si>
  <si>
    <t>PROMINENT COLOMBIA S A S</t>
  </si>
  <si>
    <t>Cr 23 124 87 Of 603 T 1</t>
  </si>
  <si>
    <t>EQUIMED LTDA</t>
  </si>
  <si>
    <t>CALLE 37 16 39</t>
  </si>
  <si>
    <t>ECO AMERICA SAS</t>
  </si>
  <si>
    <t>CR 7 114 33 OF 505</t>
  </si>
  <si>
    <t>CORALMEDICA LIMITADA</t>
  </si>
  <si>
    <t>CALLE 45 C BIS 25 35</t>
  </si>
  <si>
    <t>GRUPO MLS SAS</t>
  </si>
  <si>
    <t>CL 75 99 21</t>
  </si>
  <si>
    <t>HIGH TEC ENVIRONMENTAL LTDA</t>
  </si>
  <si>
    <t>ET SERVICES SAS</t>
  </si>
  <si>
    <t>CL 59A SUR 74 61</t>
  </si>
  <si>
    <t>LIEBHERR COLOMBIA SAS</t>
  </si>
  <si>
    <t>DOTACION Y SUMINISTROS MRA S.A.S.</t>
  </si>
  <si>
    <t>CARRERA 43B No.84 - 110</t>
  </si>
  <si>
    <t>INSMEVET S EN C</t>
  </si>
  <si>
    <t>04. SOCIEDAD EN COMANDITA</t>
  </si>
  <si>
    <t>CR. 70D NO. 115A -38 OF. 302</t>
  </si>
  <si>
    <t>APLICACIONES TECNICAS E INVERSIONES SAS</t>
  </si>
  <si>
    <t>CR 67A No 94A -40</t>
  </si>
  <si>
    <t>CALLE 20 1 30</t>
  </si>
  <si>
    <t>SCADA  TECNOLOGIA SAS</t>
  </si>
  <si>
    <t>CL 150 10-30</t>
  </si>
  <si>
    <t>MILKTECH LTDA</t>
  </si>
  <si>
    <t>SIMIJACA-CUNDINAMARCA</t>
  </si>
  <si>
    <t>FRANKLIN ELECTRIC COLOMBIA  S.A.S</t>
  </si>
  <si>
    <t>PROYNS SAS</t>
  </si>
  <si>
    <t>CR 27 76 14</t>
  </si>
  <si>
    <t>FLEXCOM INTERNATIONAL TRADE LTDA</t>
  </si>
  <si>
    <t>CL 94A 60 31</t>
  </si>
  <si>
    <t>ATR SAS</t>
  </si>
  <si>
    <t>ELECTRO SUMINISTROS INDUSTRIALES SAS</t>
  </si>
  <si>
    <t>CLL 22 A No.18 B -70</t>
  </si>
  <si>
    <t>UNICO COLOMBIA SAS</t>
  </si>
  <si>
    <t>Km 3.4 Cl 80 Md 1 Bg 6</t>
  </si>
  <si>
    <t>HIGH QUALITY ENGINEERING SOCIEDAD POR ACCIONES SIMPLIFICADA SAS</t>
  </si>
  <si>
    <t>CARRERA 14 76 26 OFC 705</t>
  </si>
  <si>
    <t>AIRCENTER SAS EN REORGANIZACION</t>
  </si>
  <si>
    <t>CL 25 G 85 C 45</t>
  </si>
  <si>
    <t>EQUIPOS Y SERVICIOS TREX DE COLOMBIA S.A.S</t>
  </si>
  <si>
    <t>CL 10 39 06</t>
  </si>
  <si>
    <t>MALAMBO-ATLANTICO</t>
  </si>
  <si>
    <t>ANTONIO SPATH &amp; CÍA. S.A.</t>
  </si>
  <si>
    <t>FECO Y CIA SAS</t>
  </si>
  <si>
    <t>COMERCIALIZADORA LUFAL EQUIPOS Y PARTES SAS</t>
  </si>
  <si>
    <t>CALLE 8 18B 07</t>
  </si>
  <si>
    <t>SITO COMERCIAL SAS</t>
  </si>
  <si>
    <t>CL 141 52 63</t>
  </si>
  <si>
    <t>NUEVOS RECURSOS SAS</t>
  </si>
  <si>
    <t>CR 20 32 A 36</t>
  </si>
  <si>
    <t>ARCE MUÑOZ RAMIREZ Y CIA SAS</t>
  </si>
  <si>
    <t>CALLE 8 19 A 35</t>
  </si>
  <si>
    <t>FRIOCENTRO GSF SAS</t>
  </si>
  <si>
    <t>CL 19 #15-23</t>
  </si>
  <si>
    <t>MAKSER SAS</t>
  </si>
  <si>
    <t>AUT MEDELLIN KM 7 LT 155 BG2 CELTA TRADE PARK</t>
  </si>
  <si>
    <t>ADW MAQUINAS DE COSER SAS</t>
  </si>
  <si>
    <t>CL 19 17 64</t>
  </si>
  <si>
    <t>MSA DE COLOMBIA SAS</t>
  </si>
  <si>
    <t>HEIDELBERG COLOMBIA SAS</t>
  </si>
  <si>
    <t>CL 23 116 31 BG 5</t>
  </si>
  <si>
    <t>SURTIMINAS SAS</t>
  </si>
  <si>
    <t>IMPORTADORA INDUSTRIAL COLOMBIANA SAS IMPORINCO SAS</t>
  </si>
  <si>
    <t>PEGSA LTDA</t>
  </si>
  <si>
    <t>DISTRIBUIDOR MALAYO SAS</t>
  </si>
  <si>
    <t>CL 14 13 24</t>
  </si>
  <si>
    <t>COINSTOR S.A.S.</t>
  </si>
  <si>
    <t>CL 66 47 17</t>
  </si>
  <si>
    <t>DANVAL SAS</t>
  </si>
  <si>
    <t>CARRERA 94 16 65</t>
  </si>
  <si>
    <t>AV 4E No. 0N-45 BRR QUINTA BOSCH</t>
  </si>
  <si>
    <t>CL 32 13 07</t>
  </si>
  <si>
    <t>IMPORTADORA DE BOMBAS Y TECNOLOGIA LTDA</t>
  </si>
  <si>
    <t>CALLE 165 46 47</t>
  </si>
  <si>
    <t>PARQUE INDUSTRIAL LOS NOGALES BOD 10 AUTOP. MEDELLIN KM 2.7</t>
  </si>
  <si>
    <t>XYLEM WATER SOLUTIONS COLOMBIA S.A.S.</t>
  </si>
  <si>
    <t>Cra 85 D No. 46A 65 Bg 18</t>
  </si>
  <si>
    <t>IMPOCOSER SAS</t>
  </si>
  <si>
    <t>BBG COLOMBIA S.A.S.</t>
  </si>
  <si>
    <t>CR 23 12 B 58</t>
  </si>
  <si>
    <t>BIOTECH S.A.S.</t>
  </si>
  <si>
    <t>CRA 31 # 14 - 58</t>
  </si>
  <si>
    <t>MICROMEDICA SAS - EN REORGANIZACION</t>
  </si>
  <si>
    <t>Calle 2 No 71 D - 65</t>
  </si>
  <si>
    <t>RATIONAL COLOMBIA - AMERICA CENTRAL SAS</t>
  </si>
  <si>
    <t>CL 104 15 31</t>
  </si>
  <si>
    <t>MAQUINARIAS PARA AREAS VERDES SA</t>
  </si>
  <si>
    <t>KM 3 4  AUT MEDELLIN COSTADO NORTE MD 3 BG 1 CENTRO EMPRESARIAL METROPOLITANO MODULO 03 BODEGA 01</t>
  </si>
  <si>
    <t>INVERSIONES CHAHIN Y CIA C.S.A EN REORGANIZACION</t>
  </si>
  <si>
    <t>VIA 40 No 73 -290</t>
  </si>
  <si>
    <t>TRANSMISIONES SAS</t>
  </si>
  <si>
    <t>HOERBIGER de Colombia Ltda</t>
  </si>
  <si>
    <t>COMPAÑIA INTERAMERICANA DE SEGURIDAD Y SERVICIOS LTDA</t>
  </si>
  <si>
    <t>Carrera 37 A 15 24</t>
  </si>
  <si>
    <t>ENERGIA Y MOVILIDAD SAS</t>
  </si>
  <si>
    <t>CL 145 52 04</t>
  </si>
  <si>
    <t>DYWINDAG S.A.S</t>
  </si>
  <si>
    <t>CR 43 A 8 SUR 15 OF 513</t>
  </si>
  <si>
    <t>SCALA ASCENSORES SAS</t>
  </si>
  <si>
    <t>POWER ONE LTDA</t>
  </si>
  <si>
    <t>CR 62B  2A 37</t>
  </si>
  <si>
    <t>MARWIND SAS</t>
  </si>
  <si>
    <t>TV 93 53 32 INT 50</t>
  </si>
  <si>
    <t>VELPA SOLUCIONES INTEGRALES SAS</t>
  </si>
  <si>
    <t>CARRERA 48 25AA SUR 70 OF 517</t>
  </si>
  <si>
    <t>OSTEOEQUIPOS SAS</t>
  </si>
  <si>
    <t>BARRIO LA CASTELLANA CRA 66 N 31 A 30 CLL PRIMERA</t>
  </si>
  <si>
    <t>KAIKA SAS</t>
  </si>
  <si>
    <t>MEGADYNE COLOMBIA SAS</t>
  </si>
  <si>
    <t>Diagonal 22 56 112</t>
  </si>
  <si>
    <t>AUTOP NORTE KM 19 / 20</t>
  </si>
  <si>
    <t>Cra 49B 91 98</t>
  </si>
  <si>
    <t>KRUMTAP SAS</t>
  </si>
  <si>
    <t>CRA 71A No. 63 18</t>
  </si>
  <si>
    <t>SAEG ENGINEERING GROUP SAS</t>
  </si>
  <si>
    <t>HISPANO COLOMBIANA DE EQUIPOS SAS</t>
  </si>
  <si>
    <t>CRA 71 3-197 KM 2.5 VIA CORDIALIDAD</t>
  </si>
  <si>
    <t>AV CRA 70 105 33</t>
  </si>
  <si>
    <t>BOMBAS Y SERVICIOS DE CASANARE SAS</t>
  </si>
  <si>
    <t>CL 13 19 52</t>
  </si>
  <si>
    <t>MAQUINAS INDUSTRIALES DE CONFECCION SAS</t>
  </si>
  <si>
    <t>SOPORTE A LA INGENIERIA SAS</t>
  </si>
  <si>
    <t>CL 39 1N 30</t>
  </si>
  <si>
    <t>ORDENES Y SUMINISTROS SAS</t>
  </si>
  <si>
    <t>CRA 13A 77A 49</t>
  </si>
  <si>
    <t>BEARINGS TRANSMISSION COLOMBIA LIMITADA</t>
  </si>
  <si>
    <t>KR 58 14 01</t>
  </si>
  <si>
    <t>CLL 19 12 90</t>
  </si>
  <si>
    <t>GEOINSTRUMENTOS TOPOGRAFICOS SAS</t>
  </si>
  <si>
    <t>CALLE 53 67 83 PISO 3</t>
  </si>
  <si>
    <t>TECNOLOGIAS MEDICAS COLOMBIA S.A.S</t>
  </si>
  <si>
    <t>CL 72 5-83 P4</t>
  </si>
  <si>
    <t>GERMAR GMG SAS</t>
  </si>
  <si>
    <t>DG 115A # 70B 17</t>
  </si>
  <si>
    <t>J RESTREPO EQUIPHOS SAS</t>
  </si>
  <si>
    <t>CALLE 134 N 7 83 T1 OF 131</t>
  </si>
  <si>
    <t>ICL DIDACTICA SAS</t>
  </si>
  <si>
    <t>CR 36 A 57 22</t>
  </si>
  <si>
    <t>cra 23 142 34</t>
  </si>
  <si>
    <t>ASSIST INGENIERIA SAS</t>
  </si>
  <si>
    <t>AV KR 70 106 21</t>
  </si>
  <si>
    <t>BYR INGENIERIA DE FLUIDOS SAS</t>
  </si>
  <si>
    <t>MACROSEARCH SAS</t>
  </si>
  <si>
    <t>CL 103 N° 45A 29</t>
  </si>
  <si>
    <t>AMERICAN FARMAGRUP SAS</t>
  </si>
  <si>
    <t>CLL 21 43A 74</t>
  </si>
  <si>
    <t>PT ENGINEERING SUPLIES SAS</t>
  </si>
  <si>
    <t>CR 96 BIS B 24 C 32</t>
  </si>
  <si>
    <t>TIENKEN SAS</t>
  </si>
  <si>
    <t>CRA 47 A 93 79</t>
  </si>
  <si>
    <t>MACOSER SA</t>
  </si>
  <si>
    <t>CALLE 45  39 07</t>
  </si>
  <si>
    <t>HERNAN ESCOBAR POSADA REPRESENTACIONES LTDA</t>
  </si>
  <si>
    <t>CARRERA 11A No. 93-94 OFIC 201</t>
  </si>
  <si>
    <t>TRASEGAR SAS</t>
  </si>
  <si>
    <t>CALLE 18 65 17</t>
  </si>
  <si>
    <t>HANNA INSTRUMENTS SAS</t>
  </si>
  <si>
    <t>CRA 98 No., 25G-10</t>
  </si>
  <si>
    <t>TECNISOLUTIONS SAS</t>
  </si>
  <si>
    <t>CL 10A 67A 30</t>
  </si>
  <si>
    <t>PREMAC SAS</t>
  </si>
  <si>
    <t>CRA 42 NO. 24 52</t>
  </si>
  <si>
    <t>NAUTICENTER SAS</t>
  </si>
  <si>
    <t>VISUAL MAQUINAS SAS</t>
  </si>
  <si>
    <t>CARRERA 46 29 37</t>
  </si>
  <si>
    <t>BCI INGENIERIA SAS</t>
  </si>
  <si>
    <t>bci@bci.co</t>
  </si>
  <si>
    <t>LAS ELECTROMEDICINA SAS</t>
  </si>
  <si>
    <t>SUMINISTROS Y CONTROLES ELECTRONICOS S.A.</t>
  </si>
  <si>
    <t>COLFLO EQUIPOS SAS</t>
  </si>
  <si>
    <t>KASSEL GROUP SAS</t>
  </si>
  <si>
    <t>KR 26 72 34</t>
  </si>
  <si>
    <t>AV ESTACION 5B 27</t>
  </si>
  <si>
    <t>Getinge Colombia SAS</t>
  </si>
  <si>
    <t>Cr 16 No.95-70 Of 701</t>
  </si>
  <si>
    <t>VEYALTHI GROUP S.A.S</t>
  </si>
  <si>
    <t>CL 51 No. 72A-28</t>
  </si>
  <si>
    <t>KINNESIS SOLUTIONS SAS</t>
  </si>
  <si>
    <t>CR 25 1 A SUR 155 OF 1453</t>
  </si>
  <si>
    <t>CI DISMECOL SAS</t>
  </si>
  <si>
    <t>AC 24 95 A 80 OF 501 ET 2</t>
  </si>
  <si>
    <t>SUMINISTROS TECNICOS PETROLEROS SAS EN REORGANIZACION</t>
  </si>
  <si>
    <t>BARRANCABERMEJA-SANTANDER</t>
  </si>
  <si>
    <t>GLOBAL MOTOR SAS</t>
  </si>
  <si>
    <t>CL 17A 69B 27</t>
  </si>
  <si>
    <t>EQUITEC SA</t>
  </si>
  <si>
    <t>Pymes-Separados</t>
  </si>
  <si>
    <t>ACERTA SOCIEDAD POR ACCIONES SIMPLIFICADA</t>
  </si>
  <si>
    <t>FICHET COLOMBIA SA</t>
  </si>
  <si>
    <t>CR 9 67 31</t>
  </si>
  <si>
    <t>SYZ COLOMBIA SAS</t>
  </si>
  <si>
    <t>KHYMOS S.A.S.</t>
  </si>
  <si>
    <t>AK 70 108 05 MORATO</t>
  </si>
  <si>
    <t>TODO ORTOPEDICO S.A.S.</t>
  </si>
  <si>
    <t>CR 44 84 181</t>
  </si>
  <si>
    <t>GALAPA-ATLANTICO</t>
  </si>
  <si>
    <t>DC TEKNICALDERAS LTDA</t>
  </si>
  <si>
    <r>
      <t>INDICADOR</t>
    </r>
    <r>
      <rPr>
        <sz val="10"/>
        <color theme="1"/>
        <rFont val="Arial"/>
        <family val="2"/>
      </rPr>
      <t>  </t>
    </r>
  </si>
  <si>
    <t>VIGENCIA 2021</t>
  </si>
  <si>
    <t>AS 2024</t>
  </si>
  <si>
    <t>PROMEDIO</t>
  </si>
  <si>
    <t>Índice de Liquidez  </t>
  </si>
  <si>
    <t>Nivel de Endeudamiento  </t>
  </si>
  <si>
    <t>Índice de cobertura de intereses  </t>
  </si>
  <si>
    <t>Rentabilidad del Patrimonio - ROE  </t>
  </si>
  <si>
    <t>Rentabilidad del Activo - ROA  </t>
  </si>
  <si>
    <t>VIGENCIA 2022</t>
  </si>
  <si>
    <t>VIGENCIA 2023</t>
  </si>
  <si>
    <t>2023-12-31</t>
  </si>
  <si>
    <t>Av Cra 45 108 27 T2</t>
  </si>
  <si>
    <t>CR 45A 66A 100</t>
  </si>
  <si>
    <t>IIMPLANTES Y SISTEMAS ORTOPEDICOS SA</t>
  </si>
  <si>
    <t>AV CALLE 116 No. 70D-53</t>
  </si>
  <si>
    <t>CRA 68D 25B 86 OF 518</t>
  </si>
  <si>
    <t>CR 19B 82 46 OF 602</t>
  </si>
  <si>
    <t>JUNGHEINRICH COLOMBIA SAS</t>
  </si>
  <si>
    <t>TECHNO FOOD SAS</t>
  </si>
  <si>
    <t>Carrera 50 FF 10 B SUR 87</t>
  </si>
  <si>
    <t>CR 7 114 33 OF 703 ED SCOTIABANK PH</t>
  </si>
  <si>
    <t>Kaeser Compresores de Colombia SAS</t>
  </si>
  <si>
    <t>UCIPHARMA S.A.</t>
  </si>
  <si>
    <t>Carrera 7 99 53 Torre 2 Piso 19</t>
  </si>
  <si>
    <t>NOVOMATIC GAMING COLOMBIA SAS</t>
  </si>
  <si>
    <t>AUTONORTE 122 N 45</t>
  </si>
  <si>
    <t>WEG COLOMBIA S.A.S</t>
  </si>
  <si>
    <t>KR 7 69 53</t>
  </si>
  <si>
    <t>TV 93 53 32 BG 5 - 6</t>
  </si>
  <si>
    <t>cl 68 a 92 39</t>
  </si>
  <si>
    <t>G BARCO S.A.</t>
  </si>
  <si>
    <t xml:space="preserve">CL 36 15 42 </t>
  </si>
  <si>
    <t>BLACK &amp; DECKER DE COLOMBIA SAS</t>
  </si>
  <si>
    <t>G &amp; G G &amp; G SUCESORES S.A.S.</t>
  </si>
  <si>
    <t>NICOMAR ELECTRONICS S.A</t>
  </si>
  <si>
    <t>CRA 62 No 14 65</t>
  </si>
  <si>
    <t>CARRERA 85D 46A 65 BG17</t>
  </si>
  <si>
    <t>TRIENERGY S.A.S.</t>
  </si>
  <si>
    <t>KM 7 VIA GIRON</t>
  </si>
  <si>
    <t>CALLE 13 N° 32-418</t>
  </si>
  <si>
    <t>CR 44 57 SUR 67</t>
  </si>
  <si>
    <t>RODRIGUEZ Y LONDOÑO SA</t>
  </si>
  <si>
    <t>AV CL 80 116 B 61</t>
  </si>
  <si>
    <t>CR 45 14 90 Of. 301</t>
  </si>
  <si>
    <t>ROHDE &amp; SCHWARZ COLOMBIA S.A.S.</t>
  </si>
  <si>
    <t>GEA ANDINA SOCIEDAD POR ACCIONES SIMPLIFICADA-GEA ANDINA SAS</t>
  </si>
  <si>
    <t>CALLE 93 ·12 14 OFICINA 501 EDIFICIO TEMPO</t>
  </si>
  <si>
    <t>Kilómetro 7, Autopista Bogotá – Medellín,  Centro Empresarial CELTA TRADE PARK  Lote 123 - Bodega 3  Funza - Cundinamarca - Colombia</t>
  </si>
  <si>
    <t>INDUSTRIAL CONSULTING SAS</t>
  </si>
  <si>
    <t>CL 106 # 18 C 17</t>
  </si>
  <si>
    <t>KM 3.5 VIA FUNZA - SIBERIA PQ IND SAN JOSE BOD3 MZ A</t>
  </si>
  <si>
    <t>CALLE 93B 18 12</t>
  </si>
  <si>
    <t>APERGY USA LLC SUCURSAL COLOMBIA</t>
  </si>
  <si>
    <t>AV CR 9A 115  06 OF 2904</t>
  </si>
  <si>
    <t>KM 1.5 VIA SIBERIA COTA CONJUNTO POTRERO CHICO BO1A PARQUE EMPRE ARCOS DE COTA</t>
  </si>
  <si>
    <t>DISTRIBUIDORA GLX SAS</t>
  </si>
  <si>
    <t>​Calle 104 #18A-52 Oficina 201</t>
  </si>
  <si>
    <t>YOKOGAWA COLOMBIA SAS Nota1.html G4659 - Comercio al por mayor de otros tipos de maquinaria y equipo n.c.p. 01. ANUAL 2014-09-08  ACTIVA 08. SOCIEDAD POR ACCIONES SIMPLIFICADA SAS 07. ACTIVIDAD ECONÓMICA DIFERENTE A LAS ANTERIORES</t>
  </si>
  <si>
    <t>INVERSIONES PROMEDCO  SAS</t>
  </si>
  <si>
    <t>CALLE 110 9 25</t>
  </si>
  <si>
    <t>CARDINAL HEALTH COLOMBIA SAS</t>
  </si>
  <si>
    <t>Kilometro 1.5 Via Siberia-Tenjo</t>
  </si>
  <si>
    <t>STECK ANDINA SAS</t>
  </si>
  <si>
    <t>Cl 127 A # 53 A 45 Torre 3 Piso 6</t>
  </si>
  <si>
    <t>IMPULMEDICOS S.A.S</t>
  </si>
  <si>
    <t>AV 45 # 147 66</t>
  </si>
  <si>
    <t>FEILO SYLVANIA COLOMBIA S.A</t>
  </si>
  <si>
    <t>CALLE 57 B SUR 72 A  23</t>
  </si>
  <si>
    <t>POTENCIA Y TECNOLOGIAS INCORPORADAS S.A. BIC</t>
  </si>
  <si>
    <t>SUPLEMEDICOS SAS</t>
  </si>
  <si>
    <t>CALLE 66 A 43 02 BOD 107</t>
  </si>
  <si>
    <t>DIG 16 96 G 85</t>
  </si>
  <si>
    <t>SCHREDER COLOMBIA SAS</t>
  </si>
  <si>
    <t>Avda calle 26 #69-63</t>
  </si>
  <si>
    <t>TECNODIESEL SAS</t>
  </si>
  <si>
    <t>CL 10 29B 143</t>
  </si>
  <si>
    <t>Energex S.A</t>
  </si>
  <si>
    <t>AC 63 74B BG 3</t>
  </si>
  <si>
    <t>CRA 71 126 03</t>
  </si>
  <si>
    <t>COMPAÑIA NAMUFACTURERA ONIX SA</t>
  </si>
  <si>
    <t>CR 92 17B 56 BG 9</t>
  </si>
  <si>
    <t>CRA 8 No 30-30</t>
  </si>
  <si>
    <t>INTERHOSPITALARIA SAS</t>
  </si>
  <si>
    <t>PLANTAS ELECTRICAS &amp; SOLUCIONES ENERGETICAS SAS</t>
  </si>
  <si>
    <t>CR 7 17 01 OF 818</t>
  </si>
  <si>
    <t>CALLE 57 SUR 48 24</t>
  </si>
  <si>
    <t>CASYBER SAS</t>
  </si>
  <si>
    <t>AV.CRA. 45 # 100-12 PISO 8</t>
  </si>
  <si>
    <t>NEUMATICA DEL CARIBE SA</t>
  </si>
  <si>
    <t>via 40 73 06</t>
  </si>
  <si>
    <t>MASER LTDA</t>
  </si>
  <si>
    <t>CL 5B 4 36B 45</t>
  </si>
  <si>
    <t>CR 68D 13 24</t>
  </si>
  <si>
    <t>AK 15 122 39 IN 1 OF 309</t>
  </si>
  <si>
    <t>REPRESENTACIONES ANIBAL ROJASLTDA</t>
  </si>
  <si>
    <t>EUROSIERRAS S.A.S. EN PROCESO DE  NEGOCIACIÓN DE EMERGENCIA</t>
  </si>
  <si>
    <t>calle 6, 50 - 90</t>
  </si>
  <si>
    <t>IIMCOMELEC INGENIEROS SAS</t>
  </si>
  <si>
    <t>KM 7 AUTO MEDELLIN PQ IND CELTA BD 102-2</t>
  </si>
  <si>
    <t>CRA 27 15 74</t>
  </si>
  <si>
    <t>SERVITRONICS S.A.S</t>
  </si>
  <si>
    <t>USM COLOMBIA</t>
  </si>
  <si>
    <t>CR 50 NO 97A SUR 320</t>
  </si>
  <si>
    <t>JAIRO BELTRAN Y CIA LTDA</t>
  </si>
  <si>
    <t>CL 17 25 88</t>
  </si>
  <si>
    <t>KREIS MASCHINEN SOCIEDAD POR ACCIONES SIMPLIFICADAS</t>
  </si>
  <si>
    <t>CR 78 NO. 128 A 09 CA 12</t>
  </si>
  <si>
    <t>TEC POINT SAS</t>
  </si>
  <si>
    <t>CR 13 A 108 19</t>
  </si>
  <si>
    <t>MASTER CONTROLS LTDA - EN REORGANIZACION</t>
  </si>
  <si>
    <t>CL 73 20C 38</t>
  </si>
  <si>
    <t>biosistemas ingenieria medica sas</t>
  </si>
  <si>
    <t>Autopista Norte 195 64 Local 42 centro comercial full house</t>
  </si>
  <si>
    <t>INGEMARC LTDA</t>
  </si>
  <si>
    <t>KRA 39B 66 125</t>
  </si>
  <si>
    <t>TECNIYALE SAS</t>
  </si>
  <si>
    <t>CALLE  15 22 207</t>
  </si>
  <si>
    <t>FRAGAROMA SAS</t>
  </si>
  <si>
    <t>CR 6 4 54</t>
  </si>
  <si>
    <t>INCLICOL VALVULAS Y CONEXIONES SAS</t>
  </si>
  <si>
    <t>NETGY SAS EN REORGANIZACION EMPRESARIAL</t>
  </si>
  <si>
    <t>CL 29 # 15 - 62</t>
  </si>
  <si>
    <t>Barrio Manga calle 26 N° 17-49</t>
  </si>
  <si>
    <t>CL 10 56 113</t>
  </si>
  <si>
    <t>ABC INGENIERIAY REPRESENTACIONES SAS</t>
  </si>
  <si>
    <t>CR 100 15 170</t>
  </si>
  <si>
    <t>FUKUTEX SAS</t>
  </si>
  <si>
    <t>CR 49 #61Sur 540 BG135</t>
  </si>
  <si>
    <t>FUTURO MEDICO LTDA</t>
  </si>
  <si>
    <t>CALLE 63 SUR 43 A 57 OFC 301</t>
  </si>
  <si>
    <t>CPS REPRESENTACIONES SAS</t>
  </si>
  <si>
    <t>INGENIERIA HOSPITALARIA S.A.S. EN PROCESO DE REORGANIZACIÓN</t>
  </si>
  <si>
    <t>Carrera 43 C 7 D 37</t>
  </si>
  <si>
    <t>LABORATORIOS OSSALUD SAS</t>
  </si>
  <si>
    <t>DILASER S.A.S</t>
  </si>
  <si>
    <t>CRR  33 7 77</t>
  </si>
  <si>
    <t>CR 48 91 37</t>
  </si>
  <si>
    <t>CR 90 17B 81</t>
  </si>
  <si>
    <t>BAWER COMPANY SAS</t>
  </si>
  <si>
    <t>Parque Industrial Acropolis Bodega 24 Vereda Canavita</t>
  </si>
  <si>
    <t>CL 161 A NO 21 - 27</t>
  </si>
  <si>
    <t>CALLE 106 57 23</t>
  </si>
  <si>
    <t>HOBART ANDINA SAS</t>
  </si>
  <si>
    <t>CALLE 22B 30 32</t>
  </si>
  <si>
    <t>TV 35A 29B 52 SUR</t>
  </si>
  <si>
    <t>AUTOPISTA MEDELLIN KM 2.5 VIA PARCELAS PARQUE CIEM OIKOS OCCIDENTE BODEGA G-100</t>
  </si>
  <si>
    <t>Logistica para dispositivos medicos sas</t>
  </si>
  <si>
    <t>AV CALLE 13 N 22 90</t>
  </si>
  <si>
    <t>AM ASESORIA Y MANTENIMIENTO LTDA</t>
  </si>
  <si>
    <t>CL 113  # 7 - 45 ED TELEPORT BUSINESS PARK TORRE B OF 1210 A 1214</t>
  </si>
  <si>
    <t>Cll 46 A # 82 - 54 Int.4 Agrup. Empresarial San Cayetano II</t>
  </si>
  <si>
    <t>CR 28 A 15-33</t>
  </si>
  <si>
    <t>CR 27 B 73-24</t>
  </si>
  <si>
    <t>GRAPHIC SOLUTIONS INTERNATINAL SAS</t>
  </si>
  <si>
    <t>CLL 45 C 25 32</t>
  </si>
  <si>
    <t>UNIVERSAL PACK GROUP S.A.S. EN REORGANIZACION</t>
  </si>
  <si>
    <t>CL 89 49 35</t>
  </si>
  <si>
    <t>4CR 48 101A 69</t>
  </si>
  <si>
    <t>CLA DE COLOMBIA S.A.S.</t>
  </si>
  <si>
    <t>CARRERA 13 98-70 OF 404</t>
  </si>
  <si>
    <t>DISTRIBUIDORA Y COMERCIALIZADORA DIZAR LTDA</t>
  </si>
  <si>
    <t>FLUICONNECTO SERVICIOS HIDRAULICOS S.A.S</t>
  </si>
  <si>
    <t>calle 19 22 55</t>
  </si>
  <si>
    <t>Cr.85D 46A 65 Bodega 12</t>
  </si>
  <si>
    <t>electricos y comunicaciones alfa sas</t>
  </si>
  <si>
    <t>carrera 12 16 82</t>
  </si>
  <si>
    <t>INVERSIONES Y PROYECTOS S.A.S.</t>
  </si>
  <si>
    <t>GRAFIX DIGITAL S.A.</t>
  </si>
  <si>
    <t>CR 11 A 93 A 62 OF 201</t>
  </si>
  <si>
    <t>SECTOR EL RETEN SIMIJACA KM 12 VIA CHIQUINQUIRA BOGOTA</t>
  </si>
  <si>
    <t>MEDIMEX SAS</t>
  </si>
  <si>
    <t>medimexsa@outlook.es</t>
  </si>
  <si>
    <t>ABCONTROL INGENIERIA SAS</t>
  </si>
  <si>
    <t>CLL 54 A 72 60</t>
  </si>
  <si>
    <t>GAS INSTRUMENT SAS</t>
  </si>
  <si>
    <t>CODIFICACION Y ETIQUETADO SA</t>
  </si>
  <si>
    <t>CL 25 A 32 45</t>
  </si>
  <si>
    <t>CARRERA 19B 166 73</t>
  </si>
  <si>
    <t>CALLE 99 60 72</t>
  </si>
  <si>
    <t>ABC RODAMIENTOS Y SUMINISTROS INDUTRIALES SAS</t>
  </si>
  <si>
    <t>CARRERA 62 12 58 BODEGA 9</t>
  </si>
  <si>
    <t>INSE GROUP SAS</t>
  </si>
  <si>
    <t>AV 2 20- 50 - SAN LUIS</t>
  </si>
  <si>
    <t>IMPORTADORA FOTOMORIZ SAIMPORTADORA FOTOMORIZ SA</t>
  </si>
  <si>
    <t>CL 35 20 18</t>
  </si>
  <si>
    <t>AV CARRERA 9 108A 86</t>
  </si>
  <si>
    <t>carrera 42 No. 20 B 17</t>
  </si>
  <si>
    <t>CALLE 52 A 85 I 04</t>
  </si>
  <si>
    <t>HANSEATICA SASComercio al por mayor de otros tipos de maquinaria y equipo n.c.p. Comercio al por mayor de otros tipos de maquinaria y equipo n.c.p. Comercio al por mayor de otros tipos de maquinaria y equipo n.c.p.  G4659 - Comercio al por mayor de otros tipos de maquinaria y equipo n.c.p.01. ANUAL1957-02-27ACTIVA08. SOCIEDAD POR ACCIONES SIMPLIFICADA SAS07. ACTIVIDAD ECONÓMICA DIFERENTE A LAS ANTERIORES</t>
  </si>
  <si>
    <t xml:space="preserve">CARRERA 19 B NO. 168 - 70 </t>
  </si>
  <si>
    <t>CL 39 24 45</t>
  </si>
  <si>
    <t>DISAM SAS</t>
  </si>
  <si>
    <t>CR 21 N 100-20 OF 703</t>
  </si>
  <si>
    <t>TECNO INGENIERIA  LTDA</t>
  </si>
  <si>
    <t>JAVAR S A S</t>
  </si>
  <si>
    <t>PETROLCARBON LTDA</t>
  </si>
  <si>
    <t>Calle 78 No.9-57</t>
  </si>
  <si>
    <t>IMPORTADORA GRAN ANDINA SAS</t>
  </si>
  <si>
    <t>CARRERA 23 166-22</t>
  </si>
  <si>
    <t>FIZA SAS EN REORGANIZACION</t>
  </si>
  <si>
    <t>AV CL 26 96J 77 LC 23 Y 24</t>
  </si>
  <si>
    <t>CRA 57 74 55</t>
  </si>
  <si>
    <t>CALLE  32 NO  29 109</t>
  </si>
  <si>
    <t>CL 34 8-43</t>
  </si>
  <si>
    <t>soldarco sas</t>
  </si>
  <si>
    <t>CR 4 21 7 3</t>
  </si>
  <si>
    <t>IMPORTACION TECNICA ESTUDIOS Y COMERCIALIZACION SA</t>
  </si>
  <si>
    <t>PIE DE LA POPA CALLE 30 #19A-11</t>
  </si>
  <si>
    <t>CALLE 44 10 SUR 76</t>
  </si>
  <si>
    <t>HECTOR ECHAVARRIA V. SOCIEDAD PORACCIONES SIMPLIFICADA- HEVCO SAS</t>
  </si>
  <si>
    <t>Calle 29 46 10</t>
  </si>
  <si>
    <t>PLASTICOS ASOCIADOS S.A</t>
  </si>
  <si>
    <t>CARRERA 50 14 139</t>
  </si>
  <si>
    <t>CR 51 # 12 SUR 75</t>
  </si>
  <si>
    <t>CR 53 50 51 OFICINA 506</t>
  </si>
  <si>
    <t>AQUAPLACE DESALINATION S.A.S.</t>
  </si>
  <si>
    <t>KR 55 152B 68 OF 706</t>
  </si>
  <si>
    <t>JPR MAQUINAS Y CONSTRUCCIONES S.A.S</t>
  </si>
  <si>
    <t>CR 69 B 21 A 24</t>
  </si>
  <si>
    <t>DASA HIGH TECNOLOGY SAS</t>
  </si>
  <si>
    <t>AUT MEDELLIN KM 1 5 VIA SIBERIA BG 4 LC 29 PAR AGROINDUSTRIAL DE OCCIDENTE</t>
  </si>
  <si>
    <t>SORING LTDA</t>
  </si>
  <si>
    <t>cra 22a 87 56</t>
  </si>
  <si>
    <t>CLL 39 B SUR 31 38</t>
  </si>
  <si>
    <t>ASISTENCIA TECNICA COLOMBIA CIA LTDA - ASSISTECH</t>
  </si>
  <si>
    <t>cl  58  35 25</t>
  </si>
  <si>
    <t>B&amp;V INGENIERIA S.A.S</t>
  </si>
  <si>
    <t>CR 43 C 61 SUR 53 BG 25</t>
  </si>
  <si>
    <t>Cl 127 # 14 - 54 Of 709 Edf Gradeco Business Plaza</t>
  </si>
  <si>
    <t>OHB LTDA.</t>
  </si>
  <si>
    <t>CARDIO SAFE S.A.</t>
  </si>
  <si>
    <t>MAQUINARIAS Y SOLUCIONES SAS</t>
  </si>
  <si>
    <t>CALLE 45 N 46 239</t>
  </si>
  <si>
    <t>Cra 5 N° 9 - 26 Sur Complejo Sabana Park Torre 1 Piso 4</t>
  </si>
  <si>
    <t>GHC HEALTCARE SUCURSAL COLOMBIA</t>
  </si>
  <si>
    <t>CR 100 No. 5 169 OF 702B ED OASIS CENTRO COMERCIAL UNICENTRO</t>
  </si>
  <si>
    <t>INGENERGIA COLOMBIA SA</t>
  </si>
  <si>
    <t>CR 1 68 27 AP 201</t>
  </si>
  <si>
    <t>MACTRAK SAS</t>
  </si>
  <si>
    <t>Network1 International Colombia SA</t>
  </si>
  <si>
    <t>Km 7 via H Lote 155 Bodega 10 Parque Industrial Celta</t>
  </si>
  <si>
    <t>CR 73 A 0 24</t>
  </si>
  <si>
    <t>S Y P COLOMBIA S.A.S.</t>
  </si>
  <si>
    <t>COMPRESORES Y REDES NEUMATICAS LTDA</t>
  </si>
  <si>
    <t>IMPORTADORA CASA COLOMBIA</t>
  </si>
  <si>
    <t>Diagonal 16 # 96G 05</t>
  </si>
  <si>
    <t>CL 25 SUR No 42 A 5</t>
  </si>
  <si>
    <t>EXIMEDICAL SAS</t>
  </si>
  <si>
    <t>CR 51B 76 178</t>
  </si>
  <si>
    <t>SPX LATIN AMERICA CORPORATION COLOMBIAN BRANCH</t>
  </si>
  <si>
    <t>CALLE 103 19 60</t>
  </si>
  <si>
    <t>CRA 85D #46A-65 BG19 COMPLEJO LOGISTICO SAN CAYETANO</t>
  </si>
  <si>
    <t>COMERCIALIZADORA EMR SAS EN REORGANIZACION</t>
  </si>
  <si>
    <t>cra 5 25 06</t>
  </si>
  <si>
    <t>GRUPO EMPRESARIAL DEL ORIENTE SAS EN REORGANIZACION</t>
  </si>
  <si>
    <t>CALLE 32A  26 - 58</t>
  </si>
  <si>
    <t>FIORAZIO COLOMBIA SAS DISTRIBUCION, COMERCIALIZACION DE MAQUINARIA PARA LA CONSTRUCCION  G4659 - Comercio al por mayor de otros tipos de maquinaria y equipo n.c.p. 01. ANUAL FIORAZIO COLOMBIA SAS FIORAZIO COLOMBIA SAS   ACTIVA 08. SOCIEDAD POR ACCIONES SIMPLIFICADA SAS 07. ACTIVIDAD ECONÓMICA DIFERENTE A LAS ANTERIORES FIORAZIO COLOMBIA SAS</t>
  </si>
  <si>
    <t>Cl 23 No. 116 - 31 Bg 21BOGOTA D.C.BOGOTA D.C.Cl 23 No. 116 - 31 Bg 21BOGOTA D.C.BOGOTA D.C.74600353107523589colombia@fiorazio.com01882360BOGOTA D.C.BOGOTA D.C.Cl 23 No. 116 - 31 Bg 21BOGOTA D.C.BOGOTA D.C.60174600353208476544colombia@fiorazio.com01882360</t>
  </si>
  <si>
    <t>METROOMATNDT SAS</t>
  </si>
  <si>
    <t>AUTOPISTA MEDELLIN KILOMETRO 1.5 VIA PARQUE LA FLORIDA PARQUE INDUSTRIAL TERRAPUERTO BODEGA 21</t>
  </si>
  <si>
    <t>CL 6 SUR 72 A 03 BRR</t>
  </si>
  <si>
    <t>ALTAMIRA WATER LTDA</t>
  </si>
  <si>
    <t>AUT MEDELLIN KM 2.4 VIA SIBERIA COSTADO SUR COMPLEJO LOGISTICO INDUSTRIAL Y COMERCIAL CLIC 80</t>
  </si>
  <si>
    <t>Parque Industrial Ciem Oikos Occidente Bg G 106 Aut  Bogota - Medellin</t>
  </si>
  <si>
    <t>VIA 40 85 - 560 BG 21</t>
  </si>
  <si>
    <t>DOUBLE E COLOMBIA SAS</t>
  </si>
  <si>
    <t>Ak 19 No. 118 - 95 Of 402</t>
  </si>
  <si>
    <t>CLL 70 SUR No 38 - 380 LC 101</t>
  </si>
  <si>
    <t>VDA CAMPO 45 EL CENTRO DE ECP AL LADO DE DISCOM</t>
  </si>
  <si>
    <t>TEKMA SAS</t>
  </si>
  <si>
    <t>CALLE  5C 30 25</t>
  </si>
  <si>
    <t>calle 74 N° 57A 16</t>
  </si>
  <si>
    <t>ITAL DESIGN SAS</t>
  </si>
  <si>
    <t>CR 27 12 26</t>
  </si>
  <si>
    <t>GAM COLOMBIA SAS</t>
  </si>
  <si>
    <t>AUT BOGOTA MEDELLIN KM 3 5 CC CENTRO EMPRESARIAL METROPOLITANO MD 1 BG 8</t>
  </si>
  <si>
    <t>LINEA VIVA MEDICAL SAS</t>
  </si>
  <si>
    <t>COLMEDIKS SAS</t>
  </si>
  <si>
    <t>CARRERA 29C 10C 125 OF 1001</t>
  </si>
  <si>
    <t>GROUP SN SAS EN TRAMITE DE REORGANIZACION ABREVIADA</t>
  </si>
  <si>
    <t>CL 72 44 67</t>
  </si>
  <si>
    <t>Calle 114 No.51 -54</t>
  </si>
  <si>
    <t>CL 10 52 A 18 INT 104</t>
  </si>
  <si>
    <t>ULTRA SCHALL DE COLOMBIA SAS</t>
  </si>
  <si>
    <t>CALLE 23 N 116 31</t>
  </si>
  <si>
    <t>COMERCIALIZADORA GOBAL DIESEL SAS</t>
  </si>
  <si>
    <t>Cra 19  # 8-52</t>
  </si>
  <si>
    <t>INBIOS S.A.S.</t>
  </si>
  <si>
    <t>REFRIPARTES S A S</t>
  </si>
  <si>
    <t>cl 12 32 29</t>
  </si>
  <si>
    <t>ITT GOULDS PUMPS COLOMBIA S.A.S.</t>
  </si>
  <si>
    <t>CLARYICON SAS</t>
  </si>
  <si>
    <t>Automedellin Km 3.5 Via Siberia</t>
  </si>
  <si>
    <t>DISPRO DISPENSADORES PROFESIONALES SAS</t>
  </si>
  <si>
    <t>CRA 19 #34-53</t>
  </si>
  <si>
    <t>5 N 11D 221 SUR KM 7 EJE CAJICA - CHIA OF 401 Y 402</t>
  </si>
  <si>
    <t>GENERAL FLUIDS SAS</t>
  </si>
  <si>
    <t>KM 2 VIA BRICEÑO - ZIPAQUIRA PAR INDUSTRIAL TIBITOC BG 50 C</t>
  </si>
  <si>
    <t>Calle 13A 101 48</t>
  </si>
  <si>
    <t>DISANMOTOS S.A.S.</t>
  </si>
  <si>
    <t>CRA 18 # 18-30 BRR SAN FRANCISCO</t>
  </si>
  <si>
    <t>JORGE TAUSSIG SAS</t>
  </si>
  <si>
    <t>CR 35 NO 12 58</t>
  </si>
  <si>
    <t>AVENIDA 2E NORTE 24 47</t>
  </si>
  <si>
    <t>CR 47 A 91 67 LO 6 MZ 21</t>
  </si>
  <si>
    <t>ENVITECK SAS</t>
  </si>
  <si>
    <t>CR 69 F 3 A 16 CA 1</t>
  </si>
  <si>
    <t>AERZEN COLOMBIA SAS</t>
  </si>
  <si>
    <t>AUT MED KM 3 CEM MOD 2 BOD 27 SIBERIA COTA</t>
  </si>
  <si>
    <t>IMPOMIN S.A.S</t>
  </si>
  <si>
    <t>CRA 19B N 83 63</t>
  </si>
  <si>
    <t>GAG GROUP SAS</t>
  </si>
  <si>
    <t>CRA 87 NO 19A-66 INT 7 AP 604</t>
  </si>
  <si>
    <t>KM 6 VIA CAJICA - ZIPAQUIRA PARQUE INDUSTRIAL EL CORTIJO BG 4</t>
  </si>
  <si>
    <t>SH SOLUCIONES HOSPITALARIAS S.A.S</t>
  </si>
  <si>
    <t>CRA 66A 10 237</t>
  </si>
  <si>
    <t>PARQUE INDUSTRIAL LOS NOGALES BG 11 AUTOPISTA MEDELLIN KM 2 7 VIA SIBERIA - BOGOTA COSTADO SUR</t>
  </si>
  <si>
    <t>EDWARDS LIFESCIENCES COLOMBIA S.A.S.</t>
  </si>
  <si>
    <t>JAIMES RUEDA &amp; COMPAÑIA, PRECIMEC S.A.S</t>
  </si>
  <si>
    <t>CARREA 23 # 22 - 23</t>
  </si>
  <si>
    <t>MAQUITEC SOLUTIONS SAS</t>
  </si>
  <si>
    <t>19</t>
  </si>
  <si>
    <t>INDUSTRIA DE PROTECCION Y CONTROL SAS EN LIQUIDACION</t>
  </si>
  <si>
    <t>CR 37 01 OESTE 45</t>
  </si>
  <si>
    <t>CL 21 13 A 13</t>
  </si>
  <si>
    <t>CL 17N 18E-94 - URB NIZA</t>
  </si>
  <si>
    <t>VIA PANAMERICANA KM 1 VIA ZARAGOZA CARTAGO</t>
  </si>
  <si>
    <t>Parque industrial  y zona franca induenergy (induenergy sas)</t>
  </si>
  <si>
    <t>Centro sector la matuna  cll 33 820 edificio  caja agraria of 404</t>
  </si>
  <si>
    <t>SANY COLOMBIA SAS</t>
  </si>
  <si>
    <t>AUTOPISTA NORTE KILOMETRO 19  LOTE BOCHICA SUR VEREDA DOS QUEBRADAS FUSCA  CHIA</t>
  </si>
  <si>
    <t>SISTEMAS HIDRONICOS LATINOAMERICA</t>
  </si>
  <si>
    <t>GOLDEN GAMING S.A.S</t>
  </si>
  <si>
    <t>CALLE 30 41 72</t>
  </si>
  <si>
    <t>ROCOL INTERNATIONAL SAS</t>
  </si>
  <si>
    <t>CALLE 77B 57-141 OF 206</t>
  </si>
  <si>
    <t>ARMSTRONG DE COLOMBIA SAS EN LIQUIDACION</t>
  </si>
  <si>
    <t>CARRERA 43A 16A SUR 38</t>
  </si>
  <si>
    <t>PRECISUR SAS</t>
  </si>
  <si>
    <t>CR 71 52  29</t>
  </si>
  <si>
    <t>J P G TOOLS &amp; TOOLS S.A.S.</t>
  </si>
  <si>
    <t>CL 39 # 4B - 40</t>
  </si>
  <si>
    <t>Calle 100 # 7 - 33 Piso 11</t>
  </si>
  <si>
    <t>Importadora y Exportadora New World SAS</t>
  </si>
  <si>
    <t>Calle 93 B # 11 A 84 OFICINA 402 EDIFICIO PORTOBELO</t>
  </si>
  <si>
    <t>COMPAÑIA DE REPRESENTACIONES MEDICAS SA</t>
  </si>
  <si>
    <t>KM 1.5 VIA SIBERIA COTA BG 6A PARQUE SAN MIGUEL</t>
  </si>
  <si>
    <t>AUT BTA MLLIN KM 7 CONJ CELTA TRADE PARK LT 7 LC 5</t>
  </si>
  <si>
    <t>Unimaq SA</t>
  </si>
  <si>
    <t>CL 13 68A 45</t>
  </si>
  <si>
    <t>LAB BRANDS S.A.S</t>
  </si>
  <si>
    <t>AUTOP BTA MEDELLIN KM 7.5 PARQ IND. BRUSELAS BGA 1</t>
  </si>
  <si>
    <t>CRA 53 103B 39</t>
  </si>
  <si>
    <t>HELIOS TECNOLOGY &amp; INNOVATION SAS</t>
  </si>
  <si>
    <t>A C 26 68 C 61 OF 501</t>
  </si>
  <si>
    <t>SIIS 2023</t>
  </si>
  <si>
    <t>GE Energy Colombia S.A.</t>
  </si>
  <si>
    <t>C3312 - Mantenimiento y reparación especializado de maquinaria y equipo</t>
  </si>
  <si>
    <t>Calle 100 # 19 - 54 Oficina 303</t>
  </si>
  <si>
    <t>KRONES ANDINA SAS</t>
  </si>
  <si>
    <t>AV CL 80 69-70 LC 30</t>
  </si>
  <si>
    <t>WARTSILA COLOMBIA SA</t>
  </si>
  <si>
    <t>CARRERA 19B 83 63 PISO 5</t>
  </si>
  <si>
    <t>KOMATSU COLOMBIA S.A.S.</t>
  </si>
  <si>
    <t>Autopista Norte Km 21 via Chia - Costado Oriental</t>
  </si>
  <si>
    <t>SERVIPARAMO SAS</t>
  </si>
  <si>
    <t>VIA 40 75 95</t>
  </si>
  <si>
    <t>TAMETCO SAS</t>
  </si>
  <si>
    <t>CALLE 36 8A 97</t>
  </si>
  <si>
    <t>NOVATECNICA S.A.S.</t>
  </si>
  <si>
    <t>CR 7 99 53 TORRE 2 PISO 19</t>
  </si>
  <si>
    <t>IMBERA SERVICIOS COLOMBIA S.A.S.</t>
  </si>
  <si>
    <t>CRA 132 N° 22 A 39</t>
  </si>
  <si>
    <t>MHI POWER COLOMBIA S.A.S.</t>
  </si>
  <si>
    <t>CR 7 NO. 71 21 TO A P 8</t>
  </si>
  <si>
    <t>RELIANZ MINING SOLUTIONS S.A.S.</t>
  </si>
  <si>
    <t>CL 30 No 19 04</t>
  </si>
  <si>
    <t>INESSMAN LTDA</t>
  </si>
  <si>
    <t>CL 25D 81A 82</t>
  </si>
  <si>
    <t>PLANTIDIESELES SAS</t>
  </si>
  <si>
    <t>CRA 127 22G 18 BD 7</t>
  </si>
  <si>
    <t>REYMOM LTDA</t>
  </si>
  <si>
    <t>CLL 71 No 24 - 01</t>
  </si>
  <si>
    <t>HR BOBINADOS SAS</t>
  </si>
  <si>
    <t>Cr 42 39 sur 110</t>
  </si>
  <si>
    <t>MANTENIMIENTO Y MONTAJES MARTINEZ SAS</t>
  </si>
  <si>
    <t>CRA 11A 59 80</t>
  </si>
  <si>
    <t>BOYACA</t>
  </si>
  <si>
    <t>SOGAMOSO-BOYACA</t>
  </si>
  <si>
    <t>INDUSTRIAS DEL PACIFICO SAS</t>
  </si>
  <si>
    <t>CR 22 NRO. 3 A 37</t>
  </si>
  <si>
    <t>RISARALDA</t>
  </si>
  <si>
    <t>LA-VIRGINIA-RISARALDA</t>
  </si>
  <si>
    <t>MYM MANEJO DE MATERIALES SAS</t>
  </si>
  <si>
    <t>CL 80 SUE 47 E 19</t>
  </si>
  <si>
    <t>STAR OILFIELD SERVICES S.A.S</t>
  </si>
  <si>
    <t>AV TRONCAL DE OCC 1-59 ESTE LT 1</t>
  </si>
  <si>
    <t>INEMEC SAS</t>
  </si>
  <si>
    <t>CR 21 72 46</t>
  </si>
  <si>
    <t>COLOMBIANA DE CALDERAS COLCALDERAS SAS EN REORGANIZACION</t>
  </si>
  <si>
    <t>KM 8 VIA CALI PALMIRA</t>
  </si>
  <si>
    <t>PALMIRA-VALLE</t>
  </si>
  <si>
    <t>SOLO TURBOS SAS</t>
  </si>
  <si>
    <t>CL 25 11B 40</t>
  </si>
  <si>
    <t>RECONSTRUCTORA DE MAQUINARIA DIESEL S.A.S.</t>
  </si>
  <si>
    <t>CR 30  10  249</t>
  </si>
  <si>
    <t>GAMEORU SAS</t>
  </si>
  <si>
    <t>NIDA 8 # 15-67 BARRO ONCE DE NOVIEMBRE</t>
  </si>
  <si>
    <t>LOS-PATIOS-NORTE DE SANTANDER</t>
  </si>
  <si>
    <t>ISP MEDELLIN SAS</t>
  </si>
  <si>
    <t>CALLE 42 63 C 122</t>
  </si>
  <si>
    <t>ESPECIALISTAS EN REPARACION, MONTAJES INDUSTRIALES Y DE CALDERAS S.A.S.</t>
  </si>
  <si>
    <t>CRA 28 69 79</t>
  </si>
  <si>
    <t>TECS SAS EN REORGANIZACION</t>
  </si>
  <si>
    <t>CR 19 No. 51 34</t>
  </si>
  <si>
    <t>PEMARSA OILFIELD SERVICES S.A.</t>
  </si>
  <si>
    <t>Km 1.5 Via Siberia Cota -Potrero Chico- Parque Empresarial Arcos De cota</t>
  </si>
  <si>
    <t>HUSKY INJECTION MOLDING SYSTEMS COLOMBIA LTD. SUCURSAL COLOMBIA</t>
  </si>
  <si>
    <t>CARRERA 13 # 93-40 OFICINA 303</t>
  </si>
  <si>
    <t>BOMBAS Y MONTAJES SAS</t>
  </si>
  <si>
    <t>CR 69 B NO 73 A 77</t>
  </si>
  <si>
    <t>Q&amp;C INGENIERIA SAS</t>
  </si>
  <si>
    <t>CR 7 156 10 OF 1504</t>
  </si>
  <si>
    <t>IMW COLOMBIA LTDA</t>
  </si>
  <si>
    <t>Via 40 69-58 Bod A1 Parque Industrial Via 40</t>
  </si>
  <si>
    <t>SERVICIOS E IMPORTACIONES SAS</t>
  </si>
  <si>
    <t>CL 44 42 188</t>
  </si>
  <si>
    <t>COLMAQUINAS SA</t>
  </si>
  <si>
    <t>CRA 7 74B-56 OF 1101</t>
  </si>
  <si>
    <t>INGENIEROS Y TECNICOS ELECTRICISTAS ASOCIADOS LTDA INTELECA</t>
  </si>
  <si>
    <t>CR 32A 10 43</t>
  </si>
  <si>
    <t>RECONSTRUCTORA GENERAL DE MOTORES LTDA</t>
  </si>
  <si>
    <t>CR 22 17 63</t>
  </si>
  <si>
    <t>INTER SERVICIOS ELECTRICOS ISE SAS</t>
  </si>
  <si>
    <t>VIA SIBERIA COTA KM 2.7 PARCELA 20 LOTE 6</t>
  </si>
  <si>
    <t>SERVICIOS ELECTROHIDRAULICOS SAS  SERVICIOS ELECTROHIDRAULICOS SA</t>
  </si>
  <si>
    <t>VIA 40 53 - 57</t>
  </si>
  <si>
    <t>TRANSFORMADORES DE COLOMBIA SA EN REORGANIZACION</t>
  </si>
  <si>
    <t>CR 11 41 46</t>
  </si>
  <si>
    <t>IME INGENIERIA DE MAQUINAS ELECTRICAS SAS</t>
  </si>
  <si>
    <t>Calle 56 5N-126</t>
  </si>
  <si>
    <t>IMPAK A.L. TENICOS LTDA</t>
  </si>
  <si>
    <t>CRA 4 # 17-20</t>
  </si>
  <si>
    <t>FERREINGENIERIA JM LTDA</t>
  </si>
  <si>
    <t>CARRERA 109 23 G 49</t>
  </si>
  <si>
    <t>SOPORTE MINERO TECNICO SAS</t>
  </si>
  <si>
    <t>CR 51B 80 58 OF 401 C SUITE 101</t>
  </si>
  <si>
    <t>ASCENSORES INGETRAVERT LTDA</t>
  </si>
  <si>
    <t>CR 48A No 174A 27</t>
  </si>
  <si>
    <t>ENGINEERING AND SERVICES MBL Y CIA S A S</t>
  </si>
  <si>
    <t>VDA LA PUNTA LOTE EL FUTURO IN 4</t>
  </si>
  <si>
    <t>SKALER SAS</t>
  </si>
  <si>
    <t>CL 66 1 N 66</t>
  </si>
  <si>
    <t>CONSORCIO OGS CA SUCURSAL COLOMBIA</t>
  </si>
  <si>
    <t>CR 13 90 17</t>
  </si>
  <si>
    <t>BANDAS Y SERVICIOS DE LA COSTA S.A.S</t>
  </si>
  <si>
    <t>CALLE 110 # 10-427 BODEGA A18</t>
  </si>
  <si>
    <t>RENSER COLOMBIA SAS</t>
  </si>
  <si>
    <t>CL 1 A  7A 69 CA 4</t>
  </si>
  <si>
    <t>MOTORES Y MOTORES L.C SOCIEDAD POR ACCIONES SIMPLIFICADA</t>
  </si>
  <si>
    <t>CARRERA 16 # 23 - 64</t>
  </si>
  <si>
    <t>Solucion tecnica sas</t>
  </si>
  <si>
    <t>calle 172 n 22a-42</t>
  </si>
  <si>
    <t>BRUECKNER COLOMBIA SAS</t>
  </si>
  <si>
    <t>CRA 106 No. 15A-25 BODEGA 24 MZ 9</t>
  </si>
  <si>
    <t>EQUIPO TECNI METALICOS SAS</t>
  </si>
  <si>
    <t>CRA 49 81 SUR 13</t>
  </si>
  <si>
    <t>MAKELO INVERSIONES SAS</t>
  </si>
  <si>
    <t>ANILLO VIAL 23-41 VEREDA RIO FRIO</t>
  </si>
  <si>
    <t>FLORIDABLANCA-SANTANDER</t>
  </si>
  <si>
    <t>INDUTECNICA TUJILLO SAS</t>
  </si>
  <si>
    <t>CL 54 11D 5</t>
  </si>
  <si>
    <t>COMPAÑIA DE MONTAJES DISEÑO Y CONSTRUCCION CMD SAS</t>
  </si>
  <si>
    <t>CL 54 11 B 05</t>
  </si>
  <si>
    <t>FERRETERIA JIMENEZ SAS</t>
  </si>
  <si>
    <t>CARRERA 17 # 29A-10-12</t>
  </si>
  <si>
    <t>BEUMER GROUP COLOMBIA SAS</t>
  </si>
  <si>
    <t>CR 13 116 05 OF 202</t>
  </si>
  <si>
    <t>MAQUISERVICIOS SAS</t>
  </si>
  <si>
    <t>CR 10 2 94</t>
  </si>
  <si>
    <t>REMEDIOS-ANTIOQUIA</t>
  </si>
  <si>
    <t>IML AISLATERMICOS INDUSTRIALES SAS</t>
  </si>
  <si>
    <t>CALLE 34 SUR 73F- 36</t>
  </si>
  <si>
    <t>CG GRUPO EMPRESARIAL INGENIERIA Y DISEÑOS SAS</t>
  </si>
  <si>
    <t>CL 70C 107C 29</t>
  </si>
  <si>
    <t>M.I. MANTENIMIENTO INTEGRAL SASM.I. MANTENIMIENTO INTEGRAL SAS</t>
  </si>
  <si>
    <t>CL 71#11-10 OF 202</t>
  </si>
  <si>
    <t>SULZER PUMPS COLOMBIA SAS</t>
  </si>
  <si>
    <t>km 1.5 Vía Siberia-Cota Parque Industrial Potrero Chico</t>
  </si>
  <si>
    <t>STERILIZE SERVICE SAS</t>
  </si>
  <si>
    <t>CALLE 18 NO. 67 - 58 BRISEÑO</t>
  </si>
  <si>
    <t>NARINO</t>
  </si>
  <si>
    <t>PASTO-NARINO</t>
  </si>
  <si>
    <t>SIPAMERICAN INDUSTRIES ZOPPAS TOOLS &amp; MACHINERY SUCURSAL COLOMBIA</t>
  </si>
  <si>
    <t>CL 98 10 32 OF 204</t>
  </si>
  <si>
    <t>ELECTROCOMUNICACIONES DE LA COSTA SAS</t>
  </si>
  <si>
    <t>CENTRO LOGISTICO E INDUSTRIAL SAN JERONIMO CL A BODEGA B 12 KM 3</t>
  </si>
  <si>
    <t>MAESTRANZA DIESEL SAS</t>
  </si>
  <si>
    <t>VIA 40 ENTRADA ETERNIT N° 67-215 BOD 5 PARQUEINDUSTRIAL LA LOMA 2</t>
  </si>
  <si>
    <t>TRANSFORMADORES GVR ENERGY SAS</t>
  </si>
  <si>
    <t>CRA 4 N 23 51</t>
  </si>
  <si>
    <t>TOLIMA</t>
  </si>
  <si>
    <t>IBAGUE-TOLIMA</t>
  </si>
  <si>
    <t>AIRE Y REFRIGERACION DE COLOMBIA SAS</t>
  </si>
  <si>
    <t>CL 46 21 27 BR LA CONCORDIA</t>
  </si>
  <si>
    <t>ETHOSENERGY DE COLOMBIA SAS</t>
  </si>
  <si>
    <t>AK 19 118 95 OF 410</t>
  </si>
  <si>
    <t>FUJI RELIABLE TURBINE SERVICES S.A.S.</t>
  </si>
  <si>
    <t>CR 43 A 16 A SUR 38 OF 306</t>
  </si>
  <si>
    <t>SERPROTECH ENERGY SAS</t>
  </si>
  <si>
    <t>AK 9 NO. 100-07 OF 409</t>
  </si>
  <si>
    <t>WELLBORE INTEGRITY SOLUTIONS COLOMBIA S.A.S.</t>
  </si>
  <si>
    <t>Avenida Carrera 7 # 114-33 Ed. Scotiabank Of. 504</t>
  </si>
  <si>
    <t>FAISMON S.A.S</t>
  </si>
  <si>
    <t>CR 47 D # 78 C SUR 144</t>
  </si>
  <si>
    <t>servicios tecnicos industriales petroleros sas</t>
  </si>
  <si>
    <t>calle 74 20 81</t>
  </si>
  <si>
    <t>FINCIMEC SPA SUCURSAL COLOMBIA FINCIMEC SPA SUCURSAL COLOMBIA</t>
  </si>
  <si>
    <t>CL 93B 18 12 OF 208</t>
  </si>
  <si>
    <t>Punto de entrada</t>
  </si>
  <si>
    <t>Formulario</t>
  </si>
  <si>
    <t>DESV ESTA</t>
  </si>
  <si>
    <t>MEDIANA</t>
  </si>
  <si>
    <t xml:space="preserve">MENOR VALOR </t>
  </si>
  <si>
    <t>MAYOR VALOR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</si>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</sst>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1" fontId="6" fillId="0" borderId="0" applyFont="0" applyFill="0" applyBorder="0" applyAlignment="0" applyProtection="0"/>
  </cellStyleXfs>
  <cellXfs count="49">
    <xf numFmtId="0" fontId="0" fillId="0" borderId="0" xfId="0"/>
    <xf numFmtId="2" fontId="0" fillId="0" borderId="0" xfId="0" applyNumberFormat="1"/>
    <xf numFmtId="2" fontId="0" fillId="0" borderId="2" xfId="0" applyNumberFormat="1" applyFill="1" applyBorder="1" applyAlignment="1">
      <alignment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4" fillId="0" borderId="8" xfId="0" applyFont="1" applyBorder="1" applyAlignment="1">
      <alignment vertical="center" wrapText="1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4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3" fillId="4" borderId="0" xfId="0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0" fillId="0" borderId="0" xfId="0" applyFill="1"/>
    <xf numFmtId="2" fontId="0" fillId="0" borderId="2" xfId="0" applyNumberFormat="1" applyFill="1" applyBorder="1"/>
    <xf numFmtId="2" fontId="0" fillId="5" borderId="0" xfId="0" applyNumberFormat="1" applyFill="1"/>
    <xf numFmtId="0" fontId="2" fillId="0" borderId="2" xfId="0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0" borderId="2" xfId="0" applyFill="1" applyBorder="1"/>
    <xf numFmtId="0" fontId="0" fillId="0" borderId="2" xfId="0" applyBorder="1"/>
    <xf numFmtId="0" fontId="1" fillId="2" borderId="2" xfId="1" applyFont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6" borderId="2" xfId="1" applyFont="1" applyFill="1" applyBorder="1" applyAlignment="1">
      <alignment horizontal="center" vertical="center" wrapText="1"/>
    </xf>
    <xf numFmtId="0" fontId="1" fillId="8" borderId="2" xfId="1" applyFont="1" applyFill="1" applyBorder="1" applyAlignment="1">
      <alignment horizontal="center" vertical="center" wrapText="1"/>
    </xf>
    <xf numFmtId="0" fontId="1" fillId="9" borderId="2" xfId="1" applyFont="1" applyFill="1" applyBorder="1" applyAlignment="1">
      <alignment horizontal="center" vertical="center" wrapText="1"/>
    </xf>
    <xf numFmtId="0" fontId="1" fillId="10" borderId="2" xfId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2" fontId="0" fillId="0" borderId="2" xfId="0" applyNumberFormat="1" applyBorder="1"/>
    <xf numFmtId="2" fontId="0" fillId="5" borderId="2" xfId="0" applyNumberFormat="1" applyFill="1" applyBorder="1"/>
    <xf numFmtId="41" fontId="0" fillId="0" borderId="2" xfId="2" applyFont="1" applyBorder="1"/>
    <xf numFmtId="41" fontId="0" fillId="5" borderId="2" xfId="2" applyFont="1" applyFill="1" applyBorder="1"/>
    <xf numFmtId="0" fontId="7" fillId="6" borderId="13" xfId="1" applyFont="1" applyFill="1" applyBorder="1" applyAlignment="1">
      <alignment horizontal="center" vertical="center" wrapText="1"/>
    </xf>
    <xf numFmtId="0" fontId="7" fillId="8" borderId="13" xfId="1" applyFont="1" applyFill="1" applyBorder="1" applyAlignment="1">
      <alignment horizontal="center" vertical="center" wrapText="1"/>
    </xf>
    <xf numFmtId="0" fontId="7" fillId="9" borderId="13" xfId="1" applyFont="1" applyFill="1" applyBorder="1" applyAlignment="1">
      <alignment horizontal="center" vertical="center" wrapText="1"/>
    </xf>
    <xf numFmtId="0" fontId="7" fillId="2" borderId="13" xfId="1" applyFont="1" applyBorder="1" applyAlignment="1">
      <alignment horizontal="center" vertical="center" wrapText="1"/>
    </xf>
    <xf numFmtId="0" fontId="7" fillId="10" borderId="13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5" borderId="2" xfId="0" applyFont="1" applyFill="1" applyBorder="1"/>
  </cellXfs>
  <cellStyles count="3">
    <cellStyle name="Millares [0]" xfId="2" builtinId="6"/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F11" sqref="F11"/>
    </sheetView>
  </sheetViews>
  <sheetFormatPr baseColWidth="10" defaultRowHeight="15" x14ac:dyDescent="0.25"/>
  <cols>
    <col min="1" max="1" width="31.5703125" customWidth="1"/>
    <col min="2" max="3" width="15.85546875" customWidth="1"/>
    <col min="4" max="4" width="15.7109375" customWidth="1"/>
  </cols>
  <sheetData>
    <row r="1" spans="1:6" ht="15.75" thickBot="1" x14ac:dyDescent="0.3"/>
    <row r="2" spans="1:6" ht="15.75" thickBot="1" x14ac:dyDescent="0.3">
      <c r="A2" s="3" t="s">
        <v>606</v>
      </c>
      <c r="B2" s="24" t="s">
        <v>607</v>
      </c>
      <c r="C2" s="24" t="s">
        <v>615</v>
      </c>
      <c r="D2" s="4" t="s">
        <v>616</v>
      </c>
      <c r="E2" s="5" t="s">
        <v>608</v>
      </c>
      <c r="F2" s="5" t="s">
        <v>609</v>
      </c>
    </row>
    <row r="3" spans="1:6" x14ac:dyDescent="0.25">
      <c r="A3" s="6" t="s">
        <v>610</v>
      </c>
      <c r="B3" s="7">
        <v>2.8</v>
      </c>
      <c r="C3" s="7">
        <v>2</v>
      </c>
      <c r="D3" s="7">
        <v>1.9</v>
      </c>
      <c r="E3" s="25" t="e">
        <f>B11</f>
        <v>#REF!</v>
      </c>
      <c r="F3" s="8" t="e">
        <f>AVERAGE(B3:E3)</f>
        <v>#REF!</v>
      </c>
    </row>
    <row r="4" spans="1:6" x14ac:dyDescent="0.25">
      <c r="A4" s="9" t="s">
        <v>611</v>
      </c>
      <c r="B4" s="10">
        <v>0.54</v>
      </c>
      <c r="C4" s="10">
        <v>0.6</v>
      </c>
      <c r="D4" s="10">
        <v>0.55000000000000004</v>
      </c>
      <c r="E4" s="26" t="e">
        <f>B12</f>
        <v>#REF!</v>
      </c>
      <c r="F4" s="11" t="e">
        <f t="shared" ref="F4:F7" si="0">AVERAGE(B4:E4)</f>
        <v>#REF!</v>
      </c>
    </row>
    <row r="5" spans="1:6" x14ac:dyDescent="0.25">
      <c r="A5" s="12" t="s">
        <v>612</v>
      </c>
      <c r="B5" s="10">
        <v>5.5</v>
      </c>
      <c r="C5" s="10">
        <v>2</v>
      </c>
      <c r="D5" s="10">
        <v>3.07</v>
      </c>
      <c r="E5" s="26" t="e">
        <f>B13</f>
        <v>#REF!</v>
      </c>
      <c r="F5" s="11" t="e">
        <f t="shared" si="0"/>
        <v>#REF!</v>
      </c>
    </row>
    <row r="6" spans="1:6" x14ac:dyDescent="0.25">
      <c r="A6" s="13" t="s">
        <v>613</v>
      </c>
      <c r="B6" s="10">
        <v>0.11</v>
      </c>
      <c r="C6" s="10">
        <v>0.1</v>
      </c>
      <c r="D6" s="10">
        <v>0.08</v>
      </c>
      <c r="E6" s="26" t="e">
        <f>B14</f>
        <v>#REF!</v>
      </c>
      <c r="F6" s="11" t="e">
        <f t="shared" si="0"/>
        <v>#REF!</v>
      </c>
    </row>
    <row r="7" spans="1:6" ht="15.75" thickBot="1" x14ac:dyDescent="0.3">
      <c r="A7" s="14" t="s">
        <v>614</v>
      </c>
      <c r="B7" s="15">
        <v>7.0000000000000007E-2</v>
      </c>
      <c r="C7" s="15">
        <v>0.05</v>
      </c>
      <c r="D7" s="15">
        <v>0.17</v>
      </c>
      <c r="E7" s="27" t="e">
        <f>B15</f>
        <v>#REF!</v>
      </c>
      <c r="F7" s="16" t="e">
        <f t="shared" si="0"/>
        <v>#REF!</v>
      </c>
    </row>
    <row r="9" spans="1:6" ht="15.75" thickBot="1" x14ac:dyDescent="0.3"/>
    <row r="10" spans="1:6" ht="15.75" thickBot="1" x14ac:dyDescent="0.3">
      <c r="A10" s="3" t="s">
        <v>606</v>
      </c>
      <c r="B10" s="4" t="s">
        <v>962</v>
      </c>
    </row>
    <row r="11" spans="1:6" x14ac:dyDescent="0.25">
      <c r="A11" s="6" t="s">
        <v>610</v>
      </c>
      <c r="B11" s="8" t="e">
        <f>#REF!</f>
        <v>#REF!</v>
      </c>
    </row>
    <row r="12" spans="1:6" x14ac:dyDescent="0.25">
      <c r="A12" s="9" t="s">
        <v>611</v>
      </c>
      <c r="B12" s="11" t="e">
        <f>+#REF!</f>
        <v>#REF!</v>
      </c>
    </row>
    <row r="13" spans="1:6" x14ac:dyDescent="0.25">
      <c r="A13" s="12" t="s">
        <v>612</v>
      </c>
      <c r="B13" s="11" t="e">
        <f>#REF!</f>
        <v>#REF!</v>
      </c>
    </row>
    <row r="14" spans="1:6" x14ac:dyDescent="0.25">
      <c r="A14" s="13" t="s">
        <v>613</v>
      </c>
      <c r="B14" s="11" t="e">
        <f>#REF!</f>
        <v>#REF!</v>
      </c>
    </row>
    <row r="15" spans="1:6" ht="15.75" thickBot="1" x14ac:dyDescent="0.3">
      <c r="A15" s="14" t="s">
        <v>614</v>
      </c>
      <c r="B15" s="16" t="e">
        <f>#REF!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5"/>
  <sheetViews>
    <sheetView tabSelected="1" topLeftCell="D1" workbookViewId="0">
      <selection activeCell="K4" sqref="K4"/>
    </sheetView>
  </sheetViews>
  <sheetFormatPr baseColWidth="10" defaultRowHeight="15" x14ac:dyDescent="0.25"/>
  <cols>
    <col min="1" max="1" width="8.5703125" customWidth="1"/>
    <col min="2" max="2" width="11.42578125" customWidth="1"/>
    <col min="5" max="5" width="17" customWidth="1"/>
    <col min="6" max="6" width="11.42578125" customWidth="1"/>
    <col min="7" max="7" width="12.140625" customWidth="1"/>
    <col min="10" max="10" width="14.28515625" customWidth="1"/>
    <col min="12" max="12" width="14.5703125" bestFit="1" customWidth="1"/>
    <col min="16" max="16" width="15.140625" customWidth="1"/>
    <col min="19" max="19" width="3.42578125" customWidth="1"/>
  </cols>
  <sheetData>
    <row r="1" spans="1:18" ht="45" x14ac:dyDescent="0.25">
      <c r="M1" s="41" t="s">
        <v>9</v>
      </c>
      <c r="N1" s="42" t="s">
        <v>10</v>
      </c>
      <c r="O1" s="43" t="s">
        <v>11</v>
      </c>
      <c r="P1" s="44" t="s">
        <v>12</v>
      </c>
      <c r="Q1" s="45" t="s">
        <v>13</v>
      </c>
      <c r="R1" s="46" t="s">
        <v>14</v>
      </c>
    </row>
    <row r="2" spans="1:18" x14ac:dyDescent="0.25">
      <c r="L2" s="47" t="s">
        <v>1128</v>
      </c>
      <c r="M2" s="37">
        <f>STDEVA(M9:M522)</f>
        <v>319.22859357750781</v>
      </c>
      <c r="N2" s="37">
        <f t="shared" ref="N2:R2" si="0">STDEVA(N9:N522)</f>
        <v>0.32147250815331707</v>
      </c>
      <c r="O2" s="37">
        <f t="shared" si="0"/>
        <v>1403.4562419046676</v>
      </c>
      <c r="P2" s="39">
        <f t="shared" si="0"/>
        <v>26872807.017700251</v>
      </c>
      <c r="Q2" s="37">
        <f t="shared" si="0"/>
        <v>1.1331551781561291</v>
      </c>
      <c r="R2" s="37">
        <f t="shared" si="0"/>
        <v>0.15389227749588649</v>
      </c>
    </row>
    <row r="3" spans="1:18" x14ac:dyDescent="0.25">
      <c r="L3" s="47" t="s">
        <v>609</v>
      </c>
      <c r="M3" s="37">
        <f>AVERAGE(M9:M522)</f>
        <v>19.560171238629174</v>
      </c>
      <c r="N3" s="37">
        <f t="shared" ref="N3:R3" si="1">AVERAGE(N9:N522)</f>
        <v>0.52751481022476765</v>
      </c>
      <c r="O3" s="37">
        <f t="shared" si="1"/>
        <v>117.1694790780614</v>
      </c>
      <c r="P3" s="39">
        <f t="shared" si="1"/>
        <v>11947431.715953307</v>
      </c>
      <c r="Q3" s="37">
        <f t="shared" si="1"/>
        <v>0.20297525091599716</v>
      </c>
      <c r="R3" s="37">
        <f t="shared" si="1"/>
        <v>0.10986412822001891</v>
      </c>
    </row>
    <row r="4" spans="1:18" x14ac:dyDescent="0.25">
      <c r="L4" s="48" t="s">
        <v>1129</v>
      </c>
      <c r="M4" s="38">
        <f>MEDIAN(M9:M522)</f>
        <v>2.3846524593108054</v>
      </c>
      <c r="N4" s="38">
        <f t="shared" ref="N4:R4" si="2">MEDIAN(N9:N522)</f>
        <v>0.52545055811654839</v>
      </c>
      <c r="O4" s="38">
        <f t="shared" si="2"/>
        <v>2.5886142786211273</v>
      </c>
      <c r="P4" s="40">
        <f t="shared" si="2"/>
        <v>4944839.5</v>
      </c>
      <c r="Q4" s="38">
        <f t="shared" si="2"/>
        <v>0.22260831468163397</v>
      </c>
      <c r="R4" s="38">
        <f t="shared" si="2"/>
        <v>0.10546883513322544</v>
      </c>
    </row>
    <row r="5" spans="1:18" x14ac:dyDescent="0.25">
      <c r="L5" s="47" t="s">
        <v>1130</v>
      </c>
      <c r="M5" s="37">
        <f>MIN(M9:M522)</f>
        <v>0.11787683420511413</v>
      </c>
      <c r="N5" s="37">
        <f t="shared" ref="N5:R5" si="3">MIN(N9:N522)</f>
        <v>7.216848709799957E-4</v>
      </c>
      <c r="O5" s="37">
        <f t="shared" si="3"/>
        <v>-429.3878504672897</v>
      </c>
      <c r="P5" s="39">
        <f t="shared" si="3"/>
        <v>-14269180</v>
      </c>
      <c r="Q5" s="37">
        <f t="shared" si="3"/>
        <v>-18.687133778988198</v>
      </c>
      <c r="R5" s="37">
        <f t="shared" si="3"/>
        <v>-1.2859373405279584</v>
      </c>
    </row>
    <row r="6" spans="1:18" x14ac:dyDescent="0.25">
      <c r="L6" s="47" t="s">
        <v>1131</v>
      </c>
      <c r="M6" s="37">
        <f>MAX(M9:M522)</f>
        <v>7207</v>
      </c>
      <c r="N6" s="37">
        <f t="shared" ref="N6:R6" si="4">MAX(N9:N522)</f>
        <v>4.3259356942114611</v>
      </c>
      <c r="O6" s="37">
        <f t="shared" si="4"/>
        <v>25531.895161290322</v>
      </c>
      <c r="P6" s="39">
        <f t="shared" si="4"/>
        <v>375211033</v>
      </c>
      <c r="Q6" s="37">
        <f t="shared" si="4"/>
        <v>9.4990750617054935</v>
      </c>
      <c r="R6" s="37">
        <f t="shared" si="4"/>
        <v>1.0488502832438316</v>
      </c>
    </row>
    <row r="8" spans="1:18" ht="29.25" customHeight="1" x14ac:dyDescent="0.25">
      <c r="A8" s="36"/>
      <c r="B8" s="36" t="s">
        <v>1126</v>
      </c>
      <c r="C8" s="36" t="s">
        <v>1127</v>
      </c>
      <c r="D8" s="36" t="s">
        <v>0</v>
      </c>
      <c r="E8" s="36" t="s">
        <v>1</v>
      </c>
      <c r="F8" s="36" t="s">
        <v>2</v>
      </c>
      <c r="G8" s="36" t="s">
        <v>3</v>
      </c>
      <c r="H8" s="36" t="s">
        <v>4</v>
      </c>
      <c r="I8" s="36" t="s">
        <v>5</v>
      </c>
      <c r="J8" s="36" t="s">
        <v>6</v>
      </c>
      <c r="K8" s="36" t="s">
        <v>7</v>
      </c>
      <c r="L8" s="36" t="s">
        <v>8</v>
      </c>
      <c r="M8" s="32" t="s">
        <v>9</v>
      </c>
      <c r="N8" s="33" t="s">
        <v>10</v>
      </c>
      <c r="O8" s="34" t="s">
        <v>11</v>
      </c>
      <c r="P8" s="30" t="s">
        <v>12</v>
      </c>
      <c r="Q8" s="35" t="s">
        <v>13</v>
      </c>
      <c r="R8" s="31" t="s">
        <v>14</v>
      </c>
    </row>
    <row r="9" spans="1:18" s="20" customFormat="1" ht="15" customHeight="1" x14ac:dyDescent="0.25">
      <c r="A9" s="19">
        <v>1</v>
      </c>
      <c r="B9" s="28" t="s">
        <v>28</v>
      </c>
      <c r="C9" s="28" t="s">
        <v>15</v>
      </c>
      <c r="D9" s="28">
        <v>901411716</v>
      </c>
      <c r="E9" s="28" t="s">
        <v>950</v>
      </c>
      <c r="F9" s="28" t="s">
        <v>617</v>
      </c>
      <c r="G9" s="28" t="s">
        <v>31</v>
      </c>
      <c r="H9" s="28" t="s">
        <v>16</v>
      </c>
      <c r="I9" s="28" t="s">
        <v>951</v>
      </c>
      <c r="J9" s="28" t="s">
        <v>17</v>
      </c>
      <c r="K9" s="28" t="s">
        <v>17</v>
      </c>
      <c r="L9" s="28" t="s">
        <v>18</v>
      </c>
      <c r="M9" s="28">
        <v>0.21525927217301805</v>
      </c>
      <c r="N9" s="28">
        <v>4.3259356942114611</v>
      </c>
      <c r="O9" s="21"/>
      <c r="P9" s="21">
        <v>-14269180</v>
      </c>
      <c r="Q9" s="21">
        <v>0.38663926748975785</v>
      </c>
      <c r="R9" s="2">
        <v>-1.2859373405279584</v>
      </c>
    </row>
    <row r="10" spans="1:18" s="20" customFormat="1" ht="15" customHeight="1" x14ac:dyDescent="0.25">
      <c r="A10" s="19">
        <v>2</v>
      </c>
      <c r="B10" s="28" t="s">
        <v>28</v>
      </c>
      <c r="C10" s="28" t="s">
        <v>15</v>
      </c>
      <c r="D10" s="28">
        <v>830092023</v>
      </c>
      <c r="E10" s="28" t="s">
        <v>432</v>
      </c>
      <c r="F10" s="28" t="s">
        <v>617</v>
      </c>
      <c r="G10" s="28" t="s">
        <v>31</v>
      </c>
      <c r="H10" s="28" t="s">
        <v>21</v>
      </c>
      <c r="I10" s="28" t="s">
        <v>776</v>
      </c>
      <c r="J10" s="28" t="s">
        <v>36</v>
      </c>
      <c r="K10" s="28" t="s">
        <v>433</v>
      </c>
      <c r="L10" s="28" t="s">
        <v>18</v>
      </c>
      <c r="M10" s="28">
        <v>1.0585490374275475</v>
      </c>
      <c r="N10" s="28">
        <v>0.94136695277516202</v>
      </c>
      <c r="O10" s="21"/>
      <c r="P10" s="21">
        <v>56951</v>
      </c>
      <c r="Q10" s="21">
        <v>-18.687133778988198</v>
      </c>
      <c r="R10" s="2">
        <v>-1.095683597360279</v>
      </c>
    </row>
    <row r="11" spans="1:18" s="20" customFormat="1" ht="15" customHeight="1" x14ac:dyDescent="0.25">
      <c r="A11" s="19">
        <v>3</v>
      </c>
      <c r="B11" s="28" t="s">
        <v>28</v>
      </c>
      <c r="C11" s="28" t="s">
        <v>15</v>
      </c>
      <c r="D11" s="28">
        <v>900188767</v>
      </c>
      <c r="E11" s="28" t="s">
        <v>856</v>
      </c>
      <c r="F11" s="28" t="s">
        <v>617</v>
      </c>
      <c r="G11" s="28" t="s">
        <v>31</v>
      </c>
      <c r="H11" s="28" t="s">
        <v>63</v>
      </c>
      <c r="I11" s="28" t="s">
        <v>857</v>
      </c>
      <c r="J11" s="28" t="s">
        <v>17</v>
      </c>
      <c r="K11" s="28" t="s">
        <v>17</v>
      </c>
      <c r="L11" s="28" t="s">
        <v>18</v>
      </c>
      <c r="M11" s="28">
        <v>3.3922486480200034</v>
      </c>
      <c r="N11" s="28">
        <v>0.26899057865967257</v>
      </c>
      <c r="O11" s="21">
        <v>-1.4652212216131559</v>
      </c>
      <c r="P11" s="21">
        <v>1151906</v>
      </c>
      <c r="Q11" s="21">
        <v>-0.57194920558258677</v>
      </c>
      <c r="R11" s="2">
        <v>-0.41810025780898674</v>
      </c>
    </row>
    <row r="12" spans="1:18" s="20" customFormat="1" ht="15" customHeight="1" x14ac:dyDescent="0.25">
      <c r="A12" s="23">
        <v>41642</v>
      </c>
      <c r="B12" s="29" t="s">
        <v>28</v>
      </c>
      <c r="C12" s="29" t="s">
        <v>15</v>
      </c>
      <c r="D12" s="29">
        <v>900879594</v>
      </c>
      <c r="E12" s="29" t="s">
        <v>1114</v>
      </c>
      <c r="F12" s="29" t="s">
        <v>617</v>
      </c>
      <c r="G12" s="29" t="s">
        <v>964</v>
      </c>
      <c r="H12" s="29" t="s">
        <v>16</v>
      </c>
      <c r="I12" s="29" t="s">
        <v>1115</v>
      </c>
      <c r="J12" s="29" t="s">
        <v>19</v>
      </c>
      <c r="K12" s="29" t="s">
        <v>94</v>
      </c>
      <c r="L12" s="29" t="s">
        <v>18</v>
      </c>
      <c r="M12" s="28">
        <v>1.2005805856570775</v>
      </c>
      <c r="N12" s="28">
        <v>0.74629537944575119</v>
      </c>
      <c r="O12" s="21">
        <v>-4.270920171130645</v>
      </c>
      <c r="P12" s="21">
        <v>305335</v>
      </c>
      <c r="Q12" s="21">
        <v>-1.1891421917850193</v>
      </c>
      <c r="R12" s="2">
        <v>-0.30169086855186616</v>
      </c>
    </row>
    <row r="13" spans="1:18" s="20" customFormat="1" ht="15" customHeight="1" x14ac:dyDescent="0.25">
      <c r="A13" s="19">
        <v>5</v>
      </c>
      <c r="B13" s="28" t="s">
        <v>28</v>
      </c>
      <c r="C13" s="28" t="s">
        <v>15</v>
      </c>
      <c r="D13" s="28">
        <v>900913894</v>
      </c>
      <c r="E13" s="28" t="s">
        <v>943</v>
      </c>
      <c r="F13" s="28" t="s">
        <v>617</v>
      </c>
      <c r="G13" s="28" t="s">
        <v>31</v>
      </c>
      <c r="H13" s="28" t="s">
        <v>16</v>
      </c>
      <c r="I13" s="28" t="s">
        <v>944</v>
      </c>
      <c r="J13" s="28" t="s">
        <v>19</v>
      </c>
      <c r="K13" s="28" t="s">
        <v>94</v>
      </c>
      <c r="L13" s="28" t="s">
        <v>18</v>
      </c>
      <c r="M13" s="28">
        <v>0.89258431246741787</v>
      </c>
      <c r="N13" s="28">
        <v>1.1203423430506494</v>
      </c>
      <c r="O13" s="21">
        <v>-0.84078087649402389</v>
      </c>
      <c r="P13" s="21">
        <v>-21429</v>
      </c>
      <c r="Q13" s="21">
        <v>2.4620374259181483</v>
      </c>
      <c r="R13" s="2">
        <v>-0.29628735251337979</v>
      </c>
    </row>
    <row r="14" spans="1:18" s="20" customFormat="1" ht="15" customHeight="1" x14ac:dyDescent="0.25">
      <c r="A14" s="19">
        <v>6</v>
      </c>
      <c r="B14" s="28" t="s">
        <v>28</v>
      </c>
      <c r="C14" s="28" t="s">
        <v>15</v>
      </c>
      <c r="D14" s="28">
        <v>900538829</v>
      </c>
      <c r="E14" s="28" t="s">
        <v>918</v>
      </c>
      <c r="F14" s="28" t="s">
        <v>617</v>
      </c>
      <c r="G14" s="28" t="s">
        <v>31</v>
      </c>
      <c r="H14" s="28" t="s">
        <v>16</v>
      </c>
      <c r="I14" s="28" t="s">
        <v>919</v>
      </c>
      <c r="J14" s="28" t="s">
        <v>17</v>
      </c>
      <c r="K14" s="28" t="s">
        <v>17</v>
      </c>
      <c r="L14" s="28" t="s">
        <v>18</v>
      </c>
      <c r="M14" s="28">
        <v>0.93961316057844302</v>
      </c>
      <c r="N14" s="28">
        <v>0.86041794299550733</v>
      </c>
      <c r="O14" s="21">
        <v>-198.30535829567464</v>
      </c>
      <c r="P14" s="21">
        <v>-56194</v>
      </c>
      <c r="Q14" s="21">
        <v>-2.0062766561946872</v>
      </c>
      <c r="R14" s="2">
        <v>-0.28004022259174982</v>
      </c>
    </row>
    <row r="15" spans="1:18" s="20" customFormat="1" ht="15" customHeight="1" x14ac:dyDescent="0.25">
      <c r="A15" s="23">
        <v>102</v>
      </c>
      <c r="B15" s="29" t="s">
        <v>29</v>
      </c>
      <c r="C15" s="29" t="s">
        <v>15</v>
      </c>
      <c r="D15" s="29">
        <v>800029447</v>
      </c>
      <c r="E15" s="29" t="s">
        <v>963</v>
      </c>
      <c r="F15" s="29" t="s">
        <v>617</v>
      </c>
      <c r="G15" s="29" t="s">
        <v>964</v>
      </c>
      <c r="H15" s="29" t="s">
        <v>20</v>
      </c>
      <c r="I15" s="29" t="s">
        <v>965</v>
      </c>
      <c r="J15" s="29" t="s">
        <v>17</v>
      </c>
      <c r="K15" s="29" t="s">
        <v>17</v>
      </c>
      <c r="L15" s="29" t="s">
        <v>18</v>
      </c>
      <c r="M15" s="28">
        <v>1.2980231125778017</v>
      </c>
      <c r="N15" s="28">
        <v>1.1602602269132927</v>
      </c>
      <c r="O15" s="21"/>
      <c r="P15" s="21">
        <v>18857872</v>
      </c>
      <c r="Q15" s="21">
        <v>1.5637128853212379</v>
      </c>
      <c r="R15" s="2">
        <v>-0.25060098182882118</v>
      </c>
    </row>
    <row r="16" spans="1:18" s="20" customFormat="1" ht="15" customHeight="1" x14ac:dyDescent="0.25">
      <c r="A16" s="19">
        <v>8</v>
      </c>
      <c r="B16" s="28" t="s">
        <v>28</v>
      </c>
      <c r="C16" s="28" t="s">
        <v>15</v>
      </c>
      <c r="D16" s="28">
        <v>900629188</v>
      </c>
      <c r="E16" s="28" t="s">
        <v>225</v>
      </c>
      <c r="F16" s="28" t="s">
        <v>617</v>
      </c>
      <c r="G16" s="28" t="s">
        <v>31</v>
      </c>
      <c r="H16" s="28" t="s">
        <v>16</v>
      </c>
      <c r="I16" s="28" t="s">
        <v>226</v>
      </c>
      <c r="J16" s="28" t="s">
        <v>75</v>
      </c>
      <c r="K16" s="28" t="s">
        <v>77</v>
      </c>
      <c r="L16" s="28" t="s">
        <v>18</v>
      </c>
      <c r="M16" s="28">
        <v>7.8139188811188811</v>
      </c>
      <c r="N16" s="28">
        <v>0.12684339825349947</v>
      </c>
      <c r="O16" s="21">
        <v>-4.1963892070294699</v>
      </c>
      <c r="P16" s="21">
        <v>1217988</v>
      </c>
      <c r="Q16" s="21">
        <v>-0.27692796561958538</v>
      </c>
      <c r="R16" s="2">
        <v>-0.24180148138896893</v>
      </c>
    </row>
    <row r="17" spans="1:18" s="20" customFormat="1" ht="15" customHeight="1" x14ac:dyDescent="0.25">
      <c r="A17" s="23">
        <v>41920</v>
      </c>
      <c r="B17" s="29" t="s">
        <v>28</v>
      </c>
      <c r="C17" s="29" t="s">
        <v>15</v>
      </c>
      <c r="D17" s="29">
        <v>900909411</v>
      </c>
      <c r="E17" s="29" t="s">
        <v>1116</v>
      </c>
      <c r="F17" s="29" t="s">
        <v>617</v>
      </c>
      <c r="G17" s="29" t="s">
        <v>964</v>
      </c>
      <c r="H17" s="29" t="s">
        <v>16</v>
      </c>
      <c r="I17" s="29" t="s">
        <v>1117</v>
      </c>
      <c r="J17" s="29" t="s">
        <v>17</v>
      </c>
      <c r="K17" s="29" t="s">
        <v>17</v>
      </c>
      <c r="L17" s="29" t="s">
        <v>18</v>
      </c>
      <c r="M17" s="28">
        <v>0.74378330090049882</v>
      </c>
      <c r="N17" s="28">
        <v>1.2718974930790525</v>
      </c>
      <c r="O17" s="21">
        <v>-2.6646772783093029</v>
      </c>
      <c r="P17" s="21">
        <v>-1648581</v>
      </c>
      <c r="Q17" s="21">
        <v>0.79932857338814478</v>
      </c>
      <c r="R17" s="2">
        <v>-0.2173354352506921</v>
      </c>
    </row>
    <row r="18" spans="1:18" s="20" customFormat="1" ht="15" customHeight="1" x14ac:dyDescent="0.25">
      <c r="A18" s="19">
        <v>10</v>
      </c>
      <c r="B18" s="28" t="s">
        <v>28</v>
      </c>
      <c r="C18" s="28" t="s">
        <v>15</v>
      </c>
      <c r="D18" s="28">
        <v>830060632</v>
      </c>
      <c r="E18" s="28" t="s">
        <v>463</v>
      </c>
      <c r="F18" s="28" t="s">
        <v>617</v>
      </c>
      <c r="G18" s="28" t="s">
        <v>31</v>
      </c>
      <c r="H18" s="28" t="s">
        <v>16</v>
      </c>
      <c r="I18" s="28" t="s">
        <v>464</v>
      </c>
      <c r="J18" s="28" t="s">
        <v>36</v>
      </c>
      <c r="K18" s="28" t="s">
        <v>60</v>
      </c>
      <c r="L18" s="28" t="s">
        <v>18</v>
      </c>
      <c r="M18" s="28">
        <v>0.88773392237088544</v>
      </c>
      <c r="N18" s="28">
        <v>0.78581716433203863</v>
      </c>
      <c r="O18" s="21">
        <v>-6.7023054885063953</v>
      </c>
      <c r="P18" s="21">
        <v>-485172</v>
      </c>
      <c r="Q18" s="21">
        <v>-1.001846175634528</v>
      </c>
      <c r="R18" s="2">
        <v>-0.21457825480050563</v>
      </c>
    </row>
    <row r="19" spans="1:18" s="20" customFormat="1" ht="15" customHeight="1" x14ac:dyDescent="0.25">
      <c r="A19" s="23">
        <v>36046</v>
      </c>
      <c r="B19" s="29" t="s">
        <v>28</v>
      </c>
      <c r="C19" s="29" t="s">
        <v>15</v>
      </c>
      <c r="D19" s="29">
        <v>900519726</v>
      </c>
      <c r="E19" s="29" t="s">
        <v>1100</v>
      </c>
      <c r="F19" s="29" t="s">
        <v>617</v>
      </c>
      <c r="G19" s="29" t="s">
        <v>964</v>
      </c>
      <c r="H19" s="29" t="s">
        <v>63</v>
      </c>
      <c r="I19" s="29" t="s">
        <v>1101</v>
      </c>
      <c r="J19" s="29" t="s">
        <v>17</v>
      </c>
      <c r="K19" s="29" t="s">
        <v>17</v>
      </c>
      <c r="L19" s="29" t="s">
        <v>18</v>
      </c>
      <c r="M19" s="28">
        <v>3.6684604081100995</v>
      </c>
      <c r="N19" s="28">
        <v>0.26038153187700452</v>
      </c>
      <c r="O19" s="21"/>
      <c r="P19" s="21">
        <v>3277790</v>
      </c>
      <c r="Q19" s="21">
        <v>-0.25740190666394086</v>
      </c>
      <c r="R19" s="2">
        <v>-0.19037920389872223</v>
      </c>
    </row>
    <row r="20" spans="1:18" s="20" customFormat="1" ht="15" customHeight="1" x14ac:dyDescent="0.25">
      <c r="A20" s="19">
        <v>12</v>
      </c>
      <c r="B20" s="28" t="s">
        <v>28</v>
      </c>
      <c r="C20" s="28" t="s">
        <v>15</v>
      </c>
      <c r="D20" s="28">
        <v>900364247</v>
      </c>
      <c r="E20" s="28" t="s">
        <v>590</v>
      </c>
      <c r="F20" s="28" t="s">
        <v>617</v>
      </c>
      <c r="G20" s="28" t="s">
        <v>31</v>
      </c>
      <c r="H20" s="28" t="s">
        <v>16</v>
      </c>
      <c r="I20" s="28" t="s">
        <v>875</v>
      </c>
      <c r="J20" s="28" t="s">
        <v>22</v>
      </c>
      <c r="K20" s="28" t="s">
        <v>591</v>
      </c>
      <c r="L20" s="28" t="s">
        <v>18</v>
      </c>
      <c r="M20" s="28">
        <v>40.501852276825232</v>
      </c>
      <c r="N20" s="28">
        <v>0.73853544386384862</v>
      </c>
      <c r="O20" s="21"/>
      <c r="P20" s="21">
        <v>1204925</v>
      </c>
      <c r="Q20" s="21">
        <v>-0.70063956793632742</v>
      </c>
      <c r="R20" s="2">
        <v>-0.18319241364189676</v>
      </c>
    </row>
    <row r="21" spans="1:18" s="20" customFormat="1" ht="15" customHeight="1" x14ac:dyDescent="0.25">
      <c r="A21" s="19">
        <v>13</v>
      </c>
      <c r="B21" s="28" t="s">
        <v>28</v>
      </c>
      <c r="C21" s="28" t="s">
        <v>15</v>
      </c>
      <c r="D21" s="28">
        <v>900383283</v>
      </c>
      <c r="E21" s="28" t="s">
        <v>881</v>
      </c>
      <c r="F21" s="28" t="s">
        <v>617</v>
      </c>
      <c r="G21" s="28" t="s">
        <v>31</v>
      </c>
      <c r="H21" s="28" t="s">
        <v>16</v>
      </c>
      <c r="I21" s="28" t="s">
        <v>882</v>
      </c>
      <c r="J21" s="28" t="s">
        <v>36</v>
      </c>
      <c r="K21" s="28" t="s">
        <v>37</v>
      </c>
      <c r="L21" s="28" t="s">
        <v>18</v>
      </c>
      <c r="M21" s="28">
        <v>2.8778757165477007</v>
      </c>
      <c r="N21" s="28">
        <v>1.2903470902869931</v>
      </c>
      <c r="O21" s="21">
        <v>-1.5340384468810226</v>
      </c>
      <c r="P21" s="21">
        <v>2661348</v>
      </c>
      <c r="Q21" s="21">
        <v>0.5746094331504128</v>
      </c>
      <c r="R21" s="2">
        <v>-0.1668361769666809</v>
      </c>
    </row>
    <row r="22" spans="1:18" s="20" customFormat="1" ht="15" customHeight="1" x14ac:dyDescent="0.25">
      <c r="A22" s="23">
        <v>4240</v>
      </c>
      <c r="B22" s="29" t="s">
        <v>29</v>
      </c>
      <c r="C22" s="29" t="s">
        <v>15</v>
      </c>
      <c r="D22" s="29">
        <v>900440160</v>
      </c>
      <c r="E22" s="29" t="s">
        <v>978</v>
      </c>
      <c r="F22" s="29" t="s">
        <v>617</v>
      </c>
      <c r="G22" s="29" t="s">
        <v>964</v>
      </c>
      <c r="H22" s="29" t="s">
        <v>16</v>
      </c>
      <c r="I22" s="29" t="s">
        <v>979</v>
      </c>
      <c r="J22" s="29" t="s">
        <v>17</v>
      </c>
      <c r="K22" s="29" t="s">
        <v>17</v>
      </c>
      <c r="L22" s="29" t="s">
        <v>18</v>
      </c>
      <c r="M22" s="28">
        <v>0.86644673577952602</v>
      </c>
      <c r="N22" s="28">
        <v>0.85530557099020466</v>
      </c>
      <c r="O22" s="21"/>
      <c r="P22" s="21">
        <v>-1767303</v>
      </c>
      <c r="Q22" s="21">
        <v>-1.0613384977914309</v>
      </c>
      <c r="R22" s="2">
        <v>-0.153569767924045</v>
      </c>
    </row>
    <row r="23" spans="1:18" s="20" customFormat="1" ht="15" customHeight="1" x14ac:dyDescent="0.25">
      <c r="A23" s="19">
        <v>15</v>
      </c>
      <c r="B23" s="28" t="s">
        <v>28</v>
      </c>
      <c r="C23" s="28" t="s">
        <v>15</v>
      </c>
      <c r="D23" s="28">
        <v>890101001</v>
      </c>
      <c r="E23" s="28" t="s">
        <v>559</v>
      </c>
      <c r="F23" s="28" t="s">
        <v>617</v>
      </c>
      <c r="G23" s="28" t="s">
        <v>31</v>
      </c>
      <c r="H23" s="28" t="s">
        <v>20</v>
      </c>
      <c r="I23" s="28" t="s">
        <v>560</v>
      </c>
      <c r="J23" s="28" t="s">
        <v>24</v>
      </c>
      <c r="K23" s="28" t="s">
        <v>25</v>
      </c>
      <c r="L23" s="28" t="s">
        <v>18</v>
      </c>
      <c r="M23" s="28">
        <v>1.4845114794222753</v>
      </c>
      <c r="N23" s="28">
        <v>0.71871254561149678</v>
      </c>
      <c r="O23" s="21"/>
      <c r="P23" s="21">
        <v>991357</v>
      </c>
      <c r="Q23" s="21">
        <v>-0.49745610621453612</v>
      </c>
      <c r="R23" s="2">
        <v>-0.13992816178710374</v>
      </c>
    </row>
    <row r="24" spans="1:18" s="20" customFormat="1" ht="15" customHeight="1" x14ac:dyDescent="0.25">
      <c r="A24" s="19">
        <v>16</v>
      </c>
      <c r="B24" s="28" t="s">
        <v>28</v>
      </c>
      <c r="C24" s="28" t="s">
        <v>15</v>
      </c>
      <c r="D24" s="28">
        <v>900562198</v>
      </c>
      <c r="E24" s="28" t="s">
        <v>178</v>
      </c>
      <c r="F24" s="28" t="s">
        <v>617</v>
      </c>
      <c r="G24" s="28" t="s">
        <v>31</v>
      </c>
      <c r="H24" s="28" t="s">
        <v>63</v>
      </c>
      <c r="I24" s="28" t="s">
        <v>179</v>
      </c>
      <c r="J24" s="28" t="s">
        <v>17</v>
      </c>
      <c r="K24" s="28" t="s">
        <v>17</v>
      </c>
      <c r="L24" s="28" t="s">
        <v>18</v>
      </c>
      <c r="M24" s="28">
        <v>0.7204690706537672</v>
      </c>
      <c r="N24" s="28">
        <v>4.7857160047652093E-2</v>
      </c>
      <c r="O24" s="21"/>
      <c r="P24" s="21">
        <v>-23837</v>
      </c>
      <c r="Q24" s="21">
        <v>-0.13399318696560886</v>
      </c>
      <c r="R24" s="2">
        <v>-0.12758065357170076</v>
      </c>
    </row>
    <row r="25" spans="1:18" s="20" customFormat="1" ht="15" customHeight="1" x14ac:dyDescent="0.25">
      <c r="A25" s="19">
        <v>17</v>
      </c>
      <c r="B25" s="28" t="s">
        <v>28</v>
      </c>
      <c r="C25" s="28" t="s">
        <v>15</v>
      </c>
      <c r="D25" s="28">
        <v>900201524</v>
      </c>
      <c r="E25" s="28" t="s">
        <v>859</v>
      </c>
      <c r="F25" s="28" t="s">
        <v>617</v>
      </c>
      <c r="G25" s="28" t="s">
        <v>31</v>
      </c>
      <c r="H25" s="28" t="s">
        <v>16</v>
      </c>
      <c r="I25" s="28" t="s">
        <v>860</v>
      </c>
      <c r="J25" s="28" t="s">
        <v>26</v>
      </c>
      <c r="K25" s="28" t="s">
        <v>27</v>
      </c>
      <c r="L25" s="28" t="s">
        <v>18</v>
      </c>
      <c r="M25" s="28">
        <v>7.4609930827601856</v>
      </c>
      <c r="N25" s="28">
        <v>1.046299851715031</v>
      </c>
      <c r="O25" s="21"/>
      <c r="P25" s="21">
        <v>1309527</v>
      </c>
      <c r="Q25" s="21">
        <v>2.678702382698436</v>
      </c>
      <c r="R25" s="2">
        <v>-0.12402352310763809</v>
      </c>
    </row>
    <row r="26" spans="1:18" s="20" customFormat="1" ht="15" customHeight="1" x14ac:dyDescent="0.25">
      <c r="A26" s="19">
        <v>18</v>
      </c>
      <c r="B26" s="28" t="s">
        <v>28</v>
      </c>
      <c r="C26" s="28" t="s">
        <v>15</v>
      </c>
      <c r="D26" s="28">
        <v>900726838</v>
      </c>
      <c r="E26" s="28" t="s">
        <v>929</v>
      </c>
      <c r="F26" s="28" t="s">
        <v>617</v>
      </c>
      <c r="G26" s="28" t="s">
        <v>31</v>
      </c>
      <c r="H26" s="28" t="s">
        <v>16</v>
      </c>
      <c r="I26" s="28" t="s">
        <v>930</v>
      </c>
      <c r="J26" s="28" t="s">
        <v>75</v>
      </c>
      <c r="K26" s="28" t="s">
        <v>77</v>
      </c>
      <c r="L26" s="28" t="s">
        <v>18</v>
      </c>
      <c r="M26" s="28">
        <v>4.5892776230844596</v>
      </c>
      <c r="N26" s="28">
        <v>0.97407457182417512</v>
      </c>
      <c r="O26" s="21">
        <v>-4.7750926265896725</v>
      </c>
      <c r="P26" s="21">
        <v>1853625</v>
      </c>
      <c r="Q26" s="21">
        <v>-4.5356604999920735</v>
      </c>
      <c r="R26" s="2">
        <v>-0.11758894052247047</v>
      </c>
    </row>
    <row r="27" spans="1:18" s="20" customFormat="1" ht="15" customHeight="1" x14ac:dyDescent="0.25">
      <c r="A27" s="23">
        <v>30436</v>
      </c>
      <c r="B27" s="29" t="s">
        <v>28</v>
      </c>
      <c r="C27" s="29" t="s">
        <v>15</v>
      </c>
      <c r="D27" s="29">
        <v>900341778</v>
      </c>
      <c r="E27" s="29" t="s">
        <v>1072</v>
      </c>
      <c r="F27" s="29" t="s">
        <v>617</v>
      </c>
      <c r="G27" s="29" t="s">
        <v>964</v>
      </c>
      <c r="H27" s="29" t="s">
        <v>16</v>
      </c>
      <c r="I27" s="29" t="s">
        <v>1073</v>
      </c>
      <c r="J27" s="29" t="s">
        <v>19</v>
      </c>
      <c r="K27" s="29" t="s">
        <v>246</v>
      </c>
      <c r="L27" s="29" t="s">
        <v>18</v>
      </c>
      <c r="M27" s="28">
        <v>2.7798032070623417</v>
      </c>
      <c r="N27" s="28">
        <v>0.63266535000409108</v>
      </c>
      <c r="O27" s="21"/>
      <c r="P27" s="21">
        <v>1590304</v>
      </c>
      <c r="Q27" s="21">
        <v>-0.31650165324640506</v>
      </c>
      <c r="R27" s="2">
        <v>-0.11626202401839474</v>
      </c>
    </row>
    <row r="28" spans="1:18" s="20" customFormat="1" ht="15" customHeight="1" x14ac:dyDescent="0.25">
      <c r="A28" s="19">
        <v>20</v>
      </c>
      <c r="B28" s="28" t="s">
        <v>28</v>
      </c>
      <c r="C28" s="28" t="s">
        <v>15</v>
      </c>
      <c r="D28" s="28">
        <v>830023239</v>
      </c>
      <c r="E28" s="28" t="s">
        <v>375</v>
      </c>
      <c r="F28" s="28" t="s">
        <v>617</v>
      </c>
      <c r="G28" s="28" t="s">
        <v>31</v>
      </c>
      <c r="H28" s="28" t="s">
        <v>16</v>
      </c>
      <c r="I28" s="28" t="s">
        <v>376</v>
      </c>
      <c r="J28" s="28" t="s">
        <v>17</v>
      </c>
      <c r="K28" s="28" t="s">
        <v>17</v>
      </c>
      <c r="L28" s="28" t="s">
        <v>18</v>
      </c>
      <c r="M28" s="28">
        <v>0.57236722606120438</v>
      </c>
      <c r="N28" s="28">
        <v>1.1226423966366488</v>
      </c>
      <c r="O28" s="21">
        <v>-13.871695619335348</v>
      </c>
      <c r="P28" s="21">
        <v>-433192</v>
      </c>
      <c r="Q28" s="21">
        <v>0.94150452930861028</v>
      </c>
      <c r="R28" s="2">
        <v>-0.11546837191866784</v>
      </c>
    </row>
    <row r="29" spans="1:18" s="20" customFormat="1" ht="15" customHeight="1" x14ac:dyDescent="0.25">
      <c r="A29" s="19">
        <v>21</v>
      </c>
      <c r="B29" s="28" t="s">
        <v>152</v>
      </c>
      <c r="C29" s="28" t="s">
        <v>15</v>
      </c>
      <c r="D29" s="28">
        <v>860001771</v>
      </c>
      <c r="E29" s="28" t="s">
        <v>679</v>
      </c>
      <c r="F29" s="28" t="s">
        <v>617</v>
      </c>
      <c r="G29" s="28" t="s">
        <v>31</v>
      </c>
      <c r="H29" s="28" t="s">
        <v>59</v>
      </c>
      <c r="I29" s="28" t="s">
        <v>680</v>
      </c>
      <c r="J29" s="28" t="s">
        <v>17</v>
      </c>
      <c r="K29" s="28" t="s">
        <v>17</v>
      </c>
      <c r="L29" s="28" t="s">
        <v>18</v>
      </c>
      <c r="M29" s="28">
        <v>1.0186161298564027</v>
      </c>
      <c r="N29" s="28">
        <v>0.70648957609177987</v>
      </c>
      <c r="O29" s="21">
        <v>-2.7206570676704569</v>
      </c>
      <c r="P29" s="21">
        <v>403677</v>
      </c>
      <c r="Q29" s="21">
        <v>-0.3108419699761098</v>
      </c>
      <c r="R29" s="2">
        <v>-9.1235358376154235E-2</v>
      </c>
    </row>
    <row r="30" spans="1:18" s="20" customFormat="1" ht="15" customHeight="1" x14ac:dyDescent="0.25">
      <c r="A30" s="23">
        <v>14812</v>
      </c>
      <c r="B30" s="29" t="s">
        <v>28</v>
      </c>
      <c r="C30" s="29" t="s">
        <v>15</v>
      </c>
      <c r="D30" s="29">
        <v>830507646</v>
      </c>
      <c r="E30" s="29" t="s">
        <v>1032</v>
      </c>
      <c r="F30" s="29" t="s">
        <v>617</v>
      </c>
      <c r="G30" s="29" t="s">
        <v>964</v>
      </c>
      <c r="H30" s="29" t="s">
        <v>16</v>
      </c>
      <c r="I30" s="29" t="s">
        <v>1033</v>
      </c>
      <c r="J30" s="29" t="s">
        <v>75</v>
      </c>
      <c r="K30" s="29" t="s">
        <v>1008</v>
      </c>
      <c r="L30" s="29" t="s">
        <v>18</v>
      </c>
      <c r="M30" s="28">
        <v>0.94517852000085401</v>
      </c>
      <c r="N30" s="28">
        <v>0.68957608288447658</v>
      </c>
      <c r="O30" s="21"/>
      <c r="P30" s="21">
        <v>-125825</v>
      </c>
      <c r="Q30" s="21">
        <v>-0.29098376515880103</v>
      </c>
      <c r="R30" s="2">
        <v>-9.0328320197618578E-2</v>
      </c>
    </row>
    <row r="31" spans="1:18" s="20" customFormat="1" ht="15" customHeight="1" x14ac:dyDescent="0.25">
      <c r="A31" s="19">
        <v>23</v>
      </c>
      <c r="B31" s="28" t="s">
        <v>28</v>
      </c>
      <c r="C31" s="28" t="s">
        <v>15</v>
      </c>
      <c r="D31" s="28">
        <v>900495589</v>
      </c>
      <c r="E31" s="28" t="s">
        <v>249</v>
      </c>
      <c r="F31" s="28" t="s">
        <v>617</v>
      </c>
      <c r="G31" s="28" t="s">
        <v>31</v>
      </c>
      <c r="H31" s="28" t="s">
        <v>16</v>
      </c>
      <c r="I31" s="28" t="s">
        <v>911</v>
      </c>
      <c r="J31" s="28" t="s">
        <v>17</v>
      </c>
      <c r="K31" s="28" t="s">
        <v>17</v>
      </c>
      <c r="L31" s="28" t="s">
        <v>18</v>
      </c>
      <c r="M31" s="28">
        <v>2.2666871358968352</v>
      </c>
      <c r="N31" s="28">
        <v>0.87486326263102621</v>
      </c>
      <c r="O31" s="21">
        <v>-1.4943315649947373</v>
      </c>
      <c r="P31" s="21">
        <v>3135380</v>
      </c>
      <c r="Q31" s="21">
        <v>-0.67729513899805482</v>
      </c>
      <c r="R31" s="2">
        <v>-8.4754503930082159E-2</v>
      </c>
    </row>
    <row r="32" spans="1:18" s="20" customFormat="1" ht="15" customHeight="1" x14ac:dyDescent="0.25">
      <c r="A32" s="19">
        <v>24</v>
      </c>
      <c r="B32" s="28" t="s">
        <v>28</v>
      </c>
      <c r="C32" s="28" t="s">
        <v>15</v>
      </c>
      <c r="D32" s="28">
        <v>800188522</v>
      </c>
      <c r="E32" s="28" t="s">
        <v>710</v>
      </c>
      <c r="F32" s="28" t="s">
        <v>617</v>
      </c>
      <c r="G32" s="28" t="s">
        <v>31</v>
      </c>
      <c r="H32" s="28" t="s">
        <v>21</v>
      </c>
      <c r="I32" s="28" t="s">
        <v>711</v>
      </c>
      <c r="J32" s="28" t="s">
        <v>17</v>
      </c>
      <c r="K32" s="28" t="s">
        <v>17</v>
      </c>
      <c r="L32" s="28" t="s">
        <v>18</v>
      </c>
      <c r="M32" s="28">
        <v>1.4364470837444667</v>
      </c>
      <c r="N32" s="28">
        <v>0.6902591275767479</v>
      </c>
      <c r="O32" s="21"/>
      <c r="P32" s="21">
        <v>144639</v>
      </c>
      <c r="Q32" s="21">
        <v>-0.26477035841570845</v>
      </c>
      <c r="R32" s="2">
        <v>-8.2010201807498684E-2</v>
      </c>
    </row>
    <row r="33" spans="1:18" s="20" customFormat="1" ht="15" customHeight="1" x14ac:dyDescent="0.25">
      <c r="A33" s="19">
        <v>25</v>
      </c>
      <c r="B33" s="28" t="s">
        <v>29</v>
      </c>
      <c r="C33" s="28" t="s">
        <v>15</v>
      </c>
      <c r="D33" s="28">
        <v>830117139</v>
      </c>
      <c r="E33" s="28" t="s">
        <v>124</v>
      </c>
      <c r="F33" s="28" t="s">
        <v>617</v>
      </c>
      <c r="G33" s="28" t="s">
        <v>31</v>
      </c>
      <c r="H33" s="28" t="s">
        <v>63</v>
      </c>
      <c r="I33" s="28" t="s">
        <v>125</v>
      </c>
      <c r="J33" s="28" t="s">
        <v>17</v>
      </c>
      <c r="K33" s="28" t="s">
        <v>17</v>
      </c>
      <c r="L33" s="28" t="s">
        <v>18</v>
      </c>
      <c r="M33" s="28">
        <v>7.1144052056474223</v>
      </c>
      <c r="N33" s="28">
        <v>0.11599967783366504</v>
      </c>
      <c r="O33" s="21">
        <v>-5.0020691583021373</v>
      </c>
      <c r="P33" s="21">
        <v>39273913</v>
      </c>
      <c r="Q33" s="21">
        <v>-9.0539507536704256E-2</v>
      </c>
      <c r="R33" s="2">
        <v>-8.0036953831227872E-2</v>
      </c>
    </row>
    <row r="34" spans="1:18" s="20" customFormat="1" ht="15" customHeight="1" x14ac:dyDescent="0.25">
      <c r="A34" s="23">
        <v>7308</v>
      </c>
      <c r="B34" s="29" t="s">
        <v>28</v>
      </c>
      <c r="C34" s="29" t="s">
        <v>15</v>
      </c>
      <c r="D34" s="29">
        <v>807001649</v>
      </c>
      <c r="E34" s="29" t="s">
        <v>1013</v>
      </c>
      <c r="F34" s="29" t="s">
        <v>617</v>
      </c>
      <c r="G34" s="29" t="s">
        <v>964</v>
      </c>
      <c r="H34" s="29" t="s">
        <v>16</v>
      </c>
      <c r="I34" s="29" t="s">
        <v>1014</v>
      </c>
      <c r="J34" s="29" t="s">
        <v>397</v>
      </c>
      <c r="K34" s="29" t="s">
        <v>1015</v>
      </c>
      <c r="L34" s="29" t="s">
        <v>18</v>
      </c>
      <c r="M34" s="28">
        <v>2.8253194287861705</v>
      </c>
      <c r="N34" s="28">
        <v>1.2630392330036113</v>
      </c>
      <c r="O34" s="21"/>
      <c r="P34" s="21">
        <v>194287</v>
      </c>
      <c r="Q34" s="21">
        <v>0.30085152818063965</v>
      </c>
      <c r="R34" s="2">
        <v>-7.9135755220599777E-2</v>
      </c>
    </row>
    <row r="35" spans="1:18" s="20" customFormat="1" ht="15" customHeight="1" x14ac:dyDescent="0.25">
      <c r="A35" s="23">
        <v>9330</v>
      </c>
      <c r="B35" s="29" t="s">
        <v>28</v>
      </c>
      <c r="C35" s="29" t="s">
        <v>15</v>
      </c>
      <c r="D35" s="29">
        <v>815004411</v>
      </c>
      <c r="E35" s="29" t="s">
        <v>1018</v>
      </c>
      <c r="F35" s="29" t="s">
        <v>617</v>
      </c>
      <c r="G35" s="29" t="s">
        <v>964</v>
      </c>
      <c r="H35" s="29" t="s">
        <v>16</v>
      </c>
      <c r="I35" s="29" t="s">
        <v>1019</v>
      </c>
      <c r="J35" s="29" t="s">
        <v>75</v>
      </c>
      <c r="K35" s="29" t="s">
        <v>1008</v>
      </c>
      <c r="L35" s="29" t="s">
        <v>18</v>
      </c>
      <c r="M35" s="28">
        <v>2.963041437087611</v>
      </c>
      <c r="N35" s="28">
        <v>0.45634148833591642</v>
      </c>
      <c r="O35" s="21"/>
      <c r="P35" s="21">
        <v>6583615</v>
      </c>
      <c r="Q35" s="21">
        <v>-0.14486896435770175</v>
      </c>
      <c r="R35" s="2">
        <v>-7.8759245549025303E-2</v>
      </c>
    </row>
    <row r="36" spans="1:18" s="20" customFormat="1" ht="15" customHeight="1" x14ac:dyDescent="0.25">
      <c r="A36" s="19">
        <v>28</v>
      </c>
      <c r="B36" s="28" t="s">
        <v>28</v>
      </c>
      <c r="C36" s="28" t="s">
        <v>15</v>
      </c>
      <c r="D36" s="28">
        <v>860000368</v>
      </c>
      <c r="E36" s="28" t="s">
        <v>790</v>
      </c>
      <c r="F36" s="28" t="s">
        <v>617</v>
      </c>
      <c r="G36" s="28" t="s">
        <v>31</v>
      </c>
      <c r="H36" s="28" t="s">
        <v>20</v>
      </c>
      <c r="I36" s="28" t="s">
        <v>337</v>
      </c>
      <c r="J36" s="28" t="s">
        <v>17</v>
      </c>
      <c r="K36" s="28" t="s">
        <v>17</v>
      </c>
      <c r="L36" s="28" t="s">
        <v>18</v>
      </c>
      <c r="M36" s="28">
        <v>0.3351296074402314</v>
      </c>
      <c r="N36" s="28">
        <v>0.83776570237409265</v>
      </c>
      <c r="O36" s="21">
        <v>-49.140492695373361</v>
      </c>
      <c r="P36" s="21">
        <v>-10487754</v>
      </c>
      <c r="Q36" s="21">
        <v>-0.40129285674245979</v>
      </c>
      <c r="R36" s="2">
        <v>-6.5103464755906837E-2</v>
      </c>
    </row>
    <row r="37" spans="1:18" s="20" customFormat="1" ht="15" customHeight="1" x14ac:dyDescent="0.25">
      <c r="A37" s="19">
        <v>29</v>
      </c>
      <c r="B37" s="28" t="s">
        <v>28</v>
      </c>
      <c r="C37" s="28" t="s">
        <v>15</v>
      </c>
      <c r="D37" s="28">
        <v>900148010</v>
      </c>
      <c r="E37" s="28" t="s">
        <v>846</v>
      </c>
      <c r="F37" s="28" t="s">
        <v>617</v>
      </c>
      <c r="G37" s="28" t="s">
        <v>31</v>
      </c>
      <c r="H37" s="28" t="s">
        <v>16</v>
      </c>
      <c r="I37" s="28" t="s">
        <v>847</v>
      </c>
      <c r="J37" s="28" t="s">
        <v>36</v>
      </c>
      <c r="K37" s="28" t="s">
        <v>60</v>
      </c>
      <c r="L37" s="28" t="s">
        <v>18</v>
      </c>
      <c r="M37" s="28">
        <v>590.73675034867506</v>
      </c>
      <c r="N37" s="28">
        <v>2.8532865609393747</v>
      </c>
      <c r="O37" s="21">
        <v>-423.77218225419665</v>
      </c>
      <c r="P37" s="21">
        <v>6765460</v>
      </c>
      <c r="Q37" s="21">
        <v>2.8139915635828124E-2</v>
      </c>
      <c r="R37" s="2">
        <v>-5.2151327473848048E-2</v>
      </c>
    </row>
    <row r="38" spans="1:18" s="20" customFormat="1" ht="15" customHeight="1" x14ac:dyDescent="0.25">
      <c r="A38" s="19">
        <v>30</v>
      </c>
      <c r="B38" s="28" t="s">
        <v>28</v>
      </c>
      <c r="C38" s="28" t="s">
        <v>15</v>
      </c>
      <c r="D38" s="28">
        <v>805005133</v>
      </c>
      <c r="E38" s="28" t="s">
        <v>727</v>
      </c>
      <c r="F38" s="28" t="s">
        <v>617</v>
      </c>
      <c r="G38" s="28" t="s">
        <v>31</v>
      </c>
      <c r="H38" s="28" t="s">
        <v>16</v>
      </c>
      <c r="I38" s="28" t="s">
        <v>728</v>
      </c>
      <c r="J38" s="28" t="s">
        <v>75</v>
      </c>
      <c r="K38" s="28" t="s">
        <v>77</v>
      </c>
      <c r="L38" s="28" t="s">
        <v>18</v>
      </c>
      <c r="M38" s="28">
        <v>1.1598085224090424</v>
      </c>
      <c r="N38" s="28">
        <v>0.66405791740596209</v>
      </c>
      <c r="O38" s="21"/>
      <c r="P38" s="21">
        <v>326131</v>
      </c>
      <c r="Q38" s="21">
        <v>-0.13936301714605165</v>
      </c>
      <c r="R38" s="2">
        <v>-4.6817902216633206E-2</v>
      </c>
    </row>
    <row r="39" spans="1:18" s="20" customFormat="1" ht="15" customHeight="1" x14ac:dyDescent="0.25">
      <c r="A39" s="19">
        <v>31</v>
      </c>
      <c r="B39" s="28" t="s">
        <v>28</v>
      </c>
      <c r="C39" s="28" t="s">
        <v>15</v>
      </c>
      <c r="D39" s="28">
        <v>830065206</v>
      </c>
      <c r="E39" s="28" t="s">
        <v>765</v>
      </c>
      <c r="F39" s="28" t="s">
        <v>617</v>
      </c>
      <c r="G39" s="28" t="s">
        <v>31</v>
      </c>
      <c r="H39" s="28" t="s">
        <v>16</v>
      </c>
      <c r="I39" s="28" t="s">
        <v>766</v>
      </c>
      <c r="J39" s="28" t="s">
        <v>17</v>
      </c>
      <c r="K39" s="28" t="s">
        <v>17</v>
      </c>
      <c r="L39" s="28" t="s">
        <v>18</v>
      </c>
      <c r="M39" s="28">
        <v>8.455341954264167</v>
      </c>
      <c r="N39" s="28">
        <v>0.12166617170126567</v>
      </c>
      <c r="O39" s="21">
        <v>-12.979054286698037</v>
      </c>
      <c r="P39" s="21">
        <v>3641942</v>
      </c>
      <c r="Q39" s="21">
        <v>-5.0711434977578476E-2</v>
      </c>
      <c r="R39" s="2">
        <v>-4.4541568822378842E-2</v>
      </c>
    </row>
    <row r="40" spans="1:18" s="20" customFormat="1" ht="15" customHeight="1" x14ac:dyDescent="0.25">
      <c r="A40" s="19">
        <v>32</v>
      </c>
      <c r="B40" s="28" t="s">
        <v>28</v>
      </c>
      <c r="C40" s="28" t="s">
        <v>15</v>
      </c>
      <c r="D40" s="28">
        <v>811044610</v>
      </c>
      <c r="E40" s="28" t="s">
        <v>738</v>
      </c>
      <c r="F40" s="28" t="s">
        <v>617</v>
      </c>
      <c r="G40" s="28" t="s">
        <v>31</v>
      </c>
      <c r="H40" s="28" t="s">
        <v>16</v>
      </c>
      <c r="I40" s="28" t="s">
        <v>739</v>
      </c>
      <c r="J40" s="28" t="s">
        <v>19</v>
      </c>
      <c r="K40" s="28" t="s">
        <v>94</v>
      </c>
      <c r="L40" s="28" t="s">
        <v>18</v>
      </c>
      <c r="M40" s="28">
        <v>4.4771312838550577</v>
      </c>
      <c r="N40" s="28">
        <v>0.58710300724596787</v>
      </c>
      <c r="O40" s="21">
        <v>-0.71264048505362976</v>
      </c>
      <c r="P40" s="21">
        <v>3853416</v>
      </c>
      <c r="Q40" s="21">
        <v>-0.10766972413874745</v>
      </c>
      <c r="R40" s="2">
        <v>-4.4456505307545045E-2</v>
      </c>
    </row>
    <row r="41" spans="1:18" s="20" customFormat="1" ht="15" customHeight="1" x14ac:dyDescent="0.25">
      <c r="A41" s="23">
        <v>30310</v>
      </c>
      <c r="B41" s="29" t="s">
        <v>28</v>
      </c>
      <c r="C41" s="29" t="s">
        <v>15</v>
      </c>
      <c r="D41" s="29">
        <v>900337874</v>
      </c>
      <c r="E41" s="29" t="s">
        <v>1068</v>
      </c>
      <c r="F41" s="29" t="s">
        <v>617</v>
      </c>
      <c r="G41" s="29" t="s">
        <v>964</v>
      </c>
      <c r="H41" s="29" t="s">
        <v>16</v>
      </c>
      <c r="I41" s="29" t="s">
        <v>1069</v>
      </c>
      <c r="J41" s="29" t="s">
        <v>17</v>
      </c>
      <c r="K41" s="29" t="s">
        <v>17</v>
      </c>
      <c r="L41" s="29" t="s">
        <v>18</v>
      </c>
      <c r="M41" s="28">
        <v>212.58558728328825</v>
      </c>
      <c r="N41" s="28">
        <v>3.8362556865350625E-3</v>
      </c>
      <c r="O41" s="21">
        <v>-0.59069503380059118</v>
      </c>
      <c r="P41" s="21">
        <v>19087559</v>
      </c>
      <c r="Q41" s="21">
        <v>-4.3082759732949998E-2</v>
      </c>
      <c r="R41" s="2">
        <v>-4.291748325093285E-2</v>
      </c>
    </row>
    <row r="42" spans="1:18" s="20" customFormat="1" ht="15" customHeight="1" x14ac:dyDescent="0.25">
      <c r="A42" s="19">
        <v>34</v>
      </c>
      <c r="B42" s="28" t="s">
        <v>28</v>
      </c>
      <c r="C42" s="28" t="s">
        <v>15</v>
      </c>
      <c r="D42" s="28">
        <v>800227915</v>
      </c>
      <c r="E42" s="28" t="s">
        <v>521</v>
      </c>
      <c r="F42" s="28" t="s">
        <v>617</v>
      </c>
      <c r="G42" s="28" t="s">
        <v>31</v>
      </c>
      <c r="H42" s="28" t="s">
        <v>16</v>
      </c>
      <c r="I42" s="28" t="s">
        <v>522</v>
      </c>
      <c r="J42" s="28" t="s">
        <v>17</v>
      </c>
      <c r="K42" s="28" t="s">
        <v>17</v>
      </c>
      <c r="L42" s="28" t="s">
        <v>18</v>
      </c>
      <c r="M42" s="28">
        <v>1.8986797048497261</v>
      </c>
      <c r="N42" s="28">
        <v>0.91563560798861099</v>
      </c>
      <c r="O42" s="21"/>
      <c r="P42" s="21">
        <v>3361604</v>
      </c>
      <c r="Q42" s="21">
        <v>-0.46094186875239851</v>
      </c>
      <c r="R42" s="2">
        <v>-3.8887080509889559E-2</v>
      </c>
    </row>
    <row r="43" spans="1:18" s="20" customFormat="1" ht="15" customHeight="1" x14ac:dyDescent="0.25">
      <c r="A43" s="19">
        <v>35</v>
      </c>
      <c r="B43" s="28" t="s">
        <v>28</v>
      </c>
      <c r="C43" s="28" t="s">
        <v>15</v>
      </c>
      <c r="D43" s="28">
        <v>860403699</v>
      </c>
      <c r="E43" s="28" t="s">
        <v>804</v>
      </c>
      <c r="F43" s="28" t="s">
        <v>617</v>
      </c>
      <c r="G43" s="28" t="s">
        <v>31</v>
      </c>
      <c r="H43" s="28" t="s">
        <v>16</v>
      </c>
      <c r="I43" s="28" t="s">
        <v>805</v>
      </c>
      <c r="J43" s="28" t="s">
        <v>17</v>
      </c>
      <c r="K43" s="28" t="s">
        <v>17</v>
      </c>
      <c r="L43" s="28" t="s">
        <v>18</v>
      </c>
      <c r="M43" s="28">
        <v>4.3677891724831417</v>
      </c>
      <c r="N43" s="28">
        <v>0.38867490122369774</v>
      </c>
      <c r="O43" s="21"/>
      <c r="P43" s="21">
        <v>9109735</v>
      </c>
      <c r="Q43" s="21">
        <v>-5.8716680789393558E-2</v>
      </c>
      <c r="R43" s="2">
        <v>-3.589498068339262E-2</v>
      </c>
    </row>
    <row r="44" spans="1:18" s="20" customFormat="1" ht="15" customHeight="1" x14ac:dyDescent="0.25">
      <c r="A44" s="19">
        <v>36</v>
      </c>
      <c r="B44" s="28" t="s">
        <v>28</v>
      </c>
      <c r="C44" s="28" t="s">
        <v>15</v>
      </c>
      <c r="D44" s="28">
        <v>860090324</v>
      </c>
      <c r="E44" s="28" t="s">
        <v>543</v>
      </c>
      <c r="F44" s="28" t="s">
        <v>617</v>
      </c>
      <c r="G44" s="28" t="s">
        <v>31</v>
      </c>
      <c r="H44" s="28" t="s">
        <v>16</v>
      </c>
      <c r="I44" s="28" t="s">
        <v>544</v>
      </c>
      <c r="J44" s="28" t="s">
        <v>17</v>
      </c>
      <c r="K44" s="28" t="s">
        <v>17</v>
      </c>
      <c r="L44" s="28" t="s">
        <v>18</v>
      </c>
      <c r="M44" s="28">
        <v>1.5490008412351033</v>
      </c>
      <c r="N44" s="28">
        <v>0.81118032934536233</v>
      </c>
      <c r="O44" s="21">
        <v>-7.6912411950449355</v>
      </c>
      <c r="P44" s="21">
        <v>16541778</v>
      </c>
      <c r="Q44" s="21">
        <v>-0.17124884711329716</v>
      </c>
      <c r="R44" s="2">
        <v>-3.2335150911919179E-2</v>
      </c>
    </row>
    <row r="45" spans="1:18" s="20" customFormat="1" ht="15" customHeight="1" x14ac:dyDescent="0.25">
      <c r="A45" s="19">
        <v>37</v>
      </c>
      <c r="B45" s="28" t="s">
        <v>29</v>
      </c>
      <c r="C45" s="28" t="s">
        <v>15</v>
      </c>
      <c r="D45" s="28">
        <v>890317417</v>
      </c>
      <c r="E45" s="28" t="s">
        <v>104</v>
      </c>
      <c r="F45" s="28" t="s">
        <v>617</v>
      </c>
      <c r="G45" s="28" t="s">
        <v>31</v>
      </c>
      <c r="H45" s="28" t="s">
        <v>16</v>
      </c>
      <c r="I45" s="28" t="s">
        <v>646</v>
      </c>
      <c r="J45" s="28" t="s">
        <v>75</v>
      </c>
      <c r="K45" s="28" t="s">
        <v>105</v>
      </c>
      <c r="L45" s="28" t="s">
        <v>18</v>
      </c>
      <c r="M45" s="28">
        <v>4.6002938099383162</v>
      </c>
      <c r="N45" s="28">
        <v>0.2725614299848691</v>
      </c>
      <c r="O45" s="21">
        <v>-4.4781599919297888</v>
      </c>
      <c r="P45" s="21">
        <v>62318022</v>
      </c>
      <c r="Q45" s="21">
        <v>-4.0797839636436892E-2</v>
      </c>
      <c r="R45" s="2">
        <v>-2.9677922124836283E-2</v>
      </c>
    </row>
    <row r="46" spans="1:18" s="20" customFormat="1" ht="15" customHeight="1" x14ac:dyDescent="0.25">
      <c r="A46" s="19">
        <v>38</v>
      </c>
      <c r="B46" s="28" t="s">
        <v>28</v>
      </c>
      <c r="C46" s="28" t="s">
        <v>15</v>
      </c>
      <c r="D46" s="28">
        <v>900525300</v>
      </c>
      <c r="E46" s="28" t="s">
        <v>190</v>
      </c>
      <c r="F46" s="28" t="s">
        <v>617</v>
      </c>
      <c r="G46" s="28" t="s">
        <v>31</v>
      </c>
      <c r="H46" s="28" t="s">
        <v>16</v>
      </c>
      <c r="I46" s="28" t="s">
        <v>191</v>
      </c>
      <c r="J46" s="28" t="s">
        <v>17</v>
      </c>
      <c r="K46" s="28" t="s">
        <v>17</v>
      </c>
      <c r="L46" s="28" t="s">
        <v>18</v>
      </c>
      <c r="M46" s="28">
        <v>1.0470212421906702</v>
      </c>
      <c r="N46" s="28">
        <v>0.98616487748322867</v>
      </c>
      <c r="O46" s="21">
        <v>-18.873280231716148</v>
      </c>
      <c r="P46" s="21">
        <v>92470</v>
      </c>
      <c r="Q46" s="21">
        <v>-1.8125804096109044</v>
      </c>
      <c r="R46" s="2">
        <v>-2.5077272038466443E-2</v>
      </c>
    </row>
    <row r="47" spans="1:18" s="20" customFormat="1" ht="15" customHeight="1" x14ac:dyDescent="0.25">
      <c r="A47" s="19">
        <v>39</v>
      </c>
      <c r="B47" s="28" t="s">
        <v>28</v>
      </c>
      <c r="C47" s="28" t="s">
        <v>15</v>
      </c>
      <c r="D47" s="28">
        <v>900204640</v>
      </c>
      <c r="E47" s="28" t="s">
        <v>861</v>
      </c>
      <c r="F47" s="28" t="s">
        <v>617</v>
      </c>
      <c r="G47" s="28" t="s">
        <v>31</v>
      </c>
      <c r="H47" s="28" t="s">
        <v>16</v>
      </c>
      <c r="I47" s="28" t="s">
        <v>399</v>
      </c>
      <c r="J47" s="28" t="s">
        <v>22</v>
      </c>
      <c r="K47" s="28" t="s">
        <v>23</v>
      </c>
      <c r="L47" s="28" t="s">
        <v>18</v>
      </c>
      <c r="M47" s="28">
        <v>1.4552088878204579</v>
      </c>
      <c r="N47" s="28">
        <v>0.75016576525822098</v>
      </c>
      <c r="O47" s="21">
        <v>-429.3878504672897</v>
      </c>
      <c r="P47" s="21">
        <v>424160</v>
      </c>
      <c r="Q47" s="21">
        <v>-9.8296559529489291E-2</v>
      </c>
      <c r="R47" s="2">
        <v>-2.4557845727799683E-2</v>
      </c>
    </row>
    <row r="48" spans="1:18" s="20" customFormat="1" ht="15" customHeight="1" x14ac:dyDescent="0.25">
      <c r="A48" s="19">
        <v>40</v>
      </c>
      <c r="B48" s="28" t="s">
        <v>29</v>
      </c>
      <c r="C48" s="28" t="s">
        <v>15</v>
      </c>
      <c r="D48" s="28">
        <v>830041688</v>
      </c>
      <c r="E48" s="28" t="s">
        <v>50</v>
      </c>
      <c r="F48" s="28" t="s">
        <v>617</v>
      </c>
      <c r="G48" s="28" t="s">
        <v>31</v>
      </c>
      <c r="H48" s="28" t="s">
        <v>16</v>
      </c>
      <c r="I48" s="28" t="s">
        <v>51</v>
      </c>
      <c r="J48" s="28" t="s">
        <v>17</v>
      </c>
      <c r="K48" s="28" t="s">
        <v>17</v>
      </c>
      <c r="L48" s="28" t="s">
        <v>18</v>
      </c>
      <c r="M48" s="28">
        <v>0.87134341902682499</v>
      </c>
      <c r="N48" s="28">
        <v>0.99644340333101122</v>
      </c>
      <c r="O48" s="21">
        <v>-0.21326229394022189</v>
      </c>
      <c r="P48" s="21">
        <v>-2023675</v>
      </c>
      <c r="Q48" s="21">
        <v>-6.8106522036682176</v>
      </c>
      <c r="R48" s="2">
        <v>-2.4222742941207111E-2</v>
      </c>
    </row>
    <row r="49" spans="1:18" s="20" customFormat="1" ht="15" customHeight="1" x14ac:dyDescent="0.25">
      <c r="A49" s="19">
        <v>41</v>
      </c>
      <c r="B49" s="28" t="s">
        <v>28</v>
      </c>
      <c r="C49" s="28" t="s">
        <v>15</v>
      </c>
      <c r="D49" s="28">
        <v>890911267</v>
      </c>
      <c r="E49" s="28" t="s">
        <v>529</v>
      </c>
      <c r="F49" s="28" t="s">
        <v>617</v>
      </c>
      <c r="G49" s="28" t="s">
        <v>31</v>
      </c>
      <c r="H49" s="28" t="s">
        <v>16</v>
      </c>
      <c r="I49" s="28" t="s">
        <v>815</v>
      </c>
      <c r="J49" s="28" t="s">
        <v>19</v>
      </c>
      <c r="K49" s="28" t="s">
        <v>94</v>
      </c>
      <c r="L49" s="28" t="s">
        <v>18</v>
      </c>
      <c r="M49" s="28">
        <v>4.1146666666666665</v>
      </c>
      <c r="N49" s="28">
        <v>0.53478959866426223</v>
      </c>
      <c r="O49" s="21">
        <v>-0.95112892509775304</v>
      </c>
      <c r="P49" s="21">
        <v>1840768</v>
      </c>
      <c r="Q49" s="21">
        <v>-5.058409259288222E-2</v>
      </c>
      <c r="R49" s="2">
        <v>-2.3532246016338857E-2</v>
      </c>
    </row>
    <row r="50" spans="1:18" s="20" customFormat="1" ht="15" customHeight="1" x14ac:dyDescent="0.25">
      <c r="A50" s="19">
        <v>42</v>
      </c>
      <c r="B50" s="28" t="s">
        <v>28</v>
      </c>
      <c r="C50" s="28" t="s">
        <v>15</v>
      </c>
      <c r="D50" s="28">
        <v>805014567</v>
      </c>
      <c r="E50" s="28" t="s">
        <v>304</v>
      </c>
      <c r="F50" s="28" t="s">
        <v>617</v>
      </c>
      <c r="G50" s="28" t="s">
        <v>31</v>
      </c>
      <c r="H50" s="28" t="s">
        <v>16</v>
      </c>
      <c r="I50" s="28" t="s">
        <v>730</v>
      </c>
      <c r="J50" s="28" t="s">
        <v>75</v>
      </c>
      <c r="K50" s="28" t="s">
        <v>77</v>
      </c>
      <c r="L50" s="28" t="s">
        <v>18</v>
      </c>
      <c r="M50" s="28">
        <v>2.2135101614057069</v>
      </c>
      <c r="N50" s="28">
        <v>0.52328478586505578</v>
      </c>
      <c r="O50" s="21">
        <v>-0.31185841216896226</v>
      </c>
      <c r="P50" s="21">
        <v>573352</v>
      </c>
      <c r="Q50" s="21">
        <v>-4.5122182073860505E-2</v>
      </c>
      <c r="R50" s="2">
        <v>-2.1510430689576351E-2</v>
      </c>
    </row>
    <row r="51" spans="1:18" s="20" customFormat="1" ht="15" customHeight="1" x14ac:dyDescent="0.25">
      <c r="A51" s="19">
        <v>43</v>
      </c>
      <c r="B51" s="28" t="s">
        <v>28</v>
      </c>
      <c r="C51" s="28" t="s">
        <v>15</v>
      </c>
      <c r="D51" s="28">
        <v>860351760</v>
      </c>
      <c r="E51" s="28" t="s">
        <v>351</v>
      </c>
      <c r="F51" s="28" t="s">
        <v>617</v>
      </c>
      <c r="G51" s="28" t="s">
        <v>31</v>
      </c>
      <c r="H51" s="28" t="s">
        <v>16</v>
      </c>
      <c r="I51" s="28" t="s">
        <v>352</v>
      </c>
      <c r="J51" s="28" t="s">
        <v>17</v>
      </c>
      <c r="K51" s="28" t="s">
        <v>17</v>
      </c>
      <c r="L51" s="28" t="s">
        <v>18</v>
      </c>
      <c r="M51" s="28">
        <v>1.0306192789567885</v>
      </c>
      <c r="N51" s="28">
        <v>1.0064703396891141</v>
      </c>
      <c r="O51" s="21"/>
      <c r="P51" s="21">
        <v>59876</v>
      </c>
      <c r="Q51" s="21">
        <v>3.2547712117728214</v>
      </c>
      <c r="R51" s="2">
        <v>-2.1059475350520128E-2</v>
      </c>
    </row>
    <row r="52" spans="1:18" s="20" customFormat="1" ht="15" customHeight="1" x14ac:dyDescent="0.25">
      <c r="A52" s="23">
        <v>5564</v>
      </c>
      <c r="B52" s="29" t="s">
        <v>29</v>
      </c>
      <c r="C52" s="29" t="s">
        <v>15</v>
      </c>
      <c r="D52" s="29">
        <v>901161466</v>
      </c>
      <c r="E52" s="29" t="s">
        <v>980</v>
      </c>
      <c r="F52" s="29" t="s">
        <v>617</v>
      </c>
      <c r="G52" s="29" t="s">
        <v>964</v>
      </c>
      <c r="H52" s="29" t="s">
        <v>16</v>
      </c>
      <c r="I52" s="29" t="s">
        <v>981</v>
      </c>
      <c r="J52" s="29" t="s">
        <v>17</v>
      </c>
      <c r="K52" s="29" t="s">
        <v>17</v>
      </c>
      <c r="L52" s="29" t="s">
        <v>18</v>
      </c>
      <c r="M52" s="28">
        <v>1.5746184479425795</v>
      </c>
      <c r="N52" s="28">
        <v>0.90386018103870691</v>
      </c>
      <c r="O52" s="21"/>
      <c r="P52" s="21">
        <v>5694347</v>
      </c>
      <c r="Q52" s="21">
        <v>-0.15845387398646521</v>
      </c>
      <c r="R52" s="2">
        <v>-1.523372675877431E-2</v>
      </c>
    </row>
    <row r="53" spans="1:18" s="20" customFormat="1" ht="15" customHeight="1" x14ac:dyDescent="0.25">
      <c r="A53" s="19">
        <v>45</v>
      </c>
      <c r="B53" s="28" t="s">
        <v>29</v>
      </c>
      <c r="C53" s="28" t="s">
        <v>15</v>
      </c>
      <c r="D53" s="28">
        <v>800026212</v>
      </c>
      <c r="E53" s="28" t="s">
        <v>91</v>
      </c>
      <c r="F53" s="28" t="s">
        <v>617</v>
      </c>
      <c r="G53" s="28" t="s">
        <v>31</v>
      </c>
      <c r="H53" s="28" t="s">
        <v>20</v>
      </c>
      <c r="I53" s="28" t="s">
        <v>618</v>
      </c>
      <c r="J53" s="28" t="s">
        <v>17</v>
      </c>
      <c r="K53" s="28" t="s">
        <v>17</v>
      </c>
      <c r="L53" s="28" t="s">
        <v>18</v>
      </c>
      <c r="M53" s="28">
        <v>2.3641231972358576</v>
      </c>
      <c r="N53" s="28">
        <v>0.31926143728268008</v>
      </c>
      <c r="O53" s="21">
        <v>-0.12350920901825793</v>
      </c>
      <c r="P53" s="21">
        <v>30233413</v>
      </c>
      <c r="Q53" s="21">
        <v>-2.0078424544657206E-2</v>
      </c>
      <c r="R53" s="2">
        <v>-1.3668157866158106E-2</v>
      </c>
    </row>
    <row r="54" spans="1:18" s="20" customFormat="1" ht="15" customHeight="1" x14ac:dyDescent="0.25">
      <c r="A54" s="19">
        <v>46</v>
      </c>
      <c r="B54" s="28" t="s">
        <v>28</v>
      </c>
      <c r="C54" s="28" t="s">
        <v>15</v>
      </c>
      <c r="D54" s="28">
        <v>830084920</v>
      </c>
      <c r="E54" s="28" t="s">
        <v>773</v>
      </c>
      <c r="F54" s="28" t="s">
        <v>617</v>
      </c>
      <c r="G54" s="28" t="s">
        <v>31</v>
      </c>
      <c r="H54" s="28" t="s">
        <v>16</v>
      </c>
      <c r="I54" s="28" t="s">
        <v>480</v>
      </c>
      <c r="J54" s="28" t="s">
        <v>17</v>
      </c>
      <c r="K54" s="28" t="s">
        <v>17</v>
      </c>
      <c r="L54" s="28" t="s">
        <v>18</v>
      </c>
      <c r="M54" s="28">
        <v>7207</v>
      </c>
      <c r="N54" s="28">
        <v>1.057470657312032</v>
      </c>
      <c r="O54" s="21"/>
      <c r="P54" s="21">
        <v>14412</v>
      </c>
      <c r="Q54" s="21">
        <v>0.22875978903627936</v>
      </c>
      <c r="R54" s="2">
        <v>-1.3146975442476758E-2</v>
      </c>
    </row>
    <row r="55" spans="1:18" s="20" customFormat="1" ht="15" customHeight="1" x14ac:dyDescent="0.25">
      <c r="A55" s="19">
        <v>47</v>
      </c>
      <c r="B55" s="28" t="s">
        <v>28</v>
      </c>
      <c r="C55" s="28" t="s">
        <v>15</v>
      </c>
      <c r="D55" s="28">
        <v>830051298</v>
      </c>
      <c r="E55" s="28" t="s">
        <v>196</v>
      </c>
      <c r="F55" s="28" t="s">
        <v>617</v>
      </c>
      <c r="G55" s="28" t="s">
        <v>31</v>
      </c>
      <c r="H55" s="28" t="s">
        <v>16</v>
      </c>
      <c r="I55" s="28" t="s">
        <v>197</v>
      </c>
      <c r="J55" s="28" t="s">
        <v>17</v>
      </c>
      <c r="K55" s="28" t="s">
        <v>17</v>
      </c>
      <c r="L55" s="28" t="s">
        <v>18</v>
      </c>
      <c r="M55" s="28">
        <v>2.1815455531755017</v>
      </c>
      <c r="N55" s="28">
        <v>0.44787637875255126</v>
      </c>
      <c r="O55" s="21"/>
      <c r="P55" s="21">
        <v>9983338</v>
      </c>
      <c r="Q55" s="21">
        <v>-2.2196451195812386E-2</v>
      </c>
      <c r="R55" s="2">
        <v>-1.22551850130742E-2</v>
      </c>
    </row>
    <row r="56" spans="1:18" s="20" customFormat="1" ht="15" customHeight="1" x14ac:dyDescent="0.25">
      <c r="A56" s="19">
        <v>48</v>
      </c>
      <c r="B56" s="28" t="s">
        <v>28</v>
      </c>
      <c r="C56" s="28" t="s">
        <v>15</v>
      </c>
      <c r="D56" s="28">
        <v>830099538</v>
      </c>
      <c r="E56" s="28" t="s">
        <v>777</v>
      </c>
      <c r="F56" s="28" t="s">
        <v>617</v>
      </c>
      <c r="G56" s="28" t="s">
        <v>31</v>
      </c>
      <c r="H56" s="28" t="s">
        <v>16</v>
      </c>
      <c r="I56" s="28" t="s">
        <v>778</v>
      </c>
      <c r="J56" s="28" t="s">
        <v>17</v>
      </c>
      <c r="K56" s="28" t="s">
        <v>17</v>
      </c>
      <c r="L56" s="28" t="s">
        <v>18</v>
      </c>
      <c r="M56" s="28">
        <v>3.1288942415392613</v>
      </c>
      <c r="N56" s="28">
        <v>0.38572590382265176</v>
      </c>
      <c r="O56" s="21"/>
      <c r="P56" s="21">
        <v>10358582</v>
      </c>
      <c r="Q56" s="21">
        <v>-1.5044849072206216E-2</v>
      </c>
      <c r="R56" s="2">
        <v>-9.2416610659540894E-3</v>
      </c>
    </row>
    <row r="57" spans="1:18" s="20" customFormat="1" ht="15" customHeight="1" x14ac:dyDescent="0.25">
      <c r="A57" s="19">
        <v>49</v>
      </c>
      <c r="B57" s="28" t="s">
        <v>28</v>
      </c>
      <c r="C57" s="28" t="s">
        <v>15</v>
      </c>
      <c r="D57" s="28">
        <v>900860584</v>
      </c>
      <c r="E57" s="28" t="s">
        <v>939</v>
      </c>
      <c r="F57" s="28" t="s">
        <v>617</v>
      </c>
      <c r="G57" s="28" t="s">
        <v>31</v>
      </c>
      <c r="H57" s="28" t="s">
        <v>16</v>
      </c>
      <c r="I57" s="28" t="s">
        <v>940</v>
      </c>
      <c r="J57" s="28" t="s">
        <v>19</v>
      </c>
      <c r="K57" s="28" t="s">
        <v>94</v>
      </c>
      <c r="L57" s="28" t="s">
        <v>18</v>
      </c>
      <c r="M57" s="28">
        <v>0.77732779395946938</v>
      </c>
      <c r="N57" s="28">
        <v>0.45514170025841505</v>
      </c>
      <c r="O57" s="21">
        <v>-15.5473497337053</v>
      </c>
      <c r="P57" s="21">
        <v>-2431448</v>
      </c>
      <c r="Q57" s="21">
        <v>-1.6957217431021059E-2</v>
      </c>
      <c r="R57" s="2">
        <v>-9.2392806578145015E-3</v>
      </c>
    </row>
    <row r="58" spans="1:18" s="20" customFormat="1" ht="15" customHeight="1" x14ac:dyDescent="0.25">
      <c r="A58" s="23">
        <v>28106</v>
      </c>
      <c r="B58" s="29" t="s">
        <v>28</v>
      </c>
      <c r="C58" s="29" t="s">
        <v>15</v>
      </c>
      <c r="D58" s="29">
        <v>900255798</v>
      </c>
      <c r="E58" s="29" t="s">
        <v>1060</v>
      </c>
      <c r="F58" s="29" t="s">
        <v>617</v>
      </c>
      <c r="G58" s="29" t="s">
        <v>964</v>
      </c>
      <c r="H58" s="29" t="s">
        <v>63</v>
      </c>
      <c r="I58" s="29" t="s">
        <v>1061</v>
      </c>
      <c r="J58" s="29" t="s">
        <v>17</v>
      </c>
      <c r="K58" s="29" t="s">
        <v>17</v>
      </c>
      <c r="L58" s="29" t="s">
        <v>18</v>
      </c>
      <c r="M58" s="28">
        <v>1.4372863027300165</v>
      </c>
      <c r="N58" s="28">
        <v>0.59436567234555537</v>
      </c>
      <c r="O58" s="21">
        <v>-0.13539809516697626</v>
      </c>
      <c r="P58" s="21">
        <v>1112030</v>
      </c>
      <c r="Q58" s="21">
        <v>-1.8910043451035127E-2</v>
      </c>
      <c r="R58" s="2">
        <v>-7.6705627611769684E-3</v>
      </c>
    </row>
    <row r="59" spans="1:18" s="20" customFormat="1" ht="15" customHeight="1" x14ac:dyDescent="0.25">
      <c r="A59" s="23">
        <v>33432</v>
      </c>
      <c r="B59" s="29" t="s">
        <v>28</v>
      </c>
      <c r="C59" s="29" t="s">
        <v>15</v>
      </c>
      <c r="D59" s="29">
        <v>900429554</v>
      </c>
      <c r="E59" s="29" t="s">
        <v>1085</v>
      </c>
      <c r="F59" s="29" t="s">
        <v>617</v>
      </c>
      <c r="G59" s="29" t="s">
        <v>964</v>
      </c>
      <c r="H59" s="29" t="s">
        <v>16</v>
      </c>
      <c r="I59" s="29" t="s">
        <v>1086</v>
      </c>
      <c r="J59" s="29" t="s">
        <v>19</v>
      </c>
      <c r="K59" s="29" t="s">
        <v>1087</v>
      </c>
      <c r="L59" s="29" t="s">
        <v>18</v>
      </c>
      <c r="M59" s="28">
        <v>33.971274685816873</v>
      </c>
      <c r="N59" s="28">
        <v>0.51136125404706845</v>
      </c>
      <c r="O59" s="21"/>
      <c r="P59" s="21">
        <v>36730</v>
      </c>
      <c r="Q59" s="21">
        <v>-1.3305463734725829E-2</v>
      </c>
      <c r="R59" s="2">
        <v>-6.501565113658638E-3</v>
      </c>
    </row>
    <row r="60" spans="1:18" s="20" customFormat="1" ht="15" customHeight="1" x14ac:dyDescent="0.25">
      <c r="A60" s="19">
        <v>52</v>
      </c>
      <c r="B60" s="28" t="s">
        <v>29</v>
      </c>
      <c r="C60" s="28" t="s">
        <v>15</v>
      </c>
      <c r="D60" s="28">
        <v>900839128</v>
      </c>
      <c r="E60" s="28" t="s">
        <v>102</v>
      </c>
      <c r="F60" s="28" t="s">
        <v>617</v>
      </c>
      <c r="G60" s="28" t="s">
        <v>31</v>
      </c>
      <c r="H60" s="28" t="s">
        <v>16</v>
      </c>
      <c r="I60" s="28" t="s">
        <v>103</v>
      </c>
      <c r="J60" s="28" t="s">
        <v>17</v>
      </c>
      <c r="K60" s="28" t="s">
        <v>17</v>
      </c>
      <c r="L60" s="28" t="s">
        <v>18</v>
      </c>
      <c r="M60" s="28">
        <v>1.8968923482698905</v>
      </c>
      <c r="N60" s="28">
        <v>0.59156808321297094</v>
      </c>
      <c r="O60" s="21">
        <v>-0.17186515235314545</v>
      </c>
      <c r="P60" s="21">
        <v>15766006</v>
      </c>
      <c r="Q60" s="21">
        <v>-8.155962611729425E-3</v>
      </c>
      <c r="R60" s="2">
        <v>-3.3311554427519923E-3</v>
      </c>
    </row>
    <row r="61" spans="1:18" s="20" customFormat="1" ht="15" customHeight="1" x14ac:dyDescent="0.25">
      <c r="A61" s="19">
        <v>53</v>
      </c>
      <c r="B61" s="28" t="s">
        <v>28</v>
      </c>
      <c r="C61" s="28" t="s">
        <v>15</v>
      </c>
      <c r="D61" s="28">
        <v>890111918</v>
      </c>
      <c r="E61" s="28" t="s">
        <v>497</v>
      </c>
      <c r="F61" s="28" t="s">
        <v>617</v>
      </c>
      <c r="G61" s="28" t="s">
        <v>31</v>
      </c>
      <c r="H61" s="28" t="s">
        <v>59</v>
      </c>
      <c r="I61" s="28" t="s">
        <v>498</v>
      </c>
      <c r="J61" s="28" t="s">
        <v>24</v>
      </c>
      <c r="K61" s="28" t="s">
        <v>25</v>
      </c>
      <c r="L61" s="28" t="s">
        <v>18</v>
      </c>
      <c r="M61" s="28">
        <v>1.966347747773457</v>
      </c>
      <c r="N61" s="28">
        <v>0.8190088940308321</v>
      </c>
      <c r="O61" s="21">
        <v>-19.992973210364514</v>
      </c>
      <c r="P61" s="21">
        <v>4605308</v>
      </c>
      <c r="Q61" s="21">
        <v>-1.7992950481838282E-2</v>
      </c>
      <c r="R61" s="2">
        <v>-3.2565640073563837E-3</v>
      </c>
    </row>
    <row r="62" spans="1:18" s="20" customFormat="1" ht="15" customHeight="1" x14ac:dyDescent="0.25">
      <c r="A62" s="19">
        <v>54</v>
      </c>
      <c r="B62" s="28" t="s">
        <v>28</v>
      </c>
      <c r="C62" s="28" t="s">
        <v>15</v>
      </c>
      <c r="D62" s="28">
        <v>900809570</v>
      </c>
      <c r="E62" s="28" t="s">
        <v>934</v>
      </c>
      <c r="F62" s="28" t="s">
        <v>617</v>
      </c>
      <c r="G62" s="28" t="s">
        <v>31</v>
      </c>
      <c r="H62" s="28" t="s">
        <v>16</v>
      </c>
      <c r="I62" s="28" t="s">
        <v>935</v>
      </c>
      <c r="J62" s="28" t="s">
        <v>233</v>
      </c>
      <c r="K62" s="28" t="s">
        <v>234</v>
      </c>
      <c r="L62" s="28" t="s">
        <v>18</v>
      </c>
      <c r="M62" s="28">
        <v>0.11787683420511413</v>
      </c>
      <c r="N62" s="28">
        <v>6.6056909429653671E-2</v>
      </c>
      <c r="O62" s="21"/>
      <c r="P62" s="21">
        <v>-1559113</v>
      </c>
      <c r="Q62" s="21">
        <v>-2.322653141300235E-3</v>
      </c>
      <c r="R62" s="2">
        <v>-2.1692258531088651E-3</v>
      </c>
    </row>
    <row r="63" spans="1:18" s="20" customFormat="1" ht="15" customHeight="1" x14ac:dyDescent="0.25">
      <c r="A63" s="19">
        <v>55</v>
      </c>
      <c r="B63" s="28" t="s">
        <v>28</v>
      </c>
      <c r="C63" s="28" t="s">
        <v>15</v>
      </c>
      <c r="D63" s="28">
        <v>890208730</v>
      </c>
      <c r="E63" s="28" t="s">
        <v>439</v>
      </c>
      <c r="F63" s="28" t="s">
        <v>617</v>
      </c>
      <c r="G63" s="28" t="s">
        <v>31</v>
      </c>
      <c r="H63" s="28" t="s">
        <v>16</v>
      </c>
      <c r="I63" s="28" t="s">
        <v>809</v>
      </c>
      <c r="J63" s="28" t="s">
        <v>22</v>
      </c>
      <c r="K63" s="28" t="s">
        <v>64</v>
      </c>
      <c r="L63" s="28" t="s">
        <v>18</v>
      </c>
      <c r="M63" s="28">
        <v>1.3428733056193383</v>
      </c>
      <c r="N63" s="28">
        <v>0.84717843673350979</v>
      </c>
      <c r="O63" s="21"/>
      <c r="P63" s="21">
        <v>7023580</v>
      </c>
      <c r="Q63" s="21">
        <v>-7.9563542197219339E-3</v>
      </c>
      <c r="R63" s="2">
        <v>-1.2159024897598423E-3</v>
      </c>
    </row>
    <row r="64" spans="1:18" s="20" customFormat="1" ht="15" customHeight="1" x14ac:dyDescent="0.25">
      <c r="A64" s="19">
        <v>56</v>
      </c>
      <c r="B64" s="28" t="s">
        <v>28</v>
      </c>
      <c r="C64" s="28" t="s">
        <v>15</v>
      </c>
      <c r="D64" s="28">
        <v>860450913</v>
      </c>
      <c r="E64" s="28" t="s">
        <v>806</v>
      </c>
      <c r="F64" s="28" t="s">
        <v>617</v>
      </c>
      <c r="G64" s="28" t="s">
        <v>31</v>
      </c>
      <c r="H64" s="28" t="s">
        <v>16</v>
      </c>
      <c r="I64" s="28" t="s">
        <v>519</v>
      </c>
      <c r="J64" s="28" t="s">
        <v>36</v>
      </c>
      <c r="K64" s="28" t="s">
        <v>291</v>
      </c>
      <c r="L64" s="28" t="s">
        <v>18</v>
      </c>
      <c r="M64" s="28">
        <v>0.42324264770121617</v>
      </c>
      <c r="N64" s="28">
        <v>0.88871202741754107</v>
      </c>
      <c r="O64" s="21"/>
      <c r="P64" s="21">
        <v>-4376906</v>
      </c>
      <c r="Q64" s="21">
        <v>-9.8690210100480114E-3</v>
      </c>
      <c r="R64" s="2">
        <v>-1.0983033395819345E-3</v>
      </c>
    </row>
    <row r="65" spans="1:18" s="20" customFormat="1" ht="15" customHeight="1" x14ac:dyDescent="0.25">
      <c r="A65" s="19">
        <v>57</v>
      </c>
      <c r="B65" s="28" t="s">
        <v>28</v>
      </c>
      <c r="C65" s="28" t="s">
        <v>15</v>
      </c>
      <c r="D65" s="28">
        <v>830132755</v>
      </c>
      <c r="E65" s="28" t="s">
        <v>175</v>
      </c>
      <c r="F65" s="28" t="s">
        <v>617</v>
      </c>
      <c r="G65" s="28" t="s">
        <v>31</v>
      </c>
      <c r="H65" s="28" t="s">
        <v>20</v>
      </c>
      <c r="I65" s="28" t="s">
        <v>784</v>
      </c>
      <c r="J65" s="28" t="s">
        <v>17</v>
      </c>
      <c r="K65" s="28" t="s">
        <v>17</v>
      </c>
      <c r="L65" s="28" t="s">
        <v>18</v>
      </c>
      <c r="M65" s="28">
        <v>48.949545426433296</v>
      </c>
      <c r="N65" s="28">
        <v>0.84945230248885539</v>
      </c>
      <c r="O65" s="21"/>
      <c r="P65" s="21">
        <v>3876481</v>
      </c>
      <c r="Q65" s="21">
        <v>-4.6011601760035927E-3</v>
      </c>
      <c r="R65" s="2">
        <v>-6.9269407037731399E-4</v>
      </c>
    </row>
    <row r="66" spans="1:18" s="20" customFormat="1" ht="15" customHeight="1" x14ac:dyDescent="0.25">
      <c r="A66" s="19">
        <v>58</v>
      </c>
      <c r="B66" s="28" t="s">
        <v>152</v>
      </c>
      <c r="C66" s="28" t="s">
        <v>15</v>
      </c>
      <c r="D66" s="28">
        <v>805031746</v>
      </c>
      <c r="E66" s="28" t="s">
        <v>161</v>
      </c>
      <c r="F66" s="28" t="s">
        <v>617</v>
      </c>
      <c r="G66" s="28" t="s">
        <v>31</v>
      </c>
      <c r="H66" s="28" t="s">
        <v>21</v>
      </c>
      <c r="I66" s="28" t="s">
        <v>162</v>
      </c>
      <c r="J66" s="28" t="s">
        <v>75</v>
      </c>
      <c r="K66" s="28" t="s">
        <v>77</v>
      </c>
      <c r="L66" s="28" t="s">
        <v>18</v>
      </c>
      <c r="M66" s="28">
        <v>0.54903347477604902</v>
      </c>
      <c r="N66" s="28">
        <v>7.216848709799957E-4</v>
      </c>
      <c r="O66" s="21"/>
      <c r="P66" s="21">
        <v>-3826</v>
      </c>
      <c r="Q66" s="21">
        <v>-5.0925643836267442E-4</v>
      </c>
      <c r="R66" s="2">
        <v>-5.0888891569565893E-4</v>
      </c>
    </row>
    <row r="67" spans="1:18" s="20" customFormat="1" ht="15" customHeight="1" x14ac:dyDescent="0.25">
      <c r="A67" s="19">
        <v>59</v>
      </c>
      <c r="B67" s="28" t="s">
        <v>28</v>
      </c>
      <c r="C67" s="28" t="s">
        <v>15</v>
      </c>
      <c r="D67" s="28">
        <v>860042811</v>
      </c>
      <c r="E67" s="28" t="s">
        <v>798</v>
      </c>
      <c r="F67" s="28" t="s">
        <v>617</v>
      </c>
      <c r="G67" s="28" t="s">
        <v>31</v>
      </c>
      <c r="H67" s="28" t="s">
        <v>16</v>
      </c>
      <c r="I67" s="28" t="s">
        <v>536</v>
      </c>
      <c r="J67" s="28" t="s">
        <v>17</v>
      </c>
      <c r="K67" s="28" t="s">
        <v>17</v>
      </c>
      <c r="L67" s="28" t="s">
        <v>18</v>
      </c>
      <c r="M67" s="28">
        <v>19.726070594794244</v>
      </c>
      <c r="N67" s="28">
        <v>1.6462056928767285E-2</v>
      </c>
      <c r="O67" s="21"/>
      <c r="P67" s="21">
        <v>1074839</v>
      </c>
      <c r="Q67" s="21">
        <v>-2.6392833681731668E-4</v>
      </c>
      <c r="R67" s="2">
        <v>-2.5958353351151516E-4</v>
      </c>
    </row>
    <row r="68" spans="1:18" s="20" customFormat="1" ht="15" customHeight="1" x14ac:dyDescent="0.25">
      <c r="A68" s="19">
        <v>60</v>
      </c>
      <c r="B68" s="28" t="s">
        <v>28</v>
      </c>
      <c r="C68" s="28" t="s">
        <v>15</v>
      </c>
      <c r="D68" s="28">
        <v>802019980</v>
      </c>
      <c r="E68" s="28" t="s">
        <v>170</v>
      </c>
      <c r="F68" s="28" t="s">
        <v>617</v>
      </c>
      <c r="G68" s="28" t="s">
        <v>31</v>
      </c>
      <c r="H68" s="28" t="s">
        <v>16</v>
      </c>
      <c r="I68" s="28" t="s">
        <v>171</v>
      </c>
      <c r="J68" s="28" t="s">
        <v>24</v>
      </c>
      <c r="K68" s="28" t="s">
        <v>25</v>
      </c>
      <c r="L68" s="28" t="s">
        <v>18</v>
      </c>
      <c r="M68" s="28">
        <v>1.3192381693785258</v>
      </c>
      <c r="N68" s="28">
        <v>1.8312720367843569</v>
      </c>
      <c r="O68" s="21"/>
      <c r="P68" s="21">
        <v>677455</v>
      </c>
      <c r="Q68" s="21">
        <v>2.9694581767033255E-4</v>
      </c>
      <c r="R68" s="2">
        <v>-2.468427546694136E-4</v>
      </c>
    </row>
    <row r="69" spans="1:18" s="20" customFormat="1" ht="15" customHeight="1" x14ac:dyDescent="0.25">
      <c r="A69" s="19">
        <v>61</v>
      </c>
      <c r="B69" s="28" t="s">
        <v>28</v>
      </c>
      <c r="C69" s="28" t="s">
        <v>15</v>
      </c>
      <c r="D69" s="28">
        <v>800052699</v>
      </c>
      <c r="E69" s="28" t="s">
        <v>183</v>
      </c>
      <c r="F69" s="28" t="s">
        <v>617</v>
      </c>
      <c r="G69" s="28" t="s">
        <v>31</v>
      </c>
      <c r="H69" s="28" t="s">
        <v>20</v>
      </c>
      <c r="I69" s="28" t="s">
        <v>184</v>
      </c>
      <c r="J69" s="28" t="s">
        <v>24</v>
      </c>
      <c r="K69" s="28" t="s">
        <v>25</v>
      </c>
      <c r="L69" s="28" t="s">
        <v>18</v>
      </c>
      <c r="M69" s="28">
        <v>0.99385069752170774</v>
      </c>
      <c r="N69" s="28">
        <v>0.50303200349437782</v>
      </c>
      <c r="O69" s="21">
        <v>-0.73963232150491665</v>
      </c>
      <c r="P69" s="21">
        <v>-31390</v>
      </c>
      <c r="Q69" s="21">
        <v>-1.8950674497956833E-4</v>
      </c>
      <c r="R69" s="2">
        <v>-9.4178787376797949E-5</v>
      </c>
    </row>
    <row r="70" spans="1:18" s="20" customFormat="1" ht="15" customHeight="1" x14ac:dyDescent="0.25">
      <c r="A70" s="19">
        <v>62</v>
      </c>
      <c r="B70" s="28" t="s">
        <v>28</v>
      </c>
      <c r="C70" s="28" t="s">
        <v>15</v>
      </c>
      <c r="D70" s="28">
        <v>800168320</v>
      </c>
      <c r="E70" s="28" t="s">
        <v>708</v>
      </c>
      <c r="F70" s="28" t="s">
        <v>617</v>
      </c>
      <c r="G70" s="28" t="s">
        <v>31</v>
      </c>
      <c r="H70" s="28" t="s">
        <v>16</v>
      </c>
      <c r="I70" s="28" t="s">
        <v>709</v>
      </c>
      <c r="J70" s="28" t="s">
        <v>19</v>
      </c>
      <c r="K70" s="28" t="s">
        <v>367</v>
      </c>
      <c r="L70" s="28" t="s">
        <v>18</v>
      </c>
      <c r="M70" s="28">
        <v>2.0094638179312851</v>
      </c>
      <c r="N70" s="28">
        <v>0.61252990487992942</v>
      </c>
      <c r="O70" s="21">
        <v>7.9367671555018449E-3</v>
      </c>
      <c r="P70" s="21">
        <v>666660</v>
      </c>
      <c r="Q70" s="21">
        <v>1.0239727614817686E-3</v>
      </c>
      <c r="R70" s="2">
        <v>3.9675882329170221E-4</v>
      </c>
    </row>
    <row r="71" spans="1:18" s="20" customFormat="1" ht="15" customHeight="1" x14ac:dyDescent="0.25">
      <c r="A71" s="23">
        <v>10042</v>
      </c>
      <c r="B71" s="29" t="s">
        <v>28</v>
      </c>
      <c r="C71" s="29" t="s">
        <v>15</v>
      </c>
      <c r="D71" s="29">
        <v>829000170</v>
      </c>
      <c r="E71" s="29" t="s">
        <v>1020</v>
      </c>
      <c r="F71" s="29" t="s">
        <v>617</v>
      </c>
      <c r="G71" s="29" t="s">
        <v>964</v>
      </c>
      <c r="H71" s="29" t="s">
        <v>16</v>
      </c>
      <c r="I71" s="29" t="s">
        <v>1021</v>
      </c>
      <c r="J71" s="29" t="s">
        <v>22</v>
      </c>
      <c r="K71" s="29" t="s">
        <v>591</v>
      </c>
      <c r="L71" s="29" t="s">
        <v>18</v>
      </c>
      <c r="M71" s="28"/>
      <c r="N71" s="28">
        <v>0.23594882630740366</v>
      </c>
      <c r="O71" s="21"/>
      <c r="P71" s="21">
        <v>71799</v>
      </c>
      <c r="Q71" s="21">
        <v>1.0001149836955899E-3</v>
      </c>
      <c r="R71" s="2">
        <v>7.6413902712016727E-4</v>
      </c>
    </row>
    <row r="72" spans="1:18" s="20" customFormat="1" ht="15" customHeight="1" x14ac:dyDescent="0.25">
      <c r="A72" s="19">
        <v>64</v>
      </c>
      <c r="B72" s="28" t="s">
        <v>28</v>
      </c>
      <c r="C72" s="28" t="s">
        <v>15</v>
      </c>
      <c r="D72" s="28">
        <v>860004285</v>
      </c>
      <c r="E72" s="28" t="s">
        <v>594</v>
      </c>
      <c r="F72" s="28" t="s">
        <v>617</v>
      </c>
      <c r="G72" s="28" t="s">
        <v>31</v>
      </c>
      <c r="H72" s="28" t="s">
        <v>20</v>
      </c>
      <c r="I72" s="28" t="s">
        <v>793</v>
      </c>
      <c r="J72" s="28" t="s">
        <v>17</v>
      </c>
      <c r="K72" s="28" t="s">
        <v>17</v>
      </c>
      <c r="L72" s="28" t="s">
        <v>18</v>
      </c>
      <c r="M72" s="28">
        <v>3.1577646443580552</v>
      </c>
      <c r="N72" s="28">
        <v>0.33871246685800088</v>
      </c>
      <c r="O72" s="21"/>
      <c r="P72" s="21">
        <v>3424653</v>
      </c>
      <c r="Q72" s="21">
        <v>2.8928183131656559E-3</v>
      </c>
      <c r="R72" s="2">
        <v>1.9129846861413156E-3</v>
      </c>
    </row>
    <row r="73" spans="1:18" s="20" customFormat="1" ht="15" customHeight="1" x14ac:dyDescent="0.25">
      <c r="A73" s="23">
        <v>4176</v>
      </c>
      <c r="B73" s="29" t="s">
        <v>29</v>
      </c>
      <c r="C73" s="29" t="s">
        <v>15</v>
      </c>
      <c r="D73" s="29">
        <v>900412189</v>
      </c>
      <c r="E73" s="29" t="s">
        <v>976</v>
      </c>
      <c r="F73" s="29" t="s">
        <v>617</v>
      </c>
      <c r="G73" s="29" t="s">
        <v>964</v>
      </c>
      <c r="H73" s="29" t="s">
        <v>16</v>
      </c>
      <c r="I73" s="29" t="s">
        <v>977</v>
      </c>
      <c r="J73" s="29" t="s">
        <v>17</v>
      </c>
      <c r="K73" s="29" t="s">
        <v>17</v>
      </c>
      <c r="L73" s="29" t="s">
        <v>18</v>
      </c>
      <c r="M73" s="28">
        <v>0.99239683196741313</v>
      </c>
      <c r="N73" s="28">
        <v>0.85951632350906171</v>
      </c>
      <c r="O73" s="21">
        <v>9.687620187171489E-2</v>
      </c>
      <c r="P73" s="21">
        <v>-96613</v>
      </c>
      <c r="Q73" s="21">
        <v>1.5792502172310804E-2</v>
      </c>
      <c r="R73" s="2">
        <v>2.2185887661573516E-3</v>
      </c>
    </row>
    <row r="74" spans="1:18" s="20" customFormat="1" ht="15" customHeight="1" x14ac:dyDescent="0.25">
      <c r="A74" s="19">
        <v>66</v>
      </c>
      <c r="B74" s="28" t="s">
        <v>28</v>
      </c>
      <c r="C74" s="28" t="s">
        <v>15</v>
      </c>
      <c r="D74" s="28">
        <v>830023819</v>
      </c>
      <c r="E74" s="28" t="s">
        <v>753</v>
      </c>
      <c r="F74" s="28" t="s">
        <v>617</v>
      </c>
      <c r="G74" s="28" t="s">
        <v>31</v>
      </c>
      <c r="H74" s="28" t="s">
        <v>16</v>
      </c>
      <c r="I74" s="28" t="s">
        <v>520</v>
      </c>
      <c r="J74" s="28" t="s">
        <v>17</v>
      </c>
      <c r="K74" s="28" t="s">
        <v>17</v>
      </c>
      <c r="L74" s="28" t="s">
        <v>18</v>
      </c>
      <c r="M74" s="28">
        <v>4.6481680969806689</v>
      </c>
      <c r="N74" s="28">
        <v>0.40862817134717822</v>
      </c>
      <c r="O74" s="21"/>
      <c r="P74" s="21">
        <v>8205726</v>
      </c>
      <c r="Q74" s="21">
        <v>5.6937039756715874E-3</v>
      </c>
      <c r="R74" s="2">
        <v>3.3670961319007485E-3</v>
      </c>
    </row>
    <row r="75" spans="1:18" s="20" customFormat="1" ht="15" customHeight="1" x14ac:dyDescent="0.25">
      <c r="A75" s="19">
        <v>67</v>
      </c>
      <c r="B75" s="28" t="s">
        <v>28</v>
      </c>
      <c r="C75" s="28" t="s">
        <v>15</v>
      </c>
      <c r="D75" s="28">
        <v>900175247</v>
      </c>
      <c r="E75" s="28" t="s">
        <v>453</v>
      </c>
      <c r="F75" s="28" t="s">
        <v>617</v>
      </c>
      <c r="G75" s="28" t="s">
        <v>31</v>
      </c>
      <c r="H75" s="28" t="s">
        <v>16</v>
      </c>
      <c r="I75" s="28" t="s">
        <v>454</v>
      </c>
      <c r="J75" s="28" t="s">
        <v>17</v>
      </c>
      <c r="K75" s="28" t="s">
        <v>17</v>
      </c>
      <c r="L75" s="28" t="s">
        <v>18</v>
      </c>
      <c r="M75" s="28">
        <v>4.3239101459345193</v>
      </c>
      <c r="N75" s="28">
        <v>0.51603981256282361</v>
      </c>
      <c r="O75" s="21">
        <v>6.555737704918033</v>
      </c>
      <c r="P75" s="21">
        <v>1463860</v>
      </c>
      <c r="Q75" s="21">
        <v>8.6699938861258419E-3</v>
      </c>
      <c r="R75" s="2">
        <v>4.195931866208636E-3</v>
      </c>
    </row>
    <row r="76" spans="1:18" s="20" customFormat="1" ht="15" customHeight="1" x14ac:dyDescent="0.25">
      <c r="A76" s="19">
        <v>68</v>
      </c>
      <c r="B76" s="28" t="s">
        <v>29</v>
      </c>
      <c r="C76" s="28" t="s">
        <v>15</v>
      </c>
      <c r="D76" s="28">
        <v>860072122</v>
      </c>
      <c r="E76" s="28" t="s">
        <v>640</v>
      </c>
      <c r="F76" s="28" t="s">
        <v>617</v>
      </c>
      <c r="G76" s="28" t="s">
        <v>31</v>
      </c>
      <c r="H76" s="28" t="s">
        <v>16</v>
      </c>
      <c r="I76" s="28" t="s">
        <v>112</v>
      </c>
      <c r="J76" s="28" t="s">
        <v>17</v>
      </c>
      <c r="K76" s="28" t="s">
        <v>17</v>
      </c>
      <c r="L76" s="28" t="s">
        <v>18</v>
      </c>
      <c r="M76" s="28">
        <v>3.5961547914852257</v>
      </c>
      <c r="N76" s="28">
        <v>0.49630286437135684</v>
      </c>
      <c r="O76" s="21"/>
      <c r="P76" s="21">
        <v>2799104</v>
      </c>
      <c r="Q76" s="21">
        <v>8.6417852396849584E-3</v>
      </c>
      <c r="R76" s="2">
        <v>4.3528424719472009E-3</v>
      </c>
    </row>
    <row r="77" spans="1:18" s="20" customFormat="1" ht="15" customHeight="1" x14ac:dyDescent="0.25">
      <c r="A77" s="19">
        <v>69</v>
      </c>
      <c r="B77" s="28" t="s">
        <v>28</v>
      </c>
      <c r="C77" s="28" t="s">
        <v>15</v>
      </c>
      <c r="D77" s="28">
        <v>900402261</v>
      </c>
      <c r="E77" s="28" t="s">
        <v>886</v>
      </c>
      <c r="F77" s="28" t="s">
        <v>617</v>
      </c>
      <c r="G77" s="28" t="s">
        <v>31</v>
      </c>
      <c r="H77" s="28" t="s">
        <v>16</v>
      </c>
      <c r="I77" s="28" t="s">
        <v>887</v>
      </c>
      <c r="J77" s="28" t="s">
        <v>19</v>
      </c>
      <c r="K77" s="28" t="s">
        <v>32</v>
      </c>
      <c r="L77" s="28" t="s">
        <v>18</v>
      </c>
      <c r="M77" s="28">
        <v>24.930428134556575</v>
      </c>
      <c r="N77" s="28">
        <v>0.91371656803687251</v>
      </c>
      <c r="O77" s="21"/>
      <c r="P77" s="21">
        <v>594719</v>
      </c>
      <c r="Q77" s="21">
        <v>9.5138916438555432E-2</v>
      </c>
      <c r="R77" s="2">
        <v>8.2089122235717692E-3</v>
      </c>
    </row>
    <row r="78" spans="1:18" s="20" customFormat="1" ht="15" customHeight="1" x14ac:dyDescent="0.25">
      <c r="A78" s="19">
        <v>70</v>
      </c>
      <c r="B78" s="28" t="s">
        <v>28</v>
      </c>
      <c r="C78" s="28" t="s">
        <v>15</v>
      </c>
      <c r="D78" s="28">
        <v>860002079</v>
      </c>
      <c r="E78" s="28" t="s">
        <v>310</v>
      </c>
      <c r="F78" s="28" t="s">
        <v>617</v>
      </c>
      <c r="G78" s="28" t="s">
        <v>31</v>
      </c>
      <c r="H78" s="28" t="s">
        <v>16</v>
      </c>
      <c r="I78" s="28" t="s">
        <v>792</v>
      </c>
      <c r="J78" s="28" t="s">
        <v>17</v>
      </c>
      <c r="K78" s="28" t="s">
        <v>17</v>
      </c>
      <c r="L78" s="28" t="s">
        <v>18</v>
      </c>
      <c r="M78" s="28">
        <v>19.118649785866236</v>
      </c>
      <c r="N78" s="28">
        <v>8.5794601966552322E-2</v>
      </c>
      <c r="O78" s="21">
        <v>2.4714769674078112</v>
      </c>
      <c r="P78" s="21">
        <v>3866846</v>
      </c>
      <c r="Q78" s="21">
        <v>9.2249206281841013E-3</v>
      </c>
      <c r="R78" s="21">
        <v>8.4334722347160097E-3</v>
      </c>
    </row>
    <row r="79" spans="1:18" s="20" customFormat="1" ht="15" customHeight="1" x14ac:dyDescent="0.25">
      <c r="A79" s="19">
        <v>71</v>
      </c>
      <c r="B79" s="28" t="s">
        <v>28</v>
      </c>
      <c r="C79" s="28" t="s">
        <v>15</v>
      </c>
      <c r="D79" s="28">
        <v>800198076</v>
      </c>
      <c r="E79" s="28" t="s">
        <v>714</v>
      </c>
      <c r="F79" s="28" t="s">
        <v>617</v>
      </c>
      <c r="G79" s="28" t="s">
        <v>31</v>
      </c>
      <c r="H79" s="28" t="s">
        <v>16</v>
      </c>
      <c r="I79" s="28" t="s">
        <v>715</v>
      </c>
      <c r="J79" s="28" t="s">
        <v>17</v>
      </c>
      <c r="K79" s="28" t="s">
        <v>17</v>
      </c>
      <c r="L79" s="28" t="s">
        <v>18</v>
      </c>
      <c r="M79" s="28">
        <v>9.9579190783144789</v>
      </c>
      <c r="N79" s="28">
        <v>0.22450432106989895</v>
      </c>
      <c r="O79" s="21">
        <v>0.55310509202724767</v>
      </c>
      <c r="P79" s="21">
        <v>3920281</v>
      </c>
      <c r="Q79" s="21">
        <v>1.1040935809912878E-2</v>
      </c>
      <c r="R79" s="2">
        <v>8.5621980119320526E-3</v>
      </c>
    </row>
    <row r="80" spans="1:18" s="20" customFormat="1" ht="15" customHeight="1" x14ac:dyDescent="0.25">
      <c r="A80" s="19">
        <v>72</v>
      </c>
      <c r="B80" s="28" t="s">
        <v>29</v>
      </c>
      <c r="C80" s="28" t="s">
        <v>15</v>
      </c>
      <c r="D80" s="28">
        <v>900334095</v>
      </c>
      <c r="E80" s="28" t="s">
        <v>147</v>
      </c>
      <c r="F80" s="28" t="s">
        <v>617</v>
      </c>
      <c r="G80" s="28" t="s">
        <v>31</v>
      </c>
      <c r="H80" s="28" t="s">
        <v>63</v>
      </c>
      <c r="I80" s="28" t="s">
        <v>148</v>
      </c>
      <c r="J80" s="28" t="s">
        <v>17</v>
      </c>
      <c r="K80" s="28" t="s">
        <v>17</v>
      </c>
      <c r="L80" s="28" t="s">
        <v>18</v>
      </c>
      <c r="M80" s="28">
        <v>2.358044916571612</v>
      </c>
      <c r="N80" s="28">
        <v>0.43059095131621816</v>
      </c>
      <c r="O80" s="21"/>
      <c r="P80" s="21">
        <v>8951989</v>
      </c>
      <c r="Q80" s="21">
        <v>1.8384715073963401E-2</v>
      </c>
      <c r="R80" s="2">
        <v>1.0468423120587883E-2</v>
      </c>
    </row>
    <row r="81" spans="1:18" s="20" customFormat="1" ht="15" customHeight="1" x14ac:dyDescent="0.25">
      <c r="A81" s="19">
        <v>73</v>
      </c>
      <c r="B81" s="28" t="s">
        <v>28</v>
      </c>
      <c r="C81" s="28" t="s">
        <v>15</v>
      </c>
      <c r="D81" s="28">
        <v>800052954</v>
      </c>
      <c r="E81" s="28" t="s">
        <v>693</v>
      </c>
      <c r="F81" s="28" t="s">
        <v>617</v>
      </c>
      <c r="G81" s="28" t="s">
        <v>31</v>
      </c>
      <c r="H81" s="28" t="s">
        <v>16</v>
      </c>
      <c r="I81" s="28" t="s">
        <v>694</v>
      </c>
      <c r="J81" s="28" t="s">
        <v>17</v>
      </c>
      <c r="K81" s="28" t="s">
        <v>17</v>
      </c>
      <c r="L81" s="28" t="s">
        <v>18</v>
      </c>
      <c r="M81" s="28">
        <v>2.0666061161654588</v>
      </c>
      <c r="N81" s="28">
        <v>0.17162838772971742</v>
      </c>
      <c r="O81" s="21"/>
      <c r="P81" s="21">
        <v>629448</v>
      </c>
      <c r="Q81" s="21">
        <v>1.3466068074491846E-2</v>
      </c>
      <c r="R81" s="2">
        <v>1.115490852180819E-2</v>
      </c>
    </row>
    <row r="82" spans="1:18" s="20" customFormat="1" ht="15" customHeight="1" x14ac:dyDescent="0.25">
      <c r="A82" s="23">
        <v>45490</v>
      </c>
      <c r="B82" s="29" t="s">
        <v>28</v>
      </c>
      <c r="C82" s="29" t="s">
        <v>15</v>
      </c>
      <c r="D82" s="29">
        <v>901308114</v>
      </c>
      <c r="E82" s="29" t="s">
        <v>1118</v>
      </c>
      <c r="F82" s="29" t="s">
        <v>617</v>
      </c>
      <c r="G82" s="29" t="s">
        <v>964</v>
      </c>
      <c r="H82" s="29" t="s">
        <v>16</v>
      </c>
      <c r="I82" s="29" t="s">
        <v>1119</v>
      </c>
      <c r="J82" s="29" t="s">
        <v>17</v>
      </c>
      <c r="K82" s="29" t="s">
        <v>17</v>
      </c>
      <c r="L82" s="29" t="s">
        <v>18</v>
      </c>
      <c r="M82" s="28">
        <v>0.95569872943503353</v>
      </c>
      <c r="N82" s="28">
        <v>0.86804880183223121</v>
      </c>
      <c r="O82" s="21">
        <v>8.7987725682561774E-2</v>
      </c>
      <c r="P82" s="21">
        <v>-1776486</v>
      </c>
      <c r="Q82" s="21">
        <v>9.8199973567805285E-2</v>
      </c>
      <c r="R82" s="2">
        <v>1.2957604172315137E-2</v>
      </c>
    </row>
    <row r="83" spans="1:18" s="20" customFormat="1" ht="15" customHeight="1" x14ac:dyDescent="0.25">
      <c r="A83" s="23">
        <v>19190</v>
      </c>
      <c r="B83" s="29" t="s">
        <v>28</v>
      </c>
      <c r="C83" s="29" t="s">
        <v>15</v>
      </c>
      <c r="D83" s="29">
        <v>890307709</v>
      </c>
      <c r="E83" s="29" t="s">
        <v>1044</v>
      </c>
      <c r="F83" s="29" t="s">
        <v>617</v>
      </c>
      <c r="G83" s="29" t="s">
        <v>964</v>
      </c>
      <c r="H83" s="29" t="s">
        <v>20</v>
      </c>
      <c r="I83" s="29" t="s">
        <v>1045</v>
      </c>
      <c r="J83" s="29" t="s">
        <v>75</v>
      </c>
      <c r="K83" s="29" t="s">
        <v>77</v>
      </c>
      <c r="L83" s="29" t="s">
        <v>18</v>
      </c>
      <c r="M83" s="28">
        <v>3.3963079037749067</v>
      </c>
      <c r="N83" s="28">
        <v>0.93349967494030972</v>
      </c>
      <c r="O83" s="21"/>
      <c r="P83" s="21">
        <v>1276137</v>
      </c>
      <c r="Q83" s="21">
        <v>0.19903320798839416</v>
      </c>
      <c r="R83" s="2">
        <v>1.3235773028901155E-2</v>
      </c>
    </row>
    <row r="84" spans="1:18" s="20" customFormat="1" ht="15" customHeight="1" x14ac:dyDescent="0.25">
      <c r="A84" s="19">
        <v>76</v>
      </c>
      <c r="B84" s="28" t="s">
        <v>29</v>
      </c>
      <c r="C84" s="28" t="s">
        <v>15</v>
      </c>
      <c r="D84" s="28">
        <v>900223935</v>
      </c>
      <c r="E84" s="28" t="s">
        <v>58</v>
      </c>
      <c r="F84" s="28" t="s">
        <v>617</v>
      </c>
      <c r="G84" s="28" t="s">
        <v>31</v>
      </c>
      <c r="H84" s="28" t="s">
        <v>16</v>
      </c>
      <c r="I84" s="28" t="s">
        <v>654</v>
      </c>
      <c r="J84" s="28" t="s">
        <v>36</v>
      </c>
      <c r="K84" s="28" t="s">
        <v>60</v>
      </c>
      <c r="L84" s="28" t="s">
        <v>18</v>
      </c>
      <c r="M84" s="28">
        <v>2.0084056342094909</v>
      </c>
      <c r="N84" s="28">
        <v>0.47071267699746983</v>
      </c>
      <c r="O84" s="21">
        <v>0.35429509625026712</v>
      </c>
      <c r="P84" s="21">
        <v>18216634</v>
      </c>
      <c r="Q84" s="21">
        <v>2.5464366251364046E-2</v>
      </c>
      <c r="R84" s="2">
        <v>1.3477966245140451E-2</v>
      </c>
    </row>
    <row r="85" spans="1:18" s="20" customFormat="1" ht="15" customHeight="1" x14ac:dyDescent="0.25">
      <c r="A85" s="19">
        <v>77</v>
      </c>
      <c r="B85" s="28" t="s">
        <v>28</v>
      </c>
      <c r="C85" s="28" t="s">
        <v>15</v>
      </c>
      <c r="D85" s="28">
        <v>900042898</v>
      </c>
      <c r="E85" s="28" t="s">
        <v>828</v>
      </c>
      <c r="F85" s="28" t="s">
        <v>617</v>
      </c>
      <c r="G85" s="28" t="s">
        <v>31</v>
      </c>
      <c r="H85" s="28" t="s">
        <v>21</v>
      </c>
      <c r="I85" s="28" t="s">
        <v>829</v>
      </c>
      <c r="J85" s="28" t="s">
        <v>17</v>
      </c>
      <c r="K85" s="28" t="s">
        <v>17</v>
      </c>
      <c r="L85" s="28" t="s">
        <v>18</v>
      </c>
      <c r="M85" s="28">
        <v>5.1578895622596468</v>
      </c>
      <c r="N85" s="28">
        <v>0.36566971034990148</v>
      </c>
      <c r="O85" s="21">
        <v>0.2542575345556507</v>
      </c>
      <c r="P85" s="21">
        <v>11418467</v>
      </c>
      <c r="Q85" s="21">
        <v>2.2975493831468925E-2</v>
      </c>
      <c r="R85" s="2">
        <v>1.4574051656969737E-2</v>
      </c>
    </row>
    <row r="86" spans="1:18" s="20" customFormat="1" ht="15" customHeight="1" x14ac:dyDescent="0.25">
      <c r="A86" s="19">
        <v>78</v>
      </c>
      <c r="B86" s="28" t="s">
        <v>29</v>
      </c>
      <c r="C86" s="28" t="s">
        <v>15</v>
      </c>
      <c r="D86" s="28">
        <v>802010521</v>
      </c>
      <c r="E86" s="28" t="s">
        <v>117</v>
      </c>
      <c r="F86" s="28" t="s">
        <v>617</v>
      </c>
      <c r="G86" s="28" t="s">
        <v>31</v>
      </c>
      <c r="H86" s="28" t="s">
        <v>21</v>
      </c>
      <c r="I86" s="28" t="s">
        <v>118</v>
      </c>
      <c r="J86" s="28" t="s">
        <v>24</v>
      </c>
      <c r="K86" s="28" t="s">
        <v>119</v>
      </c>
      <c r="L86" s="28" t="s">
        <v>18</v>
      </c>
      <c r="M86" s="28">
        <v>1.0496605261087246</v>
      </c>
      <c r="N86" s="28">
        <v>0.74924673449637946</v>
      </c>
      <c r="O86" s="21">
        <v>0.19704485186695997</v>
      </c>
      <c r="P86" s="21">
        <v>1285619</v>
      </c>
      <c r="Q86" s="21">
        <v>6.0442646401481573E-2</v>
      </c>
      <c r="R86" s="2">
        <v>1.5156190960852162E-2</v>
      </c>
    </row>
    <row r="87" spans="1:18" s="20" customFormat="1" ht="15" customHeight="1" x14ac:dyDescent="0.25">
      <c r="A87" s="23">
        <v>24574</v>
      </c>
      <c r="B87" s="29" t="s">
        <v>28</v>
      </c>
      <c r="C87" s="29" t="s">
        <v>15</v>
      </c>
      <c r="D87" s="29">
        <v>900120607</v>
      </c>
      <c r="E87" s="29" t="s">
        <v>1052</v>
      </c>
      <c r="F87" s="29" t="s">
        <v>617</v>
      </c>
      <c r="G87" s="29" t="s">
        <v>964</v>
      </c>
      <c r="H87" s="29" t="s">
        <v>16</v>
      </c>
      <c r="I87" s="29" t="s">
        <v>1053</v>
      </c>
      <c r="J87" s="29" t="s">
        <v>24</v>
      </c>
      <c r="K87" s="29" t="s">
        <v>25</v>
      </c>
      <c r="L87" s="29" t="s">
        <v>18</v>
      </c>
      <c r="M87" s="28">
        <v>1.0329578298354674</v>
      </c>
      <c r="N87" s="28">
        <v>0.96789321875811174</v>
      </c>
      <c r="O87" s="21"/>
      <c r="P87" s="21">
        <v>4151305</v>
      </c>
      <c r="Q87" s="21">
        <v>0.48047476233522146</v>
      </c>
      <c r="R87" s="2">
        <v>1.5426498086545235E-2</v>
      </c>
    </row>
    <row r="88" spans="1:18" s="20" customFormat="1" ht="15" customHeight="1" x14ac:dyDescent="0.25">
      <c r="A88" s="19">
        <v>80</v>
      </c>
      <c r="B88" s="28" t="s">
        <v>28</v>
      </c>
      <c r="C88" s="28" t="s">
        <v>15</v>
      </c>
      <c r="D88" s="28">
        <v>900237382</v>
      </c>
      <c r="E88" s="28" t="s">
        <v>231</v>
      </c>
      <c r="F88" s="28" t="s">
        <v>617</v>
      </c>
      <c r="G88" s="28" t="s">
        <v>31</v>
      </c>
      <c r="H88" s="28" t="s">
        <v>16</v>
      </c>
      <c r="I88" s="28" t="s">
        <v>232</v>
      </c>
      <c r="J88" s="28" t="s">
        <v>17</v>
      </c>
      <c r="K88" s="28" t="s">
        <v>17</v>
      </c>
      <c r="L88" s="28" t="s">
        <v>18</v>
      </c>
      <c r="M88" s="28">
        <v>1.5249338331505633</v>
      </c>
      <c r="N88" s="28">
        <v>0.65932923611906846</v>
      </c>
      <c r="O88" s="21">
        <v>0.39007516031902911</v>
      </c>
      <c r="P88" s="21">
        <v>1377650</v>
      </c>
      <c r="Q88" s="21">
        <v>4.5575208762170243E-2</v>
      </c>
      <c r="R88" s="2">
        <v>1.5526141183041457E-2</v>
      </c>
    </row>
    <row r="89" spans="1:18" s="20" customFormat="1" ht="15" customHeight="1" x14ac:dyDescent="0.25">
      <c r="A89" s="19">
        <v>81</v>
      </c>
      <c r="B89" s="28" t="s">
        <v>28</v>
      </c>
      <c r="C89" s="28" t="s">
        <v>15</v>
      </c>
      <c r="D89" s="28">
        <v>830106465</v>
      </c>
      <c r="E89" s="28" t="s">
        <v>314</v>
      </c>
      <c r="F89" s="28" t="s">
        <v>617</v>
      </c>
      <c r="G89" s="28" t="s">
        <v>31</v>
      </c>
      <c r="H89" s="28" t="s">
        <v>21</v>
      </c>
      <c r="I89" s="28" t="s">
        <v>315</v>
      </c>
      <c r="J89" s="28" t="s">
        <v>17</v>
      </c>
      <c r="K89" s="28" t="s">
        <v>17</v>
      </c>
      <c r="L89" s="28" t="s">
        <v>18</v>
      </c>
      <c r="M89" s="28">
        <v>3.1018272012581694</v>
      </c>
      <c r="N89" s="28">
        <v>0.18857580026463078</v>
      </c>
      <c r="O89" s="21">
        <v>0.52647989629923742</v>
      </c>
      <c r="P89" s="21">
        <v>1074494</v>
      </c>
      <c r="Q89" s="21">
        <v>2.049480663063797E-2</v>
      </c>
      <c r="R89" s="2">
        <v>1.6629982068996553E-2</v>
      </c>
    </row>
    <row r="90" spans="1:18" s="20" customFormat="1" ht="15" customHeight="1" x14ac:dyDescent="0.25">
      <c r="A90" s="19">
        <v>82</v>
      </c>
      <c r="B90" s="28" t="s">
        <v>29</v>
      </c>
      <c r="C90" s="28" t="s">
        <v>15</v>
      </c>
      <c r="D90" s="28">
        <v>900194910</v>
      </c>
      <c r="E90" s="28" t="s">
        <v>99</v>
      </c>
      <c r="F90" s="28" t="s">
        <v>617</v>
      </c>
      <c r="G90" s="28" t="s">
        <v>31</v>
      </c>
      <c r="H90" s="28" t="s">
        <v>20</v>
      </c>
      <c r="I90" s="28" t="s">
        <v>100</v>
      </c>
      <c r="J90" s="28" t="s">
        <v>17</v>
      </c>
      <c r="K90" s="28" t="s">
        <v>17</v>
      </c>
      <c r="L90" s="28" t="s">
        <v>18</v>
      </c>
      <c r="M90" s="28">
        <v>1.8467831291028149</v>
      </c>
      <c r="N90" s="28">
        <v>0.52683719606292423</v>
      </c>
      <c r="O90" s="21"/>
      <c r="P90" s="21">
        <v>33750308</v>
      </c>
      <c r="Q90" s="21">
        <v>3.91244895095096E-2</v>
      </c>
      <c r="R90" s="2">
        <v>1.8512253158926267E-2</v>
      </c>
    </row>
    <row r="91" spans="1:18" s="20" customFormat="1" ht="15" customHeight="1" x14ac:dyDescent="0.25">
      <c r="A91" s="19">
        <v>83</v>
      </c>
      <c r="B91" s="28" t="s">
        <v>28</v>
      </c>
      <c r="C91" s="28" t="s">
        <v>15</v>
      </c>
      <c r="D91" s="28">
        <v>860400926</v>
      </c>
      <c r="E91" s="28" t="s">
        <v>440</v>
      </c>
      <c r="F91" s="28" t="s">
        <v>617</v>
      </c>
      <c r="G91" s="28" t="s">
        <v>31</v>
      </c>
      <c r="H91" s="28" t="s">
        <v>16</v>
      </c>
      <c r="I91" s="28" t="s">
        <v>441</v>
      </c>
      <c r="J91" s="28" t="s">
        <v>17</v>
      </c>
      <c r="K91" s="28" t="s">
        <v>17</v>
      </c>
      <c r="L91" s="28" t="s">
        <v>18</v>
      </c>
      <c r="M91" s="28">
        <v>18.782145675031302</v>
      </c>
      <c r="N91" s="28">
        <v>0.63287394461697843</v>
      </c>
      <c r="O91" s="21">
        <v>1.5817548812682813</v>
      </c>
      <c r="P91" s="21">
        <v>8293735</v>
      </c>
      <c r="Q91" s="21">
        <v>5.1900536775406091E-2</v>
      </c>
      <c r="R91" s="2">
        <v>1.9054039338616286E-2</v>
      </c>
    </row>
    <row r="92" spans="1:18" s="20" customFormat="1" ht="15" customHeight="1" x14ac:dyDescent="0.25">
      <c r="A92" s="19">
        <v>84</v>
      </c>
      <c r="B92" s="28" t="s">
        <v>29</v>
      </c>
      <c r="C92" s="28" t="s">
        <v>15</v>
      </c>
      <c r="D92" s="28">
        <v>900042771</v>
      </c>
      <c r="E92" s="28" t="s">
        <v>651</v>
      </c>
      <c r="F92" s="28" t="s">
        <v>617</v>
      </c>
      <c r="G92" s="28" t="s">
        <v>31</v>
      </c>
      <c r="H92" s="28" t="s">
        <v>16</v>
      </c>
      <c r="I92" s="28" t="s">
        <v>55</v>
      </c>
      <c r="J92" s="28" t="s">
        <v>17</v>
      </c>
      <c r="K92" s="28" t="s">
        <v>17</v>
      </c>
      <c r="L92" s="28" t="s">
        <v>18</v>
      </c>
      <c r="M92" s="28">
        <v>2.0660217510256276</v>
      </c>
      <c r="N92" s="28">
        <v>0.59825717015544766</v>
      </c>
      <c r="O92" s="21">
        <v>7.149586063593627E-2</v>
      </c>
      <c r="P92" s="21">
        <v>11213922</v>
      </c>
      <c r="Q92" s="21">
        <v>4.9843300212618326E-2</v>
      </c>
      <c r="R92" s="2">
        <v>2.0024188476208866E-2</v>
      </c>
    </row>
    <row r="93" spans="1:18" s="20" customFormat="1" ht="15" customHeight="1" x14ac:dyDescent="0.25">
      <c r="A93" s="19">
        <v>85</v>
      </c>
      <c r="B93" s="28" t="s">
        <v>595</v>
      </c>
      <c r="C93" s="28" t="s">
        <v>15</v>
      </c>
      <c r="D93" s="28">
        <v>830144243</v>
      </c>
      <c r="E93" s="28" t="s">
        <v>599</v>
      </c>
      <c r="F93" s="28" t="s">
        <v>617</v>
      </c>
      <c r="G93" s="28" t="s">
        <v>31</v>
      </c>
      <c r="H93" s="28" t="s">
        <v>16</v>
      </c>
      <c r="I93" s="28" t="s">
        <v>954</v>
      </c>
      <c r="J93" s="28" t="s">
        <v>36</v>
      </c>
      <c r="K93" s="28" t="s">
        <v>60</v>
      </c>
      <c r="L93" s="28" t="s">
        <v>18</v>
      </c>
      <c r="M93" s="28">
        <v>1.4621791480063717</v>
      </c>
      <c r="N93" s="28">
        <v>0.605349621512563</v>
      </c>
      <c r="O93" s="21"/>
      <c r="P93" s="21">
        <v>4130795</v>
      </c>
      <c r="Q93" s="21">
        <v>5.1026942213977307E-2</v>
      </c>
      <c r="R93" s="2">
        <v>2.0137802057802721E-2</v>
      </c>
    </row>
    <row r="94" spans="1:18" s="20" customFormat="1" ht="15" customHeight="1" x14ac:dyDescent="0.25">
      <c r="A94" s="19">
        <v>86</v>
      </c>
      <c r="B94" s="28" t="s">
        <v>29</v>
      </c>
      <c r="C94" s="28" t="s">
        <v>15</v>
      </c>
      <c r="D94" s="28">
        <v>900184924</v>
      </c>
      <c r="E94" s="28" t="s">
        <v>83</v>
      </c>
      <c r="F94" s="28" t="s">
        <v>617</v>
      </c>
      <c r="G94" s="28" t="s">
        <v>31</v>
      </c>
      <c r="H94" s="28" t="s">
        <v>21</v>
      </c>
      <c r="I94" s="28" t="s">
        <v>84</v>
      </c>
      <c r="J94" s="28" t="s">
        <v>17</v>
      </c>
      <c r="K94" s="28" t="s">
        <v>17</v>
      </c>
      <c r="L94" s="28" t="s">
        <v>18</v>
      </c>
      <c r="M94" s="28">
        <v>1.0312293297612929</v>
      </c>
      <c r="N94" s="28">
        <v>0.91601627941300079</v>
      </c>
      <c r="O94" s="21">
        <v>0.3055293204546447</v>
      </c>
      <c r="P94" s="21">
        <v>4291717</v>
      </c>
      <c r="Q94" s="21">
        <v>0.24109121774764256</v>
      </c>
      <c r="R94" s="2">
        <v>2.02477374672974E-2</v>
      </c>
    </row>
    <row r="95" spans="1:18" s="20" customFormat="1" ht="15" customHeight="1" x14ac:dyDescent="0.25">
      <c r="A95" s="19">
        <v>87</v>
      </c>
      <c r="B95" s="28" t="s">
        <v>28</v>
      </c>
      <c r="C95" s="28" t="s">
        <v>15</v>
      </c>
      <c r="D95" s="28">
        <v>830080022</v>
      </c>
      <c r="E95" s="28" t="s">
        <v>446</v>
      </c>
      <c r="F95" s="28" t="s">
        <v>617</v>
      </c>
      <c r="G95" s="28" t="s">
        <v>31</v>
      </c>
      <c r="H95" s="28" t="s">
        <v>16</v>
      </c>
      <c r="I95" s="28" t="s">
        <v>447</v>
      </c>
      <c r="J95" s="28" t="s">
        <v>17</v>
      </c>
      <c r="K95" s="28" t="s">
        <v>17</v>
      </c>
      <c r="L95" s="28" t="s">
        <v>18</v>
      </c>
      <c r="M95" s="28">
        <v>1.0576235289416371</v>
      </c>
      <c r="N95" s="28">
        <v>0.70033857088791229</v>
      </c>
      <c r="O95" s="21"/>
      <c r="P95" s="21">
        <v>98056</v>
      </c>
      <c r="Q95" s="21">
        <v>6.7729284118982908E-2</v>
      </c>
      <c r="R95" s="2">
        <v>2.0295854071833045E-2</v>
      </c>
    </row>
    <row r="96" spans="1:18" s="20" customFormat="1" ht="15" customHeight="1" x14ac:dyDescent="0.25">
      <c r="A96" s="19">
        <v>88</v>
      </c>
      <c r="B96" s="28" t="s">
        <v>28</v>
      </c>
      <c r="C96" s="28" t="s">
        <v>15</v>
      </c>
      <c r="D96" s="28">
        <v>900114653</v>
      </c>
      <c r="E96" s="28" t="s">
        <v>192</v>
      </c>
      <c r="F96" s="28" t="s">
        <v>617</v>
      </c>
      <c r="G96" s="28" t="s">
        <v>31</v>
      </c>
      <c r="H96" s="28" t="s">
        <v>16</v>
      </c>
      <c r="I96" s="28" t="s">
        <v>193</v>
      </c>
      <c r="J96" s="28" t="s">
        <v>17</v>
      </c>
      <c r="K96" s="28" t="s">
        <v>17</v>
      </c>
      <c r="L96" s="28" t="s">
        <v>18</v>
      </c>
      <c r="M96" s="28">
        <v>18.205575151859861</v>
      </c>
      <c r="N96" s="28">
        <v>0.13783289051582717</v>
      </c>
      <c r="O96" s="21">
        <v>28.924233661075768</v>
      </c>
      <c r="P96" s="21">
        <v>14550428</v>
      </c>
      <c r="Q96" s="21">
        <v>2.3616253587845963E-2</v>
      </c>
      <c r="R96" s="2">
        <v>2.036115709267838E-2</v>
      </c>
    </row>
    <row r="97" spans="1:18" s="20" customFormat="1" ht="15" customHeight="1" x14ac:dyDescent="0.25">
      <c r="A97" s="19">
        <v>89</v>
      </c>
      <c r="B97" s="28" t="s">
        <v>28</v>
      </c>
      <c r="C97" s="28" t="s">
        <v>15</v>
      </c>
      <c r="D97" s="28">
        <v>830056903</v>
      </c>
      <c r="E97" s="28" t="s">
        <v>491</v>
      </c>
      <c r="F97" s="28" t="s">
        <v>617</v>
      </c>
      <c r="G97" s="28" t="s">
        <v>31</v>
      </c>
      <c r="H97" s="28" t="s">
        <v>16</v>
      </c>
      <c r="I97" s="28" t="s">
        <v>492</v>
      </c>
      <c r="J97" s="28" t="s">
        <v>17</v>
      </c>
      <c r="K97" s="28" t="s">
        <v>17</v>
      </c>
      <c r="L97" s="28" t="s">
        <v>18</v>
      </c>
      <c r="M97" s="28">
        <v>2.0437616712056892</v>
      </c>
      <c r="N97" s="28">
        <v>0.4580715203677288</v>
      </c>
      <c r="O97" s="21">
        <v>3.3706859205776172</v>
      </c>
      <c r="P97" s="21">
        <v>329216</v>
      </c>
      <c r="Q97" s="21">
        <v>3.9780120335630921E-2</v>
      </c>
      <c r="R97" s="2">
        <v>2.1557980133077258E-2</v>
      </c>
    </row>
    <row r="98" spans="1:18" s="20" customFormat="1" ht="15" customHeight="1" x14ac:dyDescent="0.25">
      <c r="A98" s="23">
        <v>618</v>
      </c>
      <c r="B98" s="29" t="s">
        <v>595</v>
      </c>
      <c r="C98" s="29" t="s">
        <v>15</v>
      </c>
      <c r="D98" s="29">
        <v>804007262</v>
      </c>
      <c r="E98" s="29" t="s">
        <v>1122</v>
      </c>
      <c r="F98" s="29" t="s">
        <v>617</v>
      </c>
      <c r="G98" s="29" t="s">
        <v>964</v>
      </c>
      <c r="H98" s="29" t="s">
        <v>16</v>
      </c>
      <c r="I98" s="29" t="s">
        <v>1123</v>
      </c>
      <c r="J98" s="29" t="s">
        <v>22</v>
      </c>
      <c r="K98" s="29" t="s">
        <v>591</v>
      </c>
      <c r="L98" s="29" t="s">
        <v>18</v>
      </c>
      <c r="M98" s="28">
        <v>8.0058339609677454</v>
      </c>
      <c r="N98" s="28">
        <v>0.65201636097910221</v>
      </c>
      <c r="O98" s="21"/>
      <c r="P98" s="21">
        <v>39765639</v>
      </c>
      <c r="Q98" s="21">
        <v>6.3772507205161616E-2</v>
      </c>
      <c r="R98" s="2">
        <v>2.2191789126738564E-2</v>
      </c>
    </row>
    <row r="99" spans="1:18" s="20" customFormat="1" ht="15" customHeight="1" x14ac:dyDescent="0.25">
      <c r="A99" s="23">
        <v>14810</v>
      </c>
      <c r="B99" s="29" t="s">
        <v>28</v>
      </c>
      <c r="C99" s="29" t="s">
        <v>15</v>
      </c>
      <c r="D99" s="29">
        <v>830507587</v>
      </c>
      <c r="E99" s="29" t="s">
        <v>1030</v>
      </c>
      <c r="F99" s="29" t="s">
        <v>617</v>
      </c>
      <c r="G99" s="29" t="s">
        <v>964</v>
      </c>
      <c r="H99" s="29" t="s">
        <v>21</v>
      </c>
      <c r="I99" s="29" t="s">
        <v>1031</v>
      </c>
      <c r="J99" s="29" t="s">
        <v>24</v>
      </c>
      <c r="K99" s="29" t="s">
        <v>25</v>
      </c>
      <c r="L99" s="29" t="s">
        <v>18</v>
      </c>
      <c r="M99" s="28">
        <v>3.7730471227363438</v>
      </c>
      <c r="N99" s="28">
        <v>0.25427135523925914</v>
      </c>
      <c r="O99" s="21"/>
      <c r="P99" s="21">
        <v>11928118</v>
      </c>
      <c r="Q99" s="21">
        <v>3.0072339063458905E-2</v>
      </c>
      <c r="R99" s="2">
        <v>2.2425804654578694E-2</v>
      </c>
    </row>
    <row r="100" spans="1:18" s="20" customFormat="1" ht="15" customHeight="1" x14ac:dyDescent="0.25">
      <c r="A100" s="19">
        <v>92</v>
      </c>
      <c r="B100" s="28" t="s">
        <v>28</v>
      </c>
      <c r="C100" s="28" t="s">
        <v>15</v>
      </c>
      <c r="D100" s="28">
        <v>900415792</v>
      </c>
      <c r="E100" s="28" t="s">
        <v>892</v>
      </c>
      <c r="F100" s="28" t="s">
        <v>617</v>
      </c>
      <c r="G100" s="28" t="s">
        <v>31</v>
      </c>
      <c r="H100" s="28" t="s">
        <v>16</v>
      </c>
      <c r="I100" s="28" t="s">
        <v>893</v>
      </c>
      <c r="J100" s="28" t="s">
        <v>17</v>
      </c>
      <c r="K100" s="28" t="s">
        <v>17</v>
      </c>
      <c r="L100" s="28" t="s">
        <v>18</v>
      </c>
      <c r="M100" s="28">
        <v>8.7336904206289017</v>
      </c>
      <c r="N100" s="28">
        <v>0.84290339508970713</v>
      </c>
      <c r="O100" s="21">
        <v>2.0831685559463256</v>
      </c>
      <c r="P100" s="21">
        <v>2121011</v>
      </c>
      <c r="Q100" s="21">
        <v>0.14612562534741524</v>
      </c>
      <c r="R100" s="2">
        <v>2.2955839632472372E-2</v>
      </c>
    </row>
    <row r="101" spans="1:18" s="20" customFormat="1" ht="15" customHeight="1" x14ac:dyDescent="0.25">
      <c r="A101" s="19">
        <v>93</v>
      </c>
      <c r="B101" s="28" t="s">
        <v>28</v>
      </c>
      <c r="C101" s="28" t="s">
        <v>15</v>
      </c>
      <c r="D101" s="28">
        <v>900274752</v>
      </c>
      <c r="E101" s="28" t="s">
        <v>863</v>
      </c>
      <c r="F101" s="28" t="s">
        <v>617</v>
      </c>
      <c r="G101" s="28" t="s">
        <v>31</v>
      </c>
      <c r="H101" s="28" t="s">
        <v>16</v>
      </c>
      <c r="I101" s="28" t="s">
        <v>864</v>
      </c>
      <c r="J101" s="28" t="s">
        <v>17</v>
      </c>
      <c r="K101" s="28" t="s">
        <v>17</v>
      </c>
      <c r="L101" s="28" t="s">
        <v>18</v>
      </c>
      <c r="M101" s="28">
        <v>3.5587341132989811</v>
      </c>
      <c r="N101" s="28">
        <v>0.82396682752605277</v>
      </c>
      <c r="O101" s="21">
        <v>1.49014147040423</v>
      </c>
      <c r="P101" s="21">
        <v>2918835</v>
      </c>
      <c r="Q101" s="21">
        <v>0.1313220688054508</v>
      </c>
      <c r="R101" s="2">
        <v>2.3117040387665485E-2</v>
      </c>
    </row>
    <row r="102" spans="1:18" s="20" customFormat="1" ht="15" customHeight="1" x14ac:dyDescent="0.25">
      <c r="A102" s="19">
        <v>94</v>
      </c>
      <c r="B102" s="28" t="s">
        <v>28</v>
      </c>
      <c r="C102" s="28" t="s">
        <v>15</v>
      </c>
      <c r="D102" s="28">
        <v>800248423</v>
      </c>
      <c r="E102" s="28" t="s">
        <v>465</v>
      </c>
      <c r="F102" s="28" t="s">
        <v>617</v>
      </c>
      <c r="G102" s="28" t="s">
        <v>31</v>
      </c>
      <c r="H102" s="28" t="s">
        <v>16</v>
      </c>
      <c r="I102" s="28" t="s">
        <v>466</v>
      </c>
      <c r="J102" s="28" t="s">
        <v>17</v>
      </c>
      <c r="K102" s="28" t="s">
        <v>17</v>
      </c>
      <c r="L102" s="28" t="s">
        <v>18</v>
      </c>
      <c r="M102" s="28">
        <v>3.7651776066473044</v>
      </c>
      <c r="N102" s="28">
        <v>0.44290292404807619</v>
      </c>
      <c r="O102" s="21"/>
      <c r="P102" s="21">
        <v>5409799</v>
      </c>
      <c r="Q102" s="21">
        <v>4.16900012278721E-2</v>
      </c>
      <c r="R102" s="2">
        <v>2.3225377780479659E-2</v>
      </c>
    </row>
    <row r="103" spans="1:18" s="20" customFormat="1" ht="15" customHeight="1" x14ac:dyDescent="0.25">
      <c r="A103" s="19">
        <v>95</v>
      </c>
      <c r="B103" s="28" t="s">
        <v>29</v>
      </c>
      <c r="C103" s="28" t="s">
        <v>15</v>
      </c>
      <c r="D103" s="28">
        <v>900824185</v>
      </c>
      <c r="E103" s="28" t="s">
        <v>70</v>
      </c>
      <c r="F103" s="28" t="s">
        <v>617</v>
      </c>
      <c r="G103" s="28" t="s">
        <v>31</v>
      </c>
      <c r="H103" s="28" t="s">
        <v>16</v>
      </c>
      <c r="I103" s="28" t="s">
        <v>71</v>
      </c>
      <c r="J103" s="28" t="s">
        <v>17</v>
      </c>
      <c r="K103" s="28" t="s">
        <v>17</v>
      </c>
      <c r="L103" s="28" t="s">
        <v>18</v>
      </c>
      <c r="M103" s="28">
        <v>1.5607046469614521</v>
      </c>
      <c r="N103" s="28">
        <v>0.61149421563610318</v>
      </c>
      <c r="O103" s="21">
        <v>2.3487589763436105</v>
      </c>
      <c r="P103" s="21">
        <v>295941897</v>
      </c>
      <c r="Q103" s="21">
        <v>6.0060322089457024E-2</v>
      </c>
      <c r="R103" s="2">
        <v>2.3333782542512782E-2</v>
      </c>
    </row>
    <row r="104" spans="1:18" s="20" customFormat="1" ht="15" customHeight="1" x14ac:dyDescent="0.25">
      <c r="A104" s="19">
        <v>96</v>
      </c>
      <c r="B104" s="28" t="s">
        <v>29</v>
      </c>
      <c r="C104" s="28" t="s">
        <v>15</v>
      </c>
      <c r="D104" s="28">
        <v>860003437</v>
      </c>
      <c r="E104" s="28" t="s">
        <v>48</v>
      </c>
      <c r="F104" s="28" t="s">
        <v>617</v>
      </c>
      <c r="G104" s="28" t="s">
        <v>31</v>
      </c>
      <c r="H104" s="28" t="s">
        <v>16</v>
      </c>
      <c r="I104" s="28" t="s">
        <v>49</v>
      </c>
      <c r="J104" s="28" t="s">
        <v>17</v>
      </c>
      <c r="K104" s="28" t="s">
        <v>17</v>
      </c>
      <c r="L104" s="28" t="s">
        <v>18</v>
      </c>
      <c r="M104" s="28">
        <v>11.918342332113426</v>
      </c>
      <c r="N104" s="28">
        <v>0.1038761533658891</v>
      </c>
      <c r="O104" s="21"/>
      <c r="P104" s="21">
        <v>14385855</v>
      </c>
      <c r="Q104" s="21">
        <v>2.7009114243917904E-2</v>
      </c>
      <c r="R104" s="2">
        <v>2.4203511350439869E-2</v>
      </c>
    </row>
    <row r="105" spans="1:18" s="20" customFormat="1" ht="15" customHeight="1" x14ac:dyDescent="0.25">
      <c r="A105" s="19">
        <v>97</v>
      </c>
      <c r="B105" s="28" t="s">
        <v>28</v>
      </c>
      <c r="C105" s="28" t="s">
        <v>15</v>
      </c>
      <c r="D105" s="28">
        <v>900532977</v>
      </c>
      <c r="E105" s="28" t="s">
        <v>253</v>
      </c>
      <c r="F105" s="28" t="s">
        <v>617</v>
      </c>
      <c r="G105" s="28" t="s">
        <v>31</v>
      </c>
      <c r="H105" s="28" t="s">
        <v>16</v>
      </c>
      <c r="I105" s="28" t="s">
        <v>254</v>
      </c>
      <c r="J105" s="28" t="s">
        <v>17</v>
      </c>
      <c r="K105" s="28" t="s">
        <v>17</v>
      </c>
      <c r="L105" s="28" t="s">
        <v>18</v>
      </c>
      <c r="M105" s="28">
        <v>0.99961337968641761</v>
      </c>
      <c r="N105" s="28">
        <v>0.64888585460383152</v>
      </c>
      <c r="O105" s="21">
        <v>0.62511366244418132</v>
      </c>
      <c r="P105" s="21">
        <v>-7604</v>
      </c>
      <c r="Q105" s="21">
        <v>7.1397673750137072E-2</v>
      </c>
      <c r="R105" s="2">
        <v>2.5068733202053831E-2</v>
      </c>
    </row>
    <row r="106" spans="1:18" s="20" customFormat="1" ht="15" customHeight="1" x14ac:dyDescent="0.25">
      <c r="A106" s="19">
        <v>98</v>
      </c>
      <c r="B106" s="28" t="s">
        <v>28</v>
      </c>
      <c r="C106" s="28" t="s">
        <v>15</v>
      </c>
      <c r="D106" s="28">
        <v>900346138</v>
      </c>
      <c r="E106" s="28" t="s">
        <v>419</v>
      </c>
      <c r="F106" s="28" t="s">
        <v>617</v>
      </c>
      <c r="G106" s="28" t="s">
        <v>31</v>
      </c>
      <c r="H106" s="28" t="s">
        <v>16</v>
      </c>
      <c r="I106" s="28" t="s">
        <v>420</v>
      </c>
      <c r="J106" s="28" t="s">
        <v>17</v>
      </c>
      <c r="K106" s="28" t="s">
        <v>17</v>
      </c>
      <c r="L106" s="28" t="s">
        <v>18</v>
      </c>
      <c r="M106" s="28">
        <v>37.291440500204125</v>
      </c>
      <c r="N106" s="28">
        <v>2.2846761101495847E-2</v>
      </c>
      <c r="O106" s="21">
        <v>2.3781220589299936</v>
      </c>
      <c r="P106" s="21">
        <v>18045447</v>
      </c>
      <c r="Q106" s="21">
        <v>2.6258481131617231E-2</v>
      </c>
      <c r="R106" s="2">
        <v>2.5658559886315036E-2</v>
      </c>
    </row>
    <row r="107" spans="1:18" s="20" customFormat="1" ht="15" customHeight="1" x14ac:dyDescent="0.25">
      <c r="A107" s="19">
        <v>99</v>
      </c>
      <c r="B107" s="28" t="s">
        <v>28</v>
      </c>
      <c r="C107" s="28" t="s">
        <v>15</v>
      </c>
      <c r="D107" s="28">
        <v>900238756</v>
      </c>
      <c r="E107" s="28" t="s">
        <v>330</v>
      </c>
      <c r="F107" s="28" t="s">
        <v>617</v>
      </c>
      <c r="G107" s="28" t="s">
        <v>31</v>
      </c>
      <c r="H107" s="28" t="s">
        <v>63</v>
      </c>
      <c r="I107" s="28" t="s">
        <v>331</v>
      </c>
      <c r="J107" s="28" t="s">
        <v>36</v>
      </c>
      <c r="K107" s="28" t="s">
        <v>60</v>
      </c>
      <c r="L107" s="28" t="s">
        <v>18</v>
      </c>
      <c r="M107" s="28">
        <v>1.2000846785354322</v>
      </c>
      <c r="N107" s="28">
        <v>0.78899136613276455</v>
      </c>
      <c r="O107" s="21">
        <v>11.980457425104692</v>
      </c>
      <c r="P107" s="21">
        <v>1985759</v>
      </c>
      <c r="Q107" s="21">
        <v>0.12610827267887681</v>
      </c>
      <c r="R107" s="2">
        <v>2.6609934337326602E-2</v>
      </c>
    </row>
    <row r="108" spans="1:18" s="20" customFormat="1" ht="15" customHeight="1" x14ac:dyDescent="0.25">
      <c r="A108" s="19">
        <v>100</v>
      </c>
      <c r="B108" s="28" t="s">
        <v>28</v>
      </c>
      <c r="C108" s="28" t="s">
        <v>15</v>
      </c>
      <c r="D108" s="28">
        <v>900537099</v>
      </c>
      <c r="E108" s="28" t="s">
        <v>174</v>
      </c>
      <c r="F108" s="28" t="s">
        <v>617</v>
      </c>
      <c r="G108" s="28" t="s">
        <v>31</v>
      </c>
      <c r="H108" s="28" t="s">
        <v>16</v>
      </c>
      <c r="I108" s="28" t="s">
        <v>917</v>
      </c>
      <c r="J108" s="28" t="s">
        <v>17</v>
      </c>
      <c r="K108" s="28" t="s">
        <v>17</v>
      </c>
      <c r="L108" s="28" t="s">
        <v>18</v>
      </c>
      <c r="M108" s="28">
        <v>1.4230106967178362</v>
      </c>
      <c r="N108" s="28">
        <v>0.73418821122451516</v>
      </c>
      <c r="O108" s="21">
        <v>4.2939204625698881</v>
      </c>
      <c r="P108" s="21">
        <v>8794639</v>
      </c>
      <c r="Q108" s="21">
        <v>0.10042728815126906</v>
      </c>
      <c r="R108" s="2">
        <v>2.669475710535988E-2</v>
      </c>
    </row>
    <row r="109" spans="1:18" s="20" customFormat="1" ht="15" customHeight="1" x14ac:dyDescent="0.25">
      <c r="A109" s="19">
        <v>101</v>
      </c>
      <c r="B109" s="28" t="s">
        <v>29</v>
      </c>
      <c r="C109" s="28" t="s">
        <v>15</v>
      </c>
      <c r="D109" s="28">
        <v>860002576</v>
      </c>
      <c r="E109" s="28" t="s">
        <v>143</v>
      </c>
      <c r="F109" s="28" t="s">
        <v>617</v>
      </c>
      <c r="G109" s="28" t="s">
        <v>31</v>
      </c>
      <c r="H109" s="28" t="s">
        <v>20</v>
      </c>
      <c r="I109" s="28" t="s">
        <v>144</v>
      </c>
      <c r="J109" s="28" t="s">
        <v>17</v>
      </c>
      <c r="K109" s="28" t="s">
        <v>17</v>
      </c>
      <c r="L109" s="28" t="s">
        <v>18</v>
      </c>
      <c r="M109" s="28">
        <v>1.4707495372398196</v>
      </c>
      <c r="N109" s="28">
        <v>0.62302967242882479</v>
      </c>
      <c r="O109" s="21">
        <v>0.57901630239885316</v>
      </c>
      <c r="P109" s="21">
        <v>191995718</v>
      </c>
      <c r="Q109" s="21">
        <v>7.3476454144425968E-2</v>
      </c>
      <c r="R109" s="2">
        <v>2.7698442987592692E-2</v>
      </c>
    </row>
    <row r="110" spans="1:18" s="20" customFormat="1" ht="15" customHeight="1" x14ac:dyDescent="0.25">
      <c r="A110" s="19">
        <v>102</v>
      </c>
      <c r="B110" s="28" t="s">
        <v>152</v>
      </c>
      <c r="C110" s="28" t="s">
        <v>15</v>
      </c>
      <c r="D110" s="28">
        <v>900818280</v>
      </c>
      <c r="E110" s="28" t="s">
        <v>154</v>
      </c>
      <c r="F110" s="28" t="s">
        <v>617</v>
      </c>
      <c r="G110" s="28" t="s">
        <v>31</v>
      </c>
      <c r="H110" s="28" t="s">
        <v>16</v>
      </c>
      <c r="I110" s="28" t="s">
        <v>123</v>
      </c>
      <c r="J110" s="28" t="s">
        <v>17</v>
      </c>
      <c r="K110" s="28" t="s">
        <v>17</v>
      </c>
      <c r="L110" s="28" t="s">
        <v>18</v>
      </c>
      <c r="M110" s="28">
        <v>0.18609020086969089</v>
      </c>
      <c r="N110" s="28">
        <v>3.5830944783689735E-3</v>
      </c>
      <c r="O110" s="21">
        <v>6857.8440944881886</v>
      </c>
      <c r="P110" s="21">
        <v>-123908</v>
      </c>
      <c r="Q110" s="21">
        <v>2.7930464484288011E-2</v>
      </c>
      <c r="R110" s="2">
        <v>2.783038699121608E-2</v>
      </c>
    </row>
    <row r="111" spans="1:18" s="20" customFormat="1" ht="15" customHeight="1" x14ac:dyDescent="0.25">
      <c r="A111" s="19">
        <v>103</v>
      </c>
      <c r="B111" s="28" t="s">
        <v>29</v>
      </c>
      <c r="C111" s="28" t="s">
        <v>15</v>
      </c>
      <c r="D111" s="28">
        <v>901117560</v>
      </c>
      <c r="E111" s="28" t="s">
        <v>133</v>
      </c>
      <c r="F111" s="28" t="s">
        <v>617</v>
      </c>
      <c r="G111" s="28" t="s">
        <v>31</v>
      </c>
      <c r="H111" s="28" t="s">
        <v>16</v>
      </c>
      <c r="I111" s="28" t="s">
        <v>134</v>
      </c>
      <c r="J111" s="28" t="s">
        <v>17</v>
      </c>
      <c r="K111" s="28" t="s">
        <v>17</v>
      </c>
      <c r="L111" s="28" t="s">
        <v>18</v>
      </c>
      <c r="M111" s="28">
        <v>1.8352197541842383</v>
      </c>
      <c r="N111" s="28">
        <v>0.53074164188005746</v>
      </c>
      <c r="O111" s="21">
        <v>1.0155548676129718</v>
      </c>
      <c r="P111" s="21">
        <v>21144587</v>
      </c>
      <c r="Q111" s="21">
        <v>6.2477619707828239E-2</v>
      </c>
      <c r="R111" s="2">
        <v>2.9318145243337642E-2</v>
      </c>
    </row>
    <row r="112" spans="1:18" s="20" customFormat="1" ht="15" customHeight="1" x14ac:dyDescent="0.25">
      <c r="A112" s="19">
        <v>104</v>
      </c>
      <c r="B112" s="28" t="s">
        <v>28</v>
      </c>
      <c r="C112" s="28" t="s">
        <v>15</v>
      </c>
      <c r="D112" s="28">
        <v>900704499</v>
      </c>
      <c r="E112" s="28" t="s">
        <v>927</v>
      </c>
      <c r="F112" s="28" t="s">
        <v>617</v>
      </c>
      <c r="G112" s="28" t="s">
        <v>31</v>
      </c>
      <c r="H112" s="28" t="s">
        <v>16</v>
      </c>
      <c r="I112" s="28" t="s">
        <v>198</v>
      </c>
      <c r="J112" s="28" t="s">
        <v>17</v>
      </c>
      <c r="K112" s="28" t="s">
        <v>17</v>
      </c>
      <c r="L112" s="28" t="s">
        <v>18</v>
      </c>
      <c r="M112" s="28">
        <v>3.8769853916893142</v>
      </c>
      <c r="N112" s="28">
        <v>0.63752625988733569</v>
      </c>
      <c r="O112" s="21"/>
      <c r="P112" s="21">
        <v>2978940</v>
      </c>
      <c r="Q112" s="21">
        <v>8.2684111582069342E-2</v>
      </c>
      <c r="R112" s="2">
        <v>2.9970819173045542E-2</v>
      </c>
    </row>
    <row r="113" spans="1:18" s="20" customFormat="1" ht="15" customHeight="1" x14ac:dyDescent="0.25">
      <c r="A113" s="19">
        <v>105</v>
      </c>
      <c r="B113" s="28" t="s">
        <v>28</v>
      </c>
      <c r="C113" s="28" t="s">
        <v>15</v>
      </c>
      <c r="D113" s="28">
        <v>860000888</v>
      </c>
      <c r="E113" s="28" t="s">
        <v>300</v>
      </c>
      <c r="F113" s="28" t="s">
        <v>617</v>
      </c>
      <c r="G113" s="28" t="s">
        <v>31</v>
      </c>
      <c r="H113" s="28" t="s">
        <v>16</v>
      </c>
      <c r="I113" s="28" t="s">
        <v>301</v>
      </c>
      <c r="J113" s="28" t="s">
        <v>17</v>
      </c>
      <c r="K113" s="28" t="s">
        <v>17</v>
      </c>
      <c r="L113" s="28" t="s">
        <v>18</v>
      </c>
      <c r="M113" s="28">
        <v>11.653444620183432</v>
      </c>
      <c r="N113" s="28">
        <v>0.16274216926192814</v>
      </c>
      <c r="O113" s="21"/>
      <c r="P113" s="21">
        <v>4351229</v>
      </c>
      <c r="Q113" s="21">
        <v>3.6310542074052238E-2</v>
      </c>
      <c r="R113" s="2">
        <v>3.0401285689844466E-2</v>
      </c>
    </row>
    <row r="114" spans="1:18" s="20" customFormat="1" ht="15" customHeight="1" x14ac:dyDescent="0.25">
      <c r="A114" s="19">
        <v>106</v>
      </c>
      <c r="B114" s="28" t="s">
        <v>28</v>
      </c>
      <c r="C114" s="28" t="s">
        <v>15</v>
      </c>
      <c r="D114" s="28">
        <v>860004270</v>
      </c>
      <c r="E114" s="28" t="s">
        <v>289</v>
      </c>
      <c r="F114" s="28" t="s">
        <v>617</v>
      </c>
      <c r="G114" s="28" t="s">
        <v>31</v>
      </c>
      <c r="H114" s="28" t="s">
        <v>16</v>
      </c>
      <c r="I114" s="28" t="s">
        <v>290</v>
      </c>
      <c r="J114" s="28" t="s">
        <v>36</v>
      </c>
      <c r="K114" s="28" t="s">
        <v>291</v>
      </c>
      <c r="L114" s="28" t="s">
        <v>18</v>
      </c>
      <c r="M114" s="28">
        <v>2.6122194023756125</v>
      </c>
      <c r="N114" s="28">
        <v>0.3194778505481195</v>
      </c>
      <c r="O114" s="21">
        <v>2.3423801966786408</v>
      </c>
      <c r="P114" s="21">
        <v>8903264</v>
      </c>
      <c r="Q114" s="21">
        <v>4.7237424900666979E-2</v>
      </c>
      <c r="R114" s="2">
        <v>3.2146113927973674E-2</v>
      </c>
    </row>
    <row r="115" spans="1:18" s="20" customFormat="1" ht="15" customHeight="1" x14ac:dyDescent="0.25">
      <c r="A115" s="19">
        <v>107</v>
      </c>
      <c r="B115" s="28" t="s">
        <v>29</v>
      </c>
      <c r="C115" s="28" t="s">
        <v>15</v>
      </c>
      <c r="D115" s="28">
        <v>860010268</v>
      </c>
      <c r="E115" s="28" t="s">
        <v>129</v>
      </c>
      <c r="F115" s="28" t="s">
        <v>617</v>
      </c>
      <c r="G115" s="28" t="s">
        <v>31</v>
      </c>
      <c r="H115" s="28" t="s">
        <v>16</v>
      </c>
      <c r="I115" s="28" t="s">
        <v>130</v>
      </c>
      <c r="J115" s="28" t="s">
        <v>17</v>
      </c>
      <c r="K115" s="28" t="s">
        <v>17</v>
      </c>
      <c r="L115" s="28" t="s">
        <v>18</v>
      </c>
      <c r="M115" s="28">
        <v>3.7664831931200822</v>
      </c>
      <c r="N115" s="28">
        <v>0.20085342394833239</v>
      </c>
      <c r="O115" s="21">
        <v>1.4081862753637495</v>
      </c>
      <c r="P115" s="21">
        <v>24396813</v>
      </c>
      <c r="Q115" s="21">
        <v>4.1468658043250575E-2</v>
      </c>
      <c r="R115" s="2">
        <v>3.3139536088721146E-2</v>
      </c>
    </row>
    <row r="116" spans="1:18" s="20" customFormat="1" ht="15" customHeight="1" x14ac:dyDescent="0.25">
      <c r="A116" s="23">
        <v>6330</v>
      </c>
      <c r="B116" s="29" t="s">
        <v>28</v>
      </c>
      <c r="C116" s="29" t="s">
        <v>15</v>
      </c>
      <c r="D116" s="29">
        <v>805000856</v>
      </c>
      <c r="E116" s="29" t="s">
        <v>1006</v>
      </c>
      <c r="F116" s="29" t="s">
        <v>617</v>
      </c>
      <c r="G116" s="29" t="s">
        <v>964</v>
      </c>
      <c r="H116" s="29" t="s">
        <v>16</v>
      </c>
      <c r="I116" s="29" t="s">
        <v>1007</v>
      </c>
      <c r="J116" s="29" t="s">
        <v>75</v>
      </c>
      <c r="K116" s="29" t="s">
        <v>1008</v>
      </c>
      <c r="L116" s="29" t="s">
        <v>18</v>
      </c>
      <c r="M116" s="28">
        <v>2.7567732595357448</v>
      </c>
      <c r="N116" s="28">
        <v>0.72426352625336332</v>
      </c>
      <c r="O116" s="21">
        <v>1.0373690029145994</v>
      </c>
      <c r="P116" s="21">
        <v>2318953</v>
      </c>
      <c r="Q116" s="21">
        <v>0.12370690336143839</v>
      </c>
      <c r="R116" s="2">
        <v>3.4110505310998976E-2</v>
      </c>
    </row>
    <row r="117" spans="1:18" s="20" customFormat="1" ht="15" customHeight="1" x14ac:dyDescent="0.25">
      <c r="A117" s="19">
        <v>109</v>
      </c>
      <c r="B117" s="28" t="s">
        <v>28</v>
      </c>
      <c r="C117" s="28" t="s">
        <v>15</v>
      </c>
      <c r="D117" s="28">
        <v>900577032</v>
      </c>
      <c r="E117" s="28" t="s">
        <v>434</v>
      </c>
      <c r="F117" s="28" t="s">
        <v>617</v>
      </c>
      <c r="G117" s="28" t="s">
        <v>31</v>
      </c>
      <c r="H117" s="28" t="s">
        <v>16</v>
      </c>
      <c r="I117" s="28" t="s">
        <v>923</v>
      </c>
      <c r="J117" s="28" t="s">
        <v>36</v>
      </c>
      <c r="K117" s="28" t="s">
        <v>37</v>
      </c>
      <c r="L117" s="28" t="s">
        <v>18</v>
      </c>
      <c r="M117" s="28">
        <v>1.7371565829556288</v>
      </c>
      <c r="N117" s="28">
        <v>0.58483983192301792</v>
      </c>
      <c r="O117" s="21">
        <v>0.34527398340641663</v>
      </c>
      <c r="P117" s="21">
        <v>6481837</v>
      </c>
      <c r="Q117" s="21">
        <v>8.2982544675513414E-2</v>
      </c>
      <c r="R117" s="2">
        <v>3.4451047194941825E-2</v>
      </c>
    </row>
    <row r="118" spans="1:18" s="20" customFormat="1" ht="15" customHeight="1" x14ac:dyDescent="0.25">
      <c r="A118" s="19">
        <v>110</v>
      </c>
      <c r="B118" s="28" t="s">
        <v>29</v>
      </c>
      <c r="C118" s="28" t="s">
        <v>15</v>
      </c>
      <c r="D118" s="28">
        <v>900961620</v>
      </c>
      <c r="E118" s="28" t="s">
        <v>667</v>
      </c>
      <c r="F118" s="28" t="s">
        <v>617</v>
      </c>
      <c r="G118" s="28" t="s">
        <v>31</v>
      </c>
      <c r="H118" s="28" t="s">
        <v>16</v>
      </c>
      <c r="I118" s="28" t="s">
        <v>668</v>
      </c>
      <c r="J118" s="28" t="s">
        <v>17</v>
      </c>
      <c r="K118" s="28" t="s">
        <v>17</v>
      </c>
      <c r="L118" s="28" t="s">
        <v>18</v>
      </c>
      <c r="M118" s="28">
        <v>1.4957048132138935</v>
      </c>
      <c r="N118" s="28">
        <v>0.63235615648941601</v>
      </c>
      <c r="O118" s="21">
        <v>14.008989726027398</v>
      </c>
      <c r="P118" s="21">
        <v>12020117</v>
      </c>
      <c r="Q118" s="21">
        <v>9.4074107728937553E-2</v>
      </c>
      <c r="R118" s="2">
        <v>3.458576654029534E-2</v>
      </c>
    </row>
    <row r="119" spans="1:18" s="20" customFormat="1" ht="15" customHeight="1" x14ac:dyDescent="0.25">
      <c r="A119" s="19">
        <v>111</v>
      </c>
      <c r="B119" s="28" t="s">
        <v>28</v>
      </c>
      <c r="C119" s="28" t="s">
        <v>15</v>
      </c>
      <c r="D119" s="28">
        <v>800222033</v>
      </c>
      <c r="E119" s="28" t="s">
        <v>459</v>
      </c>
      <c r="F119" s="28" t="s">
        <v>617</v>
      </c>
      <c r="G119" s="28" t="s">
        <v>31</v>
      </c>
      <c r="H119" s="28" t="s">
        <v>16</v>
      </c>
      <c r="I119" s="28" t="s">
        <v>460</v>
      </c>
      <c r="J119" s="28" t="s">
        <v>17</v>
      </c>
      <c r="K119" s="28" t="s">
        <v>17</v>
      </c>
      <c r="L119" s="28" t="s">
        <v>18</v>
      </c>
      <c r="M119" s="28">
        <v>0.64276983878508676</v>
      </c>
      <c r="N119" s="28">
        <v>0.23469421763330267</v>
      </c>
      <c r="O119" s="21">
        <v>1.98261800563447</v>
      </c>
      <c r="P119" s="21">
        <v>-772472</v>
      </c>
      <c r="Q119" s="21">
        <v>4.5810370994931363E-2</v>
      </c>
      <c r="R119" s="2">
        <v>3.5058941814784611E-2</v>
      </c>
    </row>
    <row r="120" spans="1:18" s="20" customFormat="1" ht="15" customHeight="1" x14ac:dyDescent="0.25">
      <c r="A120" s="19">
        <v>112</v>
      </c>
      <c r="B120" s="28" t="s">
        <v>29</v>
      </c>
      <c r="C120" s="28" t="s">
        <v>15</v>
      </c>
      <c r="D120" s="28">
        <v>811021765</v>
      </c>
      <c r="E120" s="28" t="s">
        <v>92</v>
      </c>
      <c r="F120" s="28" t="s">
        <v>617</v>
      </c>
      <c r="G120" s="28" t="s">
        <v>31</v>
      </c>
      <c r="H120" s="28" t="s">
        <v>21</v>
      </c>
      <c r="I120" s="28" t="s">
        <v>93</v>
      </c>
      <c r="J120" s="28" t="s">
        <v>19</v>
      </c>
      <c r="K120" s="28" t="s">
        <v>94</v>
      </c>
      <c r="L120" s="28" t="s">
        <v>18</v>
      </c>
      <c r="M120" s="28">
        <v>2.5729816002290291</v>
      </c>
      <c r="N120" s="28">
        <v>0.33722191760291598</v>
      </c>
      <c r="O120" s="21">
        <v>1.0065586610255612</v>
      </c>
      <c r="P120" s="21">
        <v>63202418</v>
      </c>
      <c r="Q120" s="21">
        <v>5.3047376911442408E-2</v>
      </c>
      <c r="R120" s="2">
        <v>3.5158638745561147E-2</v>
      </c>
    </row>
    <row r="121" spans="1:18" s="20" customFormat="1" ht="15" customHeight="1" x14ac:dyDescent="0.25">
      <c r="A121" s="19">
        <v>113</v>
      </c>
      <c r="B121" s="28" t="s">
        <v>28</v>
      </c>
      <c r="C121" s="28" t="s">
        <v>15</v>
      </c>
      <c r="D121" s="28">
        <v>800208795</v>
      </c>
      <c r="E121" s="28" t="s">
        <v>718</v>
      </c>
      <c r="F121" s="28" t="s">
        <v>617</v>
      </c>
      <c r="G121" s="28" t="s">
        <v>31</v>
      </c>
      <c r="H121" s="28" t="s">
        <v>16</v>
      </c>
      <c r="I121" s="28" t="s">
        <v>719</v>
      </c>
      <c r="J121" s="28" t="s">
        <v>17</v>
      </c>
      <c r="K121" s="28" t="s">
        <v>17</v>
      </c>
      <c r="L121" s="28" t="s">
        <v>18</v>
      </c>
      <c r="M121" s="28">
        <v>4.0686393962123306</v>
      </c>
      <c r="N121" s="28">
        <v>0.33332457831426282</v>
      </c>
      <c r="O121" s="21">
        <v>3.9195944454315881</v>
      </c>
      <c r="P121" s="21">
        <v>10260585</v>
      </c>
      <c r="Q121" s="21">
        <v>5.3208043346423539E-2</v>
      </c>
      <c r="R121" s="2">
        <v>3.5472494735049896E-2</v>
      </c>
    </row>
    <row r="122" spans="1:18" s="20" customFormat="1" ht="15" customHeight="1" x14ac:dyDescent="0.25">
      <c r="A122" s="23">
        <v>30404</v>
      </c>
      <c r="B122" s="29" t="s">
        <v>28</v>
      </c>
      <c r="C122" s="29" t="s">
        <v>15</v>
      </c>
      <c r="D122" s="29">
        <v>900340930</v>
      </c>
      <c r="E122" s="29" t="s">
        <v>1070</v>
      </c>
      <c r="F122" s="29" t="s">
        <v>617</v>
      </c>
      <c r="G122" s="29" t="s">
        <v>964</v>
      </c>
      <c r="H122" s="29" t="s">
        <v>16</v>
      </c>
      <c r="I122" s="29" t="s">
        <v>1071</v>
      </c>
      <c r="J122" s="29" t="s">
        <v>17</v>
      </c>
      <c r="K122" s="29" t="s">
        <v>17</v>
      </c>
      <c r="L122" s="29" t="s">
        <v>18</v>
      </c>
      <c r="M122" s="28">
        <v>1.7603156693933486</v>
      </c>
      <c r="N122" s="28">
        <v>0.55415060093154211</v>
      </c>
      <c r="O122" s="21">
        <v>7.6135831381733023</v>
      </c>
      <c r="P122" s="21">
        <v>3045893</v>
      </c>
      <c r="Q122" s="21">
        <v>8.0496056906471131E-2</v>
      </c>
      <c r="R122" s="2">
        <v>3.5889118599130541E-2</v>
      </c>
    </row>
    <row r="123" spans="1:18" s="20" customFormat="1" ht="15" customHeight="1" x14ac:dyDescent="0.25">
      <c r="A123" s="19">
        <v>115</v>
      </c>
      <c r="B123" s="28" t="s">
        <v>28</v>
      </c>
      <c r="C123" s="28" t="s">
        <v>15</v>
      </c>
      <c r="D123" s="28">
        <v>830126635</v>
      </c>
      <c r="E123" s="28" t="s">
        <v>430</v>
      </c>
      <c r="F123" s="28" t="s">
        <v>617</v>
      </c>
      <c r="G123" s="28" t="s">
        <v>31</v>
      </c>
      <c r="H123" s="28" t="s">
        <v>16</v>
      </c>
      <c r="I123" s="28" t="s">
        <v>431</v>
      </c>
      <c r="J123" s="28" t="s">
        <v>17</v>
      </c>
      <c r="K123" s="28" t="s">
        <v>17</v>
      </c>
      <c r="L123" s="28" t="s">
        <v>18</v>
      </c>
      <c r="M123" s="28">
        <v>2.1675893290724817</v>
      </c>
      <c r="N123" s="28">
        <v>0.42876284955318311</v>
      </c>
      <c r="O123" s="21">
        <v>2.7238224501080781</v>
      </c>
      <c r="P123" s="21">
        <v>745354</v>
      </c>
      <c r="Q123" s="21">
        <v>6.3709957142605189E-2</v>
      </c>
      <c r="R123" s="2">
        <v>3.6393494373230618E-2</v>
      </c>
    </row>
    <row r="124" spans="1:18" s="20" customFormat="1" ht="15" customHeight="1" x14ac:dyDescent="0.25">
      <c r="A124" s="19">
        <v>116</v>
      </c>
      <c r="B124" s="28" t="s">
        <v>28</v>
      </c>
      <c r="C124" s="28" t="s">
        <v>15</v>
      </c>
      <c r="D124" s="28">
        <v>900935511</v>
      </c>
      <c r="E124" s="28" t="s">
        <v>945</v>
      </c>
      <c r="F124" s="28" t="s">
        <v>617</v>
      </c>
      <c r="G124" s="28" t="s">
        <v>31</v>
      </c>
      <c r="H124" s="28" t="s">
        <v>16</v>
      </c>
      <c r="I124" s="28" t="s">
        <v>946</v>
      </c>
      <c r="J124" s="28" t="s">
        <v>17</v>
      </c>
      <c r="K124" s="28" t="s">
        <v>17</v>
      </c>
      <c r="L124" s="28" t="s">
        <v>18</v>
      </c>
      <c r="M124" s="28">
        <v>1.7428964914217273</v>
      </c>
      <c r="N124" s="28">
        <v>0.55201351810181087</v>
      </c>
      <c r="O124" s="21">
        <v>1.3720269502394675</v>
      </c>
      <c r="P124" s="21">
        <v>1709439</v>
      </c>
      <c r="Q124" s="21">
        <v>8.1363405883145806E-2</v>
      </c>
      <c r="R124" s="2">
        <v>3.6449705956844915E-2</v>
      </c>
    </row>
    <row r="125" spans="1:18" s="20" customFormat="1" ht="15" customHeight="1" x14ac:dyDescent="0.25">
      <c r="A125" s="19">
        <v>117</v>
      </c>
      <c r="B125" s="28" t="s">
        <v>28</v>
      </c>
      <c r="C125" s="28" t="s">
        <v>15</v>
      </c>
      <c r="D125" s="28">
        <v>900446887</v>
      </c>
      <c r="E125" s="28" t="s">
        <v>900</v>
      </c>
      <c r="F125" s="28" t="s">
        <v>617</v>
      </c>
      <c r="G125" s="28" t="s">
        <v>31</v>
      </c>
      <c r="H125" s="28" t="s">
        <v>16</v>
      </c>
      <c r="I125" s="28" t="s">
        <v>901</v>
      </c>
      <c r="J125" s="28" t="s">
        <v>233</v>
      </c>
      <c r="K125" s="28" t="s">
        <v>234</v>
      </c>
      <c r="L125" s="28" t="s">
        <v>18</v>
      </c>
      <c r="M125" s="28">
        <v>3.0238787084651708</v>
      </c>
      <c r="N125" s="28">
        <v>0.31444910092664008</v>
      </c>
      <c r="O125" s="21">
        <v>0.97282171730281031</v>
      </c>
      <c r="P125" s="21">
        <v>5217533</v>
      </c>
      <c r="Q125" s="21">
        <v>5.3416836537472152E-2</v>
      </c>
      <c r="R125" s="2">
        <v>3.6619960313918738E-2</v>
      </c>
    </row>
    <row r="126" spans="1:18" s="20" customFormat="1" ht="15" customHeight="1" x14ac:dyDescent="0.25">
      <c r="A126" s="23">
        <v>17640</v>
      </c>
      <c r="B126" s="29" t="s">
        <v>28</v>
      </c>
      <c r="C126" s="29" t="s">
        <v>15</v>
      </c>
      <c r="D126" s="29">
        <v>860507111</v>
      </c>
      <c r="E126" s="29" t="s">
        <v>1040</v>
      </c>
      <c r="F126" s="29" t="s">
        <v>617</v>
      </c>
      <c r="G126" s="29" t="s">
        <v>964</v>
      </c>
      <c r="H126" s="29" t="s">
        <v>59</v>
      </c>
      <c r="I126" s="29" t="s">
        <v>1041</v>
      </c>
      <c r="J126" s="29" t="s">
        <v>36</v>
      </c>
      <c r="K126" s="29" t="s">
        <v>37</v>
      </c>
      <c r="L126" s="29" t="s">
        <v>18</v>
      </c>
      <c r="M126" s="28">
        <v>1.3665727002352417</v>
      </c>
      <c r="N126" s="28">
        <v>0.51572726923372536</v>
      </c>
      <c r="O126" s="21"/>
      <c r="P126" s="21">
        <v>619105</v>
      </c>
      <c r="Q126" s="21">
        <v>7.6958786263330997E-2</v>
      </c>
      <c r="R126" s="2">
        <v>3.7269041580201369E-2</v>
      </c>
    </row>
    <row r="127" spans="1:18" s="20" customFormat="1" ht="15" customHeight="1" x14ac:dyDescent="0.25">
      <c r="A127" s="19">
        <v>119</v>
      </c>
      <c r="B127" s="28" t="s">
        <v>28</v>
      </c>
      <c r="C127" s="28" t="s">
        <v>15</v>
      </c>
      <c r="D127" s="28">
        <v>800247023</v>
      </c>
      <c r="E127" s="28" t="s">
        <v>406</v>
      </c>
      <c r="F127" s="28" t="s">
        <v>617</v>
      </c>
      <c r="G127" s="28" t="s">
        <v>31</v>
      </c>
      <c r="H127" s="28" t="s">
        <v>21</v>
      </c>
      <c r="I127" s="28" t="s">
        <v>407</v>
      </c>
      <c r="J127" s="28" t="s">
        <v>17</v>
      </c>
      <c r="K127" s="28" t="s">
        <v>17</v>
      </c>
      <c r="L127" s="28" t="s">
        <v>18</v>
      </c>
      <c r="M127" s="28">
        <v>73.703654333831849</v>
      </c>
      <c r="N127" s="28">
        <v>7.0519539951596055E-3</v>
      </c>
      <c r="O127" s="21">
        <v>1.681831679619902</v>
      </c>
      <c r="P127" s="21">
        <v>2236219</v>
      </c>
      <c r="Q127" s="21">
        <v>3.7924481686127727E-2</v>
      </c>
      <c r="R127" s="2">
        <v>3.7657039985986886E-2</v>
      </c>
    </row>
    <row r="128" spans="1:18" s="20" customFormat="1" ht="15" customHeight="1" x14ac:dyDescent="0.25">
      <c r="A128" s="19">
        <v>120</v>
      </c>
      <c r="B128" s="28" t="s">
        <v>28</v>
      </c>
      <c r="C128" s="28" t="s">
        <v>15</v>
      </c>
      <c r="D128" s="28">
        <v>900117307</v>
      </c>
      <c r="E128" s="28" t="s">
        <v>555</v>
      </c>
      <c r="F128" s="28" t="s">
        <v>617</v>
      </c>
      <c r="G128" s="28" t="s">
        <v>31</v>
      </c>
      <c r="H128" s="28" t="s">
        <v>16</v>
      </c>
      <c r="I128" s="28" t="s">
        <v>556</v>
      </c>
      <c r="J128" s="28" t="s">
        <v>17</v>
      </c>
      <c r="K128" s="28" t="s">
        <v>17</v>
      </c>
      <c r="L128" s="28" t="s">
        <v>18</v>
      </c>
      <c r="M128" s="28">
        <v>2.3168505021371684</v>
      </c>
      <c r="N128" s="28">
        <v>0.55390051862059497</v>
      </c>
      <c r="O128" s="21"/>
      <c r="P128" s="21">
        <v>1013593</v>
      </c>
      <c r="Q128" s="21">
        <v>8.5884059457126863E-2</v>
      </c>
      <c r="R128" s="2">
        <v>3.8312834382582275E-2</v>
      </c>
    </row>
    <row r="129" spans="1:18" s="20" customFormat="1" ht="15" customHeight="1" x14ac:dyDescent="0.25">
      <c r="A129" s="19">
        <v>121</v>
      </c>
      <c r="B129" s="28" t="s">
        <v>28</v>
      </c>
      <c r="C129" s="28" t="s">
        <v>15</v>
      </c>
      <c r="D129" s="28">
        <v>811017871</v>
      </c>
      <c r="E129" s="28" t="s">
        <v>281</v>
      </c>
      <c r="F129" s="28" t="s">
        <v>617</v>
      </c>
      <c r="G129" s="28" t="s">
        <v>31</v>
      </c>
      <c r="H129" s="28" t="s">
        <v>20</v>
      </c>
      <c r="I129" s="28" t="s">
        <v>282</v>
      </c>
      <c r="J129" s="28" t="s">
        <v>19</v>
      </c>
      <c r="K129" s="28" t="s">
        <v>94</v>
      </c>
      <c r="L129" s="28" t="s">
        <v>18</v>
      </c>
      <c r="M129" s="28">
        <v>4.5421003683000913</v>
      </c>
      <c r="N129" s="28">
        <v>0.19099503633670209</v>
      </c>
      <c r="O129" s="21">
        <v>0.33803680981595091</v>
      </c>
      <c r="P129" s="21">
        <v>2578433</v>
      </c>
      <c r="Q129" s="21">
        <v>4.8070626871538472E-2</v>
      </c>
      <c r="R129" s="2">
        <v>3.8889375745480938E-2</v>
      </c>
    </row>
    <row r="130" spans="1:18" s="20" customFormat="1" ht="15" customHeight="1" x14ac:dyDescent="0.25">
      <c r="A130" s="19">
        <v>122</v>
      </c>
      <c r="B130" s="28" t="s">
        <v>28</v>
      </c>
      <c r="C130" s="28" t="s">
        <v>15</v>
      </c>
      <c r="D130" s="28">
        <v>900016958</v>
      </c>
      <c r="E130" s="28" t="s">
        <v>824</v>
      </c>
      <c r="F130" s="28" t="s">
        <v>617</v>
      </c>
      <c r="G130" s="28" t="s">
        <v>31</v>
      </c>
      <c r="H130" s="28" t="s">
        <v>16</v>
      </c>
      <c r="I130" s="28" t="s">
        <v>377</v>
      </c>
      <c r="J130" s="28" t="s">
        <v>19</v>
      </c>
      <c r="K130" s="28" t="s">
        <v>378</v>
      </c>
      <c r="L130" s="28" t="s">
        <v>18</v>
      </c>
      <c r="M130" s="28">
        <v>1.4267892357115664</v>
      </c>
      <c r="N130" s="28">
        <v>0.49106904242386024</v>
      </c>
      <c r="O130" s="21">
        <v>0.76150256151517504</v>
      </c>
      <c r="P130" s="21">
        <v>498859</v>
      </c>
      <c r="Q130" s="21">
        <v>7.8426366392083363E-2</v>
      </c>
      <c r="R130" s="2">
        <v>3.9913605747140174E-2</v>
      </c>
    </row>
    <row r="131" spans="1:18" s="20" customFormat="1" ht="15" customHeight="1" x14ac:dyDescent="0.25">
      <c r="A131" s="23">
        <v>15584</v>
      </c>
      <c r="B131" s="29" t="s">
        <v>28</v>
      </c>
      <c r="C131" s="29" t="s">
        <v>15</v>
      </c>
      <c r="D131" s="29">
        <v>860003981</v>
      </c>
      <c r="E131" s="29" t="s">
        <v>1034</v>
      </c>
      <c r="F131" s="29" t="s">
        <v>617</v>
      </c>
      <c r="G131" s="29" t="s">
        <v>964</v>
      </c>
      <c r="H131" s="29" t="s">
        <v>20</v>
      </c>
      <c r="I131" s="29" t="s">
        <v>1035</v>
      </c>
      <c r="J131" s="29" t="s">
        <v>17</v>
      </c>
      <c r="K131" s="29" t="s">
        <v>17</v>
      </c>
      <c r="L131" s="29" t="s">
        <v>18</v>
      </c>
      <c r="M131" s="28">
        <v>1.4236684360098668</v>
      </c>
      <c r="N131" s="28">
        <v>0.6563418860939656</v>
      </c>
      <c r="O131" s="21"/>
      <c r="P131" s="21">
        <v>11847884</v>
      </c>
      <c r="Q131" s="21">
        <v>0.11705503887970664</v>
      </c>
      <c r="R131" s="2">
        <v>4.0226913884597509E-2</v>
      </c>
    </row>
    <row r="132" spans="1:18" s="20" customFormat="1" ht="15" customHeight="1" x14ac:dyDescent="0.25">
      <c r="A132" s="19">
        <v>124</v>
      </c>
      <c r="B132" s="28" t="s">
        <v>29</v>
      </c>
      <c r="C132" s="28" t="s">
        <v>15</v>
      </c>
      <c r="D132" s="28">
        <v>800051319</v>
      </c>
      <c r="E132" s="28" t="s">
        <v>30</v>
      </c>
      <c r="F132" s="28" t="s">
        <v>617</v>
      </c>
      <c r="G132" s="28" t="s">
        <v>31</v>
      </c>
      <c r="H132" s="28" t="s">
        <v>16</v>
      </c>
      <c r="I132" s="28" t="s">
        <v>619</v>
      </c>
      <c r="J132" s="28" t="s">
        <v>19</v>
      </c>
      <c r="K132" s="28" t="s">
        <v>32</v>
      </c>
      <c r="L132" s="28" t="s">
        <v>18</v>
      </c>
      <c r="M132" s="28">
        <v>3.5762626832856768</v>
      </c>
      <c r="N132" s="28">
        <v>0.41587127864786638</v>
      </c>
      <c r="O132" s="21">
        <v>0.83940117229149958</v>
      </c>
      <c r="P132" s="21">
        <v>29435012</v>
      </c>
      <c r="Q132" s="21">
        <v>6.9147164997459806E-2</v>
      </c>
      <c r="R132" s="2">
        <v>4.0390845075091206E-2</v>
      </c>
    </row>
    <row r="133" spans="1:18" s="20" customFormat="1" ht="15" customHeight="1" x14ac:dyDescent="0.25">
      <c r="A133" s="19">
        <v>125</v>
      </c>
      <c r="B133" s="28" t="s">
        <v>28</v>
      </c>
      <c r="C133" s="28" t="s">
        <v>15</v>
      </c>
      <c r="D133" s="28">
        <v>800203838</v>
      </c>
      <c r="E133" s="28" t="s">
        <v>716</v>
      </c>
      <c r="F133" s="28" t="s">
        <v>617</v>
      </c>
      <c r="G133" s="28" t="s">
        <v>31</v>
      </c>
      <c r="H133" s="28" t="s">
        <v>21</v>
      </c>
      <c r="I133" s="28" t="s">
        <v>717</v>
      </c>
      <c r="J133" s="28" t="s">
        <v>17</v>
      </c>
      <c r="K133" s="28" t="s">
        <v>17</v>
      </c>
      <c r="L133" s="28" t="s">
        <v>18</v>
      </c>
      <c r="M133" s="28">
        <v>6.417723745400564</v>
      </c>
      <c r="N133" s="28">
        <v>0.79764061300792233</v>
      </c>
      <c r="O133" s="21"/>
      <c r="P133" s="21">
        <v>3850295</v>
      </c>
      <c r="Q133" s="21">
        <v>0.20413118683219975</v>
      </c>
      <c r="R133" s="2">
        <v>4.1307861833329226E-2</v>
      </c>
    </row>
    <row r="134" spans="1:18" s="20" customFormat="1" ht="15" customHeight="1" x14ac:dyDescent="0.25">
      <c r="A134" s="23">
        <v>2610</v>
      </c>
      <c r="B134" s="29" t="s">
        <v>29</v>
      </c>
      <c r="C134" s="29" t="s">
        <v>15</v>
      </c>
      <c r="D134" s="29">
        <v>890302311</v>
      </c>
      <c r="E134" s="29" t="s">
        <v>974</v>
      </c>
      <c r="F134" s="29" t="s">
        <v>617</v>
      </c>
      <c r="G134" s="29" t="s">
        <v>964</v>
      </c>
      <c r="H134" s="29" t="s">
        <v>16</v>
      </c>
      <c r="I134" s="29" t="s">
        <v>975</v>
      </c>
      <c r="J134" s="29" t="s">
        <v>75</v>
      </c>
      <c r="K134" s="29" t="s">
        <v>77</v>
      </c>
      <c r="L134" s="29" t="s">
        <v>18</v>
      </c>
      <c r="M134" s="28">
        <v>3.3124588274690066</v>
      </c>
      <c r="N134" s="28">
        <v>0.51848333079903242</v>
      </c>
      <c r="O134" s="21">
        <v>0.98058271754668458</v>
      </c>
      <c r="P134" s="21">
        <v>4426511</v>
      </c>
      <c r="Q134" s="21">
        <v>8.7011574634115588E-2</v>
      </c>
      <c r="R134" s="2">
        <v>4.1897523599750741E-2</v>
      </c>
    </row>
    <row r="135" spans="1:18" s="20" customFormat="1" ht="15" customHeight="1" x14ac:dyDescent="0.25">
      <c r="A135" s="19">
        <v>127</v>
      </c>
      <c r="B135" s="28" t="s">
        <v>28</v>
      </c>
      <c r="C135" s="28" t="s">
        <v>15</v>
      </c>
      <c r="D135" s="28">
        <v>900135826</v>
      </c>
      <c r="E135" s="28" t="s">
        <v>481</v>
      </c>
      <c r="F135" s="28" t="s">
        <v>617</v>
      </c>
      <c r="G135" s="28" t="s">
        <v>31</v>
      </c>
      <c r="H135" s="28" t="s">
        <v>21</v>
      </c>
      <c r="I135" s="28" t="s">
        <v>482</v>
      </c>
      <c r="J135" s="28" t="s">
        <v>17</v>
      </c>
      <c r="K135" s="28" t="s">
        <v>17</v>
      </c>
      <c r="L135" s="28" t="s">
        <v>18</v>
      </c>
      <c r="M135" s="28">
        <v>4.9991101281998915</v>
      </c>
      <c r="N135" s="28">
        <v>0.31666850524901541</v>
      </c>
      <c r="O135" s="21"/>
      <c r="P135" s="21">
        <v>1370679</v>
      </c>
      <c r="Q135" s="21">
        <v>6.1877330821021259E-2</v>
      </c>
      <c r="R135" s="2">
        <v>4.2282728961129626E-2</v>
      </c>
    </row>
    <row r="136" spans="1:18" s="20" customFormat="1" ht="15" customHeight="1" x14ac:dyDescent="0.25">
      <c r="A136" s="19">
        <v>128</v>
      </c>
      <c r="B136" s="28" t="s">
        <v>28</v>
      </c>
      <c r="C136" s="28" t="s">
        <v>15</v>
      </c>
      <c r="D136" s="28">
        <v>800193265</v>
      </c>
      <c r="E136" s="28" t="s">
        <v>712</v>
      </c>
      <c r="F136" s="28" t="s">
        <v>617</v>
      </c>
      <c r="G136" s="28" t="s">
        <v>31</v>
      </c>
      <c r="H136" s="28" t="s">
        <v>16</v>
      </c>
      <c r="I136" s="28" t="s">
        <v>713</v>
      </c>
      <c r="J136" s="28" t="s">
        <v>17</v>
      </c>
      <c r="K136" s="28" t="s">
        <v>17</v>
      </c>
      <c r="L136" s="28" t="s">
        <v>18</v>
      </c>
      <c r="M136" s="28">
        <v>3.5182971922176884</v>
      </c>
      <c r="N136" s="28">
        <v>0.55561326613917028</v>
      </c>
      <c r="O136" s="21"/>
      <c r="P136" s="21">
        <v>2196416</v>
      </c>
      <c r="Q136" s="21">
        <v>9.6412765382152849E-2</v>
      </c>
      <c r="R136" s="2">
        <v>4.2844553910665377E-2</v>
      </c>
    </row>
    <row r="137" spans="1:18" s="20" customFormat="1" ht="15" customHeight="1" x14ac:dyDescent="0.25">
      <c r="A137" s="19">
        <v>129</v>
      </c>
      <c r="B137" s="28" t="s">
        <v>28</v>
      </c>
      <c r="C137" s="28" t="s">
        <v>15</v>
      </c>
      <c r="D137" s="28">
        <v>830119211</v>
      </c>
      <c r="E137" s="28" t="s">
        <v>584</v>
      </c>
      <c r="F137" s="28" t="s">
        <v>617</v>
      </c>
      <c r="G137" s="28" t="s">
        <v>31</v>
      </c>
      <c r="H137" s="28" t="s">
        <v>16</v>
      </c>
      <c r="I137" s="28" t="s">
        <v>585</v>
      </c>
      <c r="J137" s="28" t="s">
        <v>17</v>
      </c>
      <c r="K137" s="28" t="s">
        <v>17</v>
      </c>
      <c r="L137" s="28" t="s">
        <v>18</v>
      </c>
      <c r="M137" s="28">
        <v>11.840295158797428</v>
      </c>
      <c r="N137" s="28">
        <v>7.8169717564080657E-2</v>
      </c>
      <c r="O137" s="21"/>
      <c r="P137" s="21">
        <v>2174238</v>
      </c>
      <c r="Q137" s="21">
        <v>4.6966782588865004E-2</v>
      </c>
      <c r="R137" s="2">
        <v>4.3295402458999849E-2</v>
      </c>
    </row>
    <row r="138" spans="1:18" s="20" customFormat="1" ht="15" customHeight="1" x14ac:dyDescent="0.25">
      <c r="A138" s="19">
        <v>130</v>
      </c>
      <c r="B138" s="28" t="s">
        <v>28</v>
      </c>
      <c r="C138" s="28" t="s">
        <v>15</v>
      </c>
      <c r="D138" s="28">
        <v>830058216</v>
      </c>
      <c r="E138" s="28" t="s">
        <v>762</v>
      </c>
      <c r="F138" s="28" t="s">
        <v>617</v>
      </c>
      <c r="G138" s="28" t="s">
        <v>31</v>
      </c>
      <c r="H138" s="28" t="s">
        <v>16</v>
      </c>
      <c r="I138" s="28" t="s">
        <v>763</v>
      </c>
      <c r="J138" s="28" t="s">
        <v>19</v>
      </c>
      <c r="K138" s="28" t="s">
        <v>32</v>
      </c>
      <c r="L138" s="28" t="s">
        <v>18</v>
      </c>
      <c r="M138" s="28">
        <v>1.935042675922511</v>
      </c>
      <c r="N138" s="28">
        <v>0.70188150755438039</v>
      </c>
      <c r="O138" s="21">
        <v>3.6130654100155977</v>
      </c>
      <c r="P138" s="21">
        <v>3541692</v>
      </c>
      <c r="Q138" s="21">
        <v>0.14967009959218686</v>
      </c>
      <c r="R138" s="2">
        <v>4.4619424454608501E-2</v>
      </c>
    </row>
    <row r="139" spans="1:18" s="20" customFormat="1" ht="15" customHeight="1" x14ac:dyDescent="0.25">
      <c r="A139" s="23">
        <v>1256</v>
      </c>
      <c r="B139" s="29" t="s">
        <v>28</v>
      </c>
      <c r="C139" s="29" t="s">
        <v>15</v>
      </c>
      <c r="D139" s="29">
        <v>800060572</v>
      </c>
      <c r="E139" s="29" t="s">
        <v>988</v>
      </c>
      <c r="F139" s="29" t="s">
        <v>617</v>
      </c>
      <c r="G139" s="29" t="s">
        <v>964</v>
      </c>
      <c r="H139" s="29" t="s">
        <v>21</v>
      </c>
      <c r="I139" s="29" t="s">
        <v>989</v>
      </c>
      <c r="J139" s="29" t="s">
        <v>22</v>
      </c>
      <c r="K139" s="29" t="s">
        <v>591</v>
      </c>
      <c r="L139" s="29" t="s">
        <v>18</v>
      </c>
      <c r="M139" s="28">
        <v>1.0616012675392894</v>
      </c>
      <c r="N139" s="28">
        <v>0.44754618432333049</v>
      </c>
      <c r="O139" s="21">
        <v>1.5095007132667617</v>
      </c>
      <c r="P139" s="21">
        <v>64734</v>
      </c>
      <c r="Q139" s="21">
        <v>8.1573749867019429E-2</v>
      </c>
      <c r="R139" s="2">
        <v>4.5065729373089093E-2</v>
      </c>
    </row>
    <row r="140" spans="1:18" s="20" customFormat="1" ht="15" customHeight="1" x14ac:dyDescent="0.25">
      <c r="A140" s="19">
        <v>132</v>
      </c>
      <c r="B140" s="28" t="s">
        <v>28</v>
      </c>
      <c r="C140" s="28" t="s">
        <v>15</v>
      </c>
      <c r="D140" s="28">
        <v>804004930</v>
      </c>
      <c r="E140" s="28" t="s">
        <v>489</v>
      </c>
      <c r="F140" s="28" t="s">
        <v>617</v>
      </c>
      <c r="G140" s="28" t="s">
        <v>31</v>
      </c>
      <c r="H140" s="28" t="s">
        <v>16</v>
      </c>
      <c r="I140" s="28" t="s">
        <v>490</v>
      </c>
      <c r="J140" s="28" t="s">
        <v>22</v>
      </c>
      <c r="K140" s="28" t="s">
        <v>23</v>
      </c>
      <c r="L140" s="28" t="s">
        <v>18</v>
      </c>
      <c r="M140" s="28">
        <v>2.1311570395273023</v>
      </c>
      <c r="N140" s="28">
        <v>0.46411998986392394</v>
      </c>
      <c r="O140" s="21"/>
      <c r="P140" s="21">
        <v>710620</v>
      </c>
      <c r="Q140" s="21">
        <v>8.4199918109289631E-2</v>
      </c>
      <c r="R140" s="2">
        <v>4.5121052969862907E-2</v>
      </c>
    </row>
    <row r="141" spans="1:18" s="20" customFormat="1" ht="15" customHeight="1" x14ac:dyDescent="0.25">
      <c r="A141" s="19">
        <v>133</v>
      </c>
      <c r="B141" s="28" t="s">
        <v>28</v>
      </c>
      <c r="C141" s="28" t="s">
        <v>15</v>
      </c>
      <c r="D141" s="28">
        <v>800030667</v>
      </c>
      <c r="E141" s="28" t="s">
        <v>689</v>
      </c>
      <c r="F141" s="28" t="s">
        <v>617</v>
      </c>
      <c r="G141" s="28" t="s">
        <v>31</v>
      </c>
      <c r="H141" s="28" t="s">
        <v>16</v>
      </c>
      <c r="I141" s="28" t="s">
        <v>303</v>
      </c>
      <c r="J141" s="28" t="s">
        <v>17</v>
      </c>
      <c r="K141" s="28" t="s">
        <v>17</v>
      </c>
      <c r="L141" s="28" t="s">
        <v>18</v>
      </c>
      <c r="M141" s="28">
        <v>2.0356579024086137</v>
      </c>
      <c r="N141" s="28">
        <v>0.34155764973692021</v>
      </c>
      <c r="O141" s="21">
        <v>2.7555856076191572</v>
      </c>
      <c r="P141" s="21">
        <v>2770969</v>
      </c>
      <c r="Q141" s="21">
        <v>6.9484744957233641E-2</v>
      </c>
      <c r="R141" s="2">
        <v>4.5751698777071602E-2</v>
      </c>
    </row>
    <row r="142" spans="1:18" s="20" customFormat="1" ht="15" customHeight="1" x14ac:dyDescent="0.25">
      <c r="A142" s="19">
        <v>134</v>
      </c>
      <c r="B142" s="28" t="s">
        <v>28</v>
      </c>
      <c r="C142" s="28" t="s">
        <v>15</v>
      </c>
      <c r="D142" s="28">
        <v>860051814</v>
      </c>
      <c r="E142" s="28" t="s">
        <v>800</v>
      </c>
      <c r="F142" s="28" t="s">
        <v>617</v>
      </c>
      <c r="G142" s="28" t="s">
        <v>31</v>
      </c>
      <c r="H142" s="28" t="s">
        <v>21</v>
      </c>
      <c r="I142" s="28" t="s">
        <v>580</v>
      </c>
      <c r="J142" s="28" t="s">
        <v>17</v>
      </c>
      <c r="K142" s="28" t="s">
        <v>17</v>
      </c>
      <c r="L142" s="28" t="s">
        <v>18</v>
      </c>
      <c r="M142" s="28">
        <v>1.7119038714331656</v>
      </c>
      <c r="N142" s="28">
        <v>0.57512124063769865</v>
      </c>
      <c r="O142" s="21">
        <v>0.66693873190534692</v>
      </c>
      <c r="P142" s="21">
        <v>7336074</v>
      </c>
      <c r="Q142" s="21">
        <v>0.10840220334650846</v>
      </c>
      <c r="R142" s="2">
        <v>4.6057793670004434E-2</v>
      </c>
    </row>
    <row r="143" spans="1:18" s="20" customFormat="1" ht="15" customHeight="1" x14ac:dyDescent="0.25">
      <c r="A143" s="19">
        <v>135</v>
      </c>
      <c r="B143" s="28" t="s">
        <v>29</v>
      </c>
      <c r="C143" s="28" t="s">
        <v>15</v>
      </c>
      <c r="D143" s="28">
        <v>890942914</v>
      </c>
      <c r="E143" s="28" t="s">
        <v>101</v>
      </c>
      <c r="F143" s="28" t="s">
        <v>617</v>
      </c>
      <c r="G143" s="28" t="s">
        <v>31</v>
      </c>
      <c r="H143" s="28" t="s">
        <v>16</v>
      </c>
      <c r="I143" s="28" t="s">
        <v>650</v>
      </c>
      <c r="J143" s="28" t="s">
        <v>19</v>
      </c>
      <c r="K143" s="28" t="s">
        <v>94</v>
      </c>
      <c r="L143" s="28" t="s">
        <v>18</v>
      </c>
      <c r="M143" s="28">
        <v>4.2718808420663956</v>
      </c>
      <c r="N143" s="28">
        <v>0.33113181246398943</v>
      </c>
      <c r="O143" s="21">
        <v>3.5165917674114398</v>
      </c>
      <c r="P143" s="21">
        <v>25767799</v>
      </c>
      <c r="Q143" s="21">
        <v>6.894748870961237E-2</v>
      </c>
      <c r="R143" s="2">
        <v>4.611678180835798E-2</v>
      </c>
    </row>
    <row r="144" spans="1:18" s="20" customFormat="1" ht="15" customHeight="1" x14ac:dyDescent="0.25">
      <c r="A144" s="19">
        <v>136</v>
      </c>
      <c r="B144" s="28" t="s">
        <v>29</v>
      </c>
      <c r="C144" s="28" t="s">
        <v>15</v>
      </c>
      <c r="D144" s="28">
        <v>900124455</v>
      </c>
      <c r="E144" s="28" t="s">
        <v>122</v>
      </c>
      <c r="F144" s="28" t="s">
        <v>617</v>
      </c>
      <c r="G144" s="28" t="s">
        <v>31</v>
      </c>
      <c r="H144" s="28" t="s">
        <v>16</v>
      </c>
      <c r="I144" s="28" t="s">
        <v>123</v>
      </c>
      <c r="J144" s="28" t="s">
        <v>17</v>
      </c>
      <c r="K144" s="28" t="s">
        <v>17</v>
      </c>
      <c r="L144" s="28" t="s">
        <v>18</v>
      </c>
      <c r="M144" s="28">
        <v>3.2948228188684707</v>
      </c>
      <c r="N144" s="28">
        <v>0.25565544867889689</v>
      </c>
      <c r="O144" s="21">
        <v>4.8281567363970499</v>
      </c>
      <c r="P144" s="21">
        <v>88837298</v>
      </c>
      <c r="Q144" s="21">
        <v>6.2394632041432828E-2</v>
      </c>
      <c r="R144" s="2">
        <v>4.6443104391725637E-2</v>
      </c>
    </row>
    <row r="145" spans="1:18" s="20" customFormat="1" ht="15" customHeight="1" x14ac:dyDescent="0.25">
      <c r="A145" s="23">
        <v>276</v>
      </c>
      <c r="B145" s="29" t="s">
        <v>595</v>
      </c>
      <c r="C145" s="29" t="s">
        <v>15</v>
      </c>
      <c r="D145" s="29">
        <v>800119427</v>
      </c>
      <c r="E145" s="29" t="s">
        <v>1120</v>
      </c>
      <c r="F145" s="29" t="s">
        <v>617</v>
      </c>
      <c r="G145" s="29" t="s">
        <v>964</v>
      </c>
      <c r="H145" s="29" t="s">
        <v>16</v>
      </c>
      <c r="I145" s="29" t="s">
        <v>1121</v>
      </c>
      <c r="J145" s="29" t="s">
        <v>19</v>
      </c>
      <c r="K145" s="29" t="s">
        <v>246</v>
      </c>
      <c r="L145" s="29" t="s">
        <v>18</v>
      </c>
      <c r="M145" s="28">
        <v>1.2785652825234131</v>
      </c>
      <c r="N145" s="28">
        <v>0.40024364151982078</v>
      </c>
      <c r="O145" s="21">
        <v>1.396499174085581</v>
      </c>
      <c r="P145" s="21">
        <v>2212473</v>
      </c>
      <c r="Q145" s="21">
        <v>7.7977738439676425E-2</v>
      </c>
      <c r="R145" s="2">
        <v>4.6767644449100226E-2</v>
      </c>
    </row>
    <row r="146" spans="1:18" s="20" customFormat="1" ht="15" customHeight="1" x14ac:dyDescent="0.25">
      <c r="A146" s="19">
        <v>138</v>
      </c>
      <c r="B146" s="28" t="s">
        <v>28</v>
      </c>
      <c r="C146" s="28" t="s">
        <v>15</v>
      </c>
      <c r="D146" s="28">
        <v>900422058</v>
      </c>
      <c r="E146" s="28" t="s">
        <v>895</v>
      </c>
      <c r="F146" s="28" t="s">
        <v>617</v>
      </c>
      <c r="G146" s="28" t="s">
        <v>31</v>
      </c>
      <c r="H146" s="28" t="s">
        <v>16</v>
      </c>
      <c r="I146" s="28" t="s">
        <v>896</v>
      </c>
      <c r="J146" s="28" t="s">
        <v>24</v>
      </c>
      <c r="K146" s="28" t="s">
        <v>25</v>
      </c>
      <c r="L146" s="28" t="s">
        <v>18</v>
      </c>
      <c r="M146" s="28">
        <v>2.4355392429999605</v>
      </c>
      <c r="N146" s="28">
        <v>7.9331767100090059E-2</v>
      </c>
      <c r="O146" s="21">
        <v>3.8015675426463806</v>
      </c>
      <c r="P146" s="21">
        <v>399334</v>
      </c>
      <c r="Q146" s="21">
        <v>5.108283707495373E-2</v>
      </c>
      <c r="R146" s="2">
        <v>4.7030345341311654E-2</v>
      </c>
    </row>
    <row r="147" spans="1:18" s="20" customFormat="1" ht="15" customHeight="1" x14ac:dyDescent="0.25">
      <c r="A147" s="19">
        <v>139</v>
      </c>
      <c r="B147" s="28" t="s">
        <v>29</v>
      </c>
      <c r="C147" s="28" t="s">
        <v>15</v>
      </c>
      <c r="D147" s="28">
        <v>900397663</v>
      </c>
      <c r="E147" s="28" t="s">
        <v>43</v>
      </c>
      <c r="F147" s="28" t="s">
        <v>617</v>
      </c>
      <c r="G147" s="28" t="s">
        <v>31</v>
      </c>
      <c r="H147" s="28" t="s">
        <v>16</v>
      </c>
      <c r="I147" s="28" t="s">
        <v>44</v>
      </c>
      <c r="J147" s="28" t="s">
        <v>17</v>
      </c>
      <c r="K147" s="28" t="s">
        <v>17</v>
      </c>
      <c r="L147" s="28" t="s">
        <v>18</v>
      </c>
      <c r="M147" s="28">
        <v>1.3659237931631967</v>
      </c>
      <c r="N147" s="28">
        <v>0.68805659473750669</v>
      </c>
      <c r="O147" s="21"/>
      <c r="P147" s="21">
        <v>5326124</v>
      </c>
      <c r="Q147" s="21">
        <v>0.15430333883878719</v>
      </c>
      <c r="R147" s="2">
        <v>4.813390896074362E-2</v>
      </c>
    </row>
    <row r="148" spans="1:18" s="20" customFormat="1" ht="15" customHeight="1" x14ac:dyDescent="0.25">
      <c r="A148" s="19">
        <v>140</v>
      </c>
      <c r="B148" s="28" t="s">
        <v>28</v>
      </c>
      <c r="C148" s="28" t="s">
        <v>15</v>
      </c>
      <c r="D148" s="28">
        <v>890306166</v>
      </c>
      <c r="E148" s="28" t="s">
        <v>339</v>
      </c>
      <c r="F148" s="28" t="s">
        <v>617</v>
      </c>
      <c r="G148" s="28" t="s">
        <v>31</v>
      </c>
      <c r="H148" s="28" t="s">
        <v>16</v>
      </c>
      <c r="I148" s="28" t="s">
        <v>810</v>
      </c>
      <c r="J148" s="28" t="s">
        <v>75</v>
      </c>
      <c r="K148" s="28" t="s">
        <v>77</v>
      </c>
      <c r="L148" s="28" t="s">
        <v>18</v>
      </c>
      <c r="M148" s="28">
        <v>8.984242303938597</v>
      </c>
      <c r="N148" s="28">
        <v>0.13341553531902506</v>
      </c>
      <c r="O148" s="21"/>
      <c r="P148" s="21">
        <v>2413357</v>
      </c>
      <c r="Q148" s="21">
        <v>5.6742783176637404E-2</v>
      </c>
      <c r="R148" s="2">
        <v>4.9172414383634955E-2</v>
      </c>
    </row>
    <row r="149" spans="1:18" s="20" customFormat="1" ht="15" customHeight="1" x14ac:dyDescent="0.25">
      <c r="A149" s="19">
        <v>141</v>
      </c>
      <c r="B149" s="28" t="s">
        <v>28</v>
      </c>
      <c r="C149" s="28" t="s">
        <v>15</v>
      </c>
      <c r="D149" s="28">
        <v>811010139</v>
      </c>
      <c r="E149" s="28" t="s">
        <v>733</v>
      </c>
      <c r="F149" s="28" t="s">
        <v>617</v>
      </c>
      <c r="G149" s="28" t="s">
        <v>31</v>
      </c>
      <c r="H149" s="28" t="s">
        <v>16</v>
      </c>
      <c r="I149" s="28" t="s">
        <v>734</v>
      </c>
      <c r="J149" s="28" t="s">
        <v>19</v>
      </c>
      <c r="K149" s="28" t="s">
        <v>246</v>
      </c>
      <c r="L149" s="28" t="s">
        <v>18</v>
      </c>
      <c r="M149" s="28">
        <v>2.4535842718805743</v>
      </c>
      <c r="N149" s="28">
        <v>0.65477151676974465</v>
      </c>
      <c r="O149" s="21">
        <v>0.4922520190135789</v>
      </c>
      <c r="P149" s="21">
        <v>9367932</v>
      </c>
      <c r="Q149" s="21">
        <v>0.14262661558897971</v>
      </c>
      <c r="R149" s="2">
        <v>4.9238770168048153E-2</v>
      </c>
    </row>
    <row r="150" spans="1:18" s="20" customFormat="1" ht="15" customHeight="1" x14ac:dyDescent="0.25">
      <c r="A150" s="19">
        <v>142</v>
      </c>
      <c r="B150" s="28" t="s">
        <v>28</v>
      </c>
      <c r="C150" s="28" t="s">
        <v>15</v>
      </c>
      <c r="D150" s="28">
        <v>800002609</v>
      </c>
      <c r="E150" s="28" t="s">
        <v>683</v>
      </c>
      <c r="F150" s="28" t="s">
        <v>617</v>
      </c>
      <c r="G150" s="28" t="s">
        <v>31</v>
      </c>
      <c r="H150" s="28" t="s">
        <v>20</v>
      </c>
      <c r="I150" s="28" t="s">
        <v>684</v>
      </c>
      <c r="J150" s="28" t="s">
        <v>17</v>
      </c>
      <c r="K150" s="28" t="s">
        <v>17</v>
      </c>
      <c r="L150" s="28" t="s">
        <v>18</v>
      </c>
      <c r="M150" s="28">
        <v>1.2013812325007387</v>
      </c>
      <c r="N150" s="28">
        <v>0.75108581124149432</v>
      </c>
      <c r="O150" s="21">
        <v>0.2756478998516963</v>
      </c>
      <c r="P150" s="21">
        <v>1894502</v>
      </c>
      <c r="Q150" s="21">
        <v>0.19788270274194414</v>
      </c>
      <c r="R150" s="2">
        <v>4.9255812422351559E-2</v>
      </c>
    </row>
    <row r="151" spans="1:18" s="20" customFormat="1" ht="15" customHeight="1" x14ac:dyDescent="0.25">
      <c r="A151" s="19">
        <v>143</v>
      </c>
      <c r="B151" s="28" t="s">
        <v>28</v>
      </c>
      <c r="C151" s="28" t="s">
        <v>15</v>
      </c>
      <c r="D151" s="28">
        <v>860064146</v>
      </c>
      <c r="E151" s="28" t="s">
        <v>410</v>
      </c>
      <c r="F151" s="28" t="s">
        <v>617</v>
      </c>
      <c r="G151" s="28" t="s">
        <v>31</v>
      </c>
      <c r="H151" s="28" t="s">
        <v>21</v>
      </c>
      <c r="I151" s="28" t="s">
        <v>411</v>
      </c>
      <c r="J151" s="28" t="s">
        <v>17</v>
      </c>
      <c r="K151" s="28" t="s">
        <v>17</v>
      </c>
      <c r="L151" s="28" t="s">
        <v>18</v>
      </c>
      <c r="M151" s="28">
        <v>4.0809380805047377</v>
      </c>
      <c r="N151" s="28">
        <v>0.24145117483522355</v>
      </c>
      <c r="O151" s="21"/>
      <c r="P151" s="21">
        <v>2033376</v>
      </c>
      <c r="Q151" s="21">
        <v>6.537057074081884E-2</v>
      </c>
      <c r="R151" s="2">
        <v>4.9586769635799041E-2</v>
      </c>
    </row>
    <row r="152" spans="1:18" s="20" customFormat="1" x14ac:dyDescent="0.25">
      <c r="A152" s="19">
        <v>144</v>
      </c>
      <c r="B152" s="28" t="s">
        <v>28</v>
      </c>
      <c r="C152" s="28" t="s">
        <v>15</v>
      </c>
      <c r="D152" s="28">
        <v>900350852</v>
      </c>
      <c r="E152" s="28" t="s">
        <v>872</v>
      </c>
      <c r="F152" s="28" t="s">
        <v>617</v>
      </c>
      <c r="G152" s="28" t="s">
        <v>31</v>
      </c>
      <c r="H152" s="28" t="s">
        <v>16</v>
      </c>
      <c r="I152" s="28" t="s">
        <v>873</v>
      </c>
      <c r="J152" s="28" t="s">
        <v>17</v>
      </c>
      <c r="K152" s="28" t="s">
        <v>17</v>
      </c>
      <c r="L152" s="28" t="s">
        <v>18</v>
      </c>
      <c r="M152" s="28">
        <v>0.88127432238781644</v>
      </c>
      <c r="N152" s="28">
        <v>1.0890346363290717</v>
      </c>
      <c r="O152" s="21">
        <v>6.017602336991124</v>
      </c>
      <c r="P152" s="21">
        <v>-413754</v>
      </c>
      <c r="Q152" s="21">
        <v>-0.55875060421542411</v>
      </c>
      <c r="R152" s="2">
        <v>4.9748156844969388E-2</v>
      </c>
    </row>
    <row r="153" spans="1:18" s="20" customFormat="1" x14ac:dyDescent="0.25">
      <c r="A153" s="19">
        <v>145</v>
      </c>
      <c r="B153" s="28" t="s">
        <v>28</v>
      </c>
      <c r="C153" s="28" t="s">
        <v>15</v>
      </c>
      <c r="D153" s="28">
        <v>800062591</v>
      </c>
      <c r="E153" s="28" t="s">
        <v>695</v>
      </c>
      <c r="F153" s="28" t="s">
        <v>617</v>
      </c>
      <c r="G153" s="28" t="s">
        <v>31</v>
      </c>
      <c r="H153" s="28" t="s">
        <v>20</v>
      </c>
      <c r="I153" s="28" t="s">
        <v>696</v>
      </c>
      <c r="J153" s="28" t="s">
        <v>24</v>
      </c>
      <c r="K153" s="28" t="s">
        <v>25</v>
      </c>
      <c r="L153" s="28" t="s">
        <v>18</v>
      </c>
      <c r="M153" s="28">
        <v>3.5229872550400656</v>
      </c>
      <c r="N153" s="28">
        <v>0.57604708624988055</v>
      </c>
      <c r="O153" s="21">
        <v>2.4541072615659281</v>
      </c>
      <c r="P153" s="21">
        <v>34119328</v>
      </c>
      <c r="Q153" s="21">
        <v>0.11794704595314638</v>
      </c>
      <c r="R153" s="2">
        <v>5.000399380005565E-2</v>
      </c>
    </row>
    <row r="154" spans="1:18" s="20" customFormat="1" x14ac:dyDescent="0.25">
      <c r="A154" s="19">
        <v>146</v>
      </c>
      <c r="B154" s="28" t="s">
        <v>28</v>
      </c>
      <c r="C154" s="28" t="s">
        <v>15</v>
      </c>
      <c r="D154" s="28">
        <v>890322642</v>
      </c>
      <c r="E154" s="28" t="s">
        <v>811</v>
      </c>
      <c r="F154" s="28" t="s">
        <v>617</v>
      </c>
      <c r="G154" s="28" t="s">
        <v>31</v>
      </c>
      <c r="H154" s="28" t="s">
        <v>16</v>
      </c>
      <c r="I154" s="28" t="s">
        <v>812</v>
      </c>
      <c r="J154" s="28" t="s">
        <v>75</v>
      </c>
      <c r="K154" s="28" t="s">
        <v>77</v>
      </c>
      <c r="L154" s="28" t="s">
        <v>18</v>
      </c>
      <c r="M154" s="28">
        <v>0.92548966440306568</v>
      </c>
      <c r="N154" s="28">
        <v>0.67267538254155723</v>
      </c>
      <c r="O154" s="21">
        <v>0.97840083265020406</v>
      </c>
      <c r="P154" s="21">
        <v>-318206</v>
      </c>
      <c r="Q154" s="21">
        <v>0.15334828614503779</v>
      </c>
      <c r="R154" s="2">
        <v>5.0194669100332316E-2</v>
      </c>
    </row>
    <row r="155" spans="1:18" s="20" customFormat="1" x14ac:dyDescent="0.25">
      <c r="A155" s="19">
        <v>147</v>
      </c>
      <c r="B155" s="28" t="s">
        <v>28</v>
      </c>
      <c r="C155" s="28" t="s">
        <v>15</v>
      </c>
      <c r="D155" s="28">
        <v>901250883</v>
      </c>
      <c r="E155" s="28" t="s">
        <v>260</v>
      </c>
      <c r="F155" s="28" t="s">
        <v>617</v>
      </c>
      <c r="G155" s="28" t="s">
        <v>31</v>
      </c>
      <c r="H155" s="28" t="s">
        <v>16</v>
      </c>
      <c r="I155" s="28" t="s">
        <v>949</v>
      </c>
      <c r="J155" s="28" t="s">
        <v>17</v>
      </c>
      <c r="K155" s="28" t="s">
        <v>17</v>
      </c>
      <c r="L155" s="28" t="s">
        <v>18</v>
      </c>
      <c r="M155" s="28">
        <v>1.1542205257136511</v>
      </c>
      <c r="N155" s="28">
        <v>0.86336137888496889</v>
      </c>
      <c r="O155" s="21">
        <v>2.1196463083686323</v>
      </c>
      <c r="P155" s="21">
        <v>10620411</v>
      </c>
      <c r="Q155" s="21">
        <v>0.36900556233864673</v>
      </c>
      <c r="R155" s="2">
        <v>5.0420411221729342E-2</v>
      </c>
    </row>
    <row r="156" spans="1:18" s="20" customFormat="1" x14ac:dyDescent="0.25">
      <c r="A156" s="19">
        <v>148</v>
      </c>
      <c r="B156" s="28" t="s">
        <v>28</v>
      </c>
      <c r="C156" s="28" t="s">
        <v>15</v>
      </c>
      <c r="D156" s="28">
        <v>800014620</v>
      </c>
      <c r="E156" s="28" t="s">
        <v>686</v>
      </c>
      <c r="F156" s="28" t="s">
        <v>617</v>
      </c>
      <c r="G156" s="28" t="s">
        <v>31</v>
      </c>
      <c r="H156" s="28" t="s">
        <v>20</v>
      </c>
      <c r="I156" s="28" t="s">
        <v>687</v>
      </c>
      <c r="J156" s="28" t="s">
        <v>17</v>
      </c>
      <c r="K156" s="28" t="s">
        <v>17</v>
      </c>
      <c r="L156" s="28" t="s">
        <v>18</v>
      </c>
      <c r="M156" s="28">
        <v>2.8783209568255606</v>
      </c>
      <c r="N156" s="28">
        <v>0.28183008213911603</v>
      </c>
      <c r="O156" s="21">
        <v>2.399207857751477</v>
      </c>
      <c r="P156" s="21">
        <v>2581523</v>
      </c>
      <c r="Q156" s="21">
        <v>7.1337333129167416E-2</v>
      </c>
      <c r="R156" s="2">
        <v>5.1232326673788679E-2</v>
      </c>
    </row>
    <row r="157" spans="1:18" s="20" customFormat="1" x14ac:dyDescent="0.25">
      <c r="A157" s="19">
        <v>149</v>
      </c>
      <c r="B157" s="28" t="s">
        <v>28</v>
      </c>
      <c r="C157" s="28" t="s">
        <v>15</v>
      </c>
      <c r="D157" s="28">
        <v>900321578</v>
      </c>
      <c r="E157" s="28" t="s">
        <v>868</v>
      </c>
      <c r="F157" s="28" t="s">
        <v>617</v>
      </c>
      <c r="G157" s="28" t="s">
        <v>31</v>
      </c>
      <c r="H157" s="28" t="s">
        <v>21</v>
      </c>
      <c r="I157" s="28" t="s">
        <v>869</v>
      </c>
      <c r="J157" s="28" t="s">
        <v>36</v>
      </c>
      <c r="K157" s="28" t="s">
        <v>37</v>
      </c>
      <c r="L157" s="28" t="s">
        <v>18</v>
      </c>
      <c r="M157" s="28">
        <v>0.75416495577013187</v>
      </c>
      <c r="N157" s="28">
        <v>1.0091835491723409</v>
      </c>
      <c r="O157" s="21"/>
      <c r="P157" s="21">
        <v>-4972797</v>
      </c>
      <c r="Q157" s="21">
        <v>-5.6054029794065352</v>
      </c>
      <c r="R157" s="2">
        <v>5.1477493892165403E-2</v>
      </c>
    </row>
    <row r="158" spans="1:18" s="20" customFormat="1" x14ac:dyDescent="0.25">
      <c r="A158" s="19">
        <v>150</v>
      </c>
      <c r="B158" s="28" t="s">
        <v>29</v>
      </c>
      <c r="C158" s="28" t="s">
        <v>15</v>
      </c>
      <c r="D158" s="28">
        <v>860070078</v>
      </c>
      <c r="E158" s="28" t="s">
        <v>140</v>
      </c>
      <c r="F158" s="28" t="s">
        <v>617</v>
      </c>
      <c r="G158" s="28" t="s">
        <v>31</v>
      </c>
      <c r="H158" s="28" t="s">
        <v>20</v>
      </c>
      <c r="I158" s="28" t="s">
        <v>638</v>
      </c>
      <c r="J158" s="28" t="s">
        <v>17</v>
      </c>
      <c r="K158" s="28" t="s">
        <v>17</v>
      </c>
      <c r="L158" s="28" t="s">
        <v>18</v>
      </c>
      <c r="M158" s="28">
        <v>2.970586712861889</v>
      </c>
      <c r="N158" s="28">
        <v>0.47928956325199579</v>
      </c>
      <c r="O158" s="21">
        <v>1.4813194099839864</v>
      </c>
      <c r="P158" s="21">
        <v>32473395</v>
      </c>
      <c r="Q158" s="21">
        <v>9.9538295749788452E-2</v>
      </c>
      <c r="R158" s="2">
        <v>5.1830629453024357E-2</v>
      </c>
    </row>
    <row r="159" spans="1:18" s="20" customFormat="1" x14ac:dyDescent="0.25">
      <c r="A159" s="19">
        <v>151</v>
      </c>
      <c r="B159" s="28" t="s">
        <v>28</v>
      </c>
      <c r="C159" s="28" t="s">
        <v>15</v>
      </c>
      <c r="D159" s="28">
        <v>900895205</v>
      </c>
      <c r="E159" s="28" t="s">
        <v>941</v>
      </c>
      <c r="F159" s="28" t="s">
        <v>617</v>
      </c>
      <c r="G159" s="28" t="s">
        <v>31</v>
      </c>
      <c r="H159" s="28" t="s">
        <v>16</v>
      </c>
      <c r="I159" s="28" t="s">
        <v>942</v>
      </c>
      <c r="J159" s="28" t="s">
        <v>24</v>
      </c>
      <c r="K159" s="28" t="s">
        <v>25</v>
      </c>
      <c r="L159" s="28" t="s">
        <v>18</v>
      </c>
      <c r="M159" s="28">
        <v>2.9444114722760433</v>
      </c>
      <c r="N159" s="28">
        <v>0.77173533306740505</v>
      </c>
      <c r="O159" s="21">
        <v>0.53517748611556459</v>
      </c>
      <c r="P159" s="21">
        <v>58755067</v>
      </c>
      <c r="Q159" s="21">
        <v>0.22713359784664147</v>
      </c>
      <c r="R159" s="2">
        <v>5.1846575061665574E-2</v>
      </c>
    </row>
    <row r="160" spans="1:18" s="20" customFormat="1" x14ac:dyDescent="0.25">
      <c r="A160" s="23">
        <v>12144</v>
      </c>
      <c r="B160" s="29" t="s">
        <v>28</v>
      </c>
      <c r="C160" s="29" t="s">
        <v>15</v>
      </c>
      <c r="D160" s="29">
        <v>830069247</v>
      </c>
      <c r="E160" s="29" t="s">
        <v>1026</v>
      </c>
      <c r="F160" s="29" t="s">
        <v>617</v>
      </c>
      <c r="G160" s="29" t="s">
        <v>964</v>
      </c>
      <c r="H160" s="29" t="s">
        <v>16</v>
      </c>
      <c r="I160" s="29" t="s">
        <v>1027</v>
      </c>
      <c r="J160" s="29" t="s">
        <v>17</v>
      </c>
      <c r="K160" s="29" t="s">
        <v>17</v>
      </c>
      <c r="L160" s="29" t="s">
        <v>18</v>
      </c>
      <c r="M160" s="28">
        <v>1.7173557578604894</v>
      </c>
      <c r="N160" s="28">
        <v>0.38634118244868859</v>
      </c>
      <c r="O160" s="21">
        <v>29.366770631374862</v>
      </c>
      <c r="P160" s="21">
        <v>3591301</v>
      </c>
      <c r="Q160" s="21">
        <v>8.5020177704368816E-2</v>
      </c>
      <c r="R160" s="2">
        <v>5.2173381718065334E-2</v>
      </c>
    </row>
    <row r="161" spans="1:18" s="20" customFormat="1" x14ac:dyDescent="0.25">
      <c r="A161" s="19">
        <v>153</v>
      </c>
      <c r="B161" s="28" t="s">
        <v>28</v>
      </c>
      <c r="C161" s="28" t="s">
        <v>15</v>
      </c>
      <c r="D161" s="28">
        <v>900839253</v>
      </c>
      <c r="E161" s="28" t="s">
        <v>938</v>
      </c>
      <c r="F161" s="28" t="s">
        <v>617</v>
      </c>
      <c r="G161" s="28" t="s">
        <v>31</v>
      </c>
      <c r="H161" s="28" t="s">
        <v>16</v>
      </c>
      <c r="I161" s="28" t="s">
        <v>207</v>
      </c>
      <c r="J161" s="28" t="s">
        <v>17</v>
      </c>
      <c r="K161" s="28" t="s">
        <v>17</v>
      </c>
      <c r="L161" s="28" t="s">
        <v>18</v>
      </c>
      <c r="M161" s="28">
        <v>8.9801732414269217</v>
      </c>
      <c r="N161" s="28">
        <v>0.66568260644617328</v>
      </c>
      <c r="O161" s="21"/>
      <c r="P161" s="21">
        <v>739786</v>
      </c>
      <c r="Q161" s="21">
        <v>0.15631548968822878</v>
      </c>
      <c r="R161" s="2">
        <v>5.2258987084658717E-2</v>
      </c>
    </row>
    <row r="162" spans="1:18" s="20" customFormat="1" x14ac:dyDescent="0.25">
      <c r="A162" s="19">
        <v>154</v>
      </c>
      <c r="B162" s="28" t="s">
        <v>28</v>
      </c>
      <c r="C162" s="28" t="s">
        <v>15</v>
      </c>
      <c r="D162" s="28">
        <v>800230972</v>
      </c>
      <c r="E162" s="28" t="s">
        <v>295</v>
      </c>
      <c r="F162" s="28" t="s">
        <v>617</v>
      </c>
      <c r="G162" s="28" t="s">
        <v>31</v>
      </c>
      <c r="H162" s="28" t="s">
        <v>16</v>
      </c>
      <c r="I162" s="28" t="s">
        <v>296</v>
      </c>
      <c r="J162" s="28" t="s">
        <v>17</v>
      </c>
      <c r="K162" s="28" t="s">
        <v>17</v>
      </c>
      <c r="L162" s="28" t="s">
        <v>18</v>
      </c>
      <c r="M162" s="28">
        <v>0.93471883469136785</v>
      </c>
      <c r="N162" s="28">
        <v>0.86698823527308455</v>
      </c>
      <c r="O162" s="21"/>
      <c r="P162" s="21">
        <v>-732031</v>
      </c>
      <c r="Q162" s="21">
        <v>0.40743995214989448</v>
      </c>
      <c r="R162" s="2">
        <v>5.419430705570747E-2</v>
      </c>
    </row>
    <row r="163" spans="1:18" s="20" customFormat="1" x14ac:dyDescent="0.25">
      <c r="A163" s="19">
        <v>155</v>
      </c>
      <c r="B163" s="28" t="s">
        <v>28</v>
      </c>
      <c r="C163" s="28" t="s">
        <v>15</v>
      </c>
      <c r="D163" s="28">
        <v>900068178</v>
      </c>
      <c r="E163" s="28" t="s">
        <v>416</v>
      </c>
      <c r="F163" s="28" t="s">
        <v>617</v>
      </c>
      <c r="G163" s="28" t="s">
        <v>31</v>
      </c>
      <c r="H163" s="28" t="s">
        <v>16</v>
      </c>
      <c r="I163" s="28" t="s">
        <v>417</v>
      </c>
      <c r="J163" s="28" t="s">
        <v>17</v>
      </c>
      <c r="K163" s="28" t="s">
        <v>17</v>
      </c>
      <c r="L163" s="28" t="s">
        <v>18</v>
      </c>
      <c r="M163" s="28">
        <v>3.441863865294025</v>
      </c>
      <c r="N163" s="28">
        <v>0.62650398634536619</v>
      </c>
      <c r="O163" s="21"/>
      <c r="P163" s="21">
        <v>3807906</v>
      </c>
      <c r="Q163" s="21">
        <v>0.14512859420373289</v>
      </c>
      <c r="R163" s="2">
        <v>5.4204951402395229E-2</v>
      </c>
    </row>
    <row r="164" spans="1:18" s="20" customFormat="1" x14ac:dyDescent="0.25">
      <c r="A164" s="23">
        <v>33992</v>
      </c>
      <c r="B164" s="29" t="s">
        <v>28</v>
      </c>
      <c r="C164" s="29" t="s">
        <v>15</v>
      </c>
      <c r="D164" s="29">
        <v>900446951</v>
      </c>
      <c r="E164" s="29" t="s">
        <v>1092</v>
      </c>
      <c r="F164" s="29" t="s">
        <v>617</v>
      </c>
      <c r="G164" s="29" t="s">
        <v>964</v>
      </c>
      <c r="H164" s="29" t="s">
        <v>16</v>
      </c>
      <c r="I164" s="29" t="s">
        <v>1093</v>
      </c>
      <c r="J164" s="29" t="s">
        <v>17</v>
      </c>
      <c r="K164" s="29" t="s">
        <v>17</v>
      </c>
      <c r="L164" s="29" t="s">
        <v>18</v>
      </c>
      <c r="M164" s="28">
        <v>0.80285880304849178</v>
      </c>
      <c r="N164" s="28">
        <v>1.0300783330494032</v>
      </c>
      <c r="O164" s="21">
        <v>2.739668640544286</v>
      </c>
      <c r="P164" s="21">
        <v>-509251</v>
      </c>
      <c r="Q164" s="21">
        <v>-1.8313488930297193</v>
      </c>
      <c r="R164" s="2">
        <v>5.5083921934203785E-2</v>
      </c>
    </row>
    <row r="165" spans="1:18" s="20" customFormat="1" x14ac:dyDescent="0.25">
      <c r="A165" s="19">
        <v>157</v>
      </c>
      <c r="B165" s="28" t="s">
        <v>28</v>
      </c>
      <c r="C165" s="28" t="s">
        <v>15</v>
      </c>
      <c r="D165" s="28">
        <v>860004755</v>
      </c>
      <c r="E165" s="28" t="s">
        <v>342</v>
      </c>
      <c r="F165" s="28" t="s">
        <v>617</v>
      </c>
      <c r="G165" s="28" t="s">
        <v>31</v>
      </c>
      <c r="H165" s="28" t="s">
        <v>16</v>
      </c>
      <c r="I165" s="28" t="s">
        <v>794</v>
      </c>
      <c r="J165" s="28" t="s">
        <v>17</v>
      </c>
      <c r="K165" s="28" t="s">
        <v>17</v>
      </c>
      <c r="L165" s="28" t="s">
        <v>18</v>
      </c>
      <c r="M165" s="28">
        <v>2.0998204570456078</v>
      </c>
      <c r="N165" s="28">
        <v>0.45861141960215573</v>
      </c>
      <c r="O165" s="21"/>
      <c r="P165" s="21">
        <v>1986554</v>
      </c>
      <c r="Q165" s="21">
        <v>0.10181623084848891</v>
      </c>
      <c r="R165" s="2">
        <v>5.5122144680522608E-2</v>
      </c>
    </row>
    <row r="166" spans="1:18" s="20" customFormat="1" x14ac:dyDescent="0.25">
      <c r="A166" s="19">
        <v>158</v>
      </c>
      <c r="B166" s="28" t="s">
        <v>28</v>
      </c>
      <c r="C166" s="28" t="s">
        <v>15</v>
      </c>
      <c r="D166" s="28">
        <v>900836437</v>
      </c>
      <c r="E166" s="28" t="s">
        <v>936</v>
      </c>
      <c r="F166" s="28" t="s">
        <v>617</v>
      </c>
      <c r="G166" s="28" t="s">
        <v>31</v>
      </c>
      <c r="H166" s="28" t="s">
        <v>16</v>
      </c>
      <c r="I166" s="28" t="s">
        <v>937</v>
      </c>
      <c r="J166" s="28" t="s">
        <v>36</v>
      </c>
      <c r="K166" s="28" t="s">
        <v>291</v>
      </c>
      <c r="L166" s="28" t="s">
        <v>18</v>
      </c>
      <c r="M166" s="28">
        <v>8.1451902533239497</v>
      </c>
      <c r="N166" s="28">
        <v>0.74968626724346699</v>
      </c>
      <c r="O166" s="21">
        <v>0.67100047007124564</v>
      </c>
      <c r="P166" s="21">
        <v>47545575</v>
      </c>
      <c r="Q166" s="21">
        <v>0.22291336138426232</v>
      </c>
      <c r="R166" s="2">
        <v>5.5798275569400708E-2</v>
      </c>
    </row>
    <row r="167" spans="1:18" s="20" customFormat="1" x14ac:dyDescent="0.25">
      <c r="A167" s="19">
        <v>159</v>
      </c>
      <c r="B167" s="28" t="s">
        <v>28</v>
      </c>
      <c r="C167" s="28" t="s">
        <v>15</v>
      </c>
      <c r="D167" s="28">
        <v>800039398</v>
      </c>
      <c r="E167" s="28" t="s">
        <v>274</v>
      </c>
      <c r="F167" s="28" t="s">
        <v>617</v>
      </c>
      <c r="G167" s="28" t="s">
        <v>31</v>
      </c>
      <c r="H167" s="28" t="s">
        <v>20</v>
      </c>
      <c r="I167" s="28" t="s">
        <v>275</v>
      </c>
      <c r="J167" s="28" t="s">
        <v>17</v>
      </c>
      <c r="K167" s="28" t="s">
        <v>17</v>
      </c>
      <c r="L167" s="28" t="s">
        <v>18</v>
      </c>
      <c r="M167" s="28">
        <v>2.737271461424069</v>
      </c>
      <c r="N167" s="28">
        <v>0.2390261957707695</v>
      </c>
      <c r="O167" s="21">
        <v>17.412597625246047</v>
      </c>
      <c r="P167" s="21">
        <v>4404209</v>
      </c>
      <c r="Q167" s="21">
        <v>7.3543989593798972E-2</v>
      </c>
      <c r="R167" s="2">
        <v>5.5965049539388148E-2</v>
      </c>
    </row>
    <row r="168" spans="1:18" s="20" customFormat="1" x14ac:dyDescent="0.25">
      <c r="A168" s="19">
        <v>160</v>
      </c>
      <c r="B168" s="28" t="s">
        <v>28</v>
      </c>
      <c r="C168" s="28" t="s">
        <v>15</v>
      </c>
      <c r="D168" s="28">
        <v>830118759</v>
      </c>
      <c r="E168" s="28" t="s">
        <v>340</v>
      </c>
      <c r="F168" s="28" t="s">
        <v>617</v>
      </c>
      <c r="G168" s="28" t="s">
        <v>31</v>
      </c>
      <c r="H168" s="28" t="s">
        <v>16</v>
      </c>
      <c r="I168" s="28" t="s">
        <v>341</v>
      </c>
      <c r="J168" s="28" t="s">
        <v>17</v>
      </c>
      <c r="K168" s="28" t="s">
        <v>17</v>
      </c>
      <c r="L168" s="28" t="s">
        <v>18</v>
      </c>
      <c r="M168" s="28">
        <v>3.1972142830788979</v>
      </c>
      <c r="N168" s="28">
        <v>0.3181522747943592</v>
      </c>
      <c r="O168" s="21"/>
      <c r="P168" s="21">
        <v>5895695</v>
      </c>
      <c r="Q168" s="21">
        <v>8.2379525796809641E-2</v>
      </c>
      <c r="R168" s="2">
        <v>5.617029226807406E-2</v>
      </c>
    </row>
    <row r="169" spans="1:18" s="20" customFormat="1" x14ac:dyDescent="0.25">
      <c r="A169" s="19">
        <v>161</v>
      </c>
      <c r="B169" s="28" t="s">
        <v>28</v>
      </c>
      <c r="C169" s="28" t="s">
        <v>15</v>
      </c>
      <c r="D169" s="28">
        <v>890317851</v>
      </c>
      <c r="E169" s="28" t="s">
        <v>332</v>
      </c>
      <c r="F169" s="28" t="s">
        <v>617</v>
      </c>
      <c r="G169" s="28" t="s">
        <v>31</v>
      </c>
      <c r="H169" s="28" t="s">
        <v>16</v>
      </c>
      <c r="I169" s="28" t="s">
        <v>333</v>
      </c>
      <c r="J169" s="28" t="s">
        <v>17</v>
      </c>
      <c r="K169" s="28" t="s">
        <v>17</v>
      </c>
      <c r="L169" s="28" t="s">
        <v>18</v>
      </c>
      <c r="M169" s="28">
        <v>2.0930902151382318</v>
      </c>
      <c r="N169" s="28">
        <v>0.47703094796819584</v>
      </c>
      <c r="O169" s="21">
        <v>3.5065073766827282</v>
      </c>
      <c r="P169" s="21">
        <v>1309392</v>
      </c>
      <c r="Q169" s="21">
        <v>0.10750458599628247</v>
      </c>
      <c r="R169" s="2">
        <v>5.6221571427547412E-2</v>
      </c>
    </row>
    <row r="170" spans="1:18" s="20" customFormat="1" x14ac:dyDescent="0.25">
      <c r="A170" s="19">
        <v>162</v>
      </c>
      <c r="B170" s="28" t="s">
        <v>29</v>
      </c>
      <c r="C170" s="28" t="s">
        <v>15</v>
      </c>
      <c r="D170" s="28">
        <v>830511110</v>
      </c>
      <c r="E170" s="28" t="s">
        <v>110</v>
      </c>
      <c r="F170" s="28" t="s">
        <v>617</v>
      </c>
      <c r="G170" s="28" t="s">
        <v>31</v>
      </c>
      <c r="H170" s="28" t="s">
        <v>16</v>
      </c>
      <c r="I170" s="28" t="s">
        <v>111</v>
      </c>
      <c r="J170" s="28" t="s">
        <v>17</v>
      </c>
      <c r="K170" s="28" t="s">
        <v>17</v>
      </c>
      <c r="L170" s="28" t="s">
        <v>18</v>
      </c>
      <c r="M170" s="28">
        <v>1.4257477343714329</v>
      </c>
      <c r="N170" s="28">
        <v>0.61005903451942078</v>
      </c>
      <c r="O170" s="21">
        <v>6.6370993825041467</v>
      </c>
      <c r="P170" s="21">
        <v>34900642</v>
      </c>
      <c r="Q170" s="21">
        <v>0.144537224182195</v>
      </c>
      <c r="R170" s="2">
        <v>5.6360984745488049E-2</v>
      </c>
    </row>
    <row r="171" spans="1:18" s="20" customFormat="1" x14ac:dyDescent="0.25">
      <c r="A171" s="19">
        <v>163</v>
      </c>
      <c r="B171" s="28" t="s">
        <v>29</v>
      </c>
      <c r="C171" s="28" t="s">
        <v>15</v>
      </c>
      <c r="D171" s="28">
        <v>830092234</v>
      </c>
      <c r="E171" s="28" t="s">
        <v>120</v>
      </c>
      <c r="F171" s="28" t="s">
        <v>617</v>
      </c>
      <c r="G171" s="28" t="s">
        <v>31</v>
      </c>
      <c r="H171" s="28" t="s">
        <v>21</v>
      </c>
      <c r="I171" s="28" t="s">
        <v>121</v>
      </c>
      <c r="J171" s="28" t="s">
        <v>17</v>
      </c>
      <c r="K171" s="28" t="s">
        <v>17</v>
      </c>
      <c r="L171" s="28" t="s">
        <v>18</v>
      </c>
      <c r="M171" s="28">
        <v>1.326787705486145</v>
      </c>
      <c r="N171" s="28">
        <v>0.73977360214794841</v>
      </c>
      <c r="O171" s="21">
        <v>1.8125363360974267</v>
      </c>
      <c r="P171" s="21">
        <v>5043048</v>
      </c>
      <c r="Q171" s="21">
        <v>0.21985020546306708</v>
      </c>
      <c r="R171" s="2">
        <v>5.7210827034687377E-2</v>
      </c>
    </row>
    <row r="172" spans="1:18" s="20" customFormat="1" x14ac:dyDescent="0.25">
      <c r="A172" s="19">
        <v>164</v>
      </c>
      <c r="B172" s="28" t="s">
        <v>28</v>
      </c>
      <c r="C172" s="28" t="s">
        <v>15</v>
      </c>
      <c r="D172" s="28">
        <v>890919283</v>
      </c>
      <c r="E172" s="28" t="s">
        <v>247</v>
      </c>
      <c r="F172" s="28" t="s">
        <v>617</v>
      </c>
      <c r="G172" s="28" t="s">
        <v>31</v>
      </c>
      <c r="H172" s="28" t="s">
        <v>20</v>
      </c>
      <c r="I172" s="28" t="s">
        <v>248</v>
      </c>
      <c r="J172" s="28" t="s">
        <v>19</v>
      </c>
      <c r="K172" s="28" t="s">
        <v>94</v>
      </c>
      <c r="L172" s="28" t="s">
        <v>18</v>
      </c>
      <c r="M172" s="28">
        <v>4.0130186137463211</v>
      </c>
      <c r="N172" s="28">
        <v>0.19440982773884116</v>
      </c>
      <c r="O172" s="21">
        <v>9.8813641991520651</v>
      </c>
      <c r="P172" s="21">
        <v>10619360</v>
      </c>
      <c r="Q172" s="21">
        <v>7.1598798467507108E-2</v>
      </c>
      <c r="R172" s="2">
        <v>5.7679288391131046E-2</v>
      </c>
    </row>
    <row r="173" spans="1:18" s="20" customFormat="1" x14ac:dyDescent="0.25">
      <c r="A173" s="19">
        <v>165</v>
      </c>
      <c r="B173" s="28" t="s">
        <v>28</v>
      </c>
      <c r="C173" s="28" t="s">
        <v>15</v>
      </c>
      <c r="D173" s="28">
        <v>830108265</v>
      </c>
      <c r="E173" s="28" t="s">
        <v>779</v>
      </c>
      <c r="F173" s="28" t="s">
        <v>617</v>
      </c>
      <c r="G173" s="28" t="s">
        <v>31</v>
      </c>
      <c r="H173" s="28" t="s">
        <v>16</v>
      </c>
      <c r="I173" s="28" t="s">
        <v>780</v>
      </c>
      <c r="J173" s="28" t="s">
        <v>17</v>
      </c>
      <c r="K173" s="28" t="s">
        <v>17</v>
      </c>
      <c r="L173" s="28" t="s">
        <v>18</v>
      </c>
      <c r="M173" s="28">
        <v>1.5268706543080059</v>
      </c>
      <c r="N173" s="28">
        <v>0.6141080107778718</v>
      </c>
      <c r="O173" s="21">
        <v>2.9518391588470405</v>
      </c>
      <c r="P173" s="21">
        <v>871335</v>
      </c>
      <c r="Q173" s="21">
        <v>0.15231921714700367</v>
      </c>
      <c r="R173" s="2">
        <v>5.8778765701614534E-2</v>
      </c>
    </row>
    <row r="174" spans="1:18" s="20" customFormat="1" x14ac:dyDescent="0.25">
      <c r="A174" s="19">
        <v>166</v>
      </c>
      <c r="B174" s="28" t="s">
        <v>595</v>
      </c>
      <c r="C174" s="28" t="s">
        <v>15</v>
      </c>
      <c r="D174" s="28">
        <v>830021108</v>
      </c>
      <c r="E174" s="28" t="s">
        <v>597</v>
      </c>
      <c r="F174" s="28" t="s">
        <v>617</v>
      </c>
      <c r="G174" s="28" t="s">
        <v>31</v>
      </c>
      <c r="H174" s="28" t="s">
        <v>20</v>
      </c>
      <c r="I174" s="28" t="s">
        <v>598</v>
      </c>
      <c r="J174" s="28" t="s">
        <v>17</v>
      </c>
      <c r="K174" s="28" t="s">
        <v>17</v>
      </c>
      <c r="L174" s="28" t="s">
        <v>18</v>
      </c>
      <c r="M174" s="28">
        <v>1.7157152923279761</v>
      </c>
      <c r="N174" s="28">
        <v>0.58610855442272458</v>
      </c>
      <c r="O174" s="21">
        <v>1.410525504767155</v>
      </c>
      <c r="P174" s="21">
        <v>6903935</v>
      </c>
      <c r="Q174" s="21">
        <v>0.14291841784433182</v>
      </c>
      <c r="R174" s="2">
        <v>5.9152710561207578E-2</v>
      </c>
    </row>
    <row r="175" spans="1:18" s="20" customFormat="1" x14ac:dyDescent="0.25">
      <c r="A175" s="19">
        <v>167</v>
      </c>
      <c r="B175" s="28" t="s">
        <v>28</v>
      </c>
      <c r="C175" s="28" t="s">
        <v>15</v>
      </c>
      <c r="D175" s="28">
        <v>900562348</v>
      </c>
      <c r="E175" s="28" t="s">
        <v>921</v>
      </c>
      <c r="F175" s="28" t="s">
        <v>617</v>
      </c>
      <c r="G175" s="28" t="s">
        <v>31</v>
      </c>
      <c r="H175" s="28" t="s">
        <v>16</v>
      </c>
      <c r="I175" s="28" t="s">
        <v>922</v>
      </c>
      <c r="J175" s="28" t="s">
        <v>75</v>
      </c>
      <c r="K175" s="28" t="s">
        <v>77</v>
      </c>
      <c r="L175" s="28" t="s">
        <v>18</v>
      </c>
      <c r="M175" s="28">
        <v>2.3646273175572365</v>
      </c>
      <c r="N175" s="28">
        <v>0.4106903569471152</v>
      </c>
      <c r="O175" s="21">
        <v>20.007233434541881</v>
      </c>
      <c r="P175" s="21">
        <v>1886731</v>
      </c>
      <c r="Q175" s="21">
        <v>0.1010992531756955</v>
      </c>
      <c r="R175" s="2">
        <v>5.9578764801882345E-2</v>
      </c>
    </row>
    <row r="176" spans="1:18" s="20" customFormat="1" x14ac:dyDescent="0.25">
      <c r="A176" s="19">
        <v>168</v>
      </c>
      <c r="B176" s="28" t="s">
        <v>29</v>
      </c>
      <c r="C176" s="28" t="s">
        <v>15</v>
      </c>
      <c r="D176" s="28">
        <v>900308795</v>
      </c>
      <c r="E176" s="28" t="s">
        <v>150</v>
      </c>
      <c r="F176" s="28" t="s">
        <v>617</v>
      </c>
      <c r="G176" s="28" t="s">
        <v>31</v>
      </c>
      <c r="H176" s="28" t="s">
        <v>16</v>
      </c>
      <c r="I176" s="28" t="s">
        <v>151</v>
      </c>
      <c r="J176" s="28" t="s">
        <v>17</v>
      </c>
      <c r="K176" s="28" t="s">
        <v>17</v>
      </c>
      <c r="L176" s="28" t="s">
        <v>18</v>
      </c>
      <c r="M176" s="28">
        <v>1.2760014260472763</v>
      </c>
      <c r="N176" s="28">
        <v>0.72675775016458388</v>
      </c>
      <c r="O176" s="21">
        <v>2.7023693571610061</v>
      </c>
      <c r="P176" s="21">
        <v>1657502</v>
      </c>
      <c r="Q176" s="21">
        <v>0.22003508424096926</v>
      </c>
      <c r="R176" s="2">
        <v>6.0122881460727751E-2</v>
      </c>
    </row>
    <row r="177" spans="1:18" s="20" customFormat="1" x14ac:dyDescent="0.25">
      <c r="A177" s="19">
        <v>169</v>
      </c>
      <c r="B177" s="28" t="s">
        <v>28</v>
      </c>
      <c r="C177" s="28" t="s">
        <v>15</v>
      </c>
      <c r="D177" s="28">
        <v>900387617</v>
      </c>
      <c r="E177" s="28" t="s">
        <v>883</v>
      </c>
      <c r="F177" s="28" t="s">
        <v>617</v>
      </c>
      <c r="G177" s="28" t="s">
        <v>31</v>
      </c>
      <c r="H177" s="28" t="s">
        <v>16</v>
      </c>
      <c r="I177" s="28" t="s">
        <v>479</v>
      </c>
      <c r="J177" s="28" t="s">
        <v>397</v>
      </c>
      <c r="K177" s="28" t="s">
        <v>398</v>
      </c>
      <c r="L177" s="28" t="s">
        <v>18</v>
      </c>
      <c r="M177" s="28">
        <v>2.9277855148864047</v>
      </c>
      <c r="N177" s="28">
        <v>0.40459742729240622</v>
      </c>
      <c r="O177" s="21"/>
      <c r="P177" s="21">
        <v>2474999</v>
      </c>
      <c r="Q177" s="21">
        <v>0.10190433008388121</v>
      </c>
      <c r="R177" s="2">
        <v>6.0674100301986715E-2</v>
      </c>
    </row>
    <row r="178" spans="1:18" s="20" customFormat="1" x14ac:dyDescent="0.25">
      <c r="A178" s="19">
        <v>170</v>
      </c>
      <c r="B178" s="28" t="s">
        <v>28</v>
      </c>
      <c r="C178" s="28" t="s">
        <v>15</v>
      </c>
      <c r="D178" s="28">
        <v>900132012</v>
      </c>
      <c r="E178" s="28" t="s">
        <v>507</v>
      </c>
      <c r="F178" s="28" t="s">
        <v>617</v>
      </c>
      <c r="G178" s="28" t="s">
        <v>31</v>
      </c>
      <c r="H178" s="28" t="s">
        <v>16</v>
      </c>
      <c r="I178" s="28" t="s">
        <v>840</v>
      </c>
      <c r="J178" s="28" t="s">
        <v>36</v>
      </c>
      <c r="K178" s="28" t="s">
        <v>294</v>
      </c>
      <c r="L178" s="28" t="s">
        <v>18</v>
      </c>
      <c r="M178" s="28">
        <v>0.97948764755753237</v>
      </c>
      <c r="N178" s="28">
        <v>0.85952383290935341</v>
      </c>
      <c r="O178" s="21">
        <v>1.4155508421424743</v>
      </c>
      <c r="P178" s="21">
        <v>-311482</v>
      </c>
      <c r="Q178" s="21">
        <v>0.43396481684763988</v>
      </c>
      <c r="R178" s="2">
        <v>6.09617141229509E-2</v>
      </c>
    </row>
    <row r="179" spans="1:18" s="20" customFormat="1" x14ac:dyDescent="0.25">
      <c r="A179" s="19">
        <v>171</v>
      </c>
      <c r="B179" s="28" t="s">
        <v>28</v>
      </c>
      <c r="C179" s="28" t="s">
        <v>15</v>
      </c>
      <c r="D179" s="28">
        <v>900298074</v>
      </c>
      <c r="E179" s="28" t="s">
        <v>268</v>
      </c>
      <c r="F179" s="28" t="s">
        <v>617</v>
      </c>
      <c r="G179" s="28" t="s">
        <v>31</v>
      </c>
      <c r="H179" s="28" t="s">
        <v>16</v>
      </c>
      <c r="I179" s="28" t="s">
        <v>269</v>
      </c>
      <c r="J179" s="28" t="s">
        <v>75</v>
      </c>
      <c r="K179" s="28" t="s">
        <v>77</v>
      </c>
      <c r="L179" s="28" t="s">
        <v>18</v>
      </c>
      <c r="M179" s="28">
        <v>1.4991987125940285</v>
      </c>
      <c r="N179" s="28">
        <v>0.72815332510257391</v>
      </c>
      <c r="O179" s="21">
        <v>0.31308385441391623</v>
      </c>
      <c r="P179" s="21">
        <v>21364396</v>
      </c>
      <c r="Q179" s="21">
        <v>0.22599424455888598</v>
      </c>
      <c r="R179" s="2">
        <v>6.143578392928889E-2</v>
      </c>
    </row>
    <row r="180" spans="1:18" s="20" customFormat="1" x14ac:dyDescent="0.25">
      <c r="A180" s="19">
        <v>172</v>
      </c>
      <c r="B180" s="28" t="s">
        <v>28</v>
      </c>
      <c r="C180" s="28" t="s">
        <v>15</v>
      </c>
      <c r="D180" s="28">
        <v>830013922</v>
      </c>
      <c r="E180" s="28" t="s">
        <v>452</v>
      </c>
      <c r="F180" s="28" t="s">
        <v>617</v>
      </c>
      <c r="G180" s="28" t="s">
        <v>31</v>
      </c>
      <c r="H180" s="28" t="s">
        <v>16</v>
      </c>
      <c r="I180" s="28" t="s">
        <v>747</v>
      </c>
      <c r="J180" s="28" t="s">
        <v>17</v>
      </c>
      <c r="K180" s="28" t="s">
        <v>17</v>
      </c>
      <c r="L180" s="28" t="s">
        <v>18</v>
      </c>
      <c r="M180" s="28">
        <v>3.2987441102889985</v>
      </c>
      <c r="N180" s="28">
        <v>0.2681580563198574</v>
      </c>
      <c r="O180" s="21">
        <v>2.5940281308934021</v>
      </c>
      <c r="P180" s="21">
        <v>6319905</v>
      </c>
      <c r="Q180" s="21">
        <v>8.4237545477111819E-2</v>
      </c>
      <c r="R180" s="2">
        <v>6.1648569012813924E-2</v>
      </c>
    </row>
    <row r="181" spans="1:18" s="20" customFormat="1" x14ac:dyDescent="0.25">
      <c r="A181" s="19">
        <v>173</v>
      </c>
      <c r="B181" s="28" t="s">
        <v>28</v>
      </c>
      <c r="C181" s="28" t="s">
        <v>15</v>
      </c>
      <c r="D181" s="28">
        <v>800074063</v>
      </c>
      <c r="E181" s="28" t="s">
        <v>697</v>
      </c>
      <c r="F181" s="28" t="s">
        <v>617</v>
      </c>
      <c r="G181" s="28" t="s">
        <v>31</v>
      </c>
      <c r="H181" s="28" t="s">
        <v>21</v>
      </c>
      <c r="I181" s="28" t="s">
        <v>698</v>
      </c>
      <c r="J181" s="28" t="s">
        <v>75</v>
      </c>
      <c r="K181" s="28" t="s">
        <v>77</v>
      </c>
      <c r="L181" s="28" t="s">
        <v>18</v>
      </c>
      <c r="M181" s="28">
        <v>1.5154552979837508</v>
      </c>
      <c r="N181" s="28">
        <v>0.57487425134437953</v>
      </c>
      <c r="O181" s="21"/>
      <c r="P181" s="21">
        <v>434018</v>
      </c>
      <c r="Q181" s="21">
        <v>0.14587710763914438</v>
      </c>
      <c r="R181" s="2">
        <v>6.2016114596807781E-2</v>
      </c>
    </row>
    <row r="182" spans="1:18" s="20" customFormat="1" x14ac:dyDescent="0.25">
      <c r="A182" s="19">
        <v>174</v>
      </c>
      <c r="B182" s="28" t="s">
        <v>29</v>
      </c>
      <c r="C182" s="28" t="s">
        <v>15</v>
      </c>
      <c r="D182" s="28">
        <v>900476067</v>
      </c>
      <c r="E182" s="28" t="s">
        <v>135</v>
      </c>
      <c r="F182" s="28" t="s">
        <v>617</v>
      </c>
      <c r="G182" s="28" t="s">
        <v>31</v>
      </c>
      <c r="H182" s="28" t="s">
        <v>16</v>
      </c>
      <c r="I182" s="28" t="s">
        <v>136</v>
      </c>
      <c r="J182" s="28" t="s">
        <v>19</v>
      </c>
      <c r="K182" s="28" t="s">
        <v>137</v>
      </c>
      <c r="L182" s="28" t="s">
        <v>18</v>
      </c>
      <c r="M182" s="28">
        <v>2.9170139678837423</v>
      </c>
      <c r="N182" s="28">
        <v>0.36322460811006435</v>
      </c>
      <c r="O182" s="21">
        <v>7.4667127546133134</v>
      </c>
      <c r="P182" s="21">
        <v>32011298</v>
      </c>
      <c r="Q182" s="21">
        <v>9.8627790019936212E-2</v>
      </c>
      <c r="R182" s="2">
        <v>6.2803749641183168E-2</v>
      </c>
    </row>
    <row r="183" spans="1:18" s="20" customFormat="1" x14ac:dyDescent="0.25">
      <c r="A183" s="19">
        <v>175</v>
      </c>
      <c r="B183" s="28" t="s">
        <v>28</v>
      </c>
      <c r="C183" s="28" t="s">
        <v>15</v>
      </c>
      <c r="D183" s="28">
        <v>900526085</v>
      </c>
      <c r="E183" s="28" t="s">
        <v>448</v>
      </c>
      <c r="F183" s="28" t="s">
        <v>617</v>
      </c>
      <c r="G183" s="28" t="s">
        <v>31</v>
      </c>
      <c r="H183" s="28" t="s">
        <v>16</v>
      </c>
      <c r="I183" s="28" t="s">
        <v>449</v>
      </c>
      <c r="J183" s="28" t="s">
        <v>24</v>
      </c>
      <c r="K183" s="28" t="s">
        <v>450</v>
      </c>
      <c r="L183" s="28" t="s">
        <v>18</v>
      </c>
      <c r="M183" s="28">
        <v>2.0121020688793201</v>
      </c>
      <c r="N183" s="28">
        <v>0.85965528208916997</v>
      </c>
      <c r="O183" s="21">
        <v>5.3223593739768189</v>
      </c>
      <c r="P183" s="21">
        <v>16584179</v>
      </c>
      <c r="Q183" s="21">
        <v>0.44929540847306398</v>
      </c>
      <c r="R183" s="2">
        <v>6.3056237360783307E-2</v>
      </c>
    </row>
    <row r="184" spans="1:18" s="20" customFormat="1" x14ac:dyDescent="0.25">
      <c r="A184" s="19">
        <v>176</v>
      </c>
      <c r="B184" s="28" t="s">
        <v>595</v>
      </c>
      <c r="C184" s="28" t="s">
        <v>15</v>
      </c>
      <c r="D184" s="28">
        <v>860007229</v>
      </c>
      <c r="E184" s="28" t="s">
        <v>955</v>
      </c>
      <c r="F184" s="28" t="s">
        <v>617</v>
      </c>
      <c r="G184" s="28" t="s">
        <v>31</v>
      </c>
      <c r="H184" s="28" t="s">
        <v>20</v>
      </c>
      <c r="I184" s="28" t="s">
        <v>956</v>
      </c>
      <c r="J184" s="28" t="s">
        <v>17</v>
      </c>
      <c r="K184" s="28" t="s">
        <v>17</v>
      </c>
      <c r="L184" s="28" t="s">
        <v>18</v>
      </c>
      <c r="M184" s="28">
        <v>1.536199328911598</v>
      </c>
      <c r="N184" s="28">
        <v>0.55199219623269458</v>
      </c>
      <c r="O184" s="21">
        <v>0.96691419863245875</v>
      </c>
      <c r="P184" s="21">
        <v>9870361</v>
      </c>
      <c r="Q184" s="21">
        <v>0.14175361449187279</v>
      </c>
      <c r="R184" s="2">
        <v>6.350672550458121E-2</v>
      </c>
    </row>
    <row r="185" spans="1:18" s="20" customFormat="1" x14ac:dyDescent="0.25">
      <c r="A185" s="19">
        <v>177</v>
      </c>
      <c r="B185" s="28" t="s">
        <v>28</v>
      </c>
      <c r="C185" s="28" t="s">
        <v>15</v>
      </c>
      <c r="D185" s="28">
        <v>900406145</v>
      </c>
      <c r="E185" s="28" t="s">
        <v>412</v>
      </c>
      <c r="F185" s="28" t="s">
        <v>617</v>
      </c>
      <c r="G185" s="28" t="s">
        <v>31</v>
      </c>
      <c r="H185" s="28" t="s">
        <v>16</v>
      </c>
      <c r="I185" s="28" t="s">
        <v>888</v>
      </c>
      <c r="J185" s="28" t="s">
        <v>17</v>
      </c>
      <c r="K185" s="28" t="s">
        <v>17</v>
      </c>
      <c r="L185" s="28" t="s">
        <v>18</v>
      </c>
      <c r="M185" s="28">
        <v>2.7557105391724694</v>
      </c>
      <c r="N185" s="28">
        <v>0.64924190557599504</v>
      </c>
      <c r="O185" s="21">
        <v>1.6045662177140363</v>
      </c>
      <c r="P185" s="21">
        <v>7557528</v>
      </c>
      <c r="Q185" s="21">
        <v>0.18247934357818643</v>
      </c>
      <c r="R185" s="2">
        <v>6.4006106825227962E-2</v>
      </c>
    </row>
    <row r="186" spans="1:18" s="20" customFormat="1" x14ac:dyDescent="0.25">
      <c r="A186" s="19">
        <v>178</v>
      </c>
      <c r="B186" s="28" t="s">
        <v>28</v>
      </c>
      <c r="C186" s="28" t="s">
        <v>15</v>
      </c>
      <c r="D186" s="28">
        <v>900140082</v>
      </c>
      <c r="E186" s="28" t="s">
        <v>843</v>
      </c>
      <c r="F186" s="28" t="s">
        <v>617</v>
      </c>
      <c r="G186" s="28" t="s">
        <v>31</v>
      </c>
      <c r="H186" s="28" t="s">
        <v>20</v>
      </c>
      <c r="I186" s="28" t="s">
        <v>844</v>
      </c>
      <c r="J186" s="28" t="s">
        <v>17</v>
      </c>
      <c r="K186" s="28" t="s">
        <v>17</v>
      </c>
      <c r="L186" s="28" t="s">
        <v>18</v>
      </c>
      <c r="M186" s="28">
        <v>1.3283098387259626</v>
      </c>
      <c r="N186" s="28">
        <v>0.64920892074660796</v>
      </c>
      <c r="O186" s="21">
        <v>1.2332098206288902</v>
      </c>
      <c r="P186" s="21">
        <v>3843411</v>
      </c>
      <c r="Q186" s="21">
        <v>0.18323048609484804</v>
      </c>
      <c r="R186" s="2">
        <v>6.4275619969335382E-2</v>
      </c>
    </row>
    <row r="187" spans="1:18" s="20" customFormat="1" x14ac:dyDescent="0.25">
      <c r="A187" s="19">
        <v>179</v>
      </c>
      <c r="B187" s="28" t="s">
        <v>28</v>
      </c>
      <c r="C187" s="28" t="s">
        <v>15</v>
      </c>
      <c r="D187" s="28">
        <v>800117139</v>
      </c>
      <c r="E187" s="28" t="s">
        <v>702</v>
      </c>
      <c r="F187" s="28" t="s">
        <v>617</v>
      </c>
      <c r="G187" s="28" t="s">
        <v>31</v>
      </c>
      <c r="H187" s="28" t="s">
        <v>16</v>
      </c>
      <c r="I187" s="28" t="s">
        <v>703</v>
      </c>
      <c r="J187" s="28" t="s">
        <v>19</v>
      </c>
      <c r="K187" s="28" t="s">
        <v>94</v>
      </c>
      <c r="L187" s="28" t="s">
        <v>18</v>
      </c>
      <c r="M187" s="28">
        <v>3.8789354660146889</v>
      </c>
      <c r="N187" s="28">
        <v>0.55992619925375131</v>
      </c>
      <c r="O187" s="21">
        <v>1.0414827251805643</v>
      </c>
      <c r="P187" s="21">
        <v>12726625</v>
      </c>
      <c r="Q187" s="21">
        <v>0.14607086279098269</v>
      </c>
      <c r="R187" s="2">
        <v>6.4281959766711555E-2</v>
      </c>
    </row>
    <row r="188" spans="1:18" s="20" customFormat="1" x14ac:dyDescent="0.25">
      <c r="A188" s="19">
        <v>180</v>
      </c>
      <c r="B188" s="28" t="s">
        <v>28</v>
      </c>
      <c r="C188" s="28" t="s">
        <v>15</v>
      </c>
      <c r="D188" s="28">
        <v>900618831</v>
      </c>
      <c r="E188" s="28" t="s">
        <v>924</v>
      </c>
      <c r="F188" s="28" t="s">
        <v>617</v>
      </c>
      <c r="G188" s="28" t="s">
        <v>31</v>
      </c>
      <c r="H188" s="28" t="s">
        <v>16</v>
      </c>
      <c r="I188" s="28" t="s">
        <v>413</v>
      </c>
      <c r="J188" s="28" t="s">
        <v>17</v>
      </c>
      <c r="K188" s="28" t="s">
        <v>17</v>
      </c>
      <c r="L188" s="28" t="s">
        <v>18</v>
      </c>
      <c r="M188" s="28">
        <v>1.5432115726940518</v>
      </c>
      <c r="N188" s="28">
        <v>0.64029415502984177</v>
      </c>
      <c r="O188" s="21">
        <v>30.755611325871804</v>
      </c>
      <c r="P188" s="21">
        <v>16416360</v>
      </c>
      <c r="Q188" s="21">
        <v>0.17901301722548107</v>
      </c>
      <c r="R188" s="2">
        <v>6.439202862174917E-2</v>
      </c>
    </row>
    <row r="189" spans="1:18" s="20" customFormat="1" x14ac:dyDescent="0.25">
      <c r="A189" s="19">
        <v>181</v>
      </c>
      <c r="B189" s="28" t="s">
        <v>28</v>
      </c>
      <c r="C189" s="28" t="s">
        <v>15</v>
      </c>
      <c r="D189" s="28">
        <v>860518299</v>
      </c>
      <c r="E189" s="28" t="s">
        <v>172</v>
      </c>
      <c r="F189" s="28" t="s">
        <v>617</v>
      </c>
      <c r="G189" s="28" t="s">
        <v>31</v>
      </c>
      <c r="H189" s="28" t="s">
        <v>16</v>
      </c>
      <c r="I189" s="28" t="s">
        <v>173</v>
      </c>
      <c r="J189" s="28" t="s">
        <v>36</v>
      </c>
      <c r="K189" s="28" t="s">
        <v>37</v>
      </c>
      <c r="L189" s="28" t="s">
        <v>18</v>
      </c>
      <c r="M189" s="28">
        <v>2.4883011475853474</v>
      </c>
      <c r="N189" s="28">
        <v>0.7552689261430815</v>
      </c>
      <c r="O189" s="21">
        <v>1.2169174416987389</v>
      </c>
      <c r="P189" s="21">
        <v>18924206</v>
      </c>
      <c r="Q189" s="21">
        <v>0.26341750223547206</v>
      </c>
      <c r="R189" s="2">
        <v>6.4466448194794301E-2</v>
      </c>
    </row>
    <row r="190" spans="1:18" s="20" customFormat="1" x14ac:dyDescent="0.25">
      <c r="A190" s="19">
        <v>182</v>
      </c>
      <c r="B190" s="28" t="s">
        <v>29</v>
      </c>
      <c r="C190" s="28" t="s">
        <v>15</v>
      </c>
      <c r="D190" s="28">
        <v>900307175</v>
      </c>
      <c r="E190" s="28" t="s">
        <v>655</v>
      </c>
      <c r="F190" s="28" t="s">
        <v>617</v>
      </c>
      <c r="G190" s="28" t="s">
        <v>31</v>
      </c>
      <c r="H190" s="28" t="s">
        <v>16</v>
      </c>
      <c r="I190" s="28" t="s">
        <v>656</v>
      </c>
      <c r="J190" s="28" t="s">
        <v>17</v>
      </c>
      <c r="K190" s="28" t="s">
        <v>17</v>
      </c>
      <c r="L190" s="28" t="s">
        <v>18</v>
      </c>
      <c r="M190" s="28">
        <v>17.189020498270697</v>
      </c>
      <c r="N190" s="28">
        <v>0.67881556169245638</v>
      </c>
      <c r="O190" s="21">
        <v>30.971128295068027</v>
      </c>
      <c r="P190" s="21">
        <v>31628117</v>
      </c>
      <c r="Q190" s="21">
        <v>0.20195154797167009</v>
      </c>
      <c r="R190" s="2">
        <v>6.4863694500619809E-2</v>
      </c>
    </row>
    <row r="191" spans="1:18" s="20" customFormat="1" x14ac:dyDescent="0.25">
      <c r="A191" s="19">
        <v>183</v>
      </c>
      <c r="B191" s="28" t="s">
        <v>28</v>
      </c>
      <c r="C191" s="28" t="s">
        <v>15</v>
      </c>
      <c r="D191" s="28">
        <v>805006278</v>
      </c>
      <c r="E191" s="28" t="s">
        <v>571</v>
      </c>
      <c r="F191" s="28" t="s">
        <v>617</v>
      </c>
      <c r="G191" s="28" t="s">
        <v>31</v>
      </c>
      <c r="H191" s="28" t="s">
        <v>16</v>
      </c>
      <c r="I191" s="28" t="s">
        <v>729</v>
      </c>
      <c r="J191" s="28" t="s">
        <v>233</v>
      </c>
      <c r="K191" s="28" t="s">
        <v>234</v>
      </c>
      <c r="L191" s="28" t="s">
        <v>18</v>
      </c>
      <c r="M191" s="28">
        <v>5.4548407172009519</v>
      </c>
      <c r="N191" s="28">
        <v>0.492033274251167</v>
      </c>
      <c r="O191" s="21"/>
      <c r="P191" s="21">
        <v>10529858</v>
      </c>
      <c r="Q191" s="21">
        <v>0.12857869523480361</v>
      </c>
      <c r="R191" s="2">
        <v>6.5313698819480265E-2</v>
      </c>
    </row>
    <row r="192" spans="1:18" s="20" customFormat="1" x14ac:dyDescent="0.25">
      <c r="A192" s="19">
        <v>184</v>
      </c>
      <c r="B192" s="28" t="s">
        <v>28</v>
      </c>
      <c r="C192" s="28" t="s">
        <v>15</v>
      </c>
      <c r="D192" s="28">
        <v>900362587</v>
      </c>
      <c r="E192" s="28" t="s">
        <v>245</v>
      </c>
      <c r="F192" s="28" t="s">
        <v>617</v>
      </c>
      <c r="G192" s="28" t="s">
        <v>31</v>
      </c>
      <c r="H192" s="28" t="s">
        <v>16</v>
      </c>
      <c r="I192" s="28" t="s">
        <v>874</v>
      </c>
      <c r="J192" s="28" t="s">
        <v>19</v>
      </c>
      <c r="K192" s="28" t="s">
        <v>246</v>
      </c>
      <c r="L192" s="28" t="s">
        <v>18</v>
      </c>
      <c r="M192" s="28">
        <v>6.1363679521907901</v>
      </c>
      <c r="N192" s="28">
        <v>0.52893013125062316</v>
      </c>
      <c r="O192" s="21"/>
      <c r="P192" s="21">
        <v>1839282</v>
      </c>
      <c r="Q192" s="21">
        <v>0.13876723493137633</v>
      </c>
      <c r="R192" s="2">
        <v>6.5369063145837389E-2</v>
      </c>
    </row>
    <row r="193" spans="1:18" s="20" customFormat="1" x14ac:dyDescent="0.25">
      <c r="A193" s="19">
        <v>185</v>
      </c>
      <c r="B193" s="28" t="s">
        <v>29</v>
      </c>
      <c r="C193" s="28" t="s">
        <v>15</v>
      </c>
      <c r="D193" s="28">
        <v>860527377</v>
      </c>
      <c r="E193" s="28" t="s">
        <v>65</v>
      </c>
      <c r="F193" s="28" t="s">
        <v>617</v>
      </c>
      <c r="G193" s="28" t="s">
        <v>31</v>
      </c>
      <c r="H193" s="28" t="s">
        <v>16</v>
      </c>
      <c r="I193" s="28" t="s">
        <v>66</v>
      </c>
      <c r="J193" s="28" t="s">
        <v>17</v>
      </c>
      <c r="K193" s="28" t="s">
        <v>17</v>
      </c>
      <c r="L193" s="28" t="s">
        <v>18</v>
      </c>
      <c r="M193" s="28">
        <v>1.6857239796568095</v>
      </c>
      <c r="N193" s="28">
        <v>0.60429816148732218</v>
      </c>
      <c r="O193" s="21">
        <v>1.2851826212775688</v>
      </c>
      <c r="P193" s="21">
        <v>22583410</v>
      </c>
      <c r="Q193" s="21">
        <v>0.16616851693249679</v>
      </c>
      <c r="R193" s="2">
        <v>6.5753187653114026E-2</v>
      </c>
    </row>
    <row r="194" spans="1:18" s="20" customFormat="1" x14ac:dyDescent="0.25">
      <c r="A194" s="19">
        <v>186</v>
      </c>
      <c r="B194" s="28" t="s">
        <v>152</v>
      </c>
      <c r="C194" s="28" t="s">
        <v>15</v>
      </c>
      <c r="D194" s="28">
        <v>891409156</v>
      </c>
      <c r="E194" s="28" t="s">
        <v>681</v>
      </c>
      <c r="F194" s="28" t="s">
        <v>617</v>
      </c>
      <c r="G194" s="28" t="s">
        <v>31</v>
      </c>
      <c r="H194" s="28" t="s">
        <v>16</v>
      </c>
      <c r="I194" s="28" t="s">
        <v>682</v>
      </c>
      <c r="J194" s="28" t="s">
        <v>75</v>
      </c>
      <c r="K194" s="28" t="s">
        <v>105</v>
      </c>
      <c r="L194" s="28" t="s">
        <v>18</v>
      </c>
      <c r="M194" s="28">
        <v>2.0778688689290452</v>
      </c>
      <c r="N194" s="28">
        <v>0.68961700140538607</v>
      </c>
      <c r="O194" s="21">
        <v>1.8207405018598728</v>
      </c>
      <c r="P194" s="21">
        <v>26284990</v>
      </c>
      <c r="Q194" s="21">
        <v>0.21594508956721201</v>
      </c>
      <c r="R194" s="2">
        <v>6.7025684431653743E-2</v>
      </c>
    </row>
    <row r="195" spans="1:18" s="20" customFormat="1" x14ac:dyDescent="0.25">
      <c r="A195" s="19">
        <v>187</v>
      </c>
      <c r="B195" s="28" t="s">
        <v>28</v>
      </c>
      <c r="C195" s="28" t="s">
        <v>15</v>
      </c>
      <c r="D195" s="28">
        <v>900424919</v>
      </c>
      <c r="E195" s="28" t="s">
        <v>505</v>
      </c>
      <c r="F195" s="28" t="s">
        <v>617</v>
      </c>
      <c r="G195" s="28" t="s">
        <v>31</v>
      </c>
      <c r="H195" s="28" t="s">
        <v>16</v>
      </c>
      <c r="I195" s="28" t="s">
        <v>506</v>
      </c>
      <c r="J195" s="28" t="s">
        <v>19</v>
      </c>
      <c r="K195" s="28" t="s">
        <v>94</v>
      </c>
      <c r="L195" s="28" t="s">
        <v>18</v>
      </c>
      <c r="M195" s="28">
        <v>2.9846754120871011</v>
      </c>
      <c r="N195" s="28">
        <v>0.55837092041403147</v>
      </c>
      <c r="O195" s="21">
        <v>0.50162503450348561</v>
      </c>
      <c r="P195" s="21">
        <v>9412212</v>
      </c>
      <c r="Q195" s="21">
        <v>0.15330660496876672</v>
      </c>
      <c r="R195" s="2">
        <v>6.7704654846806114E-2</v>
      </c>
    </row>
    <row r="196" spans="1:18" s="20" customFormat="1" x14ac:dyDescent="0.25">
      <c r="A196" s="19">
        <v>188</v>
      </c>
      <c r="B196" s="28" t="s">
        <v>29</v>
      </c>
      <c r="C196" s="28" t="s">
        <v>15</v>
      </c>
      <c r="D196" s="28">
        <v>800082394</v>
      </c>
      <c r="E196" s="28" t="s">
        <v>78</v>
      </c>
      <c r="F196" s="28" t="s">
        <v>617</v>
      </c>
      <c r="G196" s="28" t="s">
        <v>31</v>
      </c>
      <c r="H196" s="28" t="s">
        <v>16</v>
      </c>
      <c r="I196" s="28" t="s">
        <v>623</v>
      </c>
      <c r="J196" s="28" t="s">
        <v>17</v>
      </c>
      <c r="K196" s="28" t="s">
        <v>17</v>
      </c>
      <c r="L196" s="28" t="s">
        <v>18</v>
      </c>
      <c r="M196" s="28">
        <v>2.4362055907387643</v>
      </c>
      <c r="N196" s="28">
        <v>0.53592520991954151</v>
      </c>
      <c r="O196" s="21">
        <v>0.96938990023344362</v>
      </c>
      <c r="P196" s="21">
        <v>5865264</v>
      </c>
      <c r="Q196" s="21">
        <v>0.14681155804356688</v>
      </c>
      <c r="R196" s="2">
        <v>6.8131542980453347E-2</v>
      </c>
    </row>
    <row r="197" spans="1:18" s="20" customFormat="1" x14ac:dyDescent="0.25">
      <c r="A197" s="19">
        <v>189</v>
      </c>
      <c r="B197" s="28" t="s">
        <v>28</v>
      </c>
      <c r="C197" s="28" t="s">
        <v>15</v>
      </c>
      <c r="D197" s="28">
        <v>900269840</v>
      </c>
      <c r="E197" s="28" t="s">
        <v>487</v>
      </c>
      <c r="F197" s="28" t="s">
        <v>617</v>
      </c>
      <c r="G197" s="28" t="s">
        <v>31</v>
      </c>
      <c r="H197" s="28" t="s">
        <v>16</v>
      </c>
      <c r="I197" s="28" t="s">
        <v>488</v>
      </c>
      <c r="J197" s="28" t="s">
        <v>17</v>
      </c>
      <c r="K197" s="28" t="s">
        <v>17</v>
      </c>
      <c r="L197" s="28" t="s">
        <v>18</v>
      </c>
      <c r="M197" s="28">
        <v>3.0109652933944449</v>
      </c>
      <c r="N197" s="28">
        <v>0.53809719847858295</v>
      </c>
      <c r="O197" s="21">
        <v>10.799210571477603</v>
      </c>
      <c r="P197" s="21">
        <v>8088394</v>
      </c>
      <c r="Q197" s="21">
        <v>0.14834283009775417</v>
      </c>
      <c r="R197" s="2">
        <v>6.8519968807768242E-2</v>
      </c>
    </row>
    <row r="198" spans="1:18" s="20" customFormat="1" x14ac:dyDescent="0.25">
      <c r="A198" s="19">
        <v>190</v>
      </c>
      <c r="B198" s="28" t="s">
        <v>28</v>
      </c>
      <c r="C198" s="28" t="s">
        <v>15</v>
      </c>
      <c r="D198" s="28">
        <v>900739798</v>
      </c>
      <c r="E198" s="28" t="s">
        <v>223</v>
      </c>
      <c r="F198" s="28" t="s">
        <v>617</v>
      </c>
      <c r="G198" s="28" t="s">
        <v>31</v>
      </c>
      <c r="H198" s="28" t="s">
        <v>16</v>
      </c>
      <c r="I198" s="28" t="s">
        <v>931</v>
      </c>
      <c r="J198" s="28" t="s">
        <v>75</v>
      </c>
      <c r="K198" s="28" t="s">
        <v>77</v>
      </c>
      <c r="L198" s="28" t="s">
        <v>18</v>
      </c>
      <c r="M198" s="28">
        <v>3.9462081331331618</v>
      </c>
      <c r="N198" s="28">
        <v>0.94586850864805938</v>
      </c>
      <c r="O198" s="21">
        <v>1.4386742413263385</v>
      </c>
      <c r="P198" s="21">
        <v>5129861</v>
      </c>
      <c r="Q198" s="21">
        <v>1.27232203507135</v>
      </c>
      <c r="R198" s="2">
        <v>6.8872689238348314E-2</v>
      </c>
    </row>
    <row r="199" spans="1:18" s="20" customFormat="1" x14ac:dyDescent="0.25">
      <c r="A199" s="19">
        <v>191</v>
      </c>
      <c r="B199" s="28" t="s">
        <v>28</v>
      </c>
      <c r="C199" s="28" t="s">
        <v>15</v>
      </c>
      <c r="D199" s="28">
        <v>860502682</v>
      </c>
      <c r="E199" s="28" t="s">
        <v>270</v>
      </c>
      <c r="F199" s="28" t="s">
        <v>617</v>
      </c>
      <c r="G199" s="28" t="s">
        <v>31</v>
      </c>
      <c r="H199" s="28" t="s">
        <v>16</v>
      </c>
      <c r="I199" s="28" t="s">
        <v>271</v>
      </c>
      <c r="J199" s="28" t="s">
        <v>17</v>
      </c>
      <c r="K199" s="28" t="s">
        <v>17</v>
      </c>
      <c r="L199" s="28" t="s">
        <v>18</v>
      </c>
      <c r="M199" s="28">
        <v>10.37187087411527</v>
      </c>
      <c r="N199" s="28">
        <v>0.12973932097759125</v>
      </c>
      <c r="O199" s="21"/>
      <c r="P199" s="21">
        <v>22189535</v>
      </c>
      <c r="Q199" s="21">
        <v>8.0130751563140659E-2</v>
      </c>
      <c r="R199" s="2">
        <v>6.9734642265914734E-2</v>
      </c>
    </row>
    <row r="200" spans="1:18" s="20" customFormat="1" x14ac:dyDescent="0.25">
      <c r="A200" s="23">
        <v>36446</v>
      </c>
      <c r="B200" s="29" t="s">
        <v>28</v>
      </c>
      <c r="C200" s="29" t="s">
        <v>15</v>
      </c>
      <c r="D200" s="29">
        <v>900535940</v>
      </c>
      <c r="E200" s="29" t="s">
        <v>1102</v>
      </c>
      <c r="F200" s="29" t="s">
        <v>617</v>
      </c>
      <c r="G200" s="29" t="s">
        <v>964</v>
      </c>
      <c r="H200" s="29" t="s">
        <v>16</v>
      </c>
      <c r="I200" s="29" t="s">
        <v>1103</v>
      </c>
      <c r="J200" s="29" t="s">
        <v>344</v>
      </c>
      <c r="K200" s="29" t="s">
        <v>345</v>
      </c>
      <c r="L200" s="29" t="s">
        <v>18</v>
      </c>
      <c r="M200" s="28">
        <v>2.2010706063996004</v>
      </c>
      <c r="N200" s="28">
        <v>0.37690694825046284</v>
      </c>
      <c r="O200" s="21"/>
      <c r="P200" s="21">
        <v>649557</v>
      </c>
      <c r="Q200" s="21">
        <v>0.11251803592313783</v>
      </c>
      <c r="R200" s="2">
        <v>7.0109206380212008E-2</v>
      </c>
    </row>
    <row r="201" spans="1:18" s="20" customFormat="1" x14ac:dyDescent="0.25">
      <c r="A201" s="19">
        <v>193</v>
      </c>
      <c r="B201" s="28" t="s">
        <v>28</v>
      </c>
      <c r="C201" s="28" t="s">
        <v>15</v>
      </c>
      <c r="D201" s="28">
        <v>811035581</v>
      </c>
      <c r="E201" s="28" t="s">
        <v>735</v>
      </c>
      <c r="F201" s="28" t="s">
        <v>617</v>
      </c>
      <c r="G201" s="28" t="s">
        <v>31</v>
      </c>
      <c r="H201" s="28" t="s">
        <v>21</v>
      </c>
      <c r="I201" s="28" t="s">
        <v>736</v>
      </c>
      <c r="J201" s="28" t="s">
        <v>19</v>
      </c>
      <c r="K201" s="28" t="s">
        <v>246</v>
      </c>
      <c r="L201" s="28" t="s">
        <v>18</v>
      </c>
      <c r="M201" s="28">
        <v>15.903972403537091</v>
      </c>
      <c r="N201" s="28">
        <v>0.11351840715868176</v>
      </c>
      <c r="O201" s="21">
        <v>8.3799897876430478</v>
      </c>
      <c r="P201" s="21">
        <v>3166960</v>
      </c>
      <c r="Q201" s="21">
        <v>8.012520433729238E-2</v>
      </c>
      <c r="R201" s="2">
        <v>7.1029518767659047E-2</v>
      </c>
    </row>
    <row r="202" spans="1:18" s="20" customFormat="1" x14ac:dyDescent="0.25">
      <c r="A202" s="19">
        <v>194</v>
      </c>
      <c r="B202" s="28" t="s">
        <v>28</v>
      </c>
      <c r="C202" s="28" t="s">
        <v>15</v>
      </c>
      <c r="D202" s="28">
        <v>900532903</v>
      </c>
      <c r="E202" s="28" t="s">
        <v>582</v>
      </c>
      <c r="F202" s="28" t="s">
        <v>617</v>
      </c>
      <c r="G202" s="28" t="s">
        <v>31</v>
      </c>
      <c r="H202" s="28" t="s">
        <v>16</v>
      </c>
      <c r="I202" s="28" t="s">
        <v>583</v>
      </c>
      <c r="J202" s="28" t="s">
        <v>17</v>
      </c>
      <c r="K202" s="28" t="s">
        <v>17</v>
      </c>
      <c r="L202" s="28" t="s">
        <v>18</v>
      </c>
      <c r="M202" s="28">
        <v>1.8116415601391911</v>
      </c>
      <c r="N202" s="28">
        <v>0.53628743901241571</v>
      </c>
      <c r="O202" s="21">
        <v>43.481563805470167</v>
      </c>
      <c r="P202" s="21">
        <v>16605662</v>
      </c>
      <c r="Q202" s="21">
        <v>0.15591609431074901</v>
      </c>
      <c r="R202" s="2">
        <v>7.2300251392019149E-2</v>
      </c>
    </row>
    <row r="203" spans="1:18" s="20" customFormat="1" x14ac:dyDescent="0.25">
      <c r="A203" s="19">
        <v>195</v>
      </c>
      <c r="B203" s="28" t="s">
        <v>28</v>
      </c>
      <c r="C203" s="28" t="s">
        <v>15</v>
      </c>
      <c r="D203" s="28">
        <v>830068550</v>
      </c>
      <c r="E203" s="28" t="s">
        <v>444</v>
      </c>
      <c r="F203" s="28" t="s">
        <v>617</v>
      </c>
      <c r="G203" s="28" t="s">
        <v>31</v>
      </c>
      <c r="H203" s="28" t="s">
        <v>16</v>
      </c>
      <c r="I203" s="28" t="s">
        <v>445</v>
      </c>
      <c r="J203" s="28" t="s">
        <v>17</v>
      </c>
      <c r="K203" s="28" t="s">
        <v>17</v>
      </c>
      <c r="L203" s="28" t="s">
        <v>18</v>
      </c>
      <c r="M203" s="28">
        <v>2.3314712110096782</v>
      </c>
      <c r="N203" s="28">
        <v>0.45650124000868852</v>
      </c>
      <c r="O203" s="21">
        <v>1.7848375010492419</v>
      </c>
      <c r="P203" s="21">
        <v>7662726</v>
      </c>
      <c r="Q203" s="21">
        <v>0.13400069687952199</v>
      </c>
      <c r="R203" s="2">
        <v>7.2829212591991807E-2</v>
      </c>
    </row>
    <row r="204" spans="1:18" s="20" customFormat="1" x14ac:dyDescent="0.25">
      <c r="A204" s="19">
        <v>196</v>
      </c>
      <c r="B204" s="28" t="s">
        <v>28</v>
      </c>
      <c r="C204" s="28" t="s">
        <v>15</v>
      </c>
      <c r="D204" s="28">
        <v>830032216</v>
      </c>
      <c r="E204" s="28" t="s">
        <v>208</v>
      </c>
      <c r="F204" s="28" t="s">
        <v>617</v>
      </c>
      <c r="G204" s="28" t="s">
        <v>31</v>
      </c>
      <c r="H204" s="28" t="s">
        <v>16</v>
      </c>
      <c r="I204" s="28" t="s">
        <v>209</v>
      </c>
      <c r="J204" s="28" t="s">
        <v>17</v>
      </c>
      <c r="K204" s="28" t="s">
        <v>17</v>
      </c>
      <c r="L204" s="28" t="s">
        <v>18</v>
      </c>
      <c r="M204" s="28">
        <v>2.2852225778261079</v>
      </c>
      <c r="N204" s="28">
        <v>0.3466230909504896</v>
      </c>
      <c r="O204" s="21">
        <v>12.742738589211617</v>
      </c>
      <c r="P204" s="21">
        <v>3304581</v>
      </c>
      <c r="Q204" s="21">
        <v>0.11151881287809387</v>
      </c>
      <c r="R204" s="2">
        <v>7.2863817259159705E-2</v>
      </c>
    </row>
    <row r="205" spans="1:18" s="20" customFormat="1" x14ac:dyDescent="0.25">
      <c r="A205" s="19">
        <v>197</v>
      </c>
      <c r="B205" s="28" t="s">
        <v>28</v>
      </c>
      <c r="C205" s="28" t="s">
        <v>15</v>
      </c>
      <c r="D205" s="28">
        <v>805012376</v>
      </c>
      <c r="E205" s="28" t="s">
        <v>264</v>
      </c>
      <c r="F205" s="28" t="s">
        <v>617</v>
      </c>
      <c r="G205" s="28" t="s">
        <v>31</v>
      </c>
      <c r="H205" s="28" t="s">
        <v>16</v>
      </c>
      <c r="I205" s="28" t="s">
        <v>265</v>
      </c>
      <c r="J205" s="28" t="s">
        <v>75</v>
      </c>
      <c r="K205" s="28" t="s">
        <v>77</v>
      </c>
      <c r="L205" s="28" t="s">
        <v>18</v>
      </c>
      <c r="M205" s="28">
        <v>2.7404264754070362</v>
      </c>
      <c r="N205" s="28">
        <v>0.4620543518491817</v>
      </c>
      <c r="O205" s="21">
        <v>9.4942705903827047</v>
      </c>
      <c r="P205" s="21">
        <v>5502595</v>
      </c>
      <c r="Q205" s="21">
        <v>0.13826655980657673</v>
      </c>
      <c r="R205" s="2">
        <v>7.4379894132732813E-2</v>
      </c>
    </row>
    <row r="206" spans="1:18" s="20" customFormat="1" x14ac:dyDescent="0.25">
      <c r="A206" s="19">
        <v>198</v>
      </c>
      <c r="B206" s="28" t="s">
        <v>28</v>
      </c>
      <c r="C206" s="28" t="s">
        <v>15</v>
      </c>
      <c r="D206" s="28">
        <v>800106621</v>
      </c>
      <c r="E206" s="28" t="s">
        <v>455</v>
      </c>
      <c r="F206" s="28" t="s">
        <v>617</v>
      </c>
      <c r="G206" s="28" t="s">
        <v>31</v>
      </c>
      <c r="H206" s="28" t="s">
        <v>16</v>
      </c>
      <c r="I206" s="28" t="s">
        <v>456</v>
      </c>
      <c r="J206" s="28" t="s">
        <v>17</v>
      </c>
      <c r="K206" s="28" t="s">
        <v>17</v>
      </c>
      <c r="L206" s="28" t="s">
        <v>18</v>
      </c>
      <c r="M206" s="28">
        <v>2.8350806734976195</v>
      </c>
      <c r="N206" s="28">
        <v>0.68037366301099089</v>
      </c>
      <c r="O206" s="21">
        <v>1.2143183357218224</v>
      </c>
      <c r="P206" s="21">
        <v>4726487</v>
      </c>
      <c r="Q206" s="21">
        <v>0.23935963196454368</v>
      </c>
      <c r="R206" s="2">
        <v>7.6505642387864448E-2</v>
      </c>
    </row>
    <row r="207" spans="1:18" s="20" customFormat="1" x14ac:dyDescent="0.25">
      <c r="A207" s="23">
        <v>6434</v>
      </c>
      <c r="B207" s="29" t="s">
        <v>28</v>
      </c>
      <c r="C207" s="29" t="s">
        <v>15</v>
      </c>
      <c r="D207" s="29">
        <v>805004659</v>
      </c>
      <c r="E207" s="29" t="s">
        <v>1009</v>
      </c>
      <c r="F207" s="29" t="s">
        <v>617</v>
      </c>
      <c r="G207" s="29" t="s">
        <v>964</v>
      </c>
      <c r="H207" s="29" t="s">
        <v>16</v>
      </c>
      <c r="I207" s="29" t="s">
        <v>1010</v>
      </c>
      <c r="J207" s="29" t="s">
        <v>75</v>
      </c>
      <c r="K207" s="29" t="s">
        <v>77</v>
      </c>
      <c r="L207" s="29" t="s">
        <v>18</v>
      </c>
      <c r="M207" s="28">
        <v>6.6715627398990582</v>
      </c>
      <c r="N207" s="28">
        <v>0.29390067994485169</v>
      </c>
      <c r="O207" s="21"/>
      <c r="P207" s="21">
        <v>5208508</v>
      </c>
      <c r="Q207" s="21">
        <v>0.10880633246970402</v>
      </c>
      <c r="R207" s="2">
        <v>7.6828077374552411E-2</v>
      </c>
    </row>
    <row r="208" spans="1:18" s="20" customFormat="1" x14ac:dyDescent="0.25">
      <c r="A208" s="19">
        <v>200</v>
      </c>
      <c r="B208" s="28" t="s">
        <v>28</v>
      </c>
      <c r="C208" s="28" t="s">
        <v>15</v>
      </c>
      <c r="D208" s="28">
        <v>890935366</v>
      </c>
      <c r="E208" s="28" t="s">
        <v>818</v>
      </c>
      <c r="F208" s="28" t="s">
        <v>617</v>
      </c>
      <c r="G208" s="28" t="s">
        <v>31</v>
      </c>
      <c r="H208" s="28" t="s">
        <v>20</v>
      </c>
      <c r="I208" s="28" t="s">
        <v>819</v>
      </c>
      <c r="J208" s="28" t="s">
        <v>19</v>
      </c>
      <c r="K208" s="28" t="s">
        <v>94</v>
      </c>
      <c r="L208" s="28" t="s">
        <v>18</v>
      </c>
      <c r="M208" s="28">
        <v>2.0063511823294307</v>
      </c>
      <c r="N208" s="28">
        <v>0.4226862498815338</v>
      </c>
      <c r="O208" s="21"/>
      <c r="P208" s="21">
        <v>4609498</v>
      </c>
      <c r="Q208" s="21">
        <v>0.13476883690834551</v>
      </c>
      <c r="R208" s="2">
        <v>7.7803902634660901E-2</v>
      </c>
    </row>
    <row r="209" spans="1:18" s="20" customFormat="1" x14ac:dyDescent="0.25">
      <c r="A209" s="19">
        <v>201</v>
      </c>
      <c r="B209" s="28" t="s">
        <v>28</v>
      </c>
      <c r="C209" s="28" t="s">
        <v>15</v>
      </c>
      <c r="D209" s="28">
        <v>830116638</v>
      </c>
      <c r="E209" s="28" t="s">
        <v>782</v>
      </c>
      <c r="F209" s="28" t="s">
        <v>617</v>
      </c>
      <c r="G209" s="28" t="s">
        <v>31</v>
      </c>
      <c r="H209" s="28" t="s">
        <v>20</v>
      </c>
      <c r="I209" s="28" t="s">
        <v>469</v>
      </c>
      <c r="J209" s="28" t="s">
        <v>17</v>
      </c>
      <c r="K209" s="28" t="s">
        <v>17</v>
      </c>
      <c r="L209" s="28" t="s">
        <v>18</v>
      </c>
      <c r="M209" s="28">
        <v>1.0293216004146459</v>
      </c>
      <c r="N209" s="28">
        <v>0.75092033795828461</v>
      </c>
      <c r="O209" s="21">
        <v>0.96851338870640702</v>
      </c>
      <c r="P209" s="21">
        <v>696286</v>
      </c>
      <c r="Q209" s="21">
        <v>0.31370489846252958</v>
      </c>
      <c r="R209" s="2">
        <v>7.8137510089877502E-2</v>
      </c>
    </row>
    <row r="210" spans="1:18" s="20" customFormat="1" x14ac:dyDescent="0.25">
      <c r="A210" s="19">
        <v>202</v>
      </c>
      <c r="B210" s="28" t="s">
        <v>29</v>
      </c>
      <c r="C210" s="28" t="s">
        <v>15</v>
      </c>
      <c r="D210" s="28">
        <v>900158025</v>
      </c>
      <c r="E210" s="28" t="s">
        <v>652</v>
      </c>
      <c r="F210" s="28" t="s">
        <v>617</v>
      </c>
      <c r="G210" s="28" t="s">
        <v>31</v>
      </c>
      <c r="H210" s="28" t="s">
        <v>16</v>
      </c>
      <c r="I210" s="28" t="s">
        <v>653</v>
      </c>
      <c r="J210" s="28" t="s">
        <v>17</v>
      </c>
      <c r="K210" s="28" t="s">
        <v>17</v>
      </c>
      <c r="L210" s="28" t="s">
        <v>18</v>
      </c>
      <c r="M210" s="28">
        <v>1.1065402680766934</v>
      </c>
      <c r="N210" s="28">
        <v>0.85550193375330719</v>
      </c>
      <c r="O210" s="21">
        <v>1.3876131382666879</v>
      </c>
      <c r="P210" s="21">
        <v>13852210</v>
      </c>
      <c r="Q210" s="21">
        <v>0.54278710301667465</v>
      </c>
      <c r="R210" s="2">
        <v>7.8431686769553921E-2</v>
      </c>
    </row>
    <row r="211" spans="1:18" s="20" customFormat="1" x14ac:dyDescent="0.25">
      <c r="A211" s="19">
        <v>203</v>
      </c>
      <c r="B211" s="28" t="s">
        <v>28</v>
      </c>
      <c r="C211" s="28" t="s">
        <v>15</v>
      </c>
      <c r="D211" s="28">
        <v>811046078</v>
      </c>
      <c r="E211" s="28" t="s">
        <v>741</v>
      </c>
      <c r="F211" s="28" t="s">
        <v>617</v>
      </c>
      <c r="G211" s="28" t="s">
        <v>31</v>
      </c>
      <c r="H211" s="28" t="s">
        <v>16</v>
      </c>
      <c r="I211" s="28" t="s">
        <v>742</v>
      </c>
      <c r="J211" s="28" t="s">
        <v>19</v>
      </c>
      <c r="K211" s="28" t="s">
        <v>94</v>
      </c>
      <c r="L211" s="28" t="s">
        <v>18</v>
      </c>
      <c r="M211" s="28">
        <v>2.3874870938773141</v>
      </c>
      <c r="N211" s="28">
        <v>0.50622637058416486</v>
      </c>
      <c r="O211" s="21">
        <v>7.1574720601325286</v>
      </c>
      <c r="P211" s="21">
        <v>7842571</v>
      </c>
      <c r="Q211" s="21">
        <v>0.15914802854492299</v>
      </c>
      <c r="R211" s="2">
        <v>7.8583099669001552E-2</v>
      </c>
    </row>
    <row r="212" spans="1:18" s="20" customFormat="1" x14ac:dyDescent="0.25">
      <c r="A212" s="19">
        <v>204</v>
      </c>
      <c r="B212" s="28" t="s">
        <v>28</v>
      </c>
      <c r="C212" s="28" t="s">
        <v>15</v>
      </c>
      <c r="D212" s="28">
        <v>800042641</v>
      </c>
      <c r="E212" s="28" t="s">
        <v>470</v>
      </c>
      <c r="F212" s="28" t="s">
        <v>617</v>
      </c>
      <c r="G212" s="28" t="s">
        <v>31</v>
      </c>
      <c r="H212" s="28" t="s">
        <v>16</v>
      </c>
      <c r="I212" s="28" t="s">
        <v>692</v>
      </c>
      <c r="J212" s="28" t="s">
        <v>19</v>
      </c>
      <c r="K212" s="28" t="s">
        <v>246</v>
      </c>
      <c r="L212" s="28" t="s">
        <v>18</v>
      </c>
      <c r="M212" s="28">
        <v>6.2844631005708367</v>
      </c>
      <c r="N212" s="28">
        <v>0.37606882741539294</v>
      </c>
      <c r="O212" s="21"/>
      <c r="P212" s="21">
        <v>28777569</v>
      </c>
      <c r="Q212" s="21">
        <v>0.12598286700583897</v>
      </c>
      <c r="R212" s="2">
        <v>7.8604637936523711E-2</v>
      </c>
    </row>
    <row r="213" spans="1:18" s="20" customFormat="1" x14ac:dyDescent="0.25">
      <c r="A213" s="19">
        <v>205</v>
      </c>
      <c r="B213" s="28" t="s">
        <v>28</v>
      </c>
      <c r="C213" s="28" t="s">
        <v>15</v>
      </c>
      <c r="D213" s="28">
        <v>900410229</v>
      </c>
      <c r="E213" s="28" t="s">
        <v>461</v>
      </c>
      <c r="F213" s="28" t="s">
        <v>617</v>
      </c>
      <c r="G213" s="28" t="s">
        <v>31</v>
      </c>
      <c r="H213" s="28" t="s">
        <v>16</v>
      </c>
      <c r="I213" s="28" t="s">
        <v>462</v>
      </c>
      <c r="J213" s="28" t="s">
        <v>17</v>
      </c>
      <c r="K213" s="28" t="s">
        <v>17</v>
      </c>
      <c r="L213" s="28" t="s">
        <v>18</v>
      </c>
      <c r="M213" s="28">
        <v>6.8348440285063905</v>
      </c>
      <c r="N213" s="28">
        <v>0.14618946281010861</v>
      </c>
      <c r="O213" s="21"/>
      <c r="P213" s="21">
        <v>5528964</v>
      </c>
      <c r="Q213" s="21">
        <v>9.244280857530314E-2</v>
      </c>
      <c r="R213" s="2">
        <v>7.8928644049021862E-2</v>
      </c>
    </row>
    <row r="214" spans="1:18" s="20" customFormat="1" x14ac:dyDescent="0.25">
      <c r="A214" s="19">
        <v>206</v>
      </c>
      <c r="B214" s="28" t="s">
        <v>28</v>
      </c>
      <c r="C214" s="28" t="s">
        <v>15</v>
      </c>
      <c r="D214" s="28">
        <v>800078935</v>
      </c>
      <c r="E214" s="28" t="s">
        <v>471</v>
      </c>
      <c r="F214" s="28" t="s">
        <v>617</v>
      </c>
      <c r="G214" s="28" t="s">
        <v>31</v>
      </c>
      <c r="H214" s="28" t="s">
        <v>16</v>
      </c>
      <c r="I214" s="28" t="s">
        <v>699</v>
      </c>
      <c r="J214" s="28" t="s">
        <v>17</v>
      </c>
      <c r="K214" s="28" t="s">
        <v>17</v>
      </c>
      <c r="L214" s="28" t="s">
        <v>18</v>
      </c>
      <c r="M214" s="28">
        <v>2.0129595791132875</v>
      </c>
      <c r="N214" s="28">
        <v>0.4300264827464626</v>
      </c>
      <c r="O214" s="21">
        <v>5.6646403118718398</v>
      </c>
      <c r="P214" s="21">
        <v>4547367</v>
      </c>
      <c r="Q214" s="21">
        <v>0.14099861816005146</v>
      </c>
      <c r="R214" s="2">
        <v>8.0365478320573017E-2</v>
      </c>
    </row>
    <row r="215" spans="1:18" s="20" customFormat="1" x14ac:dyDescent="0.25">
      <c r="A215" s="19">
        <v>207</v>
      </c>
      <c r="B215" s="28" t="s">
        <v>28</v>
      </c>
      <c r="C215" s="28" t="s">
        <v>15</v>
      </c>
      <c r="D215" s="28">
        <v>811044369</v>
      </c>
      <c r="E215" s="28" t="s">
        <v>737</v>
      </c>
      <c r="F215" s="28" t="s">
        <v>617</v>
      </c>
      <c r="G215" s="28" t="s">
        <v>31</v>
      </c>
      <c r="H215" s="28" t="s">
        <v>16</v>
      </c>
      <c r="I215" s="28" t="s">
        <v>305</v>
      </c>
      <c r="J215" s="28" t="s">
        <v>19</v>
      </c>
      <c r="K215" s="28" t="s">
        <v>94</v>
      </c>
      <c r="L215" s="28" t="s">
        <v>18</v>
      </c>
      <c r="M215" s="28">
        <v>3.4483865177060493</v>
      </c>
      <c r="N215" s="28">
        <v>0.24774183812490302</v>
      </c>
      <c r="O215" s="21">
        <v>3.9729400322552846</v>
      </c>
      <c r="P215" s="21">
        <v>2427776</v>
      </c>
      <c r="Q215" s="21">
        <v>0.10718061283357562</v>
      </c>
      <c r="R215" s="2">
        <v>8.0627490798832024E-2</v>
      </c>
    </row>
    <row r="216" spans="1:18" s="20" customFormat="1" x14ac:dyDescent="0.25">
      <c r="A216" s="23">
        <v>31722</v>
      </c>
      <c r="B216" s="29" t="s">
        <v>28</v>
      </c>
      <c r="C216" s="29" t="s">
        <v>15</v>
      </c>
      <c r="D216" s="29">
        <v>900384485</v>
      </c>
      <c r="E216" s="29" t="s">
        <v>1077</v>
      </c>
      <c r="F216" s="29" t="s">
        <v>617</v>
      </c>
      <c r="G216" s="29" t="s">
        <v>964</v>
      </c>
      <c r="H216" s="29" t="s">
        <v>16</v>
      </c>
      <c r="I216" s="29" t="s">
        <v>1078</v>
      </c>
      <c r="J216" s="29" t="s">
        <v>994</v>
      </c>
      <c r="K216" s="29" t="s">
        <v>995</v>
      </c>
      <c r="L216" s="29" t="s">
        <v>18</v>
      </c>
      <c r="M216" s="28">
        <v>0.93210494267304767</v>
      </c>
      <c r="N216" s="28">
        <v>0.29901974804521636</v>
      </c>
      <c r="O216" s="21"/>
      <c r="P216" s="21">
        <v>-99124</v>
      </c>
      <c r="Q216" s="21">
        <v>0.11585867423068423</v>
      </c>
      <c r="R216" s="2">
        <v>8.1214642653372235E-2</v>
      </c>
    </row>
    <row r="217" spans="1:18" s="20" customFormat="1" x14ac:dyDescent="0.25">
      <c r="A217" s="19">
        <v>209</v>
      </c>
      <c r="B217" s="28" t="s">
        <v>28</v>
      </c>
      <c r="C217" s="28" t="s">
        <v>15</v>
      </c>
      <c r="D217" s="28">
        <v>805007050</v>
      </c>
      <c r="E217" s="28" t="s">
        <v>371</v>
      </c>
      <c r="F217" s="28" t="s">
        <v>617</v>
      </c>
      <c r="G217" s="28" t="s">
        <v>31</v>
      </c>
      <c r="H217" s="28" t="s">
        <v>16</v>
      </c>
      <c r="I217" s="28" t="s">
        <v>372</v>
      </c>
      <c r="J217" s="28" t="s">
        <v>75</v>
      </c>
      <c r="K217" s="28" t="s">
        <v>77</v>
      </c>
      <c r="L217" s="28" t="s">
        <v>18</v>
      </c>
      <c r="M217" s="28">
        <v>2.5680567897955826</v>
      </c>
      <c r="N217" s="28">
        <v>0.72722638794860317</v>
      </c>
      <c r="O217" s="21">
        <v>1.6621474079659724</v>
      </c>
      <c r="P217" s="21">
        <v>19566901</v>
      </c>
      <c r="Q217" s="21">
        <v>0.30251521571553719</v>
      </c>
      <c r="R217" s="2">
        <v>8.2518168091234578E-2</v>
      </c>
    </row>
    <row r="218" spans="1:18" s="20" customFormat="1" x14ac:dyDescent="0.25">
      <c r="A218" s="23">
        <v>2012</v>
      </c>
      <c r="B218" s="29" t="s">
        <v>152</v>
      </c>
      <c r="C218" s="29" t="s">
        <v>15</v>
      </c>
      <c r="D218" s="29">
        <v>900806600</v>
      </c>
      <c r="E218" s="29" t="s">
        <v>982</v>
      </c>
      <c r="F218" s="29" t="s">
        <v>617</v>
      </c>
      <c r="G218" s="29" t="s">
        <v>964</v>
      </c>
      <c r="H218" s="29" t="s">
        <v>16</v>
      </c>
      <c r="I218" s="29" t="s">
        <v>983</v>
      </c>
      <c r="J218" s="29" t="s">
        <v>24</v>
      </c>
      <c r="K218" s="29" t="s">
        <v>119</v>
      </c>
      <c r="L218" s="29" t="s">
        <v>18</v>
      </c>
      <c r="M218" s="28">
        <v>1.3341342504678053</v>
      </c>
      <c r="N218" s="28">
        <v>0.66078686748571647</v>
      </c>
      <c r="O218" s="21">
        <v>2.5886142786211273</v>
      </c>
      <c r="P218" s="21">
        <v>110845870</v>
      </c>
      <c r="Q218" s="21">
        <v>0.24362462795928813</v>
      </c>
      <c r="R218" s="2">
        <v>8.2640673207697038E-2</v>
      </c>
    </row>
    <row r="219" spans="1:18" s="20" customFormat="1" x14ac:dyDescent="0.25">
      <c r="A219" s="19">
        <v>211</v>
      </c>
      <c r="B219" s="28" t="s">
        <v>28</v>
      </c>
      <c r="C219" s="28" t="s">
        <v>15</v>
      </c>
      <c r="D219" s="28">
        <v>900656724</v>
      </c>
      <c r="E219" s="28" t="s">
        <v>925</v>
      </c>
      <c r="F219" s="28" t="s">
        <v>617</v>
      </c>
      <c r="G219" s="28" t="s">
        <v>31</v>
      </c>
      <c r="H219" s="28" t="s">
        <v>16</v>
      </c>
      <c r="I219" s="28" t="s">
        <v>926</v>
      </c>
      <c r="J219" s="28" t="s">
        <v>22</v>
      </c>
      <c r="K219" s="28" t="s">
        <v>23</v>
      </c>
      <c r="L219" s="28" t="s">
        <v>18</v>
      </c>
      <c r="M219" s="28">
        <v>5.6055943628459444</v>
      </c>
      <c r="N219" s="28">
        <v>0.33505597473177307</v>
      </c>
      <c r="O219" s="21">
        <v>4.2059799362558126</v>
      </c>
      <c r="P219" s="21">
        <v>5876568</v>
      </c>
      <c r="Q219" s="21">
        <v>0.12539871915275355</v>
      </c>
      <c r="R219" s="2">
        <v>8.3383129076911866E-2</v>
      </c>
    </row>
    <row r="220" spans="1:18" s="20" customFormat="1" x14ac:dyDescent="0.25">
      <c r="A220" s="23">
        <v>2518</v>
      </c>
      <c r="B220" s="29" t="s">
        <v>29</v>
      </c>
      <c r="C220" s="29" t="s">
        <v>15</v>
      </c>
      <c r="D220" s="29">
        <v>890116102</v>
      </c>
      <c r="E220" s="29" t="s">
        <v>972</v>
      </c>
      <c r="F220" s="29" t="s">
        <v>617</v>
      </c>
      <c r="G220" s="29" t="s">
        <v>964</v>
      </c>
      <c r="H220" s="29" t="s">
        <v>16</v>
      </c>
      <c r="I220" s="29" t="s">
        <v>973</v>
      </c>
      <c r="J220" s="29" t="s">
        <v>24</v>
      </c>
      <c r="K220" s="29" t="s">
        <v>25</v>
      </c>
      <c r="L220" s="29" t="s">
        <v>18</v>
      </c>
      <c r="M220" s="28">
        <v>2.4681787194266316</v>
      </c>
      <c r="N220" s="28">
        <v>0.59950675965036826</v>
      </c>
      <c r="O220" s="21">
        <v>1.9048088753908414</v>
      </c>
      <c r="P220" s="21">
        <v>41698381</v>
      </c>
      <c r="Q220" s="21">
        <v>0.20998890881111013</v>
      </c>
      <c r="R220" s="2">
        <v>8.4099138527244835E-2</v>
      </c>
    </row>
    <row r="221" spans="1:18" s="20" customFormat="1" x14ac:dyDescent="0.25">
      <c r="A221" s="23">
        <v>3330</v>
      </c>
      <c r="B221" s="29" t="s">
        <v>28</v>
      </c>
      <c r="C221" s="29" t="s">
        <v>15</v>
      </c>
      <c r="D221" s="29">
        <v>800172117</v>
      </c>
      <c r="E221" s="29" t="s">
        <v>990</v>
      </c>
      <c r="F221" s="29" t="s">
        <v>617</v>
      </c>
      <c r="G221" s="29" t="s">
        <v>964</v>
      </c>
      <c r="H221" s="29" t="s">
        <v>16</v>
      </c>
      <c r="I221" s="29" t="s">
        <v>991</v>
      </c>
      <c r="J221" s="29" t="s">
        <v>19</v>
      </c>
      <c r="K221" s="29" t="s">
        <v>215</v>
      </c>
      <c r="L221" s="29" t="s">
        <v>18</v>
      </c>
      <c r="M221" s="28">
        <v>1.7845688416601155</v>
      </c>
      <c r="N221" s="28">
        <v>0.49193837699168214</v>
      </c>
      <c r="O221" s="21">
        <v>4.3932272836828155</v>
      </c>
      <c r="P221" s="21">
        <v>723549</v>
      </c>
      <c r="Q221" s="21">
        <v>0.16607232015627335</v>
      </c>
      <c r="R221" s="2">
        <v>8.4374972515353211E-2</v>
      </c>
    </row>
    <row r="222" spans="1:18" s="20" customFormat="1" x14ac:dyDescent="0.25">
      <c r="A222" s="19">
        <v>214</v>
      </c>
      <c r="B222" s="28" t="s">
        <v>28</v>
      </c>
      <c r="C222" s="28" t="s">
        <v>15</v>
      </c>
      <c r="D222" s="28">
        <v>900310458</v>
      </c>
      <c r="E222" s="28" t="s">
        <v>865</v>
      </c>
      <c r="F222" s="28" t="s">
        <v>617</v>
      </c>
      <c r="G222" s="28" t="s">
        <v>31</v>
      </c>
      <c r="H222" s="28" t="s">
        <v>16</v>
      </c>
      <c r="I222" s="28" t="s">
        <v>338</v>
      </c>
      <c r="J222" s="28" t="s">
        <v>17</v>
      </c>
      <c r="K222" s="28" t="s">
        <v>17</v>
      </c>
      <c r="L222" s="28" t="s">
        <v>18</v>
      </c>
      <c r="M222" s="28">
        <v>2.7942327538466403</v>
      </c>
      <c r="N222" s="28">
        <v>0.54957550858291859</v>
      </c>
      <c r="O222" s="21"/>
      <c r="P222" s="21">
        <v>2611373</v>
      </c>
      <c r="Q222" s="21">
        <v>0.18748613573954892</v>
      </c>
      <c r="R222" s="2">
        <v>8.4448347338240221E-2</v>
      </c>
    </row>
    <row r="223" spans="1:18" s="20" customFormat="1" x14ac:dyDescent="0.25">
      <c r="A223" s="19">
        <v>215</v>
      </c>
      <c r="B223" s="28" t="s">
        <v>28</v>
      </c>
      <c r="C223" s="28" t="s">
        <v>15</v>
      </c>
      <c r="D223" s="28">
        <v>830054644</v>
      </c>
      <c r="E223" s="28" t="s">
        <v>760</v>
      </c>
      <c r="F223" s="28" t="s">
        <v>617</v>
      </c>
      <c r="G223" s="28" t="s">
        <v>31</v>
      </c>
      <c r="H223" s="28" t="s">
        <v>16</v>
      </c>
      <c r="I223" s="28" t="s">
        <v>761</v>
      </c>
      <c r="J223" s="28" t="s">
        <v>17</v>
      </c>
      <c r="K223" s="28" t="s">
        <v>17</v>
      </c>
      <c r="L223" s="28" t="s">
        <v>18</v>
      </c>
      <c r="M223" s="28">
        <v>1.6121421879272428</v>
      </c>
      <c r="N223" s="28">
        <v>0.72477527215810955</v>
      </c>
      <c r="O223" s="21">
        <v>1.9101292782401089</v>
      </c>
      <c r="P223" s="21">
        <v>1627541</v>
      </c>
      <c r="Q223" s="21">
        <v>0.30970044760852239</v>
      </c>
      <c r="R223" s="2">
        <v>8.5237221405567234E-2</v>
      </c>
    </row>
    <row r="224" spans="1:18" s="20" customFormat="1" x14ac:dyDescent="0.25">
      <c r="A224" s="19">
        <v>216</v>
      </c>
      <c r="B224" s="28" t="s">
        <v>28</v>
      </c>
      <c r="C224" s="28" t="s">
        <v>15</v>
      </c>
      <c r="D224" s="28">
        <v>830101742</v>
      </c>
      <c r="E224" s="28" t="s">
        <v>548</v>
      </c>
      <c r="F224" s="28" t="s">
        <v>617</v>
      </c>
      <c r="G224" s="28" t="s">
        <v>31</v>
      </c>
      <c r="H224" s="28" t="s">
        <v>16</v>
      </c>
      <c r="I224" s="28" t="s">
        <v>549</v>
      </c>
      <c r="J224" s="28" t="s">
        <v>17</v>
      </c>
      <c r="K224" s="28" t="s">
        <v>17</v>
      </c>
      <c r="L224" s="28" t="s">
        <v>18</v>
      </c>
      <c r="M224" s="28">
        <v>11.101250453606616</v>
      </c>
      <c r="N224" s="28">
        <v>0.2099012210924785</v>
      </c>
      <c r="O224" s="21"/>
      <c r="P224" s="21">
        <v>3702179</v>
      </c>
      <c r="Q224" s="21">
        <v>0.10788894861691267</v>
      </c>
      <c r="R224" s="2">
        <v>8.5242926559839033E-2</v>
      </c>
    </row>
    <row r="225" spans="1:18" s="20" customFormat="1" x14ac:dyDescent="0.25">
      <c r="A225" s="19">
        <v>217</v>
      </c>
      <c r="B225" s="28" t="s">
        <v>29</v>
      </c>
      <c r="C225" s="28" t="s">
        <v>15</v>
      </c>
      <c r="D225" s="28">
        <v>860534244</v>
      </c>
      <c r="E225" s="28" t="s">
        <v>47</v>
      </c>
      <c r="F225" s="28" t="s">
        <v>617</v>
      </c>
      <c r="G225" s="28" t="s">
        <v>31</v>
      </c>
      <c r="H225" s="28" t="s">
        <v>21</v>
      </c>
      <c r="I225" s="28" t="s">
        <v>643</v>
      </c>
      <c r="J225" s="28" t="s">
        <v>17</v>
      </c>
      <c r="K225" s="28" t="s">
        <v>17</v>
      </c>
      <c r="L225" s="28" t="s">
        <v>18</v>
      </c>
      <c r="M225" s="28">
        <v>2.5266614190415226</v>
      </c>
      <c r="N225" s="28">
        <v>0.400443679220088</v>
      </c>
      <c r="O225" s="21">
        <v>5.6848262546063459</v>
      </c>
      <c r="P225" s="21">
        <v>28970237</v>
      </c>
      <c r="Q225" s="21">
        <v>0.14230710653261738</v>
      </c>
      <c r="R225" s="2">
        <v>8.5321125213531052E-2</v>
      </c>
    </row>
    <row r="226" spans="1:18" s="20" customFormat="1" x14ac:dyDescent="0.25">
      <c r="A226" s="19">
        <v>218</v>
      </c>
      <c r="B226" s="28" t="s">
        <v>29</v>
      </c>
      <c r="C226" s="28" t="s">
        <v>15</v>
      </c>
      <c r="D226" s="28">
        <v>800249678</v>
      </c>
      <c r="E226" s="28" t="s">
        <v>624</v>
      </c>
      <c r="F226" s="28" t="s">
        <v>617</v>
      </c>
      <c r="G226" s="28" t="s">
        <v>31</v>
      </c>
      <c r="H226" s="28" t="s">
        <v>16</v>
      </c>
      <c r="I226" s="28" t="s">
        <v>85</v>
      </c>
      <c r="J226" s="28" t="s">
        <v>36</v>
      </c>
      <c r="K226" s="28" t="s">
        <v>86</v>
      </c>
      <c r="L226" s="28" t="s">
        <v>18</v>
      </c>
      <c r="M226" s="28">
        <v>1.0134311748882308</v>
      </c>
      <c r="N226" s="28">
        <v>0.88090533094275669</v>
      </c>
      <c r="O226" s="21">
        <v>2.9870747623236458</v>
      </c>
      <c r="P226" s="21">
        <v>575302</v>
      </c>
      <c r="Q226" s="21">
        <v>0.71679930029590444</v>
      </c>
      <c r="R226" s="21">
        <v>8.536697544920431E-2</v>
      </c>
    </row>
    <row r="227" spans="1:18" s="20" customFormat="1" x14ac:dyDescent="0.25">
      <c r="A227" s="19">
        <v>219</v>
      </c>
      <c r="B227" s="28" t="s">
        <v>28</v>
      </c>
      <c r="C227" s="28" t="s">
        <v>15</v>
      </c>
      <c r="D227" s="28">
        <v>900297138</v>
      </c>
      <c r="E227" s="28" t="s">
        <v>255</v>
      </c>
      <c r="F227" s="28" t="s">
        <v>617</v>
      </c>
      <c r="G227" s="28" t="s">
        <v>31</v>
      </c>
      <c r="H227" s="28" t="s">
        <v>16</v>
      </c>
      <c r="I227" s="28" t="s">
        <v>256</v>
      </c>
      <c r="J227" s="28" t="s">
        <v>17</v>
      </c>
      <c r="K227" s="28" t="s">
        <v>17</v>
      </c>
      <c r="L227" s="28" t="s">
        <v>18</v>
      </c>
      <c r="M227" s="28">
        <v>2.0073372575604753</v>
      </c>
      <c r="N227" s="28">
        <v>0.92568936342620178</v>
      </c>
      <c r="O227" s="21">
        <v>3.4945298700587406</v>
      </c>
      <c r="P227" s="21">
        <v>974764</v>
      </c>
      <c r="Q227" s="21">
        <v>1.1528516835457905</v>
      </c>
      <c r="R227" s="2">
        <v>8.5669142479462682E-2</v>
      </c>
    </row>
    <row r="228" spans="1:18" s="20" customFormat="1" x14ac:dyDescent="0.25">
      <c r="A228" s="19">
        <v>220</v>
      </c>
      <c r="B228" s="28" t="s">
        <v>28</v>
      </c>
      <c r="C228" s="28" t="s">
        <v>15</v>
      </c>
      <c r="D228" s="28">
        <v>800189010</v>
      </c>
      <c r="E228" s="28" t="s">
        <v>530</v>
      </c>
      <c r="F228" s="28" t="s">
        <v>617</v>
      </c>
      <c r="G228" s="28" t="s">
        <v>31</v>
      </c>
      <c r="H228" s="28" t="s">
        <v>16</v>
      </c>
      <c r="I228" s="28" t="s">
        <v>531</v>
      </c>
      <c r="J228" s="28" t="s">
        <v>75</v>
      </c>
      <c r="K228" s="28" t="s">
        <v>77</v>
      </c>
      <c r="L228" s="28" t="s">
        <v>18</v>
      </c>
      <c r="M228" s="28">
        <v>3.1777552907688995</v>
      </c>
      <c r="N228" s="28">
        <v>0.3636774529407153</v>
      </c>
      <c r="O228" s="21">
        <v>1.5623670866049943</v>
      </c>
      <c r="P228" s="21">
        <v>7396809</v>
      </c>
      <c r="Q228" s="21">
        <v>0.13503372539898278</v>
      </c>
      <c r="R228" s="2">
        <v>8.5925004084784748E-2</v>
      </c>
    </row>
    <row r="229" spans="1:18" s="20" customFormat="1" x14ac:dyDescent="0.25">
      <c r="A229" s="19">
        <v>221</v>
      </c>
      <c r="B229" s="28" t="s">
        <v>28</v>
      </c>
      <c r="C229" s="28" t="s">
        <v>15</v>
      </c>
      <c r="D229" s="28">
        <v>830122576</v>
      </c>
      <c r="E229" s="28" t="s">
        <v>267</v>
      </c>
      <c r="F229" s="28" t="s">
        <v>617</v>
      </c>
      <c r="G229" s="28" t="s">
        <v>31</v>
      </c>
      <c r="H229" s="28" t="s">
        <v>21</v>
      </c>
      <c r="I229" s="28" t="s">
        <v>783</v>
      </c>
      <c r="J229" s="28" t="s">
        <v>17</v>
      </c>
      <c r="K229" s="28" t="s">
        <v>17</v>
      </c>
      <c r="L229" s="28" t="s">
        <v>18</v>
      </c>
      <c r="M229" s="28">
        <v>4.175094332192768</v>
      </c>
      <c r="N229" s="28">
        <v>0.24398673403629847</v>
      </c>
      <c r="O229" s="21">
        <v>1.0815751954376522</v>
      </c>
      <c r="P229" s="21">
        <v>2257654</v>
      </c>
      <c r="Q229" s="21">
        <v>0.11464344917317394</v>
      </c>
      <c r="R229" s="2">
        <v>8.667196843075485E-2</v>
      </c>
    </row>
    <row r="230" spans="1:18" s="20" customFormat="1" x14ac:dyDescent="0.25">
      <c r="A230" s="19">
        <v>222</v>
      </c>
      <c r="B230" s="28" t="s">
        <v>28</v>
      </c>
      <c r="C230" s="28" t="s">
        <v>15</v>
      </c>
      <c r="D230" s="28">
        <v>830083878</v>
      </c>
      <c r="E230" s="28" t="s">
        <v>771</v>
      </c>
      <c r="F230" s="28" t="s">
        <v>617</v>
      </c>
      <c r="G230" s="28" t="s">
        <v>31</v>
      </c>
      <c r="H230" s="28" t="s">
        <v>16</v>
      </c>
      <c r="I230" s="28" t="s">
        <v>772</v>
      </c>
      <c r="J230" s="28" t="s">
        <v>17</v>
      </c>
      <c r="K230" s="28" t="s">
        <v>17</v>
      </c>
      <c r="L230" s="28" t="s">
        <v>18</v>
      </c>
      <c r="M230" s="28">
        <v>4.13502312033929</v>
      </c>
      <c r="N230" s="28">
        <v>0.22745592920049296</v>
      </c>
      <c r="O230" s="21"/>
      <c r="P230" s="21">
        <v>5550618</v>
      </c>
      <c r="Q230" s="21">
        <v>0.11313713001933985</v>
      </c>
      <c r="R230" s="2">
        <v>8.7403418983713912E-2</v>
      </c>
    </row>
    <row r="231" spans="1:18" s="20" customFormat="1" x14ac:dyDescent="0.25">
      <c r="A231" s="19">
        <v>223</v>
      </c>
      <c r="B231" s="28" t="s">
        <v>29</v>
      </c>
      <c r="C231" s="28" t="s">
        <v>15</v>
      </c>
      <c r="D231" s="28">
        <v>890923691</v>
      </c>
      <c r="E231" s="28" t="s">
        <v>648</v>
      </c>
      <c r="F231" s="28" t="s">
        <v>617</v>
      </c>
      <c r="G231" s="28" t="s">
        <v>31</v>
      </c>
      <c r="H231" s="28" t="s">
        <v>20</v>
      </c>
      <c r="I231" s="28" t="s">
        <v>649</v>
      </c>
      <c r="J231" s="28" t="s">
        <v>17</v>
      </c>
      <c r="K231" s="28" t="s">
        <v>17</v>
      </c>
      <c r="L231" s="28" t="s">
        <v>18</v>
      </c>
      <c r="M231" s="28">
        <v>1.9528341560940075</v>
      </c>
      <c r="N231" s="28">
        <v>0.8197854296846574</v>
      </c>
      <c r="O231" s="21">
        <v>1.0350668877180123</v>
      </c>
      <c r="P231" s="21">
        <v>62313754</v>
      </c>
      <c r="Q231" s="21">
        <v>0.48630737946276764</v>
      </c>
      <c r="R231" s="2">
        <v>8.7639675431062949E-2</v>
      </c>
    </row>
    <row r="232" spans="1:18" s="20" customFormat="1" x14ac:dyDescent="0.25">
      <c r="A232" s="23">
        <v>6006</v>
      </c>
      <c r="B232" s="29" t="s">
        <v>28</v>
      </c>
      <c r="C232" s="29" t="s">
        <v>15</v>
      </c>
      <c r="D232" s="29">
        <v>804003084</v>
      </c>
      <c r="E232" s="29" t="s">
        <v>1004</v>
      </c>
      <c r="F232" s="29" t="s">
        <v>617</v>
      </c>
      <c r="G232" s="29" t="s">
        <v>964</v>
      </c>
      <c r="H232" s="29" t="s">
        <v>16</v>
      </c>
      <c r="I232" s="29" t="s">
        <v>1005</v>
      </c>
      <c r="J232" s="29" t="s">
        <v>22</v>
      </c>
      <c r="K232" s="29" t="s">
        <v>591</v>
      </c>
      <c r="L232" s="29" t="s">
        <v>18</v>
      </c>
      <c r="M232" s="28">
        <v>2.3473984193543358</v>
      </c>
      <c r="N232" s="28">
        <v>0.67780256384454274</v>
      </c>
      <c r="O232" s="21">
        <v>1.3570316243037461</v>
      </c>
      <c r="P232" s="21">
        <v>21609239</v>
      </c>
      <c r="Q232" s="21">
        <v>0.27265387521304446</v>
      </c>
      <c r="R232" s="2">
        <v>8.7848379551492897E-2</v>
      </c>
    </row>
    <row r="233" spans="1:18" s="20" customFormat="1" x14ac:dyDescent="0.25">
      <c r="A233" s="19">
        <v>225</v>
      </c>
      <c r="B233" s="28" t="s">
        <v>28</v>
      </c>
      <c r="C233" s="28" t="s">
        <v>15</v>
      </c>
      <c r="D233" s="28">
        <v>900177402</v>
      </c>
      <c r="E233" s="28" t="s">
        <v>250</v>
      </c>
      <c r="F233" s="28" t="s">
        <v>617</v>
      </c>
      <c r="G233" s="28" t="s">
        <v>31</v>
      </c>
      <c r="H233" s="28" t="s">
        <v>16</v>
      </c>
      <c r="I233" s="28" t="s">
        <v>853</v>
      </c>
      <c r="J233" s="28" t="s">
        <v>19</v>
      </c>
      <c r="K233" s="28" t="s">
        <v>215</v>
      </c>
      <c r="L233" s="28" t="s">
        <v>18</v>
      </c>
      <c r="M233" s="28">
        <v>5.0063093916846713</v>
      </c>
      <c r="N233" s="28">
        <v>0.5969194847429109</v>
      </c>
      <c r="O233" s="21">
        <v>3.0892192488193841</v>
      </c>
      <c r="P233" s="21">
        <v>2440211</v>
      </c>
      <c r="Q233" s="21">
        <v>0.21826082346924774</v>
      </c>
      <c r="R233" s="2">
        <v>8.797668518442095E-2</v>
      </c>
    </row>
    <row r="234" spans="1:18" s="20" customFormat="1" x14ac:dyDescent="0.25">
      <c r="A234" s="19">
        <v>226</v>
      </c>
      <c r="B234" s="28" t="s">
        <v>28</v>
      </c>
      <c r="C234" s="28" t="s">
        <v>15</v>
      </c>
      <c r="D234" s="28">
        <v>900565091</v>
      </c>
      <c r="E234" s="28" t="s">
        <v>213</v>
      </c>
      <c r="F234" s="28" t="s">
        <v>617</v>
      </c>
      <c r="G234" s="28" t="s">
        <v>31</v>
      </c>
      <c r="H234" s="28" t="s">
        <v>16</v>
      </c>
      <c r="I234" s="28" t="s">
        <v>214</v>
      </c>
      <c r="J234" s="28" t="s">
        <v>17</v>
      </c>
      <c r="K234" s="28" t="s">
        <v>17</v>
      </c>
      <c r="L234" s="28" t="s">
        <v>18</v>
      </c>
      <c r="M234" s="28">
        <v>1.8965739954095786</v>
      </c>
      <c r="N234" s="28">
        <v>0.41130773604576254</v>
      </c>
      <c r="O234" s="21"/>
      <c r="P234" s="21">
        <v>14634104</v>
      </c>
      <c r="Q234" s="21">
        <v>0.14959874860984115</v>
      </c>
      <c r="R234" s="2">
        <v>8.8067626003848223E-2</v>
      </c>
    </row>
    <row r="235" spans="1:18" s="20" customFormat="1" x14ac:dyDescent="0.25">
      <c r="A235" s="19">
        <v>227</v>
      </c>
      <c r="B235" s="28" t="s">
        <v>28</v>
      </c>
      <c r="C235" s="28" t="s">
        <v>15</v>
      </c>
      <c r="D235" s="28">
        <v>830015673</v>
      </c>
      <c r="E235" s="28" t="s">
        <v>278</v>
      </c>
      <c r="F235" s="28" t="s">
        <v>617</v>
      </c>
      <c r="G235" s="28" t="s">
        <v>31</v>
      </c>
      <c r="H235" s="28" t="s">
        <v>21</v>
      </c>
      <c r="I235" s="28" t="s">
        <v>751</v>
      </c>
      <c r="J235" s="28" t="s">
        <v>17</v>
      </c>
      <c r="K235" s="28" t="s">
        <v>17</v>
      </c>
      <c r="L235" s="28" t="s">
        <v>18</v>
      </c>
      <c r="M235" s="28">
        <v>84.838706337153113</v>
      </c>
      <c r="N235" s="28">
        <v>0.23151646220176628</v>
      </c>
      <c r="O235" s="21"/>
      <c r="P235" s="21">
        <v>2428975</v>
      </c>
      <c r="Q235" s="21">
        <v>0.11477474349971536</v>
      </c>
      <c r="R235" s="2">
        <v>8.8202500934546096E-2</v>
      </c>
    </row>
    <row r="236" spans="1:18" s="20" customFormat="1" x14ac:dyDescent="0.25">
      <c r="A236" s="19">
        <v>228</v>
      </c>
      <c r="B236" s="28" t="s">
        <v>28</v>
      </c>
      <c r="C236" s="28" t="s">
        <v>15</v>
      </c>
      <c r="D236" s="28">
        <v>830082848</v>
      </c>
      <c r="E236" s="28" t="s">
        <v>768</v>
      </c>
      <c r="F236" s="28" t="s">
        <v>617</v>
      </c>
      <c r="G236" s="28" t="s">
        <v>31</v>
      </c>
      <c r="H236" s="28" t="s">
        <v>63</v>
      </c>
      <c r="I236" s="28" t="s">
        <v>769</v>
      </c>
      <c r="J236" s="28" t="s">
        <v>17</v>
      </c>
      <c r="K236" s="28" t="s">
        <v>17</v>
      </c>
      <c r="L236" s="28" t="s">
        <v>18</v>
      </c>
      <c r="M236" s="28">
        <v>1.0501217684846686</v>
      </c>
      <c r="N236" s="28">
        <v>0.88380114732796744</v>
      </c>
      <c r="O236" s="21">
        <v>1.0750603896243411</v>
      </c>
      <c r="P236" s="21">
        <v>688159</v>
      </c>
      <c r="Q236" s="21">
        <v>0.77613197904865838</v>
      </c>
      <c r="R236" s="2">
        <v>9.0185645487528124E-2</v>
      </c>
    </row>
    <row r="237" spans="1:18" s="20" customFormat="1" x14ac:dyDescent="0.25">
      <c r="A237" s="19">
        <v>229</v>
      </c>
      <c r="B237" s="28" t="s">
        <v>29</v>
      </c>
      <c r="C237" s="28" t="s">
        <v>15</v>
      </c>
      <c r="D237" s="28">
        <v>901283882</v>
      </c>
      <c r="E237" s="28" t="s">
        <v>68</v>
      </c>
      <c r="F237" s="28" t="s">
        <v>617</v>
      </c>
      <c r="G237" s="28" t="s">
        <v>31</v>
      </c>
      <c r="H237" s="28" t="s">
        <v>21</v>
      </c>
      <c r="I237" s="28" t="s">
        <v>69</v>
      </c>
      <c r="J237" s="28" t="s">
        <v>17</v>
      </c>
      <c r="K237" s="28" t="s">
        <v>17</v>
      </c>
      <c r="L237" s="28" t="s">
        <v>18</v>
      </c>
      <c r="M237" s="28">
        <v>1.4158579980742663</v>
      </c>
      <c r="N237" s="28">
        <v>0.68071121276479873</v>
      </c>
      <c r="O237" s="21">
        <v>7.356037151702786</v>
      </c>
      <c r="P237" s="21">
        <v>49668000</v>
      </c>
      <c r="Q237" s="21">
        <v>0.28367245996145385</v>
      </c>
      <c r="R237" s="2">
        <v>9.0573435713118766E-2</v>
      </c>
    </row>
    <row r="238" spans="1:18" s="20" customFormat="1" x14ac:dyDescent="0.25">
      <c r="A238" s="19">
        <v>230</v>
      </c>
      <c r="B238" s="28" t="s">
        <v>28</v>
      </c>
      <c r="C238" s="28" t="s">
        <v>15</v>
      </c>
      <c r="D238" s="28">
        <v>830039415</v>
      </c>
      <c r="E238" s="28" t="s">
        <v>523</v>
      </c>
      <c r="F238" s="28" t="s">
        <v>617</v>
      </c>
      <c r="G238" s="28" t="s">
        <v>31</v>
      </c>
      <c r="H238" s="28" t="s">
        <v>16</v>
      </c>
      <c r="I238" s="28" t="s">
        <v>756</v>
      </c>
      <c r="J238" s="28" t="s">
        <v>17</v>
      </c>
      <c r="K238" s="28" t="s">
        <v>17</v>
      </c>
      <c r="L238" s="28" t="s">
        <v>18</v>
      </c>
      <c r="M238" s="28">
        <v>0.68323895029024562</v>
      </c>
      <c r="N238" s="28">
        <v>1.257604675445877</v>
      </c>
      <c r="O238" s="21">
        <v>14.202686590891027</v>
      </c>
      <c r="P238" s="21">
        <v>-3124550</v>
      </c>
      <c r="Q238" s="21">
        <v>-0.35373689081577608</v>
      </c>
      <c r="R238" s="2">
        <v>9.1124276951831631E-2</v>
      </c>
    </row>
    <row r="239" spans="1:18" s="20" customFormat="1" x14ac:dyDescent="0.25">
      <c r="A239" s="19">
        <v>231</v>
      </c>
      <c r="B239" s="28" t="s">
        <v>29</v>
      </c>
      <c r="C239" s="28" t="s">
        <v>15</v>
      </c>
      <c r="D239" s="28">
        <v>860024862</v>
      </c>
      <c r="E239" s="28" t="s">
        <v>106</v>
      </c>
      <c r="F239" s="28" t="s">
        <v>617</v>
      </c>
      <c r="G239" s="28" t="s">
        <v>31</v>
      </c>
      <c r="H239" s="28" t="s">
        <v>21</v>
      </c>
      <c r="I239" s="28" t="s">
        <v>635</v>
      </c>
      <c r="J239" s="28" t="s">
        <v>17</v>
      </c>
      <c r="K239" s="28" t="s">
        <v>17</v>
      </c>
      <c r="L239" s="28" t="s">
        <v>18</v>
      </c>
      <c r="M239" s="28">
        <v>14.331632092296019</v>
      </c>
      <c r="N239" s="28">
        <v>6.6446188435748274E-2</v>
      </c>
      <c r="O239" s="21">
        <v>19.460408374591463</v>
      </c>
      <c r="P239" s="21">
        <v>15040694</v>
      </c>
      <c r="Q239" s="21">
        <v>9.9190397698980484E-2</v>
      </c>
      <c r="R239" s="2">
        <v>9.2599573842457206E-2</v>
      </c>
    </row>
    <row r="240" spans="1:18" s="20" customFormat="1" x14ac:dyDescent="0.25">
      <c r="A240" s="19">
        <v>232</v>
      </c>
      <c r="B240" s="28" t="s">
        <v>28</v>
      </c>
      <c r="C240" s="28" t="s">
        <v>15</v>
      </c>
      <c r="D240" s="28">
        <v>900535843</v>
      </c>
      <c r="E240" s="28" t="s">
        <v>916</v>
      </c>
      <c r="F240" s="28" t="s">
        <v>617</v>
      </c>
      <c r="G240" s="28" t="s">
        <v>31</v>
      </c>
      <c r="H240" s="28" t="s">
        <v>16</v>
      </c>
      <c r="I240" s="28" t="s">
        <v>392</v>
      </c>
      <c r="J240" s="28" t="s">
        <v>19</v>
      </c>
      <c r="K240" s="28" t="s">
        <v>246</v>
      </c>
      <c r="L240" s="28" t="s">
        <v>18</v>
      </c>
      <c r="M240" s="28">
        <v>4.5032114364590221</v>
      </c>
      <c r="N240" s="28">
        <v>0.69412966925453956</v>
      </c>
      <c r="O240" s="21">
        <v>2.4009547404677019</v>
      </c>
      <c r="P240" s="21">
        <v>7258549</v>
      </c>
      <c r="Q240" s="21">
        <v>0.30284234338605626</v>
      </c>
      <c r="R240" s="2">
        <v>9.2630487735223338E-2</v>
      </c>
    </row>
    <row r="241" spans="1:18" s="20" customFormat="1" x14ac:dyDescent="0.25">
      <c r="A241" s="19">
        <v>233</v>
      </c>
      <c r="B241" s="28" t="s">
        <v>152</v>
      </c>
      <c r="C241" s="28" t="s">
        <v>15</v>
      </c>
      <c r="D241" s="28">
        <v>805017133</v>
      </c>
      <c r="E241" s="28" t="s">
        <v>675</v>
      </c>
      <c r="F241" s="28" t="s">
        <v>617</v>
      </c>
      <c r="G241" s="28" t="s">
        <v>31</v>
      </c>
      <c r="H241" s="28" t="s">
        <v>20</v>
      </c>
      <c r="I241" s="28" t="s">
        <v>153</v>
      </c>
      <c r="J241" s="28" t="s">
        <v>75</v>
      </c>
      <c r="K241" s="28" t="s">
        <v>77</v>
      </c>
      <c r="L241" s="28" t="s">
        <v>18</v>
      </c>
      <c r="M241" s="28">
        <v>1.5116755164277442</v>
      </c>
      <c r="N241" s="28">
        <v>0.7658960026152839</v>
      </c>
      <c r="O241" s="21">
        <v>0.53779571016283156</v>
      </c>
      <c r="P241" s="21">
        <v>20331990</v>
      </c>
      <c r="Q241" s="21">
        <v>0.39577887652613536</v>
      </c>
      <c r="R241" s="2">
        <v>9.2653417075200251E-2</v>
      </c>
    </row>
    <row r="242" spans="1:18" s="20" customFormat="1" x14ac:dyDescent="0.25">
      <c r="A242" s="19">
        <v>234</v>
      </c>
      <c r="B242" s="28" t="s">
        <v>29</v>
      </c>
      <c r="C242" s="28" t="s">
        <v>15</v>
      </c>
      <c r="D242" s="28">
        <v>900958202</v>
      </c>
      <c r="E242" s="28" t="s">
        <v>665</v>
      </c>
      <c r="F242" s="28" t="s">
        <v>617</v>
      </c>
      <c r="G242" s="28" t="s">
        <v>31</v>
      </c>
      <c r="H242" s="28" t="s">
        <v>16</v>
      </c>
      <c r="I242" s="28" t="s">
        <v>666</v>
      </c>
      <c r="J242" s="28" t="s">
        <v>17</v>
      </c>
      <c r="K242" s="28" t="s">
        <v>17</v>
      </c>
      <c r="L242" s="28" t="s">
        <v>18</v>
      </c>
      <c r="M242" s="28">
        <v>3.6499907032707535</v>
      </c>
      <c r="N242" s="28">
        <v>0.58223399448753743</v>
      </c>
      <c r="O242" s="21">
        <v>1.8765535936963476</v>
      </c>
      <c r="P242" s="21">
        <v>38295861</v>
      </c>
      <c r="Q242" s="21">
        <v>0.22230326797900563</v>
      </c>
      <c r="R242" s="2">
        <v>9.2870748275955706E-2</v>
      </c>
    </row>
    <row r="243" spans="1:18" s="20" customFormat="1" x14ac:dyDescent="0.25">
      <c r="A243" s="19">
        <v>235</v>
      </c>
      <c r="B243" s="28" t="s">
        <v>28</v>
      </c>
      <c r="C243" s="28" t="s">
        <v>15</v>
      </c>
      <c r="D243" s="28">
        <v>800200388</v>
      </c>
      <c r="E243" s="28" t="s">
        <v>355</v>
      </c>
      <c r="F243" s="28" t="s">
        <v>617</v>
      </c>
      <c r="G243" s="28" t="s">
        <v>31</v>
      </c>
      <c r="H243" s="28" t="s">
        <v>16</v>
      </c>
      <c r="I243" s="28" t="s">
        <v>356</v>
      </c>
      <c r="J243" s="28" t="s">
        <v>75</v>
      </c>
      <c r="K243" s="28" t="s">
        <v>77</v>
      </c>
      <c r="L243" s="28" t="s">
        <v>18</v>
      </c>
      <c r="M243" s="28">
        <v>1.908422466225818</v>
      </c>
      <c r="N243" s="28">
        <v>0.37030939003639035</v>
      </c>
      <c r="O243" s="21">
        <v>19.225982630495121</v>
      </c>
      <c r="P243" s="21">
        <v>1534202</v>
      </c>
      <c r="Q243" s="21">
        <v>0.14920898081931355</v>
      </c>
      <c r="R243" s="2">
        <v>9.3955494144162086E-2</v>
      </c>
    </row>
    <row r="244" spans="1:18" s="20" customFormat="1" x14ac:dyDescent="0.25">
      <c r="A244" s="19">
        <v>236</v>
      </c>
      <c r="B244" s="28" t="s">
        <v>28</v>
      </c>
      <c r="C244" s="28" t="s">
        <v>15</v>
      </c>
      <c r="D244" s="28">
        <v>800174381</v>
      </c>
      <c r="E244" s="28" t="s">
        <v>297</v>
      </c>
      <c r="F244" s="28" t="s">
        <v>617</v>
      </c>
      <c r="G244" s="28" t="s">
        <v>31</v>
      </c>
      <c r="H244" s="28" t="s">
        <v>16</v>
      </c>
      <c r="I244" s="28" t="s">
        <v>298</v>
      </c>
      <c r="J244" s="28" t="s">
        <v>75</v>
      </c>
      <c r="K244" s="28" t="s">
        <v>77</v>
      </c>
      <c r="L244" s="28" t="s">
        <v>18</v>
      </c>
      <c r="M244" s="28">
        <v>92.922839040579277</v>
      </c>
      <c r="N244" s="28">
        <v>0.41659575183267111</v>
      </c>
      <c r="O244" s="21"/>
      <c r="P244" s="21">
        <v>6093565</v>
      </c>
      <c r="Q244" s="21">
        <v>0.16106062496167728</v>
      </c>
      <c r="R244" s="2">
        <v>9.3963452815127455E-2</v>
      </c>
    </row>
    <row r="245" spans="1:18" s="20" customFormat="1" x14ac:dyDescent="0.25">
      <c r="A245" s="23">
        <v>8506</v>
      </c>
      <c r="B245" s="29" t="s">
        <v>28</v>
      </c>
      <c r="C245" s="29" t="s">
        <v>15</v>
      </c>
      <c r="D245" s="29">
        <v>811030826</v>
      </c>
      <c r="E245" s="29" t="s">
        <v>1016</v>
      </c>
      <c r="F245" s="29" t="s">
        <v>617</v>
      </c>
      <c r="G245" s="29" t="s">
        <v>964</v>
      </c>
      <c r="H245" s="29" t="s">
        <v>16</v>
      </c>
      <c r="I245" s="29" t="s">
        <v>1017</v>
      </c>
      <c r="J245" s="29" t="s">
        <v>19</v>
      </c>
      <c r="K245" s="29" t="s">
        <v>94</v>
      </c>
      <c r="L245" s="29" t="s">
        <v>18</v>
      </c>
      <c r="M245" s="28">
        <v>1.1961797419546196</v>
      </c>
      <c r="N245" s="28">
        <v>0.6939588881711598</v>
      </c>
      <c r="O245" s="21"/>
      <c r="P245" s="21">
        <v>66142</v>
      </c>
      <c r="Q245" s="21">
        <v>0.30795494217237152</v>
      </c>
      <c r="R245" s="2">
        <v>9.4246872895618769E-2</v>
      </c>
    </row>
    <row r="246" spans="1:18" s="20" customFormat="1" x14ac:dyDescent="0.25">
      <c r="A246" s="19">
        <v>238</v>
      </c>
      <c r="B246" s="28" t="s">
        <v>28</v>
      </c>
      <c r="C246" s="28" t="s">
        <v>15</v>
      </c>
      <c r="D246" s="28">
        <v>800172301</v>
      </c>
      <c r="E246" s="28" t="s">
        <v>563</v>
      </c>
      <c r="F246" s="28" t="s">
        <v>617</v>
      </c>
      <c r="G246" s="28" t="s">
        <v>31</v>
      </c>
      <c r="H246" s="28" t="s">
        <v>16</v>
      </c>
      <c r="I246" s="28" t="s">
        <v>564</v>
      </c>
      <c r="J246" s="28" t="s">
        <v>19</v>
      </c>
      <c r="K246" s="28" t="s">
        <v>94</v>
      </c>
      <c r="L246" s="28" t="s">
        <v>18</v>
      </c>
      <c r="M246" s="28">
        <v>2.8702660023292736</v>
      </c>
      <c r="N246" s="28">
        <v>0.32960200330812278</v>
      </c>
      <c r="O246" s="21">
        <v>3.3142817742362296</v>
      </c>
      <c r="P246" s="21">
        <v>8347360</v>
      </c>
      <c r="Q246" s="21">
        <v>0.14069183591972553</v>
      </c>
      <c r="R246" s="2">
        <v>9.4319524951486294E-2</v>
      </c>
    </row>
    <row r="247" spans="1:18" s="20" customFormat="1" x14ac:dyDescent="0.25">
      <c r="A247" s="19">
        <v>239</v>
      </c>
      <c r="B247" s="28" t="s">
        <v>28</v>
      </c>
      <c r="C247" s="28" t="s">
        <v>15</v>
      </c>
      <c r="D247" s="28">
        <v>830508713</v>
      </c>
      <c r="E247" s="28" t="s">
        <v>524</v>
      </c>
      <c r="F247" s="28" t="s">
        <v>617</v>
      </c>
      <c r="G247" s="28" t="s">
        <v>31</v>
      </c>
      <c r="H247" s="28" t="s">
        <v>16</v>
      </c>
      <c r="I247" s="28" t="s">
        <v>525</v>
      </c>
      <c r="J247" s="28" t="s">
        <v>24</v>
      </c>
      <c r="K247" s="28" t="s">
        <v>604</v>
      </c>
      <c r="L247" s="28" t="s">
        <v>18</v>
      </c>
      <c r="M247" s="28">
        <v>2.9945856347711333</v>
      </c>
      <c r="N247" s="28">
        <v>0.49801934719251667</v>
      </c>
      <c r="O247" s="21">
        <v>2.5079082655264324</v>
      </c>
      <c r="P247" s="21">
        <v>2249007</v>
      </c>
      <c r="Q247" s="21">
        <v>0.1881845037377585</v>
      </c>
      <c r="R247" s="2">
        <v>9.4464980034532284E-2</v>
      </c>
    </row>
    <row r="248" spans="1:18" s="20" customFormat="1" x14ac:dyDescent="0.25">
      <c r="A248" s="19">
        <v>240</v>
      </c>
      <c r="B248" s="28" t="s">
        <v>28</v>
      </c>
      <c r="C248" s="28" t="s">
        <v>15</v>
      </c>
      <c r="D248" s="28">
        <v>900150235</v>
      </c>
      <c r="E248" s="28" t="s">
        <v>605</v>
      </c>
      <c r="F248" s="28" t="s">
        <v>617</v>
      </c>
      <c r="G248" s="28" t="s">
        <v>31</v>
      </c>
      <c r="H248" s="28" t="s">
        <v>21</v>
      </c>
      <c r="I248" s="28" t="s">
        <v>848</v>
      </c>
      <c r="J248" s="28" t="s">
        <v>17</v>
      </c>
      <c r="K248" s="28" t="s">
        <v>17</v>
      </c>
      <c r="L248" s="28" t="s">
        <v>18</v>
      </c>
      <c r="M248" s="28">
        <v>1.4785426111354338</v>
      </c>
      <c r="N248" s="28">
        <v>0.64453183669469172</v>
      </c>
      <c r="O248" s="21">
        <v>2.50011227484883</v>
      </c>
      <c r="P248" s="21">
        <v>1016525</v>
      </c>
      <c r="Q248" s="21">
        <v>0.26610392725416571</v>
      </c>
      <c r="R248" s="2">
        <v>9.4591474269367648E-2</v>
      </c>
    </row>
    <row r="249" spans="1:18" s="20" customFormat="1" x14ac:dyDescent="0.25">
      <c r="A249" s="19">
        <v>241</v>
      </c>
      <c r="B249" s="28" t="s">
        <v>28</v>
      </c>
      <c r="C249" s="28" t="s">
        <v>15</v>
      </c>
      <c r="D249" s="28">
        <v>900076424</v>
      </c>
      <c r="E249" s="28" t="s">
        <v>472</v>
      </c>
      <c r="F249" s="28" t="s">
        <v>617</v>
      </c>
      <c r="G249" s="28" t="s">
        <v>31</v>
      </c>
      <c r="H249" s="28" t="s">
        <v>21</v>
      </c>
      <c r="I249" s="28" t="s">
        <v>835</v>
      </c>
      <c r="J249" s="28" t="s">
        <v>17</v>
      </c>
      <c r="K249" s="28" t="s">
        <v>17</v>
      </c>
      <c r="L249" s="28" t="s">
        <v>18</v>
      </c>
      <c r="M249" s="28">
        <v>1.3757816917111596</v>
      </c>
      <c r="N249" s="28">
        <v>0.61148245119938083</v>
      </c>
      <c r="O249" s="21">
        <v>1.9908026133425676</v>
      </c>
      <c r="P249" s="21">
        <v>10711358</v>
      </c>
      <c r="Q249" s="21">
        <v>0.24578381607235972</v>
      </c>
      <c r="R249" s="2">
        <v>9.5491325755295425E-2</v>
      </c>
    </row>
    <row r="250" spans="1:18" s="20" customFormat="1" x14ac:dyDescent="0.25">
      <c r="A250" s="19">
        <v>242</v>
      </c>
      <c r="B250" s="28" t="s">
        <v>29</v>
      </c>
      <c r="C250" s="28" t="s">
        <v>15</v>
      </c>
      <c r="D250" s="28">
        <v>900454399</v>
      </c>
      <c r="E250" s="28" t="s">
        <v>87</v>
      </c>
      <c r="F250" s="28" t="s">
        <v>617</v>
      </c>
      <c r="G250" s="28" t="s">
        <v>31</v>
      </c>
      <c r="H250" s="28" t="s">
        <v>16</v>
      </c>
      <c r="I250" s="28" t="s">
        <v>88</v>
      </c>
      <c r="J250" s="28" t="s">
        <v>17</v>
      </c>
      <c r="K250" s="28" t="s">
        <v>17</v>
      </c>
      <c r="L250" s="28" t="s">
        <v>18</v>
      </c>
      <c r="M250" s="28">
        <v>2.6482460374891441</v>
      </c>
      <c r="N250" s="28">
        <v>0.78243068360792567</v>
      </c>
      <c r="O250" s="21"/>
      <c r="P250" s="21">
        <v>74716712</v>
      </c>
      <c r="Q250" s="21">
        <v>0.44090255685928592</v>
      </c>
      <c r="R250" s="2">
        <v>9.59268678913925E-2</v>
      </c>
    </row>
    <row r="251" spans="1:18" s="20" customFormat="1" x14ac:dyDescent="0.25">
      <c r="A251" s="19">
        <v>243</v>
      </c>
      <c r="B251" s="28" t="s">
        <v>29</v>
      </c>
      <c r="C251" s="28" t="s">
        <v>15</v>
      </c>
      <c r="D251" s="28">
        <v>830083714</v>
      </c>
      <c r="E251" s="28" t="s">
        <v>631</v>
      </c>
      <c r="F251" s="28" t="s">
        <v>617</v>
      </c>
      <c r="G251" s="28" t="s">
        <v>31</v>
      </c>
      <c r="H251" s="28" t="s">
        <v>16</v>
      </c>
      <c r="I251" s="28" t="s">
        <v>632</v>
      </c>
      <c r="J251" s="28" t="s">
        <v>17</v>
      </c>
      <c r="K251" s="28" t="s">
        <v>17</v>
      </c>
      <c r="L251" s="28" t="s">
        <v>18</v>
      </c>
      <c r="M251" s="28">
        <v>1.4871776321443171</v>
      </c>
      <c r="N251" s="28">
        <v>0.6672375782712141</v>
      </c>
      <c r="O251" s="21"/>
      <c r="P251" s="21">
        <v>31797763</v>
      </c>
      <c r="Q251" s="21">
        <v>0.28895353328370904</v>
      </c>
      <c r="R251" s="2">
        <v>9.6152877502576353E-2</v>
      </c>
    </row>
    <row r="252" spans="1:18" s="20" customFormat="1" x14ac:dyDescent="0.25">
      <c r="A252" s="19">
        <v>244</v>
      </c>
      <c r="B252" s="28" t="s">
        <v>28</v>
      </c>
      <c r="C252" s="28" t="s">
        <v>15</v>
      </c>
      <c r="D252" s="28">
        <v>811038520</v>
      </c>
      <c r="E252" s="28" t="s">
        <v>512</v>
      </c>
      <c r="F252" s="28" t="s">
        <v>617</v>
      </c>
      <c r="G252" s="28" t="s">
        <v>31</v>
      </c>
      <c r="H252" s="28" t="s">
        <v>16</v>
      </c>
      <c r="I252" s="28" t="s">
        <v>513</v>
      </c>
      <c r="J252" s="28" t="s">
        <v>19</v>
      </c>
      <c r="K252" s="28" t="s">
        <v>215</v>
      </c>
      <c r="L252" s="28" t="s">
        <v>18</v>
      </c>
      <c r="M252" s="28">
        <v>4.0182384056764473</v>
      </c>
      <c r="N252" s="28">
        <v>0.47318259161527793</v>
      </c>
      <c r="O252" s="21"/>
      <c r="P252" s="21">
        <v>6598340</v>
      </c>
      <c r="Q252" s="21">
        <v>0.1830350507014345</v>
      </c>
      <c r="R252" s="2">
        <v>9.6426051054095921E-2</v>
      </c>
    </row>
    <row r="253" spans="1:18" s="20" customFormat="1" x14ac:dyDescent="0.25">
      <c r="A253" s="19">
        <v>245</v>
      </c>
      <c r="B253" s="28" t="s">
        <v>28</v>
      </c>
      <c r="C253" s="28" t="s">
        <v>15</v>
      </c>
      <c r="D253" s="28">
        <v>900648510</v>
      </c>
      <c r="E253" s="28" t="s">
        <v>572</v>
      </c>
      <c r="F253" s="28" t="s">
        <v>617</v>
      </c>
      <c r="G253" s="28" t="s">
        <v>31</v>
      </c>
      <c r="H253" s="28" t="s">
        <v>16</v>
      </c>
      <c r="I253" s="28" t="s">
        <v>573</v>
      </c>
      <c r="J253" s="28" t="s">
        <v>19</v>
      </c>
      <c r="K253" s="28" t="s">
        <v>94</v>
      </c>
      <c r="L253" s="28" t="s">
        <v>18</v>
      </c>
      <c r="M253" s="28">
        <v>2.1969572808955578</v>
      </c>
      <c r="N253" s="28">
        <v>0.75571620203290135</v>
      </c>
      <c r="O253" s="21">
        <v>2.5511221575467689</v>
      </c>
      <c r="P253" s="21">
        <v>2066840</v>
      </c>
      <c r="Q253" s="21">
        <v>0.39540894866716603</v>
      </c>
      <c r="R253" s="2">
        <v>9.6591999730592862E-2</v>
      </c>
    </row>
    <row r="254" spans="1:18" s="20" customFormat="1" x14ac:dyDescent="0.25">
      <c r="A254" s="19">
        <v>246</v>
      </c>
      <c r="B254" s="28" t="s">
        <v>28</v>
      </c>
      <c r="C254" s="28" t="s">
        <v>15</v>
      </c>
      <c r="D254" s="28">
        <v>860043397</v>
      </c>
      <c r="E254" s="28" t="s">
        <v>285</v>
      </c>
      <c r="F254" s="28" t="s">
        <v>617</v>
      </c>
      <c r="G254" s="28" t="s">
        <v>31</v>
      </c>
      <c r="H254" s="28" t="s">
        <v>16</v>
      </c>
      <c r="I254" s="28" t="s">
        <v>799</v>
      </c>
      <c r="J254" s="28" t="s">
        <v>17</v>
      </c>
      <c r="K254" s="28" t="s">
        <v>17</v>
      </c>
      <c r="L254" s="28" t="s">
        <v>18</v>
      </c>
      <c r="M254" s="28">
        <v>2.6879502493273058</v>
      </c>
      <c r="N254" s="28">
        <v>0.26032618621438475</v>
      </c>
      <c r="O254" s="21">
        <v>2.9841387883163342</v>
      </c>
      <c r="P254" s="21">
        <v>2499829</v>
      </c>
      <c r="Q254" s="21">
        <v>0.13064410569076709</v>
      </c>
      <c r="R254" s="2">
        <v>9.6634023904900709E-2</v>
      </c>
    </row>
    <row r="255" spans="1:18" s="20" customFormat="1" x14ac:dyDescent="0.25">
      <c r="A255" s="23">
        <v>502</v>
      </c>
      <c r="B255" s="29" t="s">
        <v>29</v>
      </c>
      <c r="C255" s="29" t="s">
        <v>15</v>
      </c>
      <c r="D255" s="29">
        <v>800200493</v>
      </c>
      <c r="E255" s="29" t="s">
        <v>968</v>
      </c>
      <c r="F255" s="29" t="s">
        <v>617</v>
      </c>
      <c r="G255" s="29" t="s">
        <v>964</v>
      </c>
      <c r="H255" s="29" t="s">
        <v>20</v>
      </c>
      <c r="I255" s="29" t="s">
        <v>969</v>
      </c>
      <c r="J255" s="29" t="s">
        <v>17</v>
      </c>
      <c r="K255" s="29" t="s">
        <v>17</v>
      </c>
      <c r="L255" s="29" t="s">
        <v>18</v>
      </c>
      <c r="M255" s="28">
        <v>2.0963468218854469</v>
      </c>
      <c r="N255" s="28">
        <v>0.65479291471418477</v>
      </c>
      <c r="O255" s="21">
        <v>0.19382829205335317</v>
      </c>
      <c r="P255" s="21">
        <v>14862743</v>
      </c>
      <c r="Q255" s="21">
        <v>0.28217123434300928</v>
      </c>
      <c r="R255" s="2">
        <v>9.7407509359050945E-2</v>
      </c>
    </row>
    <row r="256" spans="1:18" s="20" customFormat="1" x14ac:dyDescent="0.25">
      <c r="A256" s="19">
        <v>248</v>
      </c>
      <c r="B256" s="28" t="s">
        <v>28</v>
      </c>
      <c r="C256" s="28" t="s">
        <v>15</v>
      </c>
      <c r="D256" s="28">
        <v>800212989</v>
      </c>
      <c r="E256" s="28" t="s">
        <v>279</v>
      </c>
      <c r="F256" s="28" t="s">
        <v>617</v>
      </c>
      <c r="G256" s="28" t="s">
        <v>31</v>
      </c>
      <c r="H256" s="28" t="s">
        <v>16</v>
      </c>
      <c r="I256" s="28" t="s">
        <v>280</v>
      </c>
      <c r="J256" s="28" t="s">
        <v>17</v>
      </c>
      <c r="K256" s="28" t="s">
        <v>17</v>
      </c>
      <c r="L256" s="28" t="s">
        <v>18</v>
      </c>
      <c r="M256" s="28">
        <v>2.9724150670898619</v>
      </c>
      <c r="N256" s="28">
        <v>0.60942996765773949</v>
      </c>
      <c r="O256" s="21">
        <v>1.2942819735252244</v>
      </c>
      <c r="P256" s="21">
        <v>1761771</v>
      </c>
      <c r="Q256" s="21">
        <v>0.24940154343747223</v>
      </c>
      <c r="R256" s="2">
        <v>9.740876888658323E-2</v>
      </c>
    </row>
    <row r="257" spans="1:18" s="20" customFormat="1" x14ac:dyDescent="0.25">
      <c r="A257" s="23">
        <v>19596</v>
      </c>
      <c r="B257" s="29" t="s">
        <v>28</v>
      </c>
      <c r="C257" s="29" t="s">
        <v>15</v>
      </c>
      <c r="D257" s="29">
        <v>890327072</v>
      </c>
      <c r="E257" s="29" t="s">
        <v>1046</v>
      </c>
      <c r="F257" s="29" t="s">
        <v>617</v>
      </c>
      <c r="G257" s="29" t="s">
        <v>964</v>
      </c>
      <c r="H257" s="29" t="s">
        <v>16</v>
      </c>
      <c r="I257" s="29" t="s">
        <v>1047</v>
      </c>
      <c r="J257" s="29" t="s">
        <v>75</v>
      </c>
      <c r="K257" s="29" t="s">
        <v>77</v>
      </c>
      <c r="L257" s="29" t="s">
        <v>18</v>
      </c>
      <c r="M257" s="28">
        <v>2.6598550182594169</v>
      </c>
      <c r="N257" s="28">
        <v>0.32986981751788946</v>
      </c>
      <c r="O257" s="21">
        <v>11.25857005085043</v>
      </c>
      <c r="P257" s="21">
        <v>2276692</v>
      </c>
      <c r="Q257" s="21">
        <v>0.14771961912649867</v>
      </c>
      <c r="R257" s="2">
        <v>9.8991375321428418E-2</v>
      </c>
    </row>
    <row r="258" spans="1:18" s="20" customFormat="1" x14ac:dyDescent="0.25">
      <c r="A258" s="19">
        <v>250</v>
      </c>
      <c r="B258" s="28" t="s">
        <v>28</v>
      </c>
      <c r="C258" s="28" t="s">
        <v>15</v>
      </c>
      <c r="D258" s="28">
        <v>900802218</v>
      </c>
      <c r="E258" s="28" t="s">
        <v>493</v>
      </c>
      <c r="F258" s="28" t="s">
        <v>617</v>
      </c>
      <c r="G258" s="28" t="s">
        <v>31</v>
      </c>
      <c r="H258" s="28" t="s">
        <v>16</v>
      </c>
      <c r="I258" s="28" t="s">
        <v>494</v>
      </c>
      <c r="J258" s="28" t="s">
        <v>17</v>
      </c>
      <c r="K258" s="28" t="s">
        <v>17</v>
      </c>
      <c r="L258" s="28" t="s">
        <v>18</v>
      </c>
      <c r="M258" s="28">
        <v>1.5825053386641028</v>
      </c>
      <c r="N258" s="28">
        <v>0.61413158378952515</v>
      </c>
      <c r="O258" s="21"/>
      <c r="P258" s="21">
        <v>9186302</v>
      </c>
      <c r="Q258" s="21">
        <v>0.25688109411243243</v>
      </c>
      <c r="R258" s="2">
        <v>9.9122300939578231E-2</v>
      </c>
    </row>
    <row r="259" spans="1:18" s="20" customFormat="1" x14ac:dyDescent="0.25">
      <c r="A259" s="19">
        <v>251</v>
      </c>
      <c r="B259" s="28" t="s">
        <v>28</v>
      </c>
      <c r="C259" s="28" t="s">
        <v>15</v>
      </c>
      <c r="D259" s="28">
        <v>900130896</v>
      </c>
      <c r="E259" s="28" t="s">
        <v>838</v>
      </c>
      <c r="F259" s="28" t="s">
        <v>617</v>
      </c>
      <c r="G259" s="28" t="s">
        <v>31</v>
      </c>
      <c r="H259" s="28" t="s">
        <v>16</v>
      </c>
      <c r="I259" s="28" t="s">
        <v>839</v>
      </c>
      <c r="J259" s="28" t="s">
        <v>24</v>
      </c>
      <c r="K259" s="28" t="s">
        <v>25</v>
      </c>
      <c r="L259" s="28" t="s">
        <v>18</v>
      </c>
      <c r="M259" s="28">
        <v>1.4778427714553268</v>
      </c>
      <c r="N259" s="28">
        <v>0.65014370125286713</v>
      </c>
      <c r="O259" s="21">
        <v>2.0172137197102615</v>
      </c>
      <c r="P259" s="21">
        <v>1111889</v>
      </c>
      <c r="Q259" s="21">
        <v>0.28723799910513642</v>
      </c>
      <c r="R259" s="2">
        <v>0.1004920232264553</v>
      </c>
    </row>
    <row r="260" spans="1:18" s="20" customFormat="1" x14ac:dyDescent="0.25">
      <c r="A260" s="19">
        <v>252</v>
      </c>
      <c r="B260" s="28" t="s">
        <v>28</v>
      </c>
      <c r="C260" s="28" t="s">
        <v>15</v>
      </c>
      <c r="D260" s="28">
        <v>900606989</v>
      </c>
      <c r="E260" s="28" t="s">
        <v>258</v>
      </c>
      <c r="F260" s="28" t="s">
        <v>617</v>
      </c>
      <c r="G260" s="28" t="s">
        <v>31</v>
      </c>
      <c r="H260" s="28" t="s">
        <v>16</v>
      </c>
      <c r="I260" s="28" t="s">
        <v>259</v>
      </c>
      <c r="J260" s="28" t="s">
        <v>75</v>
      </c>
      <c r="K260" s="28" t="s">
        <v>77</v>
      </c>
      <c r="L260" s="28" t="s">
        <v>18</v>
      </c>
      <c r="M260" s="28">
        <v>2.5562900395902992</v>
      </c>
      <c r="N260" s="28">
        <v>0.58002023904570821</v>
      </c>
      <c r="O260" s="21"/>
      <c r="P260" s="21">
        <v>6499103</v>
      </c>
      <c r="Q260" s="21">
        <v>0.24479584043753816</v>
      </c>
      <c r="R260" s="2">
        <v>0.10280929854956222</v>
      </c>
    </row>
    <row r="261" spans="1:18" s="20" customFormat="1" x14ac:dyDescent="0.25">
      <c r="A261" s="19">
        <v>253</v>
      </c>
      <c r="B261" s="28" t="s">
        <v>29</v>
      </c>
      <c r="C261" s="28" t="s">
        <v>15</v>
      </c>
      <c r="D261" s="28">
        <v>830036006</v>
      </c>
      <c r="E261" s="28" t="s">
        <v>113</v>
      </c>
      <c r="F261" s="28" t="s">
        <v>617</v>
      </c>
      <c r="G261" s="28" t="s">
        <v>31</v>
      </c>
      <c r="H261" s="28" t="s">
        <v>16</v>
      </c>
      <c r="I261" s="28" t="s">
        <v>114</v>
      </c>
      <c r="J261" s="28" t="s">
        <v>17</v>
      </c>
      <c r="K261" s="28" t="s">
        <v>17</v>
      </c>
      <c r="L261" s="28" t="s">
        <v>18</v>
      </c>
      <c r="M261" s="28">
        <v>1.6441869124445105</v>
      </c>
      <c r="N261" s="28">
        <v>0.59061280258073268</v>
      </c>
      <c r="O261" s="21">
        <v>0.44875807317877803</v>
      </c>
      <c r="P261" s="21">
        <v>40325787</v>
      </c>
      <c r="Q261" s="21">
        <v>0.25201248260888665</v>
      </c>
      <c r="R261" s="2">
        <v>0.10317068396992395</v>
      </c>
    </row>
    <row r="262" spans="1:18" s="20" customFormat="1" x14ac:dyDescent="0.25">
      <c r="A262" s="23">
        <v>11788</v>
      </c>
      <c r="B262" s="29" t="s">
        <v>28</v>
      </c>
      <c r="C262" s="29" t="s">
        <v>15</v>
      </c>
      <c r="D262" s="29">
        <v>830058620</v>
      </c>
      <c r="E262" s="29" t="s">
        <v>1024</v>
      </c>
      <c r="F262" s="29" t="s">
        <v>617</v>
      </c>
      <c r="G262" s="29" t="s">
        <v>964</v>
      </c>
      <c r="H262" s="29" t="s">
        <v>63</v>
      </c>
      <c r="I262" s="29" t="s">
        <v>1025</v>
      </c>
      <c r="J262" s="29" t="s">
        <v>17</v>
      </c>
      <c r="K262" s="29" t="s">
        <v>17</v>
      </c>
      <c r="L262" s="29" t="s">
        <v>18</v>
      </c>
      <c r="M262" s="28">
        <v>1.6945464569505997</v>
      </c>
      <c r="N262" s="28">
        <v>0.53724971970148339</v>
      </c>
      <c r="O262" s="21">
        <v>0.5937215051323691</v>
      </c>
      <c r="P262" s="21">
        <v>2517044</v>
      </c>
      <c r="Q262" s="21">
        <v>0.22382360139882543</v>
      </c>
      <c r="R262" s="2">
        <v>0.10357443428472993</v>
      </c>
    </row>
    <row r="263" spans="1:18" s="20" customFormat="1" x14ac:dyDescent="0.25">
      <c r="A263" s="19">
        <v>255</v>
      </c>
      <c r="B263" s="28" t="s">
        <v>28</v>
      </c>
      <c r="C263" s="28" t="s">
        <v>15</v>
      </c>
      <c r="D263" s="28">
        <v>900367678</v>
      </c>
      <c r="E263" s="28" t="s">
        <v>263</v>
      </c>
      <c r="F263" s="28" t="s">
        <v>617</v>
      </c>
      <c r="G263" s="28" t="s">
        <v>31</v>
      </c>
      <c r="H263" s="28" t="s">
        <v>16</v>
      </c>
      <c r="I263" s="28" t="s">
        <v>878</v>
      </c>
      <c r="J263" s="28" t="s">
        <v>17</v>
      </c>
      <c r="K263" s="28" t="s">
        <v>17</v>
      </c>
      <c r="L263" s="28" t="s">
        <v>18</v>
      </c>
      <c r="M263" s="28">
        <v>2.1731603684541163</v>
      </c>
      <c r="N263" s="28">
        <v>0.45279064541187081</v>
      </c>
      <c r="O263" s="21"/>
      <c r="P263" s="21">
        <v>17059271</v>
      </c>
      <c r="Q263" s="21">
        <v>0.19162775423880321</v>
      </c>
      <c r="R263" s="2">
        <v>0.10486049971818814</v>
      </c>
    </row>
    <row r="264" spans="1:18" s="20" customFormat="1" x14ac:dyDescent="0.25">
      <c r="A264" s="23">
        <v>252</v>
      </c>
      <c r="B264" s="29" t="s">
        <v>28</v>
      </c>
      <c r="C264" s="29" t="s">
        <v>15</v>
      </c>
      <c r="D264" s="29">
        <v>800008639</v>
      </c>
      <c r="E264" s="29" t="s">
        <v>984</v>
      </c>
      <c r="F264" s="29" t="s">
        <v>617</v>
      </c>
      <c r="G264" s="29" t="s">
        <v>964</v>
      </c>
      <c r="H264" s="29" t="s">
        <v>21</v>
      </c>
      <c r="I264" s="29" t="s">
        <v>985</v>
      </c>
      <c r="J264" s="29" t="s">
        <v>17</v>
      </c>
      <c r="K264" s="29" t="s">
        <v>17</v>
      </c>
      <c r="L264" s="29" t="s">
        <v>18</v>
      </c>
      <c r="M264" s="28">
        <v>4.3140977732210448</v>
      </c>
      <c r="N264" s="28">
        <v>0.19582568896619473</v>
      </c>
      <c r="O264" s="21">
        <v>2.7409241012411623</v>
      </c>
      <c r="P264" s="21">
        <v>2611804</v>
      </c>
      <c r="Q264" s="21">
        <v>0.13046865506083621</v>
      </c>
      <c r="R264" s="2">
        <v>0.10491954079505515</v>
      </c>
    </row>
    <row r="265" spans="1:18" s="20" customFormat="1" x14ac:dyDescent="0.25">
      <c r="A265" s="19">
        <v>257</v>
      </c>
      <c r="B265" s="28" t="s">
        <v>28</v>
      </c>
      <c r="C265" s="28" t="s">
        <v>15</v>
      </c>
      <c r="D265" s="28">
        <v>890406136</v>
      </c>
      <c r="E265" s="28" t="s">
        <v>451</v>
      </c>
      <c r="F265" s="28" t="s">
        <v>617</v>
      </c>
      <c r="G265" s="28" t="s">
        <v>31</v>
      </c>
      <c r="H265" s="28" t="s">
        <v>20</v>
      </c>
      <c r="I265" s="28" t="s">
        <v>814</v>
      </c>
      <c r="J265" s="28" t="s">
        <v>233</v>
      </c>
      <c r="K265" s="28" t="s">
        <v>234</v>
      </c>
      <c r="L265" s="28" t="s">
        <v>18</v>
      </c>
      <c r="M265" s="28">
        <v>2.059021197330106</v>
      </c>
      <c r="N265" s="28">
        <v>0.40935998330043594</v>
      </c>
      <c r="O265" s="21">
        <v>1.125572697078131</v>
      </c>
      <c r="P265" s="21">
        <v>19072976</v>
      </c>
      <c r="Q265" s="21">
        <v>0.17775901835056535</v>
      </c>
      <c r="R265" s="2">
        <v>0.10499158956707604</v>
      </c>
    </row>
    <row r="266" spans="1:18" s="20" customFormat="1" x14ac:dyDescent="0.25">
      <c r="A266" s="19">
        <v>258</v>
      </c>
      <c r="B266" s="28" t="s">
        <v>28</v>
      </c>
      <c r="C266" s="28" t="s">
        <v>15</v>
      </c>
      <c r="D266" s="28">
        <v>900013343</v>
      </c>
      <c r="E266" s="28" t="s">
        <v>418</v>
      </c>
      <c r="F266" s="28" t="s">
        <v>617</v>
      </c>
      <c r="G266" s="28" t="s">
        <v>31</v>
      </c>
      <c r="H266" s="28" t="s">
        <v>21</v>
      </c>
      <c r="I266" s="28" t="s">
        <v>823</v>
      </c>
      <c r="J266" s="28" t="s">
        <v>17</v>
      </c>
      <c r="K266" s="28" t="s">
        <v>17</v>
      </c>
      <c r="L266" s="28" t="s">
        <v>18</v>
      </c>
      <c r="M266" s="28">
        <v>2.28104234272213</v>
      </c>
      <c r="N266" s="28">
        <v>0.66956058791093875</v>
      </c>
      <c r="O266" s="21">
        <v>0.88170178948811995</v>
      </c>
      <c r="P266" s="21">
        <v>1306676</v>
      </c>
      <c r="Q266" s="21">
        <v>0.32062180485546887</v>
      </c>
      <c r="R266" s="2">
        <v>0.10594608069937486</v>
      </c>
    </row>
    <row r="267" spans="1:18" s="20" customFormat="1" x14ac:dyDescent="0.25">
      <c r="A267" s="19">
        <v>259</v>
      </c>
      <c r="B267" s="28" t="s">
        <v>28</v>
      </c>
      <c r="C267" s="28" t="s">
        <v>15</v>
      </c>
      <c r="D267" s="28">
        <v>830006334</v>
      </c>
      <c r="E267" s="28" t="s">
        <v>393</v>
      </c>
      <c r="F267" s="28" t="s">
        <v>617</v>
      </c>
      <c r="G267" s="28" t="s">
        <v>31</v>
      </c>
      <c r="H267" s="28" t="s">
        <v>16</v>
      </c>
      <c r="I267" s="28" t="s">
        <v>744</v>
      </c>
      <c r="J267" s="28" t="s">
        <v>17</v>
      </c>
      <c r="K267" s="28" t="s">
        <v>17</v>
      </c>
      <c r="L267" s="28" t="s">
        <v>18</v>
      </c>
      <c r="M267" s="28">
        <v>3.100444148917199</v>
      </c>
      <c r="N267" s="28">
        <v>0.26569841479623207</v>
      </c>
      <c r="O267" s="21">
        <v>2.3802622359114993</v>
      </c>
      <c r="P267" s="21">
        <v>6772607</v>
      </c>
      <c r="Q267" s="21">
        <v>0.14459208602735329</v>
      </c>
      <c r="R267" s="2">
        <v>0.10617419797780511</v>
      </c>
    </row>
    <row r="268" spans="1:18" s="20" customFormat="1" x14ac:dyDescent="0.25">
      <c r="A268" s="19">
        <v>260</v>
      </c>
      <c r="B268" s="28" t="s">
        <v>28</v>
      </c>
      <c r="C268" s="28" t="s">
        <v>15</v>
      </c>
      <c r="D268" s="28">
        <v>900075980</v>
      </c>
      <c r="E268" s="28" t="s">
        <v>251</v>
      </c>
      <c r="F268" s="28" t="s">
        <v>617</v>
      </c>
      <c r="G268" s="28" t="s">
        <v>31</v>
      </c>
      <c r="H268" s="28" t="s">
        <v>16</v>
      </c>
      <c r="I268" s="28" t="s">
        <v>252</v>
      </c>
      <c r="J268" s="28" t="s">
        <v>17</v>
      </c>
      <c r="K268" s="28" t="s">
        <v>17</v>
      </c>
      <c r="L268" s="28" t="s">
        <v>18</v>
      </c>
      <c r="M268" s="28">
        <v>2.5323250328542444</v>
      </c>
      <c r="N268" s="28">
        <v>0.67747496621907322</v>
      </c>
      <c r="O268" s="21">
        <v>2.2913815165372058</v>
      </c>
      <c r="P268" s="21">
        <v>7956800</v>
      </c>
      <c r="Q268" s="21">
        <v>0.32976658215085469</v>
      </c>
      <c r="R268" s="2">
        <v>0.10635797804802519</v>
      </c>
    </row>
    <row r="269" spans="1:18" s="20" customFormat="1" x14ac:dyDescent="0.25">
      <c r="A269" s="19">
        <v>261</v>
      </c>
      <c r="B269" s="28" t="s">
        <v>28</v>
      </c>
      <c r="C269" s="28" t="s">
        <v>15</v>
      </c>
      <c r="D269" s="28">
        <v>800204547</v>
      </c>
      <c r="E269" s="28" t="s">
        <v>368</v>
      </c>
      <c r="F269" s="28" t="s">
        <v>617</v>
      </c>
      <c r="G269" s="28" t="s">
        <v>31</v>
      </c>
      <c r="H269" s="28" t="s">
        <v>16</v>
      </c>
      <c r="I269" s="28" t="s">
        <v>369</v>
      </c>
      <c r="J269" s="28" t="s">
        <v>17</v>
      </c>
      <c r="K269" s="28" t="s">
        <v>17</v>
      </c>
      <c r="L269" s="28" t="s">
        <v>18</v>
      </c>
      <c r="M269" s="28">
        <v>3.2399214042298015</v>
      </c>
      <c r="N269" s="28">
        <v>0.27264377558912423</v>
      </c>
      <c r="O269" s="21">
        <v>1.9951200290979632</v>
      </c>
      <c r="P269" s="21">
        <v>9801466</v>
      </c>
      <c r="Q269" s="21">
        <v>0.14660243700923484</v>
      </c>
      <c r="R269" s="2">
        <v>0.10663219507247029</v>
      </c>
    </row>
    <row r="270" spans="1:18" s="20" customFormat="1" x14ac:dyDescent="0.25">
      <c r="A270" s="19">
        <v>262</v>
      </c>
      <c r="B270" s="28" t="s">
        <v>28</v>
      </c>
      <c r="C270" s="28" t="s">
        <v>15</v>
      </c>
      <c r="D270" s="28">
        <v>800245475</v>
      </c>
      <c r="E270" s="28" t="s">
        <v>724</v>
      </c>
      <c r="F270" s="28" t="s">
        <v>617</v>
      </c>
      <c r="G270" s="28" t="s">
        <v>31</v>
      </c>
      <c r="H270" s="28" t="s">
        <v>16</v>
      </c>
      <c r="I270" s="28" t="s">
        <v>725</v>
      </c>
      <c r="J270" s="28" t="s">
        <v>75</v>
      </c>
      <c r="K270" s="28" t="s">
        <v>77</v>
      </c>
      <c r="L270" s="28" t="s">
        <v>18</v>
      </c>
      <c r="M270" s="28">
        <v>1.3057406202472526</v>
      </c>
      <c r="N270" s="28">
        <v>0.65096548372930596</v>
      </c>
      <c r="O270" s="21">
        <v>1.3462663477288681</v>
      </c>
      <c r="P270" s="21">
        <v>382960</v>
      </c>
      <c r="Q270" s="21">
        <v>0.30839041095890413</v>
      </c>
      <c r="R270" s="2">
        <v>0.10763889791156164</v>
      </c>
    </row>
    <row r="271" spans="1:18" s="20" customFormat="1" x14ac:dyDescent="0.25">
      <c r="A271" s="19">
        <v>263</v>
      </c>
      <c r="B271" s="28" t="s">
        <v>28</v>
      </c>
      <c r="C271" s="28" t="s">
        <v>15</v>
      </c>
      <c r="D271" s="28">
        <v>830053900</v>
      </c>
      <c r="E271" s="28" t="s">
        <v>579</v>
      </c>
      <c r="F271" s="28" t="s">
        <v>617</v>
      </c>
      <c r="G271" s="28" t="s">
        <v>31</v>
      </c>
      <c r="H271" s="28" t="s">
        <v>16</v>
      </c>
      <c r="I271" s="28" t="s">
        <v>759</v>
      </c>
      <c r="J271" s="28" t="s">
        <v>17</v>
      </c>
      <c r="K271" s="28" t="s">
        <v>17</v>
      </c>
      <c r="L271" s="28" t="s">
        <v>18</v>
      </c>
      <c r="M271" s="28">
        <v>5.5197669282934143</v>
      </c>
      <c r="N271" s="28">
        <v>0.16122792865141761</v>
      </c>
      <c r="O271" s="21">
        <v>4.1097515081709224</v>
      </c>
      <c r="P271" s="21">
        <v>3929630</v>
      </c>
      <c r="Q271" s="21">
        <v>0.12937460028155973</v>
      </c>
      <c r="R271" s="2">
        <v>0.10851580145805875</v>
      </c>
    </row>
    <row r="272" spans="1:18" s="20" customFormat="1" x14ac:dyDescent="0.25">
      <c r="A272" s="19">
        <v>264</v>
      </c>
      <c r="B272" s="28" t="s">
        <v>29</v>
      </c>
      <c r="C272" s="28" t="s">
        <v>15</v>
      </c>
      <c r="D272" s="28">
        <v>900638609</v>
      </c>
      <c r="E272" s="28" t="s">
        <v>662</v>
      </c>
      <c r="F272" s="28" t="s">
        <v>617</v>
      </c>
      <c r="G272" s="28" t="s">
        <v>31</v>
      </c>
      <c r="H272" s="28" t="s">
        <v>16</v>
      </c>
      <c r="I272" s="28" t="s">
        <v>663</v>
      </c>
      <c r="J272" s="28" t="s">
        <v>17</v>
      </c>
      <c r="K272" s="28" t="s">
        <v>17</v>
      </c>
      <c r="L272" s="28" t="s">
        <v>18</v>
      </c>
      <c r="M272" s="28">
        <v>3.0400835672008131</v>
      </c>
      <c r="N272" s="28">
        <v>0.67016068374741911</v>
      </c>
      <c r="O272" s="21">
        <v>13.539029204692671</v>
      </c>
      <c r="P272" s="21">
        <v>22584484</v>
      </c>
      <c r="Q272" s="21">
        <v>0.32935125061339005</v>
      </c>
      <c r="R272" s="2">
        <v>0.10863299130925298</v>
      </c>
    </row>
    <row r="273" spans="1:18" s="20" customFormat="1" x14ac:dyDescent="0.25">
      <c r="A273" s="19">
        <v>265</v>
      </c>
      <c r="B273" s="28" t="s">
        <v>29</v>
      </c>
      <c r="C273" s="28" t="s">
        <v>15</v>
      </c>
      <c r="D273" s="28">
        <v>900481127</v>
      </c>
      <c r="E273" s="28" t="s">
        <v>97</v>
      </c>
      <c r="F273" s="28" t="s">
        <v>617</v>
      </c>
      <c r="G273" s="28" t="s">
        <v>31</v>
      </c>
      <c r="H273" s="28" t="s">
        <v>16</v>
      </c>
      <c r="I273" s="28" t="s">
        <v>98</v>
      </c>
      <c r="J273" s="28" t="s">
        <v>24</v>
      </c>
      <c r="K273" s="28" t="s">
        <v>25</v>
      </c>
      <c r="L273" s="28" t="s">
        <v>18</v>
      </c>
      <c r="M273" s="28">
        <v>2.0131295131793245</v>
      </c>
      <c r="N273" s="28">
        <v>0.48458517882003294</v>
      </c>
      <c r="O273" s="21">
        <v>3.4814159417415205</v>
      </c>
      <c r="P273" s="21">
        <v>41827673</v>
      </c>
      <c r="Q273" s="21">
        <v>0.21132599752725881</v>
      </c>
      <c r="R273" s="2">
        <v>0.10892055122619025</v>
      </c>
    </row>
    <row r="274" spans="1:18" s="20" customFormat="1" x14ac:dyDescent="0.25">
      <c r="A274" s="19">
        <v>266</v>
      </c>
      <c r="B274" s="28" t="s">
        <v>28</v>
      </c>
      <c r="C274" s="28" t="s">
        <v>15</v>
      </c>
      <c r="D274" s="28">
        <v>860526809</v>
      </c>
      <c r="E274" s="28" t="s">
        <v>576</v>
      </c>
      <c r="F274" s="28" t="s">
        <v>617</v>
      </c>
      <c r="G274" s="28" t="s">
        <v>31</v>
      </c>
      <c r="H274" s="28" t="s">
        <v>16</v>
      </c>
      <c r="I274" s="28" t="s">
        <v>807</v>
      </c>
      <c r="J274" s="28" t="s">
        <v>17</v>
      </c>
      <c r="K274" s="28" t="s">
        <v>17</v>
      </c>
      <c r="L274" s="28" t="s">
        <v>18</v>
      </c>
      <c r="M274" s="28">
        <v>1.73167959794602</v>
      </c>
      <c r="N274" s="28">
        <v>0.59258484392353683</v>
      </c>
      <c r="O274" s="21">
        <v>1.3896930205192322</v>
      </c>
      <c r="P274" s="21">
        <v>6006101</v>
      </c>
      <c r="Q274" s="21">
        <v>0.26774876773244405</v>
      </c>
      <c r="R274" s="2">
        <v>0.10908490599499437</v>
      </c>
    </row>
    <row r="275" spans="1:18" s="20" customFormat="1" x14ac:dyDescent="0.25">
      <c r="A275" s="23">
        <v>26604</v>
      </c>
      <c r="B275" s="29" t="s">
        <v>28</v>
      </c>
      <c r="C275" s="29" t="s">
        <v>15</v>
      </c>
      <c r="D275" s="29">
        <v>900194508</v>
      </c>
      <c r="E275" s="29" t="s">
        <v>1056</v>
      </c>
      <c r="F275" s="29" t="s">
        <v>617</v>
      </c>
      <c r="G275" s="29" t="s">
        <v>964</v>
      </c>
      <c r="H275" s="29" t="s">
        <v>16</v>
      </c>
      <c r="I275" s="29" t="s">
        <v>1057</v>
      </c>
      <c r="J275" s="29" t="s">
        <v>36</v>
      </c>
      <c r="K275" s="29" t="s">
        <v>37</v>
      </c>
      <c r="L275" s="29" t="s">
        <v>18</v>
      </c>
      <c r="M275" s="28">
        <v>1.5117846216475319</v>
      </c>
      <c r="N275" s="28">
        <v>0.51704177473588264</v>
      </c>
      <c r="O275" s="21"/>
      <c r="P275" s="21">
        <v>658762</v>
      </c>
      <c r="Q275" s="21">
        <v>0.22742412944906337</v>
      </c>
      <c r="R275" s="2">
        <v>0.10983635394095653</v>
      </c>
    </row>
    <row r="276" spans="1:18" s="20" customFormat="1" x14ac:dyDescent="0.25">
      <c r="A276" s="19">
        <v>268</v>
      </c>
      <c r="B276" s="28" t="s">
        <v>29</v>
      </c>
      <c r="C276" s="28" t="s">
        <v>15</v>
      </c>
      <c r="D276" s="28">
        <v>900896981</v>
      </c>
      <c r="E276" s="28" t="s">
        <v>56</v>
      </c>
      <c r="F276" s="28" t="s">
        <v>617</v>
      </c>
      <c r="G276" s="28" t="s">
        <v>31</v>
      </c>
      <c r="H276" s="28" t="s">
        <v>16</v>
      </c>
      <c r="I276" s="28" t="s">
        <v>57</v>
      </c>
      <c r="J276" s="28" t="s">
        <v>17</v>
      </c>
      <c r="K276" s="28" t="s">
        <v>17</v>
      </c>
      <c r="L276" s="28" t="s">
        <v>18</v>
      </c>
      <c r="M276" s="28">
        <v>2.3385635830001221</v>
      </c>
      <c r="N276" s="28">
        <v>0.49113124211681947</v>
      </c>
      <c r="O276" s="21">
        <v>11.29298900363983</v>
      </c>
      <c r="P276" s="21">
        <v>26234082</v>
      </c>
      <c r="Q276" s="21">
        <v>0.21711587119119974</v>
      </c>
      <c r="R276" s="2">
        <v>0.11048348368979044</v>
      </c>
    </row>
    <row r="277" spans="1:18" s="20" customFormat="1" x14ac:dyDescent="0.25">
      <c r="A277" s="19">
        <v>269</v>
      </c>
      <c r="B277" s="28" t="s">
        <v>28</v>
      </c>
      <c r="C277" s="28" t="s">
        <v>15</v>
      </c>
      <c r="D277" s="28">
        <v>900553715</v>
      </c>
      <c r="E277" s="28" t="s">
        <v>503</v>
      </c>
      <c r="F277" s="28" t="s">
        <v>617</v>
      </c>
      <c r="G277" s="28" t="s">
        <v>31</v>
      </c>
      <c r="H277" s="28" t="s">
        <v>16</v>
      </c>
      <c r="I277" s="28" t="s">
        <v>504</v>
      </c>
      <c r="J277" s="28" t="s">
        <v>17</v>
      </c>
      <c r="K277" s="28" t="s">
        <v>17</v>
      </c>
      <c r="L277" s="28" t="s">
        <v>18</v>
      </c>
      <c r="M277" s="28">
        <v>2.0735940387715779</v>
      </c>
      <c r="N277" s="28">
        <v>0.68697171655895528</v>
      </c>
      <c r="O277" s="21">
        <v>1.9418895858353749</v>
      </c>
      <c r="P277" s="21">
        <v>10921028</v>
      </c>
      <c r="Q277" s="21">
        <v>0.3535724609063054</v>
      </c>
      <c r="R277" s="2">
        <v>0.11067818050952667</v>
      </c>
    </row>
    <row r="278" spans="1:18" s="20" customFormat="1" x14ac:dyDescent="0.25">
      <c r="A278" s="19">
        <v>270</v>
      </c>
      <c r="B278" s="28" t="s">
        <v>28</v>
      </c>
      <c r="C278" s="28" t="s">
        <v>15</v>
      </c>
      <c r="D278" s="28">
        <v>860055371</v>
      </c>
      <c r="E278" s="28" t="s">
        <v>801</v>
      </c>
      <c r="F278" s="28" t="s">
        <v>617</v>
      </c>
      <c r="G278" s="28" t="s">
        <v>31</v>
      </c>
      <c r="H278" s="28" t="s">
        <v>16</v>
      </c>
      <c r="I278" s="28" t="s">
        <v>286</v>
      </c>
      <c r="J278" s="28" t="s">
        <v>17</v>
      </c>
      <c r="K278" s="28" t="s">
        <v>17</v>
      </c>
      <c r="L278" s="28" t="s">
        <v>18</v>
      </c>
      <c r="M278" s="28">
        <v>2.0173007546803268</v>
      </c>
      <c r="N278" s="28">
        <v>0.34824331338111636</v>
      </c>
      <c r="O278" s="21">
        <v>2.2859975929050451</v>
      </c>
      <c r="P278" s="21">
        <v>3738917</v>
      </c>
      <c r="Q278" s="21">
        <v>0.17038909028327773</v>
      </c>
      <c r="R278" s="2">
        <v>0.11105222891903491</v>
      </c>
    </row>
    <row r="279" spans="1:18" s="20" customFormat="1" x14ac:dyDescent="0.25">
      <c r="A279" s="19">
        <v>271</v>
      </c>
      <c r="B279" s="28" t="s">
        <v>28</v>
      </c>
      <c r="C279" s="28" t="s">
        <v>15</v>
      </c>
      <c r="D279" s="28">
        <v>900624066</v>
      </c>
      <c r="E279" s="28" t="s">
        <v>312</v>
      </c>
      <c r="F279" s="28" t="s">
        <v>617</v>
      </c>
      <c r="G279" s="28" t="s">
        <v>31</v>
      </c>
      <c r="H279" s="28" t="s">
        <v>16</v>
      </c>
      <c r="I279" s="28" t="s">
        <v>313</v>
      </c>
      <c r="J279" s="28" t="s">
        <v>17</v>
      </c>
      <c r="K279" s="28" t="s">
        <v>17</v>
      </c>
      <c r="L279" s="28" t="s">
        <v>18</v>
      </c>
      <c r="M279" s="28">
        <v>1.5669771843750604</v>
      </c>
      <c r="N279" s="28">
        <v>0.61369139727951338</v>
      </c>
      <c r="O279" s="21">
        <v>1.2661715034700634</v>
      </c>
      <c r="P279" s="21">
        <v>4641705</v>
      </c>
      <c r="Q279" s="21">
        <v>0.29242122089971551</v>
      </c>
      <c r="R279" s="2">
        <v>0.11296483325158785</v>
      </c>
    </row>
    <row r="280" spans="1:18" s="20" customFormat="1" x14ac:dyDescent="0.25">
      <c r="A280" s="19">
        <v>272</v>
      </c>
      <c r="B280" s="28" t="s">
        <v>28</v>
      </c>
      <c r="C280" s="28" t="s">
        <v>15</v>
      </c>
      <c r="D280" s="28">
        <v>800019856</v>
      </c>
      <c r="E280" s="28" t="s">
        <v>343</v>
      </c>
      <c r="F280" s="28" t="s">
        <v>617</v>
      </c>
      <c r="G280" s="28" t="s">
        <v>31</v>
      </c>
      <c r="H280" s="28" t="s">
        <v>16</v>
      </c>
      <c r="I280" s="28" t="s">
        <v>688</v>
      </c>
      <c r="J280" s="28" t="s">
        <v>344</v>
      </c>
      <c r="K280" s="28" t="s">
        <v>345</v>
      </c>
      <c r="L280" s="28" t="s">
        <v>18</v>
      </c>
      <c r="M280" s="28">
        <v>5.7252837732661295</v>
      </c>
      <c r="N280" s="28">
        <v>0.40918475555006717</v>
      </c>
      <c r="O280" s="21">
        <v>5.1124383038606007</v>
      </c>
      <c r="P280" s="21">
        <v>26950226</v>
      </c>
      <c r="Q280" s="21">
        <v>0.19172800798838607</v>
      </c>
      <c r="R280" s="2">
        <v>0.11327582990755698</v>
      </c>
    </row>
    <row r="281" spans="1:18" s="20" customFormat="1" x14ac:dyDescent="0.25">
      <c r="A281" s="19">
        <v>273</v>
      </c>
      <c r="B281" s="28" t="s">
        <v>28</v>
      </c>
      <c r="C281" s="28" t="s">
        <v>15</v>
      </c>
      <c r="D281" s="28">
        <v>830035136</v>
      </c>
      <c r="E281" s="28" t="s">
        <v>363</v>
      </c>
      <c r="F281" s="28" t="s">
        <v>617</v>
      </c>
      <c r="G281" s="28" t="s">
        <v>31</v>
      </c>
      <c r="H281" s="28" t="s">
        <v>16</v>
      </c>
      <c r="I281" s="28" t="s">
        <v>364</v>
      </c>
      <c r="J281" s="28" t="s">
        <v>17</v>
      </c>
      <c r="K281" s="28" t="s">
        <v>17</v>
      </c>
      <c r="L281" s="28" t="s">
        <v>18</v>
      </c>
      <c r="M281" s="28">
        <v>1.5630481557141522</v>
      </c>
      <c r="N281" s="28">
        <v>0.63499600619016738</v>
      </c>
      <c r="O281" s="21">
        <v>2.4267826740813736</v>
      </c>
      <c r="P281" s="21">
        <v>5878484</v>
      </c>
      <c r="Q281" s="21">
        <v>0.3109232524117081</v>
      </c>
      <c r="R281" s="2">
        <v>0.11348822889861614</v>
      </c>
    </row>
    <row r="282" spans="1:18" s="20" customFormat="1" x14ac:dyDescent="0.25">
      <c r="A282" s="23">
        <v>4006</v>
      </c>
      <c r="B282" s="29" t="s">
        <v>28</v>
      </c>
      <c r="C282" s="29" t="s">
        <v>15</v>
      </c>
      <c r="D282" s="29">
        <v>800201735</v>
      </c>
      <c r="E282" s="29" t="s">
        <v>996</v>
      </c>
      <c r="F282" s="29" t="s">
        <v>617</v>
      </c>
      <c r="G282" s="29" t="s">
        <v>964</v>
      </c>
      <c r="H282" s="29" t="s">
        <v>16</v>
      </c>
      <c r="I282" s="29" t="s">
        <v>997</v>
      </c>
      <c r="J282" s="29" t="s">
        <v>998</v>
      </c>
      <c r="K282" s="29" t="s">
        <v>999</v>
      </c>
      <c r="L282" s="29" t="s">
        <v>18</v>
      </c>
      <c r="M282" s="28">
        <v>5.7343762767976729</v>
      </c>
      <c r="N282" s="28">
        <v>0.58983608104004548</v>
      </c>
      <c r="O282" s="21"/>
      <c r="P282" s="21">
        <v>18250353</v>
      </c>
      <c r="Q282" s="21">
        <v>0.27731736986764471</v>
      </c>
      <c r="R282" s="2">
        <v>0.11374557922058035</v>
      </c>
    </row>
    <row r="283" spans="1:18" s="20" customFormat="1" x14ac:dyDescent="0.25">
      <c r="A283" s="19">
        <v>275</v>
      </c>
      <c r="B283" s="28" t="s">
        <v>28</v>
      </c>
      <c r="C283" s="28" t="s">
        <v>15</v>
      </c>
      <c r="D283" s="28">
        <v>900261089</v>
      </c>
      <c r="E283" s="28" t="s">
        <v>240</v>
      </c>
      <c r="F283" s="28" t="s">
        <v>617</v>
      </c>
      <c r="G283" s="28" t="s">
        <v>31</v>
      </c>
      <c r="H283" s="28" t="s">
        <v>20</v>
      </c>
      <c r="I283" s="28" t="s">
        <v>862</v>
      </c>
      <c r="J283" s="28" t="s">
        <v>75</v>
      </c>
      <c r="K283" s="28" t="s">
        <v>77</v>
      </c>
      <c r="L283" s="28" t="s">
        <v>18</v>
      </c>
      <c r="M283" s="28">
        <v>1.3285808932583616</v>
      </c>
      <c r="N283" s="28">
        <v>0.70945401800028651</v>
      </c>
      <c r="O283" s="21">
        <v>1.4872069050970964</v>
      </c>
      <c r="P283" s="21">
        <v>7538938</v>
      </c>
      <c r="Q283" s="21">
        <v>0.39233161031120389</v>
      </c>
      <c r="R283" s="2">
        <v>0.11399037298739766</v>
      </c>
    </row>
    <row r="284" spans="1:18" s="20" customFormat="1" x14ac:dyDescent="0.25">
      <c r="A284" s="19">
        <v>276</v>
      </c>
      <c r="B284" s="28" t="s">
        <v>28</v>
      </c>
      <c r="C284" s="28" t="s">
        <v>15</v>
      </c>
      <c r="D284" s="28">
        <v>900311609</v>
      </c>
      <c r="E284" s="28" t="s">
        <v>578</v>
      </c>
      <c r="F284" s="28" t="s">
        <v>617</v>
      </c>
      <c r="G284" s="28" t="s">
        <v>31</v>
      </c>
      <c r="H284" s="28" t="s">
        <v>16</v>
      </c>
      <c r="I284" s="28" t="s">
        <v>867</v>
      </c>
      <c r="J284" s="28" t="s">
        <v>17</v>
      </c>
      <c r="K284" s="28" t="s">
        <v>17</v>
      </c>
      <c r="L284" s="28" t="s">
        <v>18</v>
      </c>
      <c r="M284" s="28">
        <v>1.8291465388376531</v>
      </c>
      <c r="N284" s="28">
        <v>0.45329594344955532</v>
      </c>
      <c r="O284" s="21"/>
      <c r="P284" s="21">
        <v>4962680</v>
      </c>
      <c r="Q284" s="21">
        <v>0.20892256589571362</v>
      </c>
      <c r="R284" s="2">
        <v>0.11421881428011423</v>
      </c>
    </row>
    <row r="285" spans="1:18" s="20" customFormat="1" x14ac:dyDescent="0.25">
      <c r="A285" s="19">
        <v>277</v>
      </c>
      <c r="B285" s="28" t="s">
        <v>28</v>
      </c>
      <c r="C285" s="28" t="s">
        <v>15</v>
      </c>
      <c r="D285" s="28">
        <v>900110270</v>
      </c>
      <c r="E285" s="28" t="s">
        <v>325</v>
      </c>
      <c r="F285" s="28" t="s">
        <v>617</v>
      </c>
      <c r="G285" s="28" t="s">
        <v>31</v>
      </c>
      <c r="H285" s="28" t="s">
        <v>16</v>
      </c>
      <c r="I285" s="28" t="s">
        <v>326</v>
      </c>
      <c r="J285" s="28" t="s">
        <v>17</v>
      </c>
      <c r="K285" s="28" t="s">
        <v>17</v>
      </c>
      <c r="L285" s="28" t="s">
        <v>18</v>
      </c>
      <c r="M285" s="28">
        <v>1.9098933992803684</v>
      </c>
      <c r="N285" s="28">
        <v>0.46248115810761914</v>
      </c>
      <c r="O285" s="21">
        <v>1.8110209648617106</v>
      </c>
      <c r="P285" s="21">
        <v>947785</v>
      </c>
      <c r="Q285" s="21">
        <v>0.21277477984984938</v>
      </c>
      <c r="R285" s="2">
        <v>0.11437045324879734</v>
      </c>
    </row>
    <row r="286" spans="1:18" s="20" customFormat="1" x14ac:dyDescent="0.25">
      <c r="A286" s="19">
        <v>278</v>
      </c>
      <c r="B286" s="28" t="s">
        <v>29</v>
      </c>
      <c r="C286" s="28" t="s">
        <v>15</v>
      </c>
      <c r="D286" s="28">
        <v>900383361</v>
      </c>
      <c r="E286" s="28" t="s">
        <v>320</v>
      </c>
      <c r="F286" s="28" t="s">
        <v>617</v>
      </c>
      <c r="G286" s="28" t="s">
        <v>31</v>
      </c>
      <c r="H286" s="28" t="s">
        <v>16</v>
      </c>
      <c r="I286" s="28" t="s">
        <v>321</v>
      </c>
      <c r="J286" s="28" t="s">
        <v>17</v>
      </c>
      <c r="K286" s="28" t="s">
        <v>17</v>
      </c>
      <c r="L286" s="28" t="s">
        <v>18</v>
      </c>
      <c r="M286" s="28">
        <v>1.7196906240630996</v>
      </c>
      <c r="N286" s="28">
        <v>0.6764596982119857</v>
      </c>
      <c r="O286" s="21">
        <v>33.048170904622367</v>
      </c>
      <c r="P286" s="21">
        <v>11505617</v>
      </c>
      <c r="Q286" s="21">
        <v>0.35511015408367447</v>
      </c>
      <c r="R286" s="2">
        <v>0.11489244642022027</v>
      </c>
    </row>
    <row r="287" spans="1:18" s="20" customFormat="1" x14ac:dyDescent="0.25">
      <c r="A287" s="19">
        <v>279</v>
      </c>
      <c r="B287" s="28" t="s">
        <v>28</v>
      </c>
      <c r="C287" s="28" t="s">
        <v>15</v>
      </c>
      <c r="D287" s="28">
        <v>900081215</v>
      </c>
      <c r="E287" s="28" t="s">
        <v>541</v>
      </c>
      <c r="F287" s="28" t="s">
        <v>617</v>
      </c>
      <c r="G287" s="28" t="s">
        <v>31</v>
      </c>
      <c r="H287" s="28" t="s">
        <v>16</v>
      </c>
      <c r="I287" s="28" t="s">
        <v>542</v>
      </c>
      <c r="J287" s="28" t="s">
        <v>17</v>
      </c>
      <c r="K287" s="28" t="s">
        <v>17</v>
      </c>
      <c r="L287" s="28" t="s">
        <v>18</v>
      </c>
      <c r="M287" s="28">
        <v>3.0021597450833397</v>
      </c>
      <c r="N287" s="28">
        <v>0.41161919904559918</v>
      </c>
      <c r="O287" s="21"/>
      <c r="P287" s="21">
        <v>2579939</v>
      </c>
      <c r="Q287" s="21">
        <v>0.19558830053637402</v>
      </c>
      <c r="R287" s="2">
        <v>0.1150804009269018</v>
      </c>
    </row>
    <row r="288" spans="1:18" s="20" customFormat="1" x14ac:dyDescent="0.25">
      <c r="A288" s="19">
        <v>280</v>
      </c>
      <c r="B288" s="28" t="s">
        <v>28</v>
      </c>
      <c r="C288" s="28" t="s">
        <v>15</v>
      </c>
      <c r="D288" s="28">
        <v>860534810</v>
      </c>
      <c r="E288" s="28" t="s">
        <v>553</v>
      </c>
      <c r="F288" s="28" t="s">
        <v>617</v>
      </c>
      <c r="G288" s="28" t="s">
        <v>31</v>
      </c>
      <c r="H288" s="28" t="s">
        <v>16</v>
      </c>
      <c r="I288" s="28" t="s">
        <v>554</v>
      </c>
      <c r="J288" s="28" t="s">
        <v>17</v>
      </c>
      <c r="K288" s="28" t="s">
        <v>17</v>
      </c>
      <c r="L288" s="28" t="s">
        <v>18</v>
      </c>
      <c r="M288" s="28">
        <v>5.0000174585161847</v>
      </c>
      <c r="N288" s="28">
        <v>0.54945755138405705</v>
      </c>
      <c r="O288" s="21"/>
      <c r="P288" s="21">
        <v>5040542</v>
      </c>
      <c r="Q288" s="21">
        <v>0.25569889249136929</v>
      </c>
      <c r="R288" s="2">
        <v>0.11520320513144627</v>
      </c>
    </row>
    <row r="289" spans="1:18" s="20" customFormat="1" x14ac:dyDescent="0.25">
      <c r="A289" s="19">
        <v>281</v>
      </c>
      <c r="B289" s="28" t="s">
        <v>28</v>
      </c>
      <c r="C289" s="28" t="s">
        <v>15</v>
      </c>
      <c r="D289" s="28">
        <v>844000015</v>
      </c>
      <c r="E289" s="28" t="s">
        <v>527</v>
      </c>
      <c r="F289" s="28" t="s">
        <v>617</v>
      </c>
      <c r="G289" s="28" t="s">
        <v>31</v>
      </c>
      <c r="H289" s="28" t="s">
        <v>16</v>
      </c>
      <c r="I289" s="28" t="s">
        <v>528</v>
      </c>
      <c r="J289" s="28" t="s">
        <v>26</v>
      </c>
      <c r="K289" s="28" t="s">
        <v>27</v>
      </c>
      <c r="L289" s="28" t="s">
        <v>18</v>
      </c>
      <c r="M289" s="28">
        <v>4.1218496683861456</v>
      </c>
      <c r="N289" s="28">
        <v>0.29741586559110844</v>
      </c>
      <c r="O289" s="21">
        <v>100.30779821024683</v>
      </c>
      <c r="P289" s="21">
        <v>3982169</v>
      </c>
      <c r="Q289" s="21">
        <v>0.16628463081251618</v>
      </c>
      <c r="R289" s="2">
        <v>0.11682894340491377</v>
      </c>
    </row>
    <row r="290" spans="1:18" s="20" customFormat="1" x14ac:dyDescent="0.25">
      <c r="A290" s="19">
        <v>282</v>
      </c>
      <c r="B290" s="28" t="s">
        <v>29</v>
      </c>
      <c r="C290" s="28" t="s">
        <v>15</v>
      </c>
      <c r="D290" s="28">
        <v>811035407</v>
      </c>
      <c r="E290" s="28" t="s">
        <v>625</v>
      </c>
      <c r="F290" s="28" t="s">
        <v>617</v>
      </c>
      <c r="G290" s="28" t="s">
        <v>31</v>
      </c>
      <c r="H290" s="28" t="s">
        <v>16</v>
      </c>
      <c r="I290" s="28" t="s">
        <v>626</v>
      </c>
      <c r="J290" s="28" t="s">
        <v>19</v>
      </c>
      <c r="K290" s="28" t="s">
        <v>94</v>
      </c>
      <c r="L290" s="28" t="s">
        <v>18</v>
      </c>
      <c r="M290" s="28">
        <v>2.5177654252743995</v>
      </c>
      <c r="N290" s="28">
        <v>0.38460289940378156</v>
      </c>
      <c r="O290" s="21">
        <v>2.6269957534531874</v>
      </c>
      <c r="P290" s="21">
        <v>32723572</v>
      </c>
      <c r="Q290" s="21">
        <v>0.19011872805341767</v>
      </c>
      <c r="R290" s="2">
        <v>0.11699851401311416</v>
      </c>
    </row>
    <row r="291" spans="1:18" s="20" customFormat="1" x14ac:dyDescent="0.25">
      <c r="A291" s="23">
        <v>4330</v>
      </c>
      <c r="B291" s="29" t="s">
        <v>28</v>
      </c>
      <c r="C291" s="29" t="s">
        <v>15</v>
      </c>
      <c r="D291" s="29">
        <v>800216624</v>
      </c>
      <c r="E291" s="29" t="s">
        <v>1000</v>
      </c>
      <c r="F291" s="29" t="s">
        <v>617</v>
      </c>
      <c r="G291" s="29" t="s">
        <v>964</v>
      </c>
      <c r="H291" s="29" t="s">
        <v>16</v>
      </c>
      <c r="I291" s="29" t="s">
        <v>1001</v>
      </c>
      <c r="J291" s="29" t="s">
        <v>19</v>
      </c>
      <c r="K291" s="29" t="s">
        <v>246</v>
      </c>
      <c r="L291" s="29" t="s">
        <v>18</v>
      </c>
      <c r="M291" s="28">
        <v>1.7062278285308117</v>
      </c>
      <c r="N291" s="28">
        <v>0.43568783908444914</v>
      </c>
      <c r="O291" s="21">
        <v>2.2296508150548626</v>
      </c>
      <c r="P291" s="21">
        <v>1078025</v>
      </c>
      <c r="Q291" s="21">
        <v>0.20740712266520053</v>
      </c>
      <c r="R291" s="2">
        <v>0.11704236158047604</v>
      </c>
    </row>
    <row r="292" spans="1:18" s="20" customFormat="1" x14ac:dyDescent="0.25">
      <c r="A292" s="23">
        <v>1470</v>
      </c>
      <c r="B292" s="29" t="s">
        <v>29</v>
      </c>
      <c r="C292" s="29" t="s">
        <v>15</v>
      </c>
      <c r="D292" s="29">
        <v>830060331</v>
      </c>
      <c r="E292" s="29" t="s">
        <v>970</v>
      </c>
      <c r="F292" s="29" t="s">
        <v>617</v>
      </c>
      <c r="G292" s="29" t="s">
        <v>964</v>
      </c>
      <c r="H292" s="29" t="s">
        <v>16</v>
      </c>
      <c r="I292" s="29" t="s">
        <v>971</v>
      </c>
      <c r="J292" s="29" t="s">
        <v>36</v>
      </c>
      <c r="K292" s="29" t="s">
        <v>291</v>
      </c>
      <c r="L292" s="29" t="s">
        <v>18</v>
      </c>
      <c r="M292" s="28">
        <v>1.1523429668965839</v>
      </c>
      <c r="N292" s="28">
        <v>0.7233797583386079</v>
      </c>
      <c r="O292" s="21">
        <v>1.9374287402593324</v>
      </c>
      <c r="P292" s="21">
        <v>47507421</v>
      </c>
      <c r="Q292" s="21">
        <v>0.42317001342925459</v>
      </c>
      <c r="R292" s="2">
        <v>0.11705739137865494</v>
      </c>
    </row>
    <row r="293" spans="1:18" s="20" customFormat="1" x14ac:dyDescent="0.25">
      <c r="A293" s="19">
        <v>285</v>
      </c>
      <c r="B293" s="28" t="s">
        <v>28</v>
      </c>
      <c r="C293" s="28" t="s">
        <v>15</v>
      </c>
      <c r="D293" s="28">
        <v>830007414</v>
      </c>
      <c r="E293" s="28" t="s">
        <v>545</v>
      </c>
      <c r="F293" s="28" t="s">
        <v>617</v>
      </c>
      <c r="G293" s="28" t="s">
        <v>31</v>
      </c>
      <c r="H293" s="28" t="s">
        <v>16</v>
      </c>
      <c r="I293" s="28" t="s">
        <v>546</v>
      </c>
      <c r="J293" s="28" t="s">
        <v>17</v>
      </c>
      <c r="K293" s="28" t="s">
        <v>17</v>
      </c>
      <c r="L293" s="28" t="s">
        <v>18</v>
      </c>
      <c r="M293" s="28">
        <v>3.3171580691811795</v>
      </c>
      <c r="N293" s="28">
        <v>0.36554028901007751</v>
      </c>
      <c r="O293" s="21">
        <v>4.5396349942326717</v>
      </c>
      <c r="P293" s="21">
        <v>5862732</v>
      </c>
      <c r="Q293" s="21">
        <v>0.18482493197506833</v>
      </c>
      <c r="R293" s="2">
        <v>0.11726397292463393</v>
      </c>
    </row>
    <row r="294" spans="1:18" s="20" customFormat="1" x14ac:dyDescent="0.25">
      <c r="A294" s="19">
        <v>286</v>
      </c>
      <c r="B294" s="28" t="s">
        <v>28</v>
      </c>
      <c r="C294" s="28" t="s">
        <v>15</v>
      </c>
      <c r="D294" s="28">
        <v>860526532</v>
      </c>
      <c r="E294" s="28" t="s">
        <v>435</v>
      </c>
      <c r="F294" s="28" t="s">
        <v>617</v>
      </c>
      <c r="G294" s="28" t="s">
        <v>31</v>
      </c>
      <c r="H294" s="28" t="s">
        <v>16</v>
      </c>
      <c r="I294" s="28" t="s">
        <v>436</v>
      </c>
      <c r="J294" s="28" t="s">
        <v>17</v>
      </c>
      <c r="K294" s="28" t="s">
        <v>17</v>
      </c>
      <c r="L294" s="28" t="s">
        <v>18</v>
      </c>
      <c r="M294" s="28">
        <v>1.0063347201576323</v>
      </c>
      <c r="N294" s="28">
        <v>0.61026478108392046</v>
      </c>
      <c r="O294" s="21">
        <v>4.0117334562657092</v>
      </c>
      <c r="P294" s="21">
        <v>24022</v>
      </c>
      <c r="Q294" s="21">
        <v>0.30184274235672987</v>
      </c>
      <c r="R294" s="2">
        <v>0.11763874727062992</v>
      </c>
    </row>
    <row r="295" spans="1:18" s="20" customFormat="1" x14ac:dyDescent="0.25">
      <c r="A295" s="19">
        <v>287</v>
      </c>
      <c r="B295" s="28" t="s">
        <v>29</v>
      </c>
      <c r="C295" s="28" t="s">
        <v>15</v>
      </c>
      <c r="D295" s="28">
        <v>800061357</v>
      </c>
      <c r="E295" s="28" t="s">
        <v>620</v>
      </c>
      <c r="F295" s="28" t="s">
        <v>617</v>
      </c>
      <c r="G295" s="28" t="s">
        <v>31</v>
      </c>
      <c r="H295" s="28" t="s">
        <v>20</v>
      </c>
      <c r="I295" s="28" t="s">
        <v>621</v>
      </c>
      <c r="J295" s="28" t="s">
        <v>17</v>
      </c>
      <c r="K295" s="28" t="s">
        <v>17</v>
      </c>
      <c r="L295" s="28" t="s">
        <v>18</v>
      </c>
      <c r="M295" s="28">
        <v>2.6648824416644215</v>
      </c>
      <c r="N295" s="28">
        <v>0.31181452684478872</v>
      </c>
      <c r="O295" s="21">
        <v>15.043247849432973</v>
      </c>
      <c r="P295" s="21">
        <v>54609158</v>
      </c>
      <c r="Q295" s="21">
        <v>0.17125649260384498</v>
      </c>
      <c r="R295" s="2">
        <v>0.11785623039347901</v>
      </c>
    </row>
    <row r="296" spans="1:18" s="20" customFormat="1" x14ac:dyDescent="0.25">
      <c r="A296" s="19">
        <v>288</v>
      </c>
      <c r="B296" s="28" t="s">
        <v>28</v>
      </c>
      <c r="C296" s="28" t="s">
        <v>15</v>
      </c>
      <c r="D296" s="28">
        <v>860509225</v>
      </c>
      <c r="E296" s="28" t="s">
        <v>588</v>
      </c>
      <c r="F296" s="28" t="s">
        <v>617</v>
      </c>
      <c r="G296" s="28" t="s">
        <v>31</v>
      </c>
      <c r="H296" s="28" t="s">
        <v>16</v>
      </c>
      <c r="I296" s="28" t="s">
        <v>589</v>
      </c>
      <c r="J296" s="28" t="s">
        <v>17</v>
      </c>
      <c r="K296" s="28" t="s">
        <v>17</v>
      </c>
      <c r="L296" s="28" t="s">
        <v>18</v>
      </c>
      <c r="M296" s="28">
        <v>3.9542679633296376</v>
      </c>
      <c r="N296" s="28">
        <v>0.89224601080077404</v>
      </c>
      <c r="O296" s="21"/>
      <c r="P296" s="21">
        <v>8395613</v>
      </c>
      <c r="Q296" s="21">
        <v>1.0941444757933074</v>
      </c>
      <c r="R296" s="2">
        <v>0.1178984320270248</v>
      </c>
    </row>
    <row r="297" spans="1:18" s="20" customFormat="1" x14ac:dyDescent="0.25">
      <c r="A297" s="19">
        <v>289</v>
      </c>
      <c r="B297" s="28" t="s">
        <v>28</v>
      </c>
      <c r="C297" s="28" t="s">
        <v>15</v>
      </c>
      <c r="D297" s="28">
        <v>800115389</v>
      </c>
      <c r="E297" s="28" t="s">
        <v>701</v>
      </c>
      <c r="F297" s="28" t="s">
        <v>617</v>
      </c>
      <c r="G297" s="28" t="s">
        <v>31</v>
      </c>
      <c r="H297" s="28" t="s">
        <v>21</v>
      </c>
      <c r="I297" s="28" t="s">
        <v>218</v>
      </c>
      <c r="J297" s="28" t="s">
        <v>17</v>
      </c>
      <c r="K297" s="28" t="s">
        <v>17</v>
      </c>
      <c r="L297" s="28" t="s">
        <v>18</v>
      </c>
      <c r="M297" s="28">
        <v>3.5158007654331751</v>
      </c>
      <c r="N297" s="28">
        <v>0.21111609490732489</v>
      </c>
      <c r="O297" s="21"/>
      <c r="P297" s="21">
        <v>1904353</v>
      </c>
      <c r="Q297" s="21">
        <v>0.15028803724095216</v>
      </c>
      <c r="R297" s="2">
        <v>0.11855981370735573</v>
      </c>
    </row>
    <row r="298" spans="1:18" s="20" customFormat="1" x14ac:dyDescent="0.25">
      <c r="A298" s="19">
        <v>290</v>
      </c>
      <c r="B298" s="28" t="s">
        <v>28</v>
      </c>
      <c r="C298" s="28" t="s">
        <v>15</v>
      </c>
      <c r="D298" s="28">
        <v>830025916</v>
      </c>
      <c r="E298" s="28" t="s">
        <v>486</v>
      </c>
      <c r="F298" s="28" t="s">
        <v>617</v>
      </c>
      <c r="G298" s="28" t="s">
        <v>31</v>
      </c>
      <c r="H298" s="28" t="s">
        <v>16</v>
      </c>
      <c r="I298" s="28" t="s">
        <v>754</v>
      </c>
      <c r="J298" s="28" t="s">
        <v>17</v>
      </c>
      <c r="K298" s="28" t="s">
        <v>17</v>
      </c>
      <c r="L298" s="28" t="s">
        <v>18</v>
      </c>
      <c r="M298" s="28">
        <v>2.7209250871150461</v>
      </c>
      <c r="N298" s="28">
        <v>0.33837660453038881</v>
      </c>
      <c r="O298" s="21">
        <v>3.2239769825203686</v>
      </c>
      <c r="P298" s="21">
        <v>11511514</v>
      </c>
      <c r="Q298" s="21">
        <v>0.17930416514936195</v>
      </c>
      <c r="R298" s="2">
        <v>0.11863183056796478</v>
      </c>
    </row>
    <row r="299" spans="1:18" s="20" customFormat="1" x14ac:dyDescent="0.25">
      <c r="A299" s="19">
        <v>291</v>
      </c>
      <c r="B299" s="28" t="s">
        <v>28</v>
      </c>
      <c r="C299" s="28" t="s">
        <v>15</v>
      </c>
      <c r="D299" s="28">
        <v>900089543</v>
      </c>
      <c r="E299" s="28" t="s">
        <v>837</v>
      </c>
      <c r="F299" s="28" t="s">
        <v>617</v>
      </c>
      <c r="G299" s="28" t="s">
        <v>31</v>
      </c>
      <c r="H299" s="28" t="s">
        <v>20</v>
      </c>
      <c r="I299" s="28" t="s">
        <v>394</v>
      </c>
      <c r="J299" s="28" t="s">
        <v>17</v>
      </c>
      <c r="K299" s="28" t="s">
        <v>17</v>
      </c>
      <c r="L299" s="28" t="s">
        <v>18</v>
      </c>
      <c r="M299" s="28">
        <v>3.6164372246696037</v>
      </c>
      <c r="N299" s="28">
        <v>0.24410652776610939</v>
      </c>
      <c r="O299" s="21"/>
      <c r="P299" s="21">
        <v>1900580</v>
      </c>
      <c r="Q299" s="21">
        <v>0.15695200835797007</v>
      </c>
      <c r="R299" s="2">
        <v>0.11863899857178863</v>
      </c>
    </row>
    <row r="300" spans="1:18" s="20" customFormat="1" x14ac:dyDescent="0.25">
      <c r="A300" s="19">
        <v>292</v>
      </c>
      <c r="B300" s="28" t="s">
        <v>28</v>
      </c>
      <c r="C300" s="28" t="s">
        <v>15</v>
      </c>
      <c r="D300" s="28">
        <v>900309256</v>
      </c>
      <c r="E300" s="28" t="s">
        <v>335</v>
      </c>
      <c r="F300" s="28" t="s">
        <v>617</v>
      </c>
      <c r="G300" s="28" t="s">
        <v>31</v>
      </c>
      <c r="H300" s="28" t="s">
        <v>16</v>
      </c>
      <c r="I300" s="28" t="s">
        <v>336</v>
      </c>
      <c r="J300" s="28" t="s">
        <v>17</v>
      </c>
      <c r="K300" s="28" t="s">
        <v>17</v>
      </c>
      <c r="L300" s="28" t="s">
        <v>18</v>
      </c>
      <c r="M300" s="28">
        <v>1.402753312375508</v>
      </c>
      <c r="N300" s="28">
        <v>0.67063089251623498</v>
      </c>
      <c r="O300" s="21">
        <v>35.784706755753525</v>
      </c>
      <c r="P300" s="21">
        <v>1286792</v>
      </c>
      <c r="Q300" s="21">
        <v>0.36042269397307786</v>
      </c>
      <c r="R300" s="2">
        <v>0.11871210103080682</v>
      </c>
    </row>
    <row r="301" spans="1:18" s="20" customFormat="1" x14ac:dyDescent="0.25">
      <c r="A301" s="19">
        <v>293</v>
      </c>
      <c r="B301" s="28" t="s">
        <v>28</v>
      </c>
      <c r="C301" s="28" t="s">
        <v>15</v>
      </c>
      <c r="D301" s="28">
        <v>805030075</v>
      </c>
      <c r="E301" s="28" t="s">
        <v>283</v>
      </c>
      <c r="F301" s="28" t="s">
        <v>617</v>
      </c>
      <c r="G301" s="28" t="s">
        <v>31</v>
      </c>
      <c r="H301" s="28" t="s">
        <v>16</v>
      </c>
      <c r="I301" s="28" t="s">
        <v>284</v>
      </c>
      <c r="J301" s="28" t="s">
        <v>75</v>
      </c>
      <c r="K301" s="28" t="s">
        <v>105</v>
      </c>
      <c r="L301" s="28" t="s">
        <v>18</v>
      </c>
      <c r="M301" s="28">
        <v>3.9568534878019994</v>
      </c>
      <c r="N301" s="28">
        <v>0.17827152964453491</v>
      </c>
      <c r="O301" s="21">
        <v>2.2045161521380989</v>
      </c>
      <c r="P301" s="21">
        <v>1628354</v>
      </c>
      <c r="Q301" s="21">
        <v>0.14549420488482848</v>
      </c>
      <c r="R301" s="2">
        <v>0.11955673042559473</v>
      </c>
    </row>
    <row r="302" spans="1:18" s="20" customFormat="1" x14ac:dyDescent="0.25">
      <c r="A302" s="23">
        <v>6786</v>
      </c>
      <c r="B302" s="29" t="s">
        <v>28</v>
      </c>
      <c r="C302" s="29" t="s">
        <v>15</v>
      </c>
      <c r="D302" s="29">
        <v>805018897</v>
      </c>
      <c r="E302" s="29" t="s">
        <v>1011</v>
      </c>
      <c r="F302" s="29" t="s">
        <v>617</v>
      </c>
      <c r="G302" s="29" t="s">
        <v>964</v>
      </c>
      <c r="H302" s="29" t="s">
        <v>16</v>
      </c>
      <c r="I302" s="29" t="s">
        <v>1012</v>
      </c>
      <c r="J302" s="29" t="s">
        <v>75</v>
      </c>
      <c r="K302" s="29" t="s">
        <v>105</v>
      </c>
      <c r="L302" s="29" t="s">
        <v>18</v>
      </c>
      <c r="M302" s="28">
        <v>3.5676466151859523</v>
      </c>
      <c r="N302" s="28">
        <v>0.27469192569431672</v>
      </c>
      <c r="O302" s="21">
        <v>13.680101335789958</v>
      </c>
      <c r="P302" s="21">
        <v>697930</v>
      </c>
      <c r="Q302" s="21">
        <v>0.16552206510365505</v>
      </c>
      <c r="R302" s="2">
        <v>0.120054490295432</v>
      </c>
    </row>
    <row r="303" spans="1:18" s="20" customFormat="1" x14ac:dyDescent="0.25">
      <c r="A303" s="19">
        <v>295</v>
      </c>
      <c r="B303" s="28" t="s">
        <v>29</v>
      </c>
      <c r="C303" s="28" t="s">
        <v>15</v>
      </c>
      <c r="D303" s="28">
        <v>860510826</v>
      </c>
      <c r="E303" s="28" t="s">
        <v>53</v>
      </c>
      <c r="F303" s="28" t="s">
        <v>617</v>
      </c>
      <c r="G303" s="28" t="s">
        <v>31</v>
      </c>
      <c r="H303" s="28" t="s">
        <v>16</v>
      </c>
      <c r="I303" s="28" t="s">
        <v>54</v>
      </c>
      <c r="J303" s="28" t="s">
        <v>17</v>
      </c>
      <c r="K303" s="28" t="s">
        <v>17</v>
      </c>
      <c r="L303" s="28" t="s">
        <v>18</v>
      </c>
      <c r="M303" s="28">
        <v>3.2884611547574512</v>
      </c>
      <c r="N303" s="28">
        <v>0.30217443160650875</v>
      </c>
      <c r="O303" s="21"/>
      <c r="P303" s="21">
        <v>36702340</v>
      </c>
      <c r="Q303" s="21">
        <v>0.17349460883364093</v>
      </c>
      <c r="R303" s="2">
        <v>0.12106897402254191</v>
      </c>
    </row>
    <row r="304" spans="1:18" s="20" customFormat="1" x14ac:dyDescent="0.25">
      <c r="A304" s="23">
        <v>27358</v>
      </c>
      <c r="B304" s="29" t="s">
        <v>28</v>
      </c>
      <c r="C304" s="29" t="s">
        <v>15</v>
      </c>
      <c r="D304" s="29">
        <v>900225517</v>
      </c>
      <c r="E304" s="29" t="s">
        <v>1058</v>
      </c>
      <c r="F304" s="29" t="s">
        <v>617</v>
      </c>
      <c r="G304" s="29" t="s">
        <v>964</v>
      </c>
      <c r="H304" s="29" t="s">
        <v>16</v>
      </c>
      <c r="I304" s="29" t="s">
        <v>1059</v>
      </c>
      <c r="J304" s="29" t="s">
        <v>75</v>
      </c>
      <c r="K304" s="29" t="s">
        <v>77</v>
      </c>
      <c r="L304" s="29" t="s">
        <v>18</v>
      </c>
      <c r="M304" s="28">
        <v>2.4520171296009337</v>
      </c>
      <c r="N304" s="28">
        <v>0.57622710432617641</v>
      </c>
      <c r="O304" s="21">
        <v>1.7977371868863272</v>
      </c>
      <c r="P304" s="21">
        <v>2084918</v>
      </c>
      <c r="Q304" s="21">
        <v>0.28655785415985918</v>
      </c>
      <c r="R304" s="2">
        <v>0.12143545163540075</v>
      </c>
    </row>
    <row r="305" spans="1:18" s="20" customFormat="1" x14ac:dyDescent="0.25">
      <c r="A305" s="19">
        <v>297</v>
      </c>
      <c r="B305" s="28" t="s">
        <v>28</v>
      </c>
      <c r="C305" s="28" t="s">
        <v>15</v>
      </c>
      <c r="D305" s="28">
        <v>900497017</v>
      </c>
      <c r="E305" s="28" t="s">
        <v>586</v>
      </c>
      <c r="F305" s="28" t="s">
        <v>617</v>
      </c>
      <c r="G305" s="28" t="s">
        <v>31</v>
      </c>
      <c r="H305" s="28" t="s">
        <v>16</v>
      </c>
      <c r="I305" s="28" t="s">
        <v>587</v>
      </c>
      <c r="J305" s="28" t="s">
        <v>19</v>
      </c>
      <c r="K305" s="28" t="s">
        <v>94</v>
      </c>
      <c r="L305" s="28" t="s">
        <v>18</v>
      </c>
      <c r="M305" s="28">
        <v>1.7061154565462229</v>
      </c>
      <c r="N305" s="28">
        <v>0.57518249285724388</v>
      </c>
      <c r="O305" s="21">
        <v>1.1777752417050247</v>
      </c>
      <c r="P305" s="21">
        <v>3416928</v>
      </c>
      <c r="Q305" s="21">
        <v>0.28586865374806347</v>
      </c>
      <c r="R305" s="2">
        <v>0.12144200885550802</v>
      </c>
    </row>
    <row r="306" spans="1:18" s="20" customFormat="1" x14ac:dyDescent="0.25">
      <c r="A306" s="23">
        <v>33028</v>
      </c>
      <c r="B306" s="29" t="s">
        <v>28</v>
      </c>
      <c r="C306" s="29" t="s">
        <v>15</v>
      </c>
      <c r="D306" s="29">
        <v>900417394</v>
      </c>
      <c r="E306" s="29" t="s">
        <v>1081</v>
      </c>
      <c r="F306" s="29" t="s">
        <v>617</v>
      </c>
      <c r="G306" s="29" t="s">
        <v>964</v>
      </c>
      <c r="H306" s="29" t="s">
        <v>16</v>
      </c>
      <c r="I306" s="29" t="s">
        <v>1082</v>
      </c>
      <c r="J306" s="29" t="s">
        <v>22</v>
      </c>
      <c r="K306" s="29" t="s">
        <v>23</v>
      </c>
      <c r="L306" s="29" t="s">
        <v>18</v>
      </c>
      <c r="M306" s="28">
        <v>2.2589501689637923</v>
      </c>
      <c r="N306" s="28">
        <v>0.44313945189746273</v>
      </c>
      <c r="O306" s="21">
        <v>2.0861628304923072</v>
      </c>
      <c r="P306" s="21">
        <v>1255867</v>
      </c>
      <c r="Q306" s="21">
        <v>0.21869084258478974</v>
      </c>
      <c r="R306" s="2">
        <v>0.12178030246677171</v>
      </c>
    </row>
    <row r="307" spans="1:18" s="20" customFormat="1" x14ac:dyDescent="0.25">
      <c r="A307" s="19">
        <v>299</v>
      </c>
      <c r="B307" s="28" t="s">
        <v>595</v>
      </c>
      <c r="C307" s="28" t="s">
        <v>15</v>
      </c>
      <c r="D307" s="28">
        <v>900504374</v>
      </c>
      <c r="E307" s="28" t="s">
        <v>960</v>
      </c>
      <c r="F307" s="28" t="s">
        <v>617</v>
      </c>
      <c r="G307" s="28" t="s">
        <v>31</v>
      </c>
      <c r="H307" s="28" t="s">
        <v>16</v>
      </c>
      <c r="I307" s="28" t="s">
        <v>961</v>
      </c>
      <c r="J307" s="28" t="s">
        <v>17</v>
      </c>
      <c r="K307" s="28" t="s">
        <v>17</v>
      </c>
      <c r="L307" s="28" t="s">
        <v>18</v>
      </c>
      <c r="M307" s="28">
        <v>1.5515687463802272</v>
      </c>
      <c r="N307" s="28">
        <v>0.56440876449369493</v>
      </c>
      <c r="O307" s="21">
        <v>1.2143738484886384</v>
      </c>
      <c r="P307" s="21">
        <v>3223718</v>
      </c>
      <c r="Q307" s="21">
        <v>0.28199822014770259</v>
      </c>
      <c r="R307" s="2">
        <v>0.12283595312471678</v>
      </c>
    </row>
    <row r="308" spans="1:18" s="20" customFormat="1" x14ac:dyDescent="0.25">
      <c r="A308" s="19">
        <v>300</v>
      </c>
      <c r="B308" s="28" t="s">
        <v>28</v>
      </c>
      <c r="C308" s="28" t="s">
        <v>15</v>
      </c>
      <c r="D308" s="28">
        <v>900448208</v>
      </c>
      <c r="E308" s="28" t="s">
        <v>539</v>
      </c>
      <c r="F308" s="28" t="s">
        <v>617</v>
      </c>
      <c r="G308" s="28" t="s">
        <v>31</v>
      </c>
      <c r="H308" s="28" t="s">
        <v>16</v>
      </c>
      <c r="I308" s="28" t="s">
        <v>540</v>
      </c>
      <c r="J308" s="28" t="s">
        <v>17</v>
      </c>
      <c r="K308" s="28" t="s">
        <v>17</v>
      </c>
      <c r="L308" s="28" t="s">
        <v>18</v>
      </c>
      <c r="M308" s="28">
        <v>1.5771758727133944</v>
      </c>
      <c r="N308" s="28">
        <v>0.69063825893125141</v>
      </c>
      <c r="O308" s="21">
        <v>2.6024885441332271</v>
      </c>
      <c r="P308" s="21">
        <v>15643230</v>
      </c>
      <c r="Q308" s="21">
        <v>0.39754108427422147</v>
      </c>
      <c r="R308" s="2">
        <v>0.12298400197743127</v>
      </c>
    </row>
    <row r="309" spans="1:18" s="20" customFormat="1" x14ac:dyDescent="0.25">
      <c r="A309" s="23">
        <v>4242</v>
      </c>
      <c r="B309" s="29" t="s">
        <v>595</v>
      </c>
      <c r="C309" s="29" t="s">
        <v>15</v>
      </c>
      <c r="D309" s="29">
        <v>901299665</v>
      </c>
      <c r="E309" s="29" t="s">
        <v>1124</v>
      </c>
      <c r="F309" s="29" t="s">
        <v>617</v>
      </c>
      <c r="G309" s="29" t="s">
        <v>964</v>
      </c>
      <c r="H309" s="29" t="s">
        <v>63</v>
      </c>
      <c r="I309" s="29" t="s">
        <v>1125</v>
      </c>
      <c r="J309" s="29" t="s">
        <v>17</v>
      </c>
      <c r="K309" s="29" t="s">
        <v>17</v>
      </c>
      <c r="L309" s="29" t="s">
        <v>18</v>
      </c>
      <c r="M309" s="28">
        <v>1.2734347178844818</v>
      </c>
      <c r="N309" s="28">
        <v>0.74656054383145132</v>
      </c>
      <c r="O309" s="21">
        <v>2.9737369782159182</v>
      </c>
      <c r="P309" s="21">
        <v>12250825</v>
      </c>
      <c r="Q309" s="21">
        <v>0.486554917846513</v>
      </c>
      <c r="R309" s="2">
        <v>0.12331221377515313</v>
      </c>
    </row>
    <row r="310" spans="1:18" s="20" customFormat="1" x14ac:dyDescent="0.25">
      <c r="A310" s="19">
        <v>302</v>
      </c>
      <c r="B310" s="28" t="s">
        <v>28</v>
      </c>
      <c r="C310" s="28" t="s">
        <v>15</v>
      </c>
      <c r="D310" s="28">
        <v>800082225</v>
      </c>
      <c r="E310" s="28" t="s">
        <v>510</v>
      </c>
      <c r="F310" s="28" t="s">
        <v>617</v>
      </c>
      <c r="G310" s="28" t="s">
        <v>31</v>
      </c>
      <c r="H310" s="28" t="s">
        <v>16</v>
      </c>
      <c r="I310" s="28" t="s">
        <v>511</v>
      </c>
      <c r="J310" s="28" t="s">
        <v>17</v>
      </c>
      <c r="K310" s="28" t="s">
        <v>17</v>
      </c>
      <c r="L310" s="28" t="s">
        <v>18</v>
      </c>
      <c r="M310" s="28">
        <v>1.7978285454184755</v>
      </c>
      <c r="N310" s="28">
        <v>0.56785902057579474</v>
      </c>
      <c r="O310" s="21">
        <v>1.3123988446679271</v>
      </c>
      <c r="P310" s="21">
        <v>1584521</v>
      </c>
      <c r="Q310" s="21">
        <v>0.28858680578279311</v>
      </c>
      <c r="R310" s="2">
        <v>0.12471018489987912</v>
      </c>
    </row>
    <row r="311" spans="1:18" s="20" customFormat="1" x14ac:dyDescent="0.25">
      <c r="A311" s="19">
        <v>303</v>
      </c>
      <c r="B311" s="28" t="s">
        <v>28</v>
      </c>
      <c r="C311" s="28" t="s">
        <v>15</v>
      </c>
      <c r="D311" s="28">
        <v>900482537</v>
      </c>
      <c r="E311" s="28" t="s">
        <v>400</v>
      </c>
      <c r="F311" s="28" t="s">
        <v>617</v>
      </c>
      <c r="G311" s="28" t="s">
        <v>31</v>
      </c>
      <c r="H311" s="28" t="s">
        <v>16</v>
      </c>
      <c r="I311" s="28" t="s">
        <v>401</v>
      </c>
      <c r="J311" s="28" t="s">
        <v>17</v>
      </c>
      <c r="K311" s="28" t="s">
        <v>17</v>
      </c>
      <c r="L311" s="28" t="s">
        <v>18</v>
      </c>
      <c r="M311" s="28">
        <v>2.74933656383672</v>
      </c>
      <c r="N311" s="28">
        <v>0.33417089629718211</v>
      </c>
      <c r="O311" s="21">
        <v>1.624419308021489</v>
      </c>
      <c r="P311" s="21">
        <v>10691492</v>
      </c>
      <c r="Q311" s="21">
        <v>0.18814585076882837</v>
      </c>
      <c r="R311" s="2">
        <v>0.12527298318281313</v>
      </c>
    </row>
    <row r="312" spans="1:18" s="20" customFormat="1" x14ac:dyDescent="0.25">
      <c r="A312" s="19">
        <v>304</v>
      </c>
      <c r="B312" s="28" t="s">
        <v>28</v>
      </c>
      <c r="C312" s="28" t="s">
        <v>15</v>
      </c>
      <c r="D312" s="28">
        <v>860516281</v>
      </c>
      <c r="E312" s="28" t="s">
        <v>194</v>
      </c>
      <c r="F312" s="28" t="s">
        <v>617</v>
      </c>
      <c r="G312" s="28" t="s">
        <v>31</v>
      </c>
      <c r="H312" s="28" t="s">
        <v>16</v>
      </c>
      <c r="I312" s="28" t="s">
        <v>195</v>
      </c>
      <c r="J312" s="28" t="s">
        <v>17</v>
      </c>
      <c r="K312" s="28" t="s">
        <v>17</v>
      </c>
      <c r="L312" s="28" t="s">
        <v>18</v>
      </c>
      <c r="M312" s="28">
        <v>1.8585666788591686</v>
      </c>
      <c r="N312" s="28">
        <v>0.49601137242746263</v>
      </c>
      <c r="O312" s="21"/>
      <c r="P312" s="21">
        <v>3818981</v>
      </c>
      <c r="Q312" s="21">
        <v>0.24907215324787327</v>
      </c>
      <c r="R312" s="2">
        <v>0.12552953268193234</v>
      </c>
    </row>
    <row r="313" spans="1:18" s="20" customFormat="1" x14ac:dyDescent="0.25">
      <c r="A313" s="19">
        <v>305</v>
      </c>
      <c r="B313" s="28" t="s">
        <v>28</v>
      </c>
      <c r="C313" s="28" t="s">
        <v>15</v>
      </c>
      <c r="D313" s="28">
        <v>800036678</v>
      </c>
      <c r="E313" s="28" t="s">
        <v>266</v>
      </c>
      <c r="F313" s="28" t="s">
        <v>617</v>
      </c>
      <c r="G313" s="28" t="s">
        <v>31</v>
      </c>
      <c r="H313" s="28" t="s">
        <v>21</v>
      </c>
      <c r="I313" s="28" t="s">
        <v>691</v>
      </c>
      <c r="J313" s="28" t="s">
        <v>17</v>
      </c>
      <c r="K313" s="28" t="s">
        <v>17</v>
      </c>
      <c r="L313" s="28" t="s">
        <v>18</v>
      </c>
      <c r="M313" s="28">
        <v>7.7366202436819753</v>
      </c>
      <c r="N313" s="28">
        <v>0.12885173837406069</v>
      </c>
      <c r="O313" s="21"/>
      <c r="P313" s="21">
        <v>8704899</v>
      </c>
      <c r="Q313" s="21">
        <v>0.14438662130455077</v>
      </c>
      <c r="R313" s="2">
        <v>0.12578215415150223</v>
      </c>
    </row>
    <row r="314" spans="1:18" s="20" customFormat="1" x14ac:dyDescent="0.25">
      <c r="A314" s="19">
        <v>306</v>
      </c>
      <c r="B314" s="28" t="s">
        <v>28</v>
      </c>
      <c r="C314" s="28" t="s">
        <v>15</v>
      </c>
      <c r="D314" s="28">
        <v>830091739</v>
      </c>
      <c r="E314" s="28" t="s">
        <v>774</v>
      </c>
      <c r="F314" s="28" t="s">
        <v>617</v>
      </c>
      <c r="G314" s="28" t="s">
        <v>31</v>
      </c>
      <c r="H314" s="28" t="s">
        <v>20</v>
      </c>
      <c r="I314" s="28" t="s">
        <v>775</v>
      </c>
      <c r="J314" s="28" t="s">
        <v>17</v>
      </c>
      <c r="K314" s="28" t="s">
        <v>17</v>
      </c>
      <c r="L314" s="28" t="s">
        <v>18</v>
      </c>
      <c r="M314" s="28">
        <v>1.7643369815335144</v>
      </c>
      <c r="N314" s="28">
        <v>0.55270288527458467</v>
      </c>
      <c r="O314" s="21">
        <v>3.9136054168161758</v>
      </c>
      <c r="P314" s="21">
        <v>5631508</v>
      </c>
      <c r="Q314" s="21">
        <v>0.28169188643365095</v>
      </c>
      <c r="R314" s="2">
        <v>0.12599996804333144</v>
      </c>
    </row>
    <row r="315" spans="1:18" s="20" customFormat="1" x14ac:dyDescent="0.25">
      <c r="A315" s="19">
        <v>307</v>
      </c>
      <c r="B315" s="28" t="s">
        <v>28</v>
      </c>
      <c r="C315" s="28" t="s">
        <v>15</v>
      </c>
      <c r="D315" s="28">
        <v>900311030</v>
      </c>
      <c r="E315" s="28" t="s">
        <v>424</v>
      </c>
      <c r="F315" s="28" t="s">
        <v>617</v>
      </c>
      <c r="G315" s="28" t="s">
        <v>31</v>
      </c>
      <c r="H315" s="28" t="s">
        <v>425</v>
      </c>
      <c r="I315" s="28" t="s">
        <v>866</v>
      </c>
      <c r="J315" s="28" t="s">
        <v>36</v>
      </c>
      <c r="K315" s="28" t="s">
        <v>37</v>
      </c>
      <c r="L315" s="28" t="s">
        <v>18</v>
      </c>
      <c r="M315" s="28">
        <v>4.4072060775395343</v>
      </c>
      <c r="N315" s="28">
        <v>0.48676554590206539</v>
      </c>
      <c r="O315" s="21">
        <v>2.6363820587491946</v>
      </c>
      <c r="P315" s="21">
        <v>11847077</v>
      </c>
      <c r="Q315" s="21">
        <v>0.24576561240555242</v>
      </c>
      <c r="R315" s="2">
        <v>0.12613537991900828</v>
      </c>
    </row>
    <row r="316" spans="1:18" s="20" customFormat="1" x14ac:dyDescent="0.25">
      <c r="A316" s="19">
        <v>308</v>
      </c>
      <c r="B316" s="28" t="s">
        <v>28</v>
      </c>
      <c r="C316" s="28" t="s">
        <v>15</v>
      </c>
      <c r="D316" s="28">
        <v>830083335</v>
      </c>
      <c r="E316" s="28" t="s">
        <v>500</v>
      </c>
      <c r="F316" s="28" t="s">
        <v>617</v>
      </c>
      <c r="G316" s="28" t="s">
        <v>31</v>
      </c>
      <c r="H316" s="28" t="s">
        <v>21</v>
      </c>
      <c r="I316" s="28" t="s">
        <v>770</v>
      </c>
      <c r="J316" s="28" t="s">
        <v>17</v>
      </c>
      <c r="K316" s="28" t="s">
        <v>17</v>
      </c>
      <c r="L316" s="28" t="s">
        <v>18</v>
      </c>
      <c r="M316" s="28">
        <v>2.3846524593108054</v>
      </c>
      <c r="N316" s="28">
        <v>0.3969757193017962</v>
      </c>
      <c r="O316" s="21">
        <v>0.45991686203625087</v>
      </c>
      <c r="P316" s="21">
        <v>12212679</v>
      </c>
      <c r="Q316" s="21">
        <v>0.20932118417137757</v>
      </c>
      <c r="R316" s="2">
        <v>0.12622575651984119</v>
      </c>
    </row>
    <row r="317" spans="1:18" s="20" customFormat="1" x14ac:dyDescent="0.25">
      <c r="A317" s="19">
        <v>309</v>
      </c>
      <c r="B317" s="28" t="s">
        <v>28</v>
      </c>
      <c r="C317" s="28" t="s">
        <v>15</v>
      </c>
      <c r="D317" s="28">
        <v>830051556</v>
      </c>
      <c r="E317" s="28" t="s">
        <v>317</v>
      </c>
      <c r="F317" s="28" t="s">
        <v>617</v>
      </c>
      <c r="G317" s="28" t="s">
        <v>31</v>
      </c>
      <c r="H317" s="28" t="s">
        <v>21</v>
      </c>
      <c r="I317" s="28" t="s">
        <v>318</v>
      </c>
      <c r="J317" s="28" t="s">
        <v>17</v>
      </c>
      <c r="K317" s="28" t="s">
        <v>17</v>
      </c>
      <c r="L317" s="28" t="s">
        <v>18</v>
      </c>
      <c r="M317" s="28">
        <v>6.6236859783761943</v>
      </c>
      <c r="N317" s="28">
        <v>0.14183800053755646</v>
      </c>
      <c r="O317" s="21"/>
      <c r="P317" s="21">
        <v>7542527</v>
      </c>
      <c r="Q317" s="21">
        <v>0.1483533533912568</v>
      </c>
      <c r="R317" s="2">
        <v>0.12731121037319942</v>
      </c>
    </row>
    <row r="318" spans="1:18" s="20" customFormat="1" x14ac:dyDescent="0.25">
      <c r="A318" s="19">
        <v>310</v>
      </c>
      <c r="B318" s="28" t="s">
        <v>28</v>
      </c>
      <c r="C318" s="28" t="s">
        <v>15</v>
      </c>
      <c r="D318" s="28">
        <v>900861266</v>
      </c>
      <c r="E318" s="28" t="s">
        <v>353</v>
      </c>
      <c r="F318" s="28" t="s">
        <v>617</v>
      </c>
      <c r="G318" s="28" t="s">
        <v>31</v>
      </c>
      <c r="H318" s="28" t="s">
        <v>16</v>
      </c>
      <c r="I318" s="28" t="s">
        <v>354</v>
      </c>
      <c r="J318" s="28" t="s">
        <v>36</v>
      </c>
      <c r="K318" s="28" t="s">
        <v>37</v>
      </c>
      <c r="L318" s="28" t="s">
        <v>18</v>
      </c>
      <c r="M318" s="28">
        <v>1.5347179927547092</v>
      </c>
      <c r="N318" s="28">
        <v>0.79660281064527194</v>
      </c>
      <c r="O318" s="21">
        <v>2.1019958979461397</v>
      </c>
      <c r="P318" s="21">
        <v>20448655</v>
      </c>
      <c r="Q318" s="21">
        <v>0.62759850433555509</v>
      </c>
      <c r="R318" s="2">
        <v>0.12765177182508305</v>
      </c>
    </row>
    <row r="319" spans="1:18" s="20" customFormat="1" x14ac:dyDescent="0.25">
      <c r="A319" s="19">
        <v>311</v>
      </c>
      <c r="B319" s="28" t="s">
        <v>29</v>
      </c>
      <c r="C319" s="28" t="s">
        <v>15</v>
      </c>
      <c r="D319" s="28">
        <v>830067414</v>
      </c>
      <c r="E319" s="28" t="s">
        <v>628</v>
      </c>
      <c r="F319" s="28" t="s">
        <v>617</v>
      </c>
      <c r="G319" s="28" t="s">
        <v>31</v>
      </c>
      <c r="H319" s="28" t="s">
        <v>16</v>
      </c>
      <c r="I319" s="28" t="s">
        <v>95</v>
      </c>
      <c r="J319" s="28" t="s">
        <v>36</v>
      </c>
      <c r="K319" s="28" t="s">
        <v>96</v>
      </c>
      <c r="L319" s="28" t="s">
        <v>18</v>
      </c>
      <c r="M319" s="28">
        <v>2.2524563705185385</v>
      </c>
      <c r="N319" s="28">
        <v>0.46947157421849839</v>
      </c>
      <c r="O319" s="21">
        <v>1.2777531754095741</v>
      </c>
      <c r="P319" s="21">
        <v>45602599</v>
      </c>
      <c r="Q319" s="21">
        <v>0.24098212654476317</v>
      </c>
      <c r="R319" s="2">
        <v>0.12784786823727182</v>
      </c>
    </row>
    <row r="320" spans="1:18" s="20" customFormat="1" x14ac:dyDescent="0.25">
      <c r="A320" s="19">
        <v>312</v>
      </c>
      <c r="B320" s="28" t="s">
        <v>28</v>
      </c>
      <c r="C320" s="28" t="s">
        <v>15</v>
      </c>
      <c r="D320" s="28">
        <v>900039051</v>
      </c>
      <c r="E320" s="28" t="s">
        <v>357</v>
      </c>
      <c r="F320" s="28" t="s">
        <v>617</v>
      </c>
      <c r="G320" s="28" t="s">
        <v>31</v>
      </c>
      <c r="H320" s="28" t="s">
        <v>16</v>
      </c>
      <c r="I320" s="28" t="s">
        <v>358</v>
      </c>
      <c r="J320" s="28" t="s">
        <v>17</v>
      </c>
      <c r="K320" s="28" t="s">
        <v>17</v>
      </c>
      <c r="L320" s="28" t="s">
        <v>18</v>
      </c>
      <c r="M320" s="28">
        <v>1.6750195422685037</v>
      </c>
      <c r="N320" s="28">
        <v>0.61036001420199715</v>
      </c>
      <c r="O320" s="21">
        <v>1.7240733388674343</v>
      </c>
      <c r="P320" s="21">
        <v>1197727</v>
      </c>
      <c r="Q320" s="21">
        <v>0.32826730383738678</v>
      </c>
      <c r="R320" s="2">
        <v>0.12790606760514805</v>
      </c>
    </row>
    <row r="321" spans="1:18" s="20" customFormat="1" x14ac:dyDescent="0.25">
      <c r="A321" s="19">
        <v>313</v>
      </c>
      <c r="B321" s="28" t="s">
        <v>29</v>
      </c>
      <c r="C321" s="28" t="s">
        <v>15</v>
      </c>
      <c r="D321" s="28">
        <v>900304858</v>
      </c>
      <c r="E321" s="28" t="s">
        <v>138</v>
      </c>
      <c r="F321" s="28" t="s">
        <v>617</v>
      </c>
      <c r="G321" s="28" t="s">
        <v>31</v>
      </c>
      <c r="H321" s="28" t="s">
        <v>16</v>
      </c>
      <c r="I321" s="28" t="s">
        <v>139</v>
      </c>
      <c r="J321" s="28" t="s">
        <v>17</v>
      </c>
      <c r="K321" s="28" t="s">
        <v>17</v>
      </c>
      <c r="L321" s="28" t="s">
        <v>18</v>
      </c>
      <c r="M321" s="28">
        <v>1.0763596744175299</v>
      </c>
      <c r="N321" s="28">
        <v>0.75811357833847259</v>
      </c>
      <c r="O321" s="21">
        <v>0.40790199812609951</v>
      </c>
      <c r="P321" s="21">
        <v>1351442</v>
      </c>
      <c r="Q321" s="21">
        <v>0.532344083645097</v>
      </c>
      <c r="R321" s="2">
        <v>0.12876680548559732</v>
      </c>
    </row>
    <row r="322" spans="1:18" s="20" customFormat="1" x14ac:dyDescent="0.25">
      <c r="A322" s="19">
        <v>314</v>
      </c>
      <c r="B322" s="28" t="s">
        <v>28</v>
      </c>
      <c r="C322" s="28" t="s">
        <v>15</v>
      </c>
      <c r="D322" s="28">
        <v>860000091</v>
      </c>
      <c r="E322" s="28" t="s">
        <v>216</v>
      </c>
      <c r="F322" s="28" t="s">
        <v>617</v>
      </c>
      <c r="G322" s="28" t="s">
        <v>31</v>
      </c>
      <c r="H322" s="28" t="s">
        <v>16</v>
      </c>
      <c r="I322" s="28" t="s">
        <v>217</v>
      </c>
      <c r="J322" s="28" t="s">
        <v>17</v>
      </c>
      <c r="K322" s="28" t="s">
        <v>17</v>
      </c>
      <c r="L322" s="28" t="s">
        <v>18</v>
      </c>
      <c r="M322" s="28">
        <v>1.9651764486504126</v>
      </c>
      <c r="N322" s="28">
        <v>0.644317206621</v>
      </c>
      <c r="O322" s="21">
        <v>5.1999928982947035</v>
      </c>
      <c r="P322" s="21">
        <v>2173920</v>
      </c>
      <c r="Q322" s="21">
        <v>0.36220553262900668</v>
      </c>
      <c r="R322" s="2">
        <v>0.1288302756228136</v>
      </c>
    </row>
    <row r="323" spans="1:18" s="20" customFormat="1" x14ac:dyDescent="0.25">
      <c r="A323" s="19">
        <v>315</v>
      </c>
      <c r="B323" s="28" t="s">
        <v>29</v>
      </c>
      <c r="C323" s="28" t="s">
        <v>15</v>
      </c>
      <c r="D323" s="28">
        <v>900757947</v>
      </c>
      <c r="E323" s="28" t="s">
        <v>45</v>
      </c>
      <c r="F323" s="28" t="s">
        <v>617</v>
      </c>
      <c r="G323" s="28" t="s">
        <v>31</v>
      </c>
      <c r="H323" s="28" t="s">
        <v>16</v>
      </c>
      <c r="I323" s="28" t="s">
        <v>46</v>
      </c>
      <c r="J323" s="28" t="s">
        <v>17</v>
      </c>
      <c r="K323" s="28" t="s">
        <v>17</v>
      </c>
      <c r="L323" s="28" t="s">
        <v>18</v>
      </c>
      <c r="M323" s="28">
        <v>1.707081896047572</v>
      </c>
      <c r="N323" s="28">
        <v>0.57736807657415234</v>
      </c>
      <c r="O323" s="21">
        <v>3.3234681899762157</v>
      </c>
      <c r="P323" s="21">
        <v>101362077</v>
      </c>
      <c r="Q323" s="21">
        <v>0.30633182502036566</v>
      </c>
      <c r="R323" s="2">
        <v>0.12946560841490734</v>
      </c>
    </row>
    <row r="324" spans="1:18" s="20" customFormat="1" x14ac:dyDescent="0.25">
      <c r="A324" s="19">
        <v>316</v>
      </c>
      <c r="B324" s="28" t="s">
        <v>29</v>
      </c>
      <c r="C324" s="28" t="s">
        <v>15</v>
      </c>
      <c r="D324" s="28">
        <v>900510848</v>
      </c>
      <c r="E324" s="28" t="s">
        <v>38</v>
      </c>
      <c r="F324" s="28" t="s">
        <v>617</v>
      </c>
      <c r="G324" s="28" t="s">
        <v>31</v>
      </c>
      <c r="H324" s="28" t="s">
        <v>16</v>
      </c>
      <c r="I324" s="28" t="s">
        <v>658</v>
      </c>
      <c r="J324" s="28" t="s">
        <v>17</v>
      </c>
      <c r="K324" s="28" t="s">
        <v>17</v>
      </c>
      <c r="L324" s="28" t="s">
        <v>18</v>
      </c>
      <c r="M324" s="28">
        <v>1.5918020337317782</v>
      </c>
      <c r="N324" s="28">
        <v>0.83053464056890092</v>
      </c>
      <c r="O324" s="21"/>
      <c r="P324" s="21">
        <v>7613545</v>
      </c>
      <c r="Q324" s="21">
        <v>0.76603122269399382</v>
      </c>
      <c r="R324" s="2">
        <v>0.12981575648928198</v>
      </c>
    </row>
    <row r="325" spans="1:18" s="20" customFormat="1" x14ac:dyDescent="0.25">
      <c r="A325" s="23">
        <v>29520</v>
      </c>
      <c r="B325" s="29" t="s">
        <v>28</v>
      </c>
      <c r="C325" s="29" t="s">
        <v>15</v>
      </c>
      <c r="D325" s="29">
        <v>900314721</v>
      </c>
      <c r="E325" s="29" t="s">
        <v>1064</v>
      </c>
      <c r="F325" s="29" t="s">
        <v>617</v>
      </c>
      <c r="G325" s="29" t="s">
        <v>964</v>
      </c>
      <c r="H325" s="29" t="s">
        <v>16</v>
      </c>
      <c r="I325" s="29" t="s">
        <v>1065</v>
      </c>
      <c r="J325" s="29" t="s">
        <v>36</v>
      </c>
      <c r="K325" s="29" t="s">
        <v>291</v>
      </c>
      <c r="L325" s="29" t="s">
        <v>18</v>
      </c>
      <c r="M325" s="28">
        <v>14.769130883346971</v>
      </c>
      <c r="N325" s="28">
        <v>6.3648374938721261E-2</v>
      </c>
      <c r="O325" s="21"/>
      <c r="P325" s="21">
        <v>774073</v>
      </c>
      <c r="Q325" s="21">
        <v>0.13864608888797533</v>
      </c>
      <c r="R325" s="2">
        <v>0.1298214906386462</v>
      </c>
    </row>
    <row r="326" spans="1:18" s="20" customFormat="1" x14ac:dyDescent="0.25">
      <c r="A326" s="23">
        <v>716</v>
      </c>
      <c r="B326" s="29" t="s">
        <v>28</v>
      </c>
      <c r="C326" s="29" t="s">
        <v>15</v>
      </c>
      <c r="D326" s="29">
        <v>800032069</v>
      </c>
      <c r="E326" s="29" t="s">
        <v>986</v>
      </c>
      <c r="F326" s="29" t="s">
        <v>617</v>
      </c>
      <c r="G326" s="29" t="s">
        <v>964</v>
      </c>
      <c r="H326" s="29" t="s">
        <v>16</v>
      </c>
      <c r="I326" s="29" t="s">
        <v>987</v>
      </c>
      <c r="J326" s="29" t="s">
        <v>17</v>
      </c>
      <c r="K326" s="29" t="s">
        <v>17</v>
      </c>
      <c r="L326" s="29" t="s">
        <v>18</v>
      </c>
      <c r="M326" s="28">
        <v>3.7546559350332616</v>
      </c>
      <c r="N326" s="28">
        <v>0.49271950073864212</v>
      </c>
      <c r="O326" s="21">
        <v>2.2126506878757271</v>
      </c>
      <c r="P326" s="21">
        <v>5041990</v>
      </c>
      <c r="Q326" s="21">
        <v>0.25729244549787189</v>
      </c>
      <c r="R326" s="2">
        <v>0.13051944020833617</v>
      </c>
    </row>
    <row r="327" spans="1:18" s="20" customFormat="1" x14ac:dyDescent="0.25">
      <c r="A327" s="19">
        <v>319</v>
      </c>
      <c r="B327" s="28" t="s">
        <v>29</v>
      </c>
      <c r="C327" s="28" t="s">
        <v>15</v>
      </c>
      <c r="D327" s="28">
        <v>830025149</v>
      </c>
      <c r="E327" s="28" t="s">
        <v>39</v>
      </c>
      <c r="F327" s="28" t="s">
        <v>617</v>
      </c>
      <c r="G327" s="28" t="s">
        <v>31</v>
      </c>
      <c r="H327" s="28" t="s">
        <v>20</v>
      </c>
      <c r="I327" s="28" t="s">
        <v>40</v>
      </c>
      <c r="J327" s="28" t="s">
        <v>17</v>
      </c>
      <c r="K327" s="28" t="s">
        <v>17</v>
      </c>
      <c r="L327" s="28" t="s">
        <v>18</v>
      </c>
      <c r="M327" s="28">
        <v>2.5396838835509437</v>
      </c>
      <c r="N327" s="28">
        <v>0.38114111130928607</v>
      </c>
      <c r="O327" s="21">
        <v>33.032912742741175</v>
      </c>
      <c r="P327" s="21">
        <v>375211033</v>
      </c>
      <c r="Q327" s="21">
        <v>0.21136784744523934</v>
      </c>
      <c r="R327" s="2">
        <v>0.13080687117490916</v>
      </c>
    </row>
    <row r="328" spans="1:18" s="20" customFormat="1" x14ac:dyDescent="0.25">
      <c r="A328" s="19">
        <v>320</v>
      </c>
      <c r="B328" s="28" t="s">
        <v>28</v>
      </c>
      <c r="C328" s="28" t="s">
        <v>15</v>
      </c>
      <c r="D328" s="28">
        <v>900070751</v>
      </c>
      <c r="E328" s="28" t="s">
        <v>359</v>
      </c>
      <c r="F328" s="28" t="s">
        <v>617</v>
      </c>
      <c r="G328" s="28" t="s">
        <v>31</v>
      </c>
      <c r="H328" s="28" t="s">
        <v>16</v>
      </c>
      <c r="I328" s="28" t="s">
        <v>830</v>
      </c>
      <c r="J328" s="28" t="s">
        <v>19</v>
      </c>
      <c r="K328" s="28" t="s">
        <v>215</v>
      </c>
      <c r="L328" s="28" t="s">
        <v>18</v>
      </c>
      <c r="M328" s="28">
        <v>2.8220407564351682</v>
      </c>
      <c r="N328" s="28">
        <v>0.32408113135311101</v>
      </c>
      <c r="O328" s="21">
        <v>32.489417855148965</v>
      </c>
      <c r="P328" s="21">
        <v>2458629</v>
      </c>
      <c r="Q328" s="21">
        <v>0.19588594202361934</v>
      </c>
      <c r="R328" s="2">
        <v>0.13240300431643487</v>
      </c>
    </row>
    <row r="329" spans="1:18" s="20" customFormat="1" x14ac:dyDescent="0.25">
      <c r="A329" s="19">
        <v>321</v>
      </c>
      <c r="B329" s="28" t="s">
        <v>28</v>
      </c>
      <c r="C329" s="28" t="s">
        <v>15</v>
      </c>
      <c r="D329" s="28">
        <v>900482123</v>
      </c>
      <c r="E329" s="28" t="s">
        <v>906</v>
      </c>
      <c r="F329" s="28" t="s">
        <v>617</v>
      </c>
      <c r="G329" s="28" t="s">
        <v>31</v>
      </c>
      <c r="H329" s="28" t="s">
        <v>202</v>
      </c>
      <c r="I329" s="28" t="s">
        <v>907</v>
      </c>
      <c r="J329" s="28" t="s">
        <v>22</v>
      </c>
      <c r="K329" s="28" t="s">
        <v>23</v>
      </c>
      <c r="L329" s="28" t="s">
        <v>18</v>
      </c>
      <c r="M329" s="28">
        <v>4.8949019076513167</v>
      </c>
      <c r="N329" s="28">
        <v>0.77438858735756977</v>
      </c>
      <c r="O329" s="21">
        <v>1.3663607438092022</v>
      </c>
      <c r="P329" s="21">
        <v>13051123</v>
      </c>
      <c r="Q329" s="21">
        <v>0.59476770570146709</v>
      </c>
      <c r="R329" s="2">
        <v>0.13418638227740523</v>
      </c>
    </row>
    <row r="330" spans="1:18" s="20" customFormat="1" x14ac:dyDescent="0.25">
      <c r="A330" s="19">
        <v>322</v>
      </c>
      <c r="B330" s="28" t="s">
        <v>28</v>
      </c>
      <c r="C330" s="28" t="s">
        <v>15</v>
      </c>
      <c r="D330" s="28">
        <v>800243987</v>
      </c>
      <c r="E330" s="28" t="s">
        <v>237</v>
      </c>
      <c r="F330" s="28" t="s">
        <v>617</v>
      </c>
      <c r="G330" s="28" t="s">
        <v>31</v>
      </c>
      <c r="H330" s="28" t="s">
        <v>16</v>
      </c>
      <c r="I330" s="28" t="s">
        <v>238</v>
      </c>
      <c r="J330" s="28" t="s">
        <v>17</v>
      </c>
      <c r="K330" s="28" t="s">
        <v>17</v>
      </c>
      <c r="L330" s="28" t="s">
        <v>18</v>
      </c>
      <c r="M330" s="28">
        <v>5.6599740209360689</v>
      </c>
      <c r="N330" s="28">
        <v>0.20580760418860158</v>
      </c>
      <c r="O330" s="21">
        <v>2.1972640478791621</v>
      </c>
      <c r="P330" s="21">
        <v>792834</v>
      </c>
      <c r="Q330" s="21">
        <v>0.16956614175537374</v>
      </c>
      <c r="R330" s="2">
        <v>0.13466814036919547</v>
      </c>
    </row>
    <row r="331" spans="1:18" s="20" customFormat="1" x14ac:dyDescent="0.25">
      <c r="A331" s="19">
        <v>323</v>
      </c>
      <c r="B331" s="28" t="s">
        <v>28</v>
      </c>
      <c r="C331" s="28" t="s">
        <v>15</v>
      </c>
      <c r="D331" s="28">
        <v>890913321</v>
      </c>
      <c r="E331" s="28" t="s">
        <v>569</v>
      </c>
      <c r="F331" s="28" t="s">
        <v>617</v>
      </c>
      <c r="G331" s="28" t="s">
        <v>31</v>
      </c>
      <c r="H331" s="28" t="s">
        <v>16</v>
      </c>
      <c r="I331" s="28" t="s">
        <v>570</v>
      </c>
      <c r="J331" s="28" t="s">
        <v>19</v>
      </c>
      <c r="K331" s="28" t="s">
        <v>32</v>
      </c>
      <c r="L331" s="28" t="s">
        <v>18</v>
      </c>
      <c r="M331" s="28">
        <v>2.2605659935068303</v>
      </c>
      <c r="N331" s="28">
        <v>0.69534082878804293</v>
      </c>
      <c r="O331" s="21">
        <v>1.1366984147431305</v>
      </c>
      <c r="P331" s="21">
        <v>5442055</v>
      </c>
      <c r="Q331" s="21">
        <v>0.44224784578417714</v>
      </c>
      <c r="R331" s="2">
        <v>0.13473486216688083</v>
      </c>
    </row>
    <row r="332" spans="1:18" s="20" customFormat="1" x14ac:dyDescent="0.25">
      <c r="A332" s="19">
        <v>324</v>
      </c>
      <c r="B332" s="28" t="s">
        <v>29</v>
      </c>
      <c r="C332" s="28" t="s">
        <v>15</v>
      </c>
      <c r="D332" s="28">
        <v>900551847</v>
      </c>
      <c r="E332" s="28" t="s">
        <v>659</v>
      </c>
      <c r="F332" s="28" t="s">
        <v>617</v>
      </c>
      <c r="G332" s="28" t="s">
        <v>31</v>
      </c>
      <c r="H332" s="28" t="s">
        <v>63</v>
      </c>
      <c r="I332" s="28" t="s">
        <v>660</v>
      </c>
      <c r="J332" s="28" t="s">
        <v>17</v>
      </c>
      <c r="K332" s="28" t="s">
        <v>17</v>
      </c>
      <c r="L332" s="28" t="s">
        <v>18</v>
      </c>
      <c r="M332" s="28">
        <v>5.7050586872931124</v>
      </c>
      <c r="N332" s="28">
        <v>0.15980526933154807</v>
      </c>
      <c r="O332" s="21">
        <v>0.96841033880441907</v>
      </c>
      <c r="P332" s="21">
        <v>35039833</v>
      </c>
      <c r="Q332" s="21">
        <v>0.16261508915940742</v>
      </c>
      <c r="R332" s="2">
        <v>0.13662834103891461</v>
      </c>
    </row>
    <row r="333" spans="1:18" s="20" customFormat="1" x14ac:dyDescent="0.25">
      <c r="A333" s="19">
        <v>325</v>
      </c>
      <c r="B333" s="28" t="s">
        <v>28</v>
      </c>
      <c r="C333" s="28" t="s">
        <v>15</v>
      </c>
      <c r="D333" s="28">
        <v>830144460</v>
      </c>
      <c r="E333" s="28" t="s">
        <v>334</v>
      </c>
      <c r="F333" s="28" t="s">
        <v>617</v>
      </c>
      <c r="G333" s="28" t="s">
        <v>31</v>
      </c>
      <c r="H333" s="28" t="s">
        <v>20</v>
      </c>
      <c r="I333" s="28" t="s">
        <v>785</v>
      </c>
      <c r="J333" s="28" t="s">
        <v>17</v>
      </c>
      <c r="K333" s="28" t="s">
        <v>17</v>
      </c>
      <c r="L333" s="28" t="s">
        <v>18</v>
      </c>
      <c r="M333" s="28">
        <v>3.8308254083464228</v>
      </c>
      <c r="N333" s="28">
        <v>0.62418745307235368</v>
      </c>
      <c r="O333" s="21">
        <v>2.0270177460048076</v>
      </c>
      <c r="P333" s="21">
        <v>16162224</v>
      </c>
      <c r="Q333" s="21">
        <v>0.36490470937473052</v>
      </c>
      <c r="R333" s="2">
        <v>0.13713576821601003</v>
      </c>
    </row>
    <row r="334" spans="1:18" s="20" customFormat="1" x14ac:dyDescent="0.25">
      <c r="A334" s="19">
        <v>326</v>
      </c>
      <c r="B334" s="28" t="s">
        <v>28</v>
      </c>
      <c r="C334" s="28" t="s">
        <v>15</v>
      </c>
      <c r="D334" s="28">
        <v>830014721</v>
      </c>
      <c r="E334" s="28" t="s">
        <v>457</v>
      </c>
      <c r="F334" s="28" t="s">
        <v>617</v>
      </c>
      <c r="G334" s="28" t="s">
        <v>31</v>
      </c>
      <c r="H334" s="28" t="s">
        <v>16</v>
      </c>
      <c r="I334" s="28" t="s">
        <v>458</v>
      </c>
      <c r="J334" s="28" t="s">
        <v>17</v>
      </c>
      <c r="K334" s="28" t="s">
        <v>17</v>
      </c>
      <c r="L334" s="28" t="s">
        <v>18</v>
      </c>
      <c r="M334" s="28">
        <v>3.2761151480657249</v>
      </c>
      <c r="N334" s="28">
        <v>0.2544825210116286</v>
      </c>
      <c r="O334" s="21"/>
      <c r="P334" s="21">
        <v>4534991</v>
      </c>
      <c r="Q334" s="21">
        <v>0.18425868361303491</v>
      </c>
      <c r="R334" s="2">
        <v>0.13736806928890571</v>
      </c>
    </row>
    <row r="335" spans="1:18" s="20" customFormat="1" x14ac:dyDescent="0.25">
      <c r="A335" s="19">
        <v>327</v>
      </c>
      <c r="B335" s="28" t="s">
        <v>29</v>
      </c>
      <c r="C335" s="28" t="s">
        <v>15</v>
      </c>
      <c r="D335" s="28">
        <v>860450450</v>
      </c>
      <c r="E335" s="28" t="s">
        <v>641</v>
      </c>
      <c r="F335" s="28" t="s">
        <v>617</v>
      </c>
      <c r="G335" s="28" t="s">
        <v>31</v>
      </c>
      <c r="H335" s="28" t="s">
        <v>20</v>
      </c>
      <c r="I335" s="28" t="s">
        <v>642</v>
      </c>
      <c r="J335" s="28" t="s">
        <v>17</v>
      </c>
      <c r="K335" s="28" t="s">
        <v>17</v>
      </c>
      <c r="L335" s="28" t="s">
        <v>18</v>
      </c>
      <c r="M335" s="28">
        <v>3.079087372532169</v>
      </c>
      <c r="N335" s="28">
        <v>0.20065261135635812</v>
      </c>
      <c r="O335" s="21"/>
      <c r="P335" s="21">
        <v>27096122</v>
      </c>
      <c r="Q335" s="21">
        <v>0.1730726482628975</v>
      </c>
      <c r="R335" s="2">
        <v>0.13834516943458666</v>
      </c>
    </row>
    <row r="336" spans="1:18" s="20" customFormat="1" x14ac:dyDescent="0.25">
      <c r="A336" s="19">
        <v>328</v>
      </c>
      <c r="B336" s="28" t="s">
        <v>28</v>
      </c>
      <c r="C336" s="28" t="s">
        <v>15</v>
      </c>
      <c r="D336" s="28">
        <v>900803088</v>
      </c>
      <c r="E336" s="28" t="s">
        <v>168</v>
      </c>
      <c r="F336" s="28" t="s">
        <v>617</v>
      </c>
      <c r="G336" s="28" t="s">
        <v>31</v>
      </c>
      <c r="H336" s="28" t="s">
        <v>16</v>
      </c>
      <c r="I336" s="28" t="s">
        <v>933</v>
      </c>
      <c r="J336" s="28" t="s">
        <v>75</v>
      </c>
      <c r="K336" s="28" t="s">
        <v>169</v>
      </c>
      <c r="L336" s="28" t="s">
        <v>18</v>
      </c>
      <c r="M336" s="28">
        <v>1.386398359566009</v>
      </c>
      <c r="N336" s="28">
        <v>0.59931312600204867</v>
      </c>
      <c r="O336" s="21"/>
      <c r="P336" s="21">
        <v>5966862</v>
      </c>
      <c r="Q336" s="21">
        <v>0.34649411768352323</v>
      </c>
      <c r="R336" s="2">
        <v>0.1388356448732892</v>
      </c>
    </row>
    <row r="337" spans="1:18" s="20" customFormat="1" x14ac:dyDescent="0.25">
      <c r="A337" s="23">
        <v>16542</v>
      </c>
      <c r="B337" s="29" t="s">
        <v>28</v>
      </c>
      <c r="C337" s="29" t="s">
        <v>15</v>
      </c>
      <c r="D337" s="29">
        <v>860050648</v>
      </c>
      <c r="E337" s="29" t="s">
        <v>1038</v>
      </c>
      <c r="F337" s="29" t="s">
        <v>617</v>
      </c>
      <c r="G337" s="29" t="s">
        <v>964</v>
      </c>
      <c r="H337" s="29" t="s">
        <v>21</v>
      </c>
      <c r="I337" s="29" t="s">
        <v>1039</v>
      </c>
      <c r="J337" s="29" t="s">
        <v>17</v>
      </c>
      <c r="K337" s="29" t="s">
        <v>17</v>
      </c>
      <c r="L337" s="29" t="s">
        <v>18</v>
      </c>
      <c r="M337" s="28">
        <v>0.55718584914532543</v>
      </c>
      <c r="N337" s="28">
        <v>0.38779397496606788</v>
      </c>
      <c r="O337" s="21">
        <v>3.657020775765019</v>
      </c>
      <c r="P337" s="21">
        <v>-546190</v>
      </c>
      <c r="Q337" s="21">
        <v>0.22723818426943426</v>
      </c>
      <c r="R337" s="2">
        <v>0.13911658552751854</v>
      </c>
    </row>
    <row r="338" spans="1:18" s="20" customFormat="1" x14ac:dyDescent="0.25">
      <c r="A338" s="19">
        <v>330</v>
      </c>
      <c r="B338" s="28" t="s">
        <v>29</v>
      </c>
      <c r="C338" s="28" t="s">
        <v>15</v>
      </c>
      <c r="D338" s="28">
        <v>860026442</v>
      </c>
      <c r="E338" s="28" t="s">
        <v>141</v>
      </c>
      <c r="F338" s="28" t="s">
        <v>617</v>
      </c>
      <c r="G338" s="28" t="s">
        <v>31</v>
      </c>
      <c r="H338" s="28" t="s">
        <v>20</v>
      </c>
      <c r="I338" s="28" t="s">
        <v>142</v>
      </c>
      <c r="J338" s="28" t="s">
        <v>17</v>
      </c>
      <c r="K338" s="28" t="s">
        <v>17</v>
      </c>
      <c r="L338" s="28" t="s">
        <v>18</v>
      </c>
      <c r="M338" s="28">
        <v>2.2145686395305026</v>
      </c>
      <c r="N338" s="28">
        <v>0.31542994158474108</v>
      </c>
      <c r="O338" s="21">
        <v>5.7956564215195989</v>
      </c>
      <c r="P338" s="21">
        <v>54169601</v>
      </c>
      <c r="Q338" s="21">
        <v>0.20487422686201939</v>
      </c>
      <c r="R338" s="2">
        <v>0.14025076145071361</v>
      </c>
    </row>
    <row r="339" spans="1:18" s="20" customFormat="1" x14ac:dyDescent="0.25">
      <c r="A339" s="19">
        <v>331</v>
      </c>
      <c r="B339" s="28" t="s">
        <v>28</v>
      </c>
      <c r="C339" s="28" t="s">
        <v>15</v>
      </c>
      <c r="D339" s="28">
        <v>800204652</v>
      </c>
      <c r="E339" s="28" t="s">
        <v>346</v>
      </c>
      <c r="F339" s="28" t="s">
        <v>617</v>
      </c>
      <c r="G339" s="28" t="s">
        <v>31</v>
      </c>
      <c r="H339" s="28" t="s">
        <v>16</v>
      </c>
      <c r="I339" s="28" t="s">
        <v>347</v>
      </c>
      <c r="J339" s="28" t="s">
        <v>17</v>
      </c>
      <c r="K339" s="28" t="s">
        <v>17</v>
      </c>
      <c r="L339" s="28" t="s">
        <v>18</v>
      </c>
      <c r="M339" s="28">
        <v>1.9806028126318462</v>
      </c>
      <c r="N339" s="28">
        <v>0.55864659551747453</v>
      </c>
      <c r="O339" s="21">
        <v>3.0044662003394764</v>
      </c>
      <c r="P339" s="21">
        <v>10379922</v>
      </c>
      <c r="Q339" s="21">
        <v>0.31991577700249713</v>
      </c>
      <c r="R339" s="2">
        <v>0.14119591732772452</v>
      </c>
    </row>
    <row r="340" spans="1:18" s="20" customFormat="1" x14ac:dyDescent="0.25">
      <c r="A340" s="19">
        <v>332</v>
      </c>
      <c r="B340" s="28" t="s">
        <v>28</v>
      </c>
      <c r="C340" s="28" t="s">
        <v>15</v>
      </c>
      <c r="D340" s="28">
        <v>805022934</v>
      </c>
      <c r="E340" s="28" t="s">
        <v>567</v>
      </c>
      <c r="F340" s="28" t="s">
        <v>617</v>
      </c>
      <c r="G340" s="28" t="s">
        <v>31</v>
      </c>
      <c r="H340" s="28" t="s">
        <v>16</v>
      </c>
      <c r="I340" s="28" t="s">
        <v>568</v>
      </c>
      <c r="J340" s="28" t="s">
        <v>75</v>
      </c>
      <c r="K340" s="28" t="s">
        <v>77</v>
      </c>
      <c r="L340" s="28" t="s">
        <v>18</v>
      </c>
      <c r="M340" s="28">
        <v>2.1975041354232334</v>
      </c>
      <c r="N340" s="28">
        <v>0.45086584702722321</v>
      </c>
      <c r="O340" s="21">
        <v>1.3210363194328452</v>
      </c>
      <c r="P340" s="21">
        <v>1172044</v>
      </c>
      <c r="Q340" s="21">
        <v>0.25932955992806822</v>
      </c>
      <c r="R340" s="2">
        <v>0.14240671823190271</v>
      </c>
    </row>
    <row r="341" spans="1:18" s="20" customFormat="1" x14ac:dyDescent="0.25">
      <c r="A341" s="19">
        <v>333</v>
      </c>
      <c r="B341" s="28" t="s">
        <v>28</v>
      </c>
      <c r="C341" s="28" t="s">
        <v>15</v>
      </c>
      <c r="D341" s="28">
        <v>900353389</v>
      </c>
      <c r="E341" s="28" t="s">
        <v>219</v>
      </c>
      <c r="F341" s="28" t="s">
        <v>617</v>
      </c>
      <c r="G341" s="28" t="s">
        <v>31</v>
      </c>
      <c r="H341" s="28" t="s">
        <v>63</v>
      </c>
      <c r="I341" s="28" t="s">
        <v>220</v>
      </c>
      <c r="J341" s="28" t="s">
        <v>17</v>
      </c>
      <c r="K341" s="28" t="s">
        <v>17</v>
      </c>
      <c r="L341" s="28" t="s">
        <v>18</v>
      </c>
      <c r="M341" s="28">
        <v>1.0090745365673892</v>
      </c>
      <c r="N341" s="28">
        <v>0.92061903836796533</v>
      </c>
      <c r="O341" s="21">
        <v>3.5403801142215148</v>
      </c>
      <c r="P341" s="21">
        <v>144101</v>
      </c>
      <c r="Q341" s="21">
        <v>1.7951313066099539</v>
      </c>
      <c r="R341" s="2">
        <v>0.14249924937446906</v>
      </c>
    </row>
    <row r="342" spans="1:18" s="20" customFormat="1" x14ac:dyDescent="0.25">
      <c r="A342" s="19">
        <v>334</v>
      </c>
      <c r="B342" s="28" t="s">
        <v>152</v>
      </c>
      <c r="C342" s="28" t="s">
        <v>15</v>
      </c>
      <c r="D342" s="28">
        <v>830116807</v>
      </c>
      <c r="E342" s="28" t="s">
        <v>158</v>
      </c>
      <c r="F342" s="28" t="s">
        <v>617</v>
      </c>
      <c r="G342" s="28" t="s">
        <v>31</v>
      </c>
      <c r="H342" s="28" t="s">
        <v>16</v>
      </c>
      <c r="I342" s="28" t="s">
        <v>678</v>
      </c>
      <c r="J342" s="28" t="s">
        <v>17</v>
      </c>
      <c r="K342" s="28" t="s">
        <v>17</v>
      </c>
      <c r="L342" s="28" t="s">
        <v>18</v>
      </c>
      <c r="M342" s="28">
        <v>7.2994797021796307</v>
      </c>
      <c r="N342" s="28">
        <v>0.56991982122840179</v>
      </c>
      <c r="O342" s="21">
        <v>4.6081926378399976</v>
      </c>
      <c r="P342" s="21">
        <v>93801256</v>
      </c>
      <c r="Q342" s="21">
        <v>0.33150184750645673</v>
      </c>
      <c r="R342" s="2">
        <v>0.14257237383869201</v>
      </c>
    </row>
    <row r="343" spans="1:18" s="20" customFormat="1" x14ac:dyDescent="0.25">
      <c r="A343" s="19">
        <v>335</v>
      </c>
      <c r="B343" s="28" t="s">
        <v>29</v>
      </c>
      <c r="C343" s="28" t="s">
        <v>15</v>
      </c>
      <c r="D343" s="28">
        <v>800105706</v>
      </c>
      <c r="E343" s="28" t="s">
        <v>108</v>
      </c>
      <c r="F343" s="28" t="s">
        <v>617</v>
      </c>
      <c r="G343" s="28" t="s">
        <v>31</v>
      </c>
      <c r="H343" s="28" t="s">
        <v>16</v>
      </c>
      <c r="I343" s="28" t="s">
        <v>109</v>
      </c>
      <c r="J343" s="28" t="s">
        <v>17</v>
      </c>
      <c r="K343" s="28" t="s">
        <v>17</v>
      </c>
      <c r="L343" s="28" t="s">
        <v>18</v>
      </c>
      <c r="M343" s="28">
        <v>1.3065549416028182</v>
      </c>
      <c r="N343" s="28">
        <v>0.73874597123956198</v>
      </c>
      <c r="O343" s="21">
        <v>2.3218182691613971</v>
      </c>
      <c r="P343" s="21">
        <v>16719127</v>
      </c>
      <c r="Q343" s="21">
        <v>0.54878391630676782</v>
      </c>
      <c r="R343" s="2">
        <v>0.14337200905407413</v>
      </c>
    </row>
    <row r="344" spans="1:18" s="20" customFormat="1" x14ac:dyDescent="0.25">
      <c r="A344" s="19">
        <v>336</v>
      </c>
      <c r="B344" s="28" t="s">
        <v>28</v>
      </c>
      <c r="C344" s="28" t="s">
        <v>15</v>
      </c>
      <c r="D344" s="28">
        <v>900347900</v>
      </c>
      <c r="E344" s="28" t="s">
        <v>181</v>
      </c>
      <c r="F344" s="28" t="s">
        <v>617</v>
      </c>
      <c r="G344" s="28" t="s">
        <v>31</v>
      </c>
      <c r="H344" s="28" t="s">
        <v>16</v>
      </c>
      <c r="I344" s="28" t="s">
        <v>871</v>
      </c>
      <c r="J344" s="28" t="s">
        <v>24</v>
      </c>
      <c r="K344" s="28" t="s">
        <v>25</v>
      </c>
      <c r="L344" s="28" t="s">
        <v>18</v>
      </c>
      <c r="M344" s="28">
        <v>2.3502598624659479</v>
      </c>
      <c r="N344" s="28">
        <v>0.52675347888566992</v>
      </c>
      <c r="O344" s="21">
        <v>3.0022800877180242</v>
      </c>
      <c r="P344" s="21">
        <v>1640135</v>
      </c>
      <c r="Q344" s="21">
        <v>0.30428584570661071</v>
      </c>
      <c r="R344" s="2">
        <v>0.14400221790498535</v>
      </c>
    </row>
    <row r="345" spans="1:18" s="20" customFormat="1" x14ac:dyDescent="0.25">
      <c r="A345" s="23">
        <v>18576</v>
      </c>
      <c r="B345" s="29" t="s">
        <v>28</v>
      </c>
      <c r="C345" s="29" t="s">
        <v>15</v>
      </c>
      <c r="D345" s="29">
        <v>890106697</v>
      </c>
      <c r="E345" s="29" t="s">
        <v>1042</v>
      </c>
      <c r="F345" s="29" t="s">
        <v>617</v>
      </c>
      <c r="G345" s="29" t="s">
        <v>964</v>
      </c>
      <c r="H345" s="29" t="s">
        <v>16</v>
      </c>
      <c r="I345" s="29" t="s">
        <v>1043</v>
      </c>
      <c r="J345" s="29" t="s">
        <v>24</v>
      </c>
      <c r="K345" s="29" t="s">
        <v>25</v>
      </c>
      <c r="L345" s="29" t="s">
        <v>18</v>
      </c>
      <c r="M345" s="28">
        <v>3.1795712771025095</v>
      </c>
      <c r="N345" s="28">
        <v>0.33352974666819846</v>
      </c>
      <c r="O345" s="21">
        <v>3.2235600089067025</v>
      </c>
      <c r="P345" s="21">
        <v>7091998</v>
      </c>
      <c r="Q345" s="21">
        <v>0.21617719489988749</v>
      </c>
      <c r="R345" s="2">
        <v>0.14407566984948625</v>
      </c>
    </row>
    <row r="346" spans="1:18" s="20" customFormat="1" x14ac:dyDescent="0.25">
      <c r="A346" s="19">
        <v>338</v>
      </c>
      <c r="B346" s="28" t="s">
        <v>28</v>
      </c>
      <c r="C346" s="28" t="s">
        <v>15</v>
      </c>
      <c r="D346" s="28">
        <v>900366080</v>
      </c>
      <c r="E346" s="28" t="s">
        <v>876</v>
      </c>
      <c r="F346" s="28" t="s">
        <v>617</v>
      </c>
      <c r="G346" s="28" t="s">
        <v>31</v>
      </c>
      <c r="H346" s="28" t="s">
        <v>16</v>
      </c>
      <c r="I346" s="28" t="s">
        <v>877</v>
      </c>
      <c r="J346" s="28" t="s">
        <v>17</v>
      </c>
      <c r="K346" s="28" t="s">
        <v>17</v>
      </c>
      <c r="L346" s="28" t="s">
        <v>18</v>
      </c>
      <c r="M346" s="28">
        <v>2.3017351267565416</v>
      </c>
      <c r="N346" s="28">
        <v>0.57354014830434652</v>
      </c>
      <c r="O346" s="21">
        <v>1.4015646173472931</v>
      </c>
      <c r="P346" s="21">
        <v>2553015</v>
      </c>
      <c r="Q346" s="21">
        <v>0.33951810228443147</v>
      </c>
      <c r="R346" s="2">
        <v>0.14479083954820834</v>
      </c>
    </row>
    <row r="347" spans="1:18" s="20" customFormat="1" x14ac:dyDescent="0.25">
      <c r="A347" s="19">
        <v>339</v>
      </c>
      <c r="B347" s="28" t="s">
        <v>28</v>
      </c>
      <c r="C347" s="28" t="s">
        <v>15</v>
      </c>
      <c r="D347" s="28">
        <v>830065092</v>
      </c>
      <c r="E347" s="28" t="s">
        <v>182</v>
      </c>
      <c r="F347" s="28" t="s">
        <v>617</v>
      </c>
      <c r="G347" s="28" t="s">
        <v>31</v>
      </c>
      <c r="H347" s="28" t="s">
        <v>16</v>
      </c>
      <c r="I347" s="28" t="s">
        <v>764</v>
      </c>
      <c r="J347" s="28" t="s">
        <v>17</v>
      </c>
      <c r="K347" s="28" t="s">
        <v>17</v>
      </c>
      <c r="L347" s="28" t="s">
        <v>18</v>
      </c>
      <c r="M347" s="28">
        <v>3.8443238387408476</v>
      </c>
      <c r="N347" s="28">
        <v>0.54254825833226472</v>
      </c>
      <c r="O347" s="21">
        <v>1.5026991920848265</v>
      </c>
      <c r="P347" s="21">
        <v>4730358</v>
      </c>
      <c r="Q347" s="21">
        <v>0.32020430164939484</v>
      </c>
      <c r="R347" s="2">
        <v>0.14647801547901654</v>
      </c>
    </row>
    <row r="348" spans="1:18" s="20" customFormat="1" x14ac:dyDescent="0.25">
      <c r="A348" s="19">
        <v>340</v>
      </c>
      <c r="B348" s="28" t="s">
        <v>29</v>
      </c>
      <c r="C348" s="28" t="s">
        <v>15</v>
      </c>
      <c r="D348" s="28">
        <v>830128434</v>
      </c>
      <c r="E348" s="28" t="s">
        <v>633</v>
      </c>
      <c r="F348" s="28" t="s">
        <v>617</v>
      </c>
      <c r="G348" s="28" t="s">
        <v>31</v>
      </c>
      <c r="H348" s="28" t="s">
        <v>16</v>
      </c>
      <c r="I348" s="28" t="s">
        <v>35</v>
      </c>
      <c r="J348" s="28" t="s">
        <v>36</v>
      </c>
      <c r="K348" s="28" t="s">
        <v>37</v>
      </c>
      <c r="L348" s="28" t="s">
        <v>18</v>
      </c>
      <c r="M348" s="28">
        <v>1.1892475818494364</v>
      </c>
      <c r="N348" s="28">
        <v>0.66356118006166287</v>
      </c>
      <c r="O348" s="21">
        <v>1.3184777980200033</v>
      </c>
      <c r="P348" s="21">
        <v>55256501</v>
      </c>
      <c r="Q348" s="21">
        <v>0.4377188518084319</v>
      </c>
      <c r="R348" s="2">
        <v>0.14726561396719268</v>
      </c>
    </row>
    <row r="349" spans="1:18" s="20" customFormat="1" x14ac:dyDescent="0.25">
      <c r="A349" s="19">
        <v>341</v>
      </c>
      <c r="B349" s="28" t="s">
        <v>29</v>
      </c>
      <c r="C349" s="28" t="s">
        <v>15</v>
      </c>
      <c r="D349" s="28">
        <v>901123428</v>
      </c>
      <c r="E349" s="28" t="s">
        <v>33</v>
      </c>
      <c r="F349" s="28" t="s">
        <v>617</v>
      </c>
      <c r="G349" s="28" t="s">
        <v>31</v>
      </c>
      <c r="H349" s="28" t="s">
        <v>16</v>
      </c>
      <c r="I349" s="28" t="s">
        <v>34</v>
      </c>
      <c r="J349" s="28" t="s">
        <v>17</v>
      </c>
      <c r="K349" s="28" t="s">
        <v>17</v>
      </c>
      <c r="L349" s="28" t="s">
        <v>18</v>
      </c>
      <c r="M349" s="28">
        <v>3.587530257532487</v>
      </c>
      <c r="N349" s="28">
        <v>0.8968063661819593</v>
      </c>
      <c r="O349" s="21">
        <v>1720.6085405625765</v>
      </c>
      <c r="P349" s="21">
        <v>65486701</v>
      </c>
      <c r="Q349" s="21">
        <v>1.4272419534770793</v>
      </c>
      <c r="R349" s="2">
        <v>0.14728228351685885</v>
      </c>
    </row>
    <row r="350" spans="1:18" s="20" customFormat="1" x14ac:dyDescent="0.25">
      <c r="A350" s="19">
        <v>342</v>
      </c>
      <c r="B350" s="28" t="s">
        <v>28</v>
      </c>
      <c r="C350" s="28" t="s">
        <v>15</v>
      </c>
      <c r="D350" s="28">
        <v>900036968</v>
      </c>
      <c r="E350" s="28" t="s">
        <v>826</v>
      </c>
      <c r="F350" s="28" t="s">
        <v>617</v>
      </c>
      <c r="G350" s="28" t="s">
        <v>31</v>
      </c>
      <c r="H350" s="28" t="s">
        <v>16</v>
      </c>
      <c r="I350" s="28" t="s">
        <v>827</v>
      </c>
      <c r="J350" s="28" t="s">
        <v>36</v>
      </c>
      <c r="K350" s="28" t="s">
        <v>37</v>
      </c>
      <c r="L350" s="28" t="s">
        <v>18</v>
      </c>
      <c r="M350" s="28">
        <v>1.4511865773569863</v>
      </c>
      <c r="N350" s="28">
        <v>0.5689708552251137</v>
      </c>
      <c r="O350" s="21">
        <v>2.6488147679805967</v>
      </c>
      <c r="P350" s="21">
        <v>392771</v>
      </c>
      <c r="Q350" s="21">
        <v>0.34182883879450676</v>
      </c>
      <c r="R350" s="2">
        <v>0.14733819204498871</v>
      </c>
    </row>
    <row r="351" spans="1:18" s="20" customFormat="1" x14ac:dyDescent="0.25">
      <c r="A351" s="19">
        <v>343</v>
      </c>
      <c r="B351" s="28" t="s">
        <v>29</v>
      </c>
      <c r="C351" s="28" t="s">
        <v>15</v>
      </c>
      <c r="D351" s="28">
        <v>860070698</v>
      </c>
      <c r="E351" s="28" t="s">
        <v>639</v>
      </c>
      <c r="F351" s="28" t="s">
        <v>617</v>
      </c>
      <c r="G351" s="28" t="s">
        <v>31</v>
      </c>
      <c r="H351" s="28" t="s">
        <v>16</v>
      </c>
      <c r="I351" s="28" t="s">
        <v>72</v>
      </c>
      <c r="J351" s="28" t="s">
        <v>17</v>
      </c>
      <c r="K351" s="28" t="s">
        <v>17</v>
      </c>
      <c r="L351" s="28" t="s">
        <v>18</v>
      </c>
      <c r="M351" s="28">
        <v>1.2270085642529374</v>
      </c>
      <c r="N351" s="28">
        <v>0.59293983011840534</v>
      </c>
      <c r="O351" s="21">
        <v>7.7476468137076218E-2</v>
      </c>
      <c r="P351" s="21">
        <v>18276857</v>
      </c>
      <c r="Q351" s="21">
        <v>0.36484443830265323</v>
      </c>
      <c r="R351" s="2">
        <v>0.14851363903583298</v>
      </c>
    </row>
    <row r="352" spans="1:18" s="20" customFormat="1" x14ac:dyDescent="0.25">
      <c r="A352" s="19">
        <v>344</v>
      </c>
      <c r="B352" s="28" t="s">
        <v>28</v>
      </c>
      <c r="C352" s="28" t="s">
        <v>15</v>
      </c>
      <c r="D352" s="28">
        <v>890101977</v>
      </c>
      <c r="E352" s="28" t="s">
        <v>262</v>
      </c>
      <c r="F352" s="28" t="s">
        <v>617</v>
      </c>
      <c r="G352" s="28" t="s">
        <v>31</v>
      </c>
      <c r="H352" s="28" t="s">
        <v>16</v>
      </c>
      <c r="I352" s="28" t="s">
        <v>808</v>
      </c>
      <c r="J352" s="28" t="s">
        <v>24</v>
      </c>
      <c r="K352" s="28" t="s">
        <v>25</v>
      </c>
      <c r="L352" s="28" t="s">
        <v>18</v>
      </c>
      <c r="M352" s="28">
        <v>3.243839429066774</v>
      </c>
      <c r="N352" s="28">
        <v>0.35363258486289478</v>
      </c>
      <c r="O352" s="21">
        <v>11.80312510803056</v>
      </c>
      <c r="P352" s="21">
        <v>6670524</v>
      </c>
      <c r="Q352" s="21">
        <v>0.2303619976819572</v>
      </c>
      <c r="R352" s="2">
        <v>0.14889848898750649</v>
      </c>
    </row>
    <row r="353" spans="1:18" s="20" customFormat="1" x14ac:dyDescent="0.25">
      <c r="A353" s="19">
        <v>345</v>
      </c>
      <c r="B353" s="28" t="s">
        <v>28</v>
      </c>
      <c r="C353" s="28" t="s">
        <v>15</v>
      </c>
      <c r="D353" s="28">
        <v>800036354</v>
      </c>
      <c r="E353" s="28" t="s">
        <v>690</v>
      </c>
      <c r="F353" s="28" t="s">
        <v>617</v>
      </c>
      <c r="G353" s="28" t="s">
        <v>31</v>
      </c>
      <c r="H353" s="28" t="s">
        <v>16</v>
      </c>
      <c r="I353" s="28" t="s">
        <v>360</v>
      </c>
      <c r="J353" s="28" t="s">
        <v>17</v>
      </c>
      <c r="K353" s="28" t="s">
        <v>17</v>
      </c>
      <c r="L353" s="28" t="s">
        <v>18</v>
      </c>
      <c r="M353" s="28">
        <v>1.2698929389034952</v>
      </c>
      <c r="N353" s="28">
        <v>0.4980723624299721</v>
      </c>
      <c r="O353" s="21">
        <v>12.027520443018322</v>
      </c>
      <c r="P353" s="21">
        <v>835510</v>
      </c>
      <c r="Q353" s="21">
        <v>0.29797469027984042</v>
      </c>
      <c r="R353" s="2">
        <v>0.14956173234782105</v>
      </c>
    </row>
    <row r="354" spans="1:18" s="20" customFormat="1" x14ac:dyDescent="0.25">
      <c r="A354" s="19">
        <v>346</v>
      </c>
      <c r="B354" s="28" t="s">
        <v>28</v>
      </c>
      <c r="C354" s="28" t="s">
        <v>15</v>
      </c>
      <c r="D354" s="28">
        <v>802006240</v>
      </c>
      <c r="E354" s="28" t="s">
        <v>726</v>
      </c>
      <c r="F354" s="28" t="s">
        <v>617</v>
      </c>
      <c r="G354" s="28" t="s">
        <v>31</v>
      </c>
      <c r="H354" s="28" t="s">
        <v>16</v>
      </c>
      <c r="I354" s="28" t="s">
        <v>395</v>
      </c>
      <c r="J354" s="28" t="s">
        <v>24</v>
      </c>
      <c r="K354" s="28" t="s">
        <v>25</v>
      </c>
      <c r="L354" s="28" t="s">
        <v>18</v>
      </c>
      <c r="M354" s="28">
        <v>1.4442739171476406</v>
      </c>
      <c r="N354" s="28">
        <v>0.64591057892057524</v>
      </c>
      <c r="O354" s="21">
        <v>8.8405871783388275</v>
      </c>
      <c r="P354" s="21">
        <v>6132575</v>
      </c>
      <c r="Q354" s="21">
        <v>0.42606699140935406</v>
      </c>
      <c r="R354" s="2">
        <v>0.15086581432919044</v>
      </c>
    </row>
    <row r="355" spans="1:18" s="20" customFormat="1" x14ac:dyDescent="0.25">
      <c r="A355" s="19">
        <v>347</v>
      </c>
      <c r="B355" s="28" t="s">
        <v>29</v>
      </c>
      <c r="C355" s="28" t="s">
        <v>15</v>
      </c>
      <c r="D355" s="28">
        <v>830002560</v>
      </c>
      <c r="E355" s="28" t="s">
        <v>62</v>
      </c>
      <c r="F355" s="28" t="s">
        <v>617</v>
      </c>
      <c r="G355" s="28" t="s">
        <v>31</v>
      </c>
      <c r="H355" s="28" t="s">
        <v>63</v>
      </c>
      <c r="I355" s="28" t="s">
        <v>627</v>
      </c>
      <c r="J355" s="28" t="s">
        <v>17</v>
      </c>
      <c r="K355" s="28" t="s">
        <v>17</v>
      </c>
      <c r="L355" s="28" t="s">
        <v>18</v>
      </c>
      <c r="M355" s="28">
        <v>4.5835465623980509</v>
      </c>
      <c r="N355" s="28">
        <v>0.25064772633675991</v>
      </c>
      <c r="O355" s="21">
        <v>1.2939273692494704</v>
      </c>
      <c r="P355" s="21">
        <v>33843261</v>
      </c>
      <c r="Q355" s="21">
        <v>0.20231557124686944</v>
      </c>
      <c r="R355" s="2">
        <v>0.15160563331131885</v>
      </c>
    </row>
    <row r="356" spans="1:18" s="20" customFormat="1" x14ac:dyDescent="0.25">
      <c r="A356" s="19">
        <v>348</v>
      </c>
      <c r="B356" s="28" t="s">
        <v>28</v>
      </c>
      <c r="C356" s="28" t="s">
        <v>15</v>
      </c>
      <c r="D356" s="28">
        <v>900590438</v>
      </c>
      <c r="E356" s="28" t="s">
        <v>408</v>
      </c>
      <c r="F356" s="28" t="s">
        <v>617</v>
      </c>
      <c r="G356" s="28" t="s">
        <v>31</v>
      </c>
      <c r="H356" s="28" t="s">
        <v>16</v>
      </c>
      <c r="I356" s="28" t="s">
        <v>409</v>
      </c>
      <c r="J356" s="28" t="s">
        <v>17</v>
      </c>
      <c r="K356" s="28" t="s">
        <v>17</v>
      </c>
      <c r="L356" s="28" t="s">
        <v>18</v>
      </c>
      <c r="M356" s="28">
        <v>1.2394189112195668</v>
      </c>
      <c r="N356" s="28">
        <v>0.7888017520351982</v>
      </c>
      <c r="O356" s="21">
        <v>1.4398015354494627</v>
      </c>
      <c r="P356" s="21">
        <v>1231653</v>
      </c>
      <c r="Q356" s="21">
        <v>0.72209265023366309</v>
      </c>
      <c r="R356" s="2">
        <v>0.15250470259761009</v>
      </c>
    </row>
    <row r="357" spans="1:18" s="20" customFormat="1" x14ac:dyDescent="0.25">
      <c r="A357" s="19">
        <v>349</v>
      </c>
      <c r="B357" s="28" t="s">
        <v>28</v>
      </c>
      <c r="C357" s="28" t="s">
        <v>15</v>
      </c>
      <c r="D357" s="28">
        <v>800106087</v>
      </c>
      <c r="E357" s="28" t="s">
        <v>241</v>
      </c>
      <c r="F357" s="28" t="s">
        <v>617</v>
      </c>
      <c r="G357" s="28" t="s">
        <v>31</v>
      </c>
      <c r="H357" s="28" t="s">
        <v>16</v>
      </c>
      <c r="I357" s="28" t="s">
        <v>242</v>
      </c>
      <c r="J357" s="28" t="s">
        <v>17</v>
      </c>
      <c r="K357" s="28" t="s">
        <v>17</v>
      </c>
      <c r="L357" s="28" t="s">
        <v>18</v>
      </c>
      <c r="M357" s="28">
        <v>1.3561980235155775</v>
      </c>
      <c r="N357" s="28">
        <v>0.53990407289800302</v>
      </c>
      <c r="O357" s="21"/>
      <c r="P357" s="21">
        <v>562208</v>
      </c>
      <c r="Q357" s="21">
        <v>0.33451004556480585</v>
      </c>
      <c r="R357" s="2">
        <v>0.15390670953907062</v>
      </c>
    </row>
    <row r="358" spans="1:18" s="20" customFormat="1" x14ac:dyDescent="0.25">
      <c r="A358" s="19">
        <v>350</v>
      </c>
      <c r="B358" s="28" t="s">
        <v>29</v>
      </c>
      <c r="C358" s="28" t="s">
        <v>15</v>
      </c>
      <c r="D358" s="28">
        <v>890900769</v>
      </c>
      <c r="E358" s="28" t="s">
        <v>319</v>
      </c>
      <c r="F358" s="28" t="s">
        <v>617</v>
      </c>
      <c r="G358" s="28" t="s">
        <v>31</v>
      </c>
      <c r="H358" s="28" t="s">
        <v>20</v>
      </c>
      <c r="I358" s="28" t="s">
        <v>647</v>
      </c>
      <c r="J358" s="28" t="s">
        <v>19</v>
      </c>
      <c r="K358" s="28" t="s">
        <v>246</v>
      </c>
      <c r="L358" s="28" t="s">
        <v>18</v>
      </c>
      <c r="M358" s="28">
        <v>1.8995087462109932</v>
      </c>
      <c r="N358" s="28">
        <v>0.44343217955799191</v>
      </c>
      <c r="O358" s="21">
        <v>6.1900807669913611</v>
      </c>
      <c r="P358" s="21">
        <v>14726195</v>
      </c>
      <c r="Q358" s="21">
        <v>0.27706745361189855</v>
      </c>
      <c r="R358" s="2">
        <v>0.15420682877219158</v>
      </c>
    </row>
    <row r="359" spans="1:18" s="20" customFormat="1" x14ac:dyDescent="0.25">
      <c r="A359" s="19">
        <v>351</v>
      </c>
      <c r="B359" s="28" t="s">
        <v>28</v>
      </c>
      <c r="C359" s="28" t="s">
        <v>15</v>
      </c>
      <c r="D359" s="28">
        <v>800236878</v>
      </c>
      <c r="E359" s="28" t="s">
        <v>382</v>
      </c>
      <c r="F359" s="28" t="s">
        <v>617</v>
      </c>
      <c r="G359" s="28" t="s">
        <v>31</v>
      </c>
      <c r="H359" s="28" t="s">
        <v>21</v>
      </c>
      <c r="I359" s="28" t="s">
        <v>383</v>
      </c>
      <c r="J359" s="28" t="s">
        <v>17</v>
      </c>
      <c r="K359" s="28" t="s">
        <v>17</v>
      </c>
      <c r="L359" s="28" t="s">
        <v>18</v>
      </c>
      <c r="M359" s="28">
        <v>5.1030013268687497</v>
      </c>
      <c r="N359" s="28">
        <v>0.13404287844891871</v>
      </c>
      <c r="O359" s="21">
        <v>4.6386919479281481</v>
      </c>
      <c r="P359" s="21">
        <v>3593187</v>
      </c>
      <c r="Q359" s="21">
        <v>0.17879176306076319</v>
      </c>
      <c r="R359" s="2">
        <v>0.15482600049714143</v>
      </c>
    </row>
    <row r="360" spans="1:18" s="20" customFormat="1" x14ac:dyDescent="0.25">
      <c r="A360" s="19">
        <v>352</v>
      </c>
      <c r="B360" s="28" t="s">
        <v>28</v>
      </c>
      <c r="C360" s="28" t="s">
        <v>15</v>
      </c>
      <c r="D360" s="28">
        <v>900410611</v>
      </c>
      <c r="E360" s="28" t="s">
        <v>537</v>
      </c>
      <c r="F360" s="28" t="s">
        <v>617</v>
      </c>
      <c r="G360" s="28" t="s">
        <v>31</v>
      </c>
      <c r="H360" s="28" t="s">
        <v>16</v>
      </c>
      <c r="I360" s="28" t="s">
        <v>538</v>
      </c>
      <c r="J360" s="28" t="s">
        <v>17</v>
      </c>
      <c r="K360" s="28" t="s">
        <v>17</v>
      </c>
      <c r="L360" s="28" t="s">
        <v>18</v>
      </c>
      <c r="M360" s="28">
        <v>1.9754871067130042</v>
      </c>
      <c r="N360" s="28">
        <v>0.57618954240623554</v>
      </c>
      <c r="O360" s="21"/>
      <c r="P360" s="21">
        <v>3394382</v>
      </c>
      <c r="Q360" s="21">
        <v>0.36652250685609955</v>
      </c>
      <c r="R360" s="2">
        <v>0.15533607134909722</v>
      </c>
    </row>
    <row r="361" spans="1:18" s="20" customFormat="1" x14ac:dyDescent="0.25">
      <c r="A361" s="23">
        <v>3350</v>
      </c>
      <c r="B361" s="29" t="s">
        <v>28</v>
      </c>
      <c r="C361" s="29" t="s">
        <v>15</v>
      </c>
      <c r="D361" s="29">
        <v>800172957</v>
      </c>
      <c r="E361" s="29" t="s">
        <v>992</v>
      </c>
      <c r="F361" s="29" t="s">
        <v>617</v>
      </c>
      <c r="G361" s="29" t="s">
        <v>964</v>
      </c>
      <c r="H361" s="29" t="s">
        <v>16</v>
      </c>
      <c r="I361" s="29" t="s">
        <v>993</v>
      </c>
      <c r="J361" s="29" t="s">
        <v>994</v>
      </c>
      <c r="K361" s="29" t="s">
        <v>995</v>
      </c>
      <c r="L361" s="29" t="s">
        <v>18</v>
      </c>
      <c r="M361" s="28">
        <v>3.4030498361826678</v>
      </c>
      <c r="N361" s="28">
        <v>0.17337614370658341</v>
      </c>
      <c r="O361" s="21">
        <v>13.055879123170376</v>
      </c>
      <c r="P361" s="21">
        <v>2476141</v>
      </c>
      <c r="Q361" s="21">
        <v>0.19049934093624574</v>
      </c>
      <c r="R361" s="2">
        <v>0.15747129982607377</v>
      </c>
    </row>
    <row r="362" spans="1:18" s="20" customFormat="1" x14ac:dyDescent="0.25">
      <c r="A362" s="19">
        <v>354</v>
      </c>
      <c r="B362" s="28" t="s">
        <v>28</v>
      </c>
      <c r="C362" s="28" t="s">
        <v>15</v>
      </c>
      <c r="D362" s="28">
        <v>890935401</v>
      </c>
      <c r="E362" s="28" t="s">
        <v>550</v>
      </c>
      <c r="F362" s="28" t="s">
        <v>617</v>
      </c>
      <c r="G362" s="28" t="s">
        <v>31</v>
      </c>
      <c r="H362" s="28" t="s">
        <v>16</v>
      </c>
      <c r="I362" s="28" t="s">
        <v>820</v>
      </c>
      <c r="J362" s="28" t="s">
        <v>19</v>
      </c>
      <c r="K362" s="28" t="s">
        <v>94</v>
      </c>
      <c r="L362" s="28" t="s">
        <v>18</v>
      </c>
      <c r="M362" s="28">
        <v>2.0687831809902151</v>
      </c>
      <c r="N362" s="28">
        <v>0.64615712366375322</v>
      </c>
      <c r="O362" s="21">
        <v>1.6854802850271375</v>
      </c>
      <c r="P362" s="21">
        <v>7005225</v>
      </c>
      <c r="Q362" s="21">
        <v>0.44670447665617091</v>
      </c>
      <c r="R362" s="21">
        <v>0.15806319689229734</v>
      </c>
    </row>
    <row r="363" spans="1:18" s="20" customFormat="1" x14ac:dyDescent="0.25">
      <c r="A363" s="19">
        <v>355</v>
      </c>
      <c r="B363" s="28" t="s">
        <v>28</v>
      </c>
      <c r="C363" s="28" t="s">
        <v>15</v>
      </c>
      <c r="D363" s="28">
        <v>900007095</v>
      </c>
      <c r="E363" s="28" t="s">
        <v>822</v>
      </c>
      <c r="F363" s="28" t="s">
        <v>617</v>
      </c>
      <c r="G363" s="28" t="s">
        <v>31</v>
      </c>
      <c r="H363" s="28" t="s">
        <v>16</v>
      </c>
      <c r="I363" s="28" t="s">
        <v>187</v>
      </c>
      <c r="J363" s="28" t="s">
        <v>188</v>
      </c>
      <c r="K363" s="28" t="s">
        <v>189</v>
      </c>
      <c r="L363" s="28" t="s">
        <v>18</v>
      </c>
      <c r="M363" s="28">
        <v>2.2243283131826441</v>
      </c>
      <c r="N363" s="28">
        <v>0.46118777268651734</v>
      </c>
      <c r="O363" s="21">
        <v>2.2394997523526499</v>
      </c>
      <c r="P363" s="21">
        <v>1205350</v>
      </c>
      <c r="Q363" s="21">
        <v>0.29471826900639686</v>
      </c>
      <c r="R363" s="2">
        <v>0.15879780695331083</v>
      </c>
    </row>
    <row r="364" spans="1:18" s="20" customFormat="1" x14ac:dyDescent="0.25">
      <c r="A364" s="23">
        <v>26186</v>
      </c>
      <c r="B364" s="29" t="s">
        <v>28</v>
      </c>
      <c r="C364" s="29" t="s">
        <v>15</v>
      </c>
      <c r="D364" s="29">
        <v>900178947</v>
      </c>
      <c r="E364" s="29" t="s">
        <v>1054</v>
      </c>
      <c r="F364" s="29" t="s">
        <v>617</v>
      </c>
      <c r="G364" s="29" t="s">
        <v>964</v>
      </c>
      <c r="H364" s="29" t="s">
        <v>21</v>
      </c>
      <c r="I364" s="29" t="s">
        <v>1055</v>
      </c>
      <c r="J364" s="29" t="s">
        <v>17</v>
      </c>
      <c r="K364" s="29" t="s">
        <v>17</v>
      </c>
      <c r="L364" s="29" t="s">
        <v>18</v>
      </c>
      <c r="M364" s="28">
        <v>1.4038562358012465</v>
      </c>
      <c r="N364" s="28">
        <v>0.65788459081882689</v>
      </c>
      <c r="O364" s="21">
        <v>3.7415060817274841</v>
      </c>
      <c r="P364" s="21">
        <v>228789</v>
      </c>
      <c r="Q364" s="21">
        <v>0.46464176728366358</v>
      </c>
      <c r="R364" s="2">
        <v>0.15896110833691399</v>
      </c>
    </row>
    <row r="365" spans="1:18" s="20" customFormat="1" x14ac:dyDescent="0.25">
      <c r="A365" s="19">
        <v>357</v>
      </c>
      <c r="B365" s="28" t="s">
        <v>28</v>
      </c>
      <c r="C365" s="28" t="s">
        <v>15</v>
      </c>
      <c r="D365" s="28">
        <v>830072417</v>
      </c>
      <c r="E365" s="28" t="s">
        <v>767</v>
      </c>
      <c r="F365" s="28" t="s">
        <v>617</v>
      </c>
      <c r="G365" s="28" t="s">
        <v>31</v>
      </c>
      <c r="H365" s="28" t="s">
        <v>21</v>
      </c>
      <c r="I365" s="28" t="s">
        <v>526</v>
      </c>
      <c r="J365" s="28" t="s">
        <v>17</v>
      </c>
      <c r="K365" s="28" t="s">
        <v>17</v>
      </c>
      <c r="L365" s="28" t="s">
        <v>18</v>
      </c>
      <c r="M365" s="28">
        <v>4.688630014232249</v>
      </c>
      <c r="N365" s="28">
        <v>0.39165513125115653</v>
      </c>
      <c r="O365" s="21">
        <v>1.7906388787712764</v>
      </c>
      <c r="P365" s="21">
        <v>2099310</v>
      </c>
      <c r="Q365" s="21">
        <v>0.26401963319537203</v>
      </c>
      <c r="R365" s="2">
        <v>0.16061498910335642</v>
      </c>
    </row>
    <row r="366" spans="1:18" s="20" customFormat="1" x14ac:dyDescent="0.25">
      <c r="A366" s="19">
        <v>358</v>
      </c>
      <c r="B366" s="28" t="s">
        <v>28</v>
      </c>
      <c r="C366" s="28" t="s">
        <v>15</v>
      </c>
      <c r="D366" s="28">
        <v>830077515</v>
      </c>
      <c r="E366" s="28" t="s">
        <v>592</v>
      </c>
      <c r="F366" s="28" t="s">
        <v>617</v>
      </c>
      <c r="G366" s="28" t="s">
        <v>31</v>
      </c>
      <c r="H366" s="28" t="s">
        <v>16</v>
      </c>
      <c r="I366" s="28" t="s">
        <v>593</v>
      </c>
      <c r="J366" s="28" t="s">
        <v>17</v>
      </c>
      <c r="K366" s="28" t="s">
        <v>17</v>
      </c>
      <c r="L366" s="28" t="s">
        <v>18</v>
      </c>
      <c r="M366" s="28">
        <v>2.2411595373831412</v>
      </c>
      <c r="N366" s="28">
        <v>0.50103903913395309</v>
      </c>
      <c r="O366" s="21">
        <v>2.1947377153733747</v>
      </c>
      <c r="P366" s="21">
        <v>12572225</v>
      </c>
      <c r="Q366" s="21">
        <v>0.32334143518697106</v>
      </c>
      <c r="R366" s="2">
        <v>0.16133475318869772</v>
      </c>
    </row>
    <row r="367" spans="1:18" s="20" customFormat="1" x14ac:dyDescent="0.25">
      <c r="A367" s="19">
        <v>359</v>
      </c>
      <c r="B367" s="28" t="s">
        <v>28</v>
      </c>
      <c r="C367" s="28" t="s">
        <v>15</v>
      </c>
      <c r="D367" s="28">
        <v>900246871</v>
      </c>
      <c r="E367" s="28" t="s">
        <v>272</v>
      </c>
      <c r="F367" s="28" t="s">
        <v>617</v>
      </c>
      <c r="G367" s="28" t="s">
        <v>31</v>
      </c>
      <c r="H367" s="28" t="s">
        <v>16</v>
      </c>
      <c r="I367" s="28" t="s">
        <v>273</v>
      </c>
      <c r="J367" s="28" t="s">
        <v>36</v>
      </c>
      <c r="K367" s="28" t="s">
        <v>37</v>
      </c>
      <c r="L367" s="28" t="s">
        <v>18</v>
      </c>
      <c r="M367" s="28">
        <v>1.0133390222541601</v>
      </c>
      <c r="N367" s="28">
        <v>0.50573313699517775</v>
      </c>
      <c r="O367" s="21">
        <v>1.9363114545742908</v>
      </c>
      <c r="P367" s="21">
        <v>65340</v>
      </c>
      <c r="Q367" s="21">
        <v>0.32691727144510407</v>
      </c>
      <c r="R367" s="2">
        <v>0.16158437421926755</v>
      </c>
    </row>
    <row r="368" spans="1:18" s="20" customFormat="1" x14ac:dyDescent="0.25">
      <c r="A368" s="19">
        <v>360</v>
      </c>
      <c r="B368" s="28" t="s">
        <v>28</v>
      </c>
      <c r="C368" s="28" t="s">
        <v>15</v>
      </c>
      <c r="D368" s="28">
        <v>900483868</v>
      </c>
      <c r="E368" s="28" t="s">
        <v>908</v>
      </c>
      <c r="F368" s="28" t="s">
        <v>617</v>
      </c>
      <c r="G368" s="28" t="s">
        <v>31</v>
      </c>
      <c r="H368" s="28" t="s">
        <v>16</v>
      </c>
      <c r="I368" s="28" t="s">
        <v>909</v>
      </c>
      <c r="J368" s="28" t="s">
        <v>17</v>
      </c>
      <c r="K368" s="28" t="s">
        <v>17</v>
      </c>
      <c r="L368" s="28" t="s">
        <v>18</v>
      </c>
      <c r="M368" s="28">
        <v>1.53368469574955</v>
      </c>
      <c r="N368" s="28">
        <v>0.67302115055560585</v>
      </c>
      <c r="O368" s="21">
        <v>3.9579536450527706</v>
      </c>
      <c r="P368" s="21">
        <v>7928359</v>
      </c>
      <c r="Q368" s="21">
        <v>0.4965243879026206</v>
      </c>
      <c r="R368" s="2">
        <v>0.16235297307748098</v>
      </c>
    </row>
    <row r="369" spans="1:18" s="20" customFormat="1" x14ac:dyDescent="0.25">
      <c r="A369" s="19">
        <v>361</v>
      </c>
      <c r="B369" s="28" t="s">
        <v>28</v>
      </c>
      <c r="C369" s="28" t="s">
        <v>15</v>
      </c>
      <c r="D369" s="28">
        <v>900157534</v>
      </c>
      <c r="E369" s="28" t="s">
        <v>849</v>
      </c>
      <c r="F369" s="28" t="s">
        <v>617</v>
      </c>
      <c r="G369" s="28" t="s">
        <v>31</v>
      </c>
      <c r="H369" s="28" t="s">
        <v>16</v>
      </c>
      <c r="I369" s="28" t="s">
        <v>483</v>
      </c>
      <c r="J369" s="28" t="s">
        <v>36</v>
      </c>
      <c r="K369" s="28" t="s">
        <v>37</v>
      </c>
      <c r="L369" s="28" t="s">
        <v>18</v>
      </c>
      <c r="M369" s="28">
        <v>5.5929989400272806</v>
      </c>
      <c r="N369" s="28">
        <v>0.14941101030531972</v>
      </c>
      <c r="O369" s="21">
        <v>3114.0306451612905</v>
      </c>
      <c r="P369" s="21">
        <v>14199665</v>
      </c>
      <c r="Q369" s="21">
        <v>0.19113747149258919</v>
      </c>
      <c r="R369" s="2">
        <v>0.16257942876967721</v>
      </c>
    </row>
    <row r="370" spans="1:18" s="20" customFormat="1" x14ac:dyDescent="0.25">
      <c r="A370" s="19">
        <v>362</v>
      </c>
      <c r="B370" s="28" t="s">
        <v>28</v>
      </c>
      <c r="C370" s="28" t="s">
        <v>15</v>
      </c>
      <c r="D370" s="28">
        <v>900147252</v>
      </c>
      <c r="E370" s="28" t="s">
        <v>532</v>
      </c>
      <c r="F370" s="28" t="s">
        <v>617</v>
      </c>
      <c r="G370" s="28" t="s">
        <v>31</v>
      </c>
      <c r="H370" s="28" t="s">
        <v>16</v>
      </c>
      <c r="I370" s="28" t="s">
        <v>533</v>
      </c>
      <c r="J370" s="28" t="s">
        <v>17</v>
      </c>
      <c r="K370" s="28" t="s">
        <v>17</v>
      </c>
      <c r="L370" s="28" t="s">
        <v>18</v>
      </c>
      <c r="M370" s="28">
        <v>1.9312610020881771</v>
      </c>
      <c r="N370" s="28">
        <v>0.54132032515992357</v>
      </c>
      <c r="O370" s="21"/>
      <c r="P370" s="21">
        <v>5113028</v>
      </c>
      <c r="Q370" s="21">
        <v>0.3556915433165837</v>
      </c>
      <c r="R370" s="2">
        <v>0.16314848143181557</v>
      </c>
    </row>
    <row r="371" spans="1:18" s="20" customFormat="1" x14ac:dyDescent="0.25">
      <c r="A371" s="19">
        <v>363</v>
      </c>
      <c r="B371" s="28" t="s">
        <v>28</v>
      </c>
      <c r="C371" s="28" t="s">
        <v>15</v>
      </c>
      <c r="D371" s="28">
        <v>900442893</v>
      </c>
      <c r="E371" s="28" t="s">
        <v>898</v>
      </c>
      <c r="F371" s="28" t="s">
        <v>617</v>
      </c>
      <c r="G371" s="28" t="s">
        <v>31</v>
      </c>
      <c r="H371" s="28" t="s">
        <v>16</v>
      </c>
      <c r="I371" s="28" t="s">
        <v>899</v>
      </c>
      <c r="J371" s="28" t="s">
        <v>36</v>
      </c>
      <c r="K371" s="28" t="s">
        <v>37</v>
      </c>
      <c r="L371" s="28" t="s">
        <v>18</v>
      </c>
      <c r="M371" s="28">
        <v>2.9720221824931521</v>
      </c>
      <c r="N371" s="28">
        <v>0.59091887812687216</v>
      </c>
      <c r="O371" s="21">
        <v>1.6624266368266003</v>
      </c>
      <c r="P371" s="21">
        <v>13789091</v>
      </c>
      <c r="Q371" s="21">
        <v>0.40051553782101235</v>
      </c>
      <c r="R371" s="2">
        <v>0.16384334553943888</v>
      </c>
    </row>
    <row r="372" spans="1:18" s="20" customFormat="1" x14ac:dyDescent="0.25">
      <c r="A372" s="19">
        <v>364</v>
      </c>
      <c r="B372" s="28" t="s">
        <v>28</v>
      </c>
      <c r="C372" s="28" t="s">
        <v>15</v>
      </c>
      <c r="D372" s="28">
        <v>800107853</v>
      </c>
      <c r="E372" s="28" t="s">
        <v>373</v>
      </c>
      <c r="F372" s="28" t="s">
        <v>617</v>
      </c>
      <c r="G372" s="28" t="s">
        <v>31</v>
      </c>
      <c r="H372" s="28" t="s">
        <v>16</v>
      </c>
      <c r="I372" s="28" t="s">
        <v>374</v>
      </c>
      <c r="J372" s="28" t="s">
        <v>17</v>
      </c>
      <c r="K372" s="28" t="s">
        <v>17</v>
      </c>
      <c r="L372" s="28" t="s">
        <v>18</v>
      </c>
      <c r="M372" s="28">
        <v>1.4200634392090501</v>
      </c>
      <c r="N372" s="28">
        <v>0.54495326244840658</v>
      </c>
      <c r="O372" s="21">
        <v>4.6514410563013673</v>
      </c>
      <c r="P372" s="21">
        <v>1383631</v>
      </c>
      <c r="Q372" s="21">
        <v>0.36106556523890049</v>
      </c>
      <c r="R372" s="2">
        <v>0.16430170750418369</v>
      </c>
    </row>
    <row r="373" spans="1:18" s="20" customFormat="1" x14ac:dyDescent="0.25">
      <c r="A373" s="19">
        <v>365</v>
      </c>
      <c r="B373" s="28" t="s">
        <v>29</v>
      </c>
      <c r="C373" s="28" t="s">
        <v>15</v>
      </c>
      <c r="D373" s="28">
        <v>860055583</v>
      </c>
      <c r="E373" s="28" t="s">
        <v>81</v>
      </c>
      <c r="F373" s="28" t="s">
        <v>617</v>
      </c>
      <c r="G373" s="28" t="s">
        <v>31</v>
      </c>
      <c r="H373" s="28" t="s">
        <v>20</v>
      </c>
      <c r="I373" s="28" t="s">
        <v>82</v>
      </c>
      <c r="J373" s="28" t="s">
        <v>17</v>
      </c>
      <c r="K373" s="28" t="s">
        <v>17</v>
      </c>
      <c r="L373" s="28" t="s">
        <v>18</v>
      </c>
      <c r="M373" s="28">
        <v>2.7529564189183278</v>
      </c>
      <c r="N373" s="28">
        <v>0.4804732543342119</v>
      </c>
      <c r="O373" s="21">
        <v>1.8822918832102653</v>
      </c>
      <c r="P373" s="21">
        <v>15025054</v>
      </c>
      <c r="Q373" s="21">
        <v>0.31653048255769128</v>
      </c>
      <c r="R373" s="2">
        <v>0.16444605150721886</v>
      </c>
    </row>
    <row r="374" spans="1:18" s="20" customFormat="1" x14ac:dyDescent="0.25">
      <c r="A374" s="19">
        <v>366</v>
      </c>
      <c r="B374" s="28" t="s">
        <v>28</v>
      </c>
      <c r="C374" s="28" t="s">
        <v>15</v>
      </c>
      <c r="D374" s="28">
        <v>900141567</v>
      </c>
      <c r="E374" s="28" t="s">
        <v>845</v>
      </c>
      <c r="F374" s="28" t="s">
        <v>617</v>
      </c>
      <c r="G374" s="28" t="s">
        <v>31</v>
      </c>
      <c r="H374" s="28" t="s">
        <v>16</v>
      </c>
      <c r="I374" s="28" t="s">
        <v>287</v>
      </c>
      <c r="J374" s="28" t="s">
        <v>19</v>
      </c>
      <c r="K374" s="28" t="s">
        <v>94</v>
      </c>
      <c r="L374" s="28" t="s">
        <v>18</v>
      </c>
      <c r="M374" s="28">
        <v>1.7653918794242123</v>
      </c>
      <c r="N374" s="28">
        <v>0.51649691257590369</v>
      </c>
      <c r="O374" s="21">
        <v>23.07776394077764</v>
      </c>
      <c r="P374" s="21">
        <v>3207217</v>
      </c>
      <c r="Q374" s="21">
        <v>0.34014630025151571</v>
      </c>
      <c r="R374" s="2">
        <v>0.16446178634749151</v>
      </c>
    </row>
    <row r="375" spans="1:18" s="20" customFormat="1" x14ac:dyDescent="0.25">
      <c r="A375" s="19">
        <v>367</v>
      </c>
      <c r="B375" s="28" t="s">
        <v>152</v>
      </c>
      <c r="C375" s="28" t="s">
        <v>15</v>
      </c>
      <c r="D375" s="28">
        <v>800002030</v>
      </c>
      <c r="E375" s="28" t="s">
        <v>155</v>
      </c>
      <c r="F375" s="28" t="s">
        <v>617</v>
      </c>
      <c r="G375" s="28" t="s">
        <v>31</v>
      </c>
      <c r="H375" s="28" t="s">
        <v>16</v>
      </c>
      <c r="I375" s="28" t="s">
        <v>156</v>
      </c>
      <c r="J375" s="28" t="s">
        <v>36</v>
      </c>
      <c r="K375" s="28" t="s">
        <v>157</v>
      </c>
      <c r="L375" s="28" t="s">
        <v>18</v>
      </c>
      <c r="M375" s="28">
        <v>4.4677780012570709</v>
      </c>
      <c r="N375" s="28">
        <v>0.2143564854465157</v>
      </c>
      <c r="O375" s="21">
        <v>10.861392260535052</v>
      </c>
      <c r="P375" s="21">
        <v>13793087</v>
      </c>
      <c r="Q375" s="21">
        <v>0.20946341193730489</v>
      </c>
      <c r="R375" s="2">
        <v>0.16456357112478848</v>
      </c>
    </row>
    <row r="376" spans="1:18" s="20" customFormat="1" x14ac:dyDescent="0.25">
      <c r="A376" s="19">
        <v>368</v>
      </c>
      <c r="B376" s="28" t="s">
        <v>28</v>
      </c>
      <c r="C376" s="28" t="s">
        <v>15</v>
      </c>
      <c r="D376" s="28">
        <v>805028911</v>
      </c>
      <c r="E376" s="28" t="s">
        <v>508</v>
      </c>
      <c r="F376" s="28" t="s">
        <v>617</v>
      </c>
      <c r="G376" s="28" t="s">
        <v>31</v>
      </c>
      <c r="H376" s="28" t="s">
        <v>21</v>
      </c>
      <c r="I376" s="28" t="s">
        <v>509</v>
      </c>
      <c r="J376" s="28" t="s">
        <v>75</v>
      </c>
      <c r="K376" s="28" t="s">
        <v>77</v>
      </c>
      <c r="L376" s="28" t="s">
        <v>18</v>
      </c>
      <c r="M376" s="28">
        <v>2.4317020009551755</v>
      </c>
      <c r="N376" s="28">
        <v>0.23004402334589183</v>
      </c>
      <c r="O376" s="21">
        <v>3.8111070742720714</v>
      </c>
      <c r="P376" s="21">
        <v>728460</v>
      </c>
      <c r="Q376" s="21">
        <v>0.21558931610230103</v>
      </c>
      <c r="R376" s="2">
        <v>0.16599428243573844</v>
      </c>
    </row>
    <row r="377" spans="1:18" s="20" customFormat="1" x14ac:dyDescent="0.25">
      <c r="A377" s="19">
        <v>369</v>
      </c>
      <c r="B377" s="28" t="s">
        <v>29</v>
      </c>
      <c r="C377" s="28" t="s">
        <v>15</v>
      </c>
      <c r="D377" s="28">
        <v>900498582</v>
      </c>
      <c r="E377" s="28" t="s">
        <v>73</v>
      </c>
      <c r="F377" s="28" t="s">
        <v>617</v>
      </c>
      <c r="G377" s="28" t="s">
        <v>31</v>
      </c>
      <c r="H377" s="28" t="s">
        <v>16</v>
      </c>
      <c r="I377" s="28" t="s">
        <v>74</v>
      </c>
      <c r="J377" s="28" t="s">
        <v>75</v>
      </c>
      <c r="K377" s="28" t="s">
        <v>76</v>
      </c>
      <c r="L377" s="28" t="s">
        <v>18</v>
      </c>
      <c r="M377" s="28">
        <v>2.3967353435476264</v>
      </c>
      <c r="N377" s="28">
        <v>0.71306912154668534</v>
      </c>
      <c r="O377" s="21"/>
      <c r="P377" s="21">
        <v>11167272</v>
      </c>
      <c r="Q377" s="21">
        <v>0.57898551645683849</v>
      </c>
      <c r="R377" s="2">
        <v>0.16612882284870678</v>
      </c>
    </row>
    <row r="378" spans="1:18" s="20" customFormat="1" x14ac:dyDescent="0.25">
      <c r="A378" s="19">
        <v>370</v>
      </c>
      <c r="B378" s="28" t="s">
        <v>28</v>
      </c>
      <c r="C378" s="28" t="s">
        <v>15</v>
      </c>
      <c r="D378" s="28">
        <v>800085606</v>
      </c>
      <c r="E378" s="28" t="s">
        <v>574</v>
      </c>
      <c r="F378" s="28" t="s">
        <v>617</v>
      </c>
      <c r="G378" s="28" t="s">
        <v>31</v>
      </c>
      <c r="H378" s="28" t="s">
        <v>16</v>
      </c>
      <c r="I378" s="28" t="s">
        <v>575</v>
      </c>
      <c r="J378" s="28" t="s">
        <v>36</v>
      </c>
      <c r="K378" s="28" t="s">
        <v>37</v>
      </c>
      <c r="L378" s="28" t="s">
        <v>18</v>
      </c>
      <c r="M378" s="28">
        <v>8.7978377980665261</v>
      </c>
      <c r="N378" s="28">
        <v>9.8108543614269753E-2</v>
      </c>
      <c r="O378" s="21"/>
      <c r="P378" s="21">
        <v>9750354</v>
      </c>
      <c r="Q378" s="21">
        <v>0.18478777157884174</v>
      </c>
      <c r="R378" s="2">
        <v>0.16665851243151522</v>
      </c>
    </row>
    <row r="379" spans="1:18" s="20" customFormat="1" x14ac:dyDescent="0.25">
      <c r="A379" s="19">
        <v>371</v>
      </c>
      <c r="B379" s="28" t="s">
        <v>28</v>
      </c>
      <c r="C379" s="28" t="s">
        <v>15</v>
      </c>
      <c r="D379" s="28">
        <v>900296267</v>
      </c>
      <c r="E379" s="28" t="s">
        <v>292</v>
      </c>
      <c r="F379" s="28" t="s">
        <v>617</v>
      </c>
      <c r="G379" s="28" t="s">
        <v>31</v>
      </c>
      <c r="H379" s="28" t="s">
        <v>16</v>
      </c>
      <c r="I379" s="28" t="s">
        <v>293</v>
      </c>
      <c r="J379" s="28" t="s">
        <v>36</v>
      </c>
      <c r="K379" s="28" t="s">
        <v>294</v>
      </c>
      <c r="L379" s="28" t="s">
        <v>18</v>
      </c>
      <c r="M379" s="28">
        <v>2.5515078250737875</v>
      </c>
      <c r="N379" s="28">
        <v>0.27827511616058975</v>
      </c>
      <c r="O379" s="21">
        <v>7.7193014043932298</v>
      </c>
      <c r="P379" s="21">
        <v>1526015</v>
      </c>
      <c r="Q379" s="21">
        <v>0.23152755914016238</v>
      </c>
      <c r="R379" s="2">
        <v>0.16709920072605589</v>
      </c>
    </row>
    <row r="380" spans="1:18" s="20" customFormat="1" x14ac:dyDescent="0.25">
      <c r="A380" s="19">
        <v>372</v>
      </c>
      <c r="B380" s="28" t="s">
        <v>28</v>
      </c>
      <c r="C380" s="28" t="s">
        <v>15</v>
      </c>
      <c r="D380" s="28">
        <v>900467933</v>
      </c>
      <c r="E380" s="28" t="s">
        <v>514</v>
      </c>
      <c r="F380" s="28" t="s">
        <v>617</v>
      </c>
      <c r="G380" s="28" t="s">
        <v>31</v>
      </c>
      <c r="H380" s="28" t="s">
        <v>16</v>
      </c>
      <c r="I380" s="28" t="s">
        <v>515</v>
      </c>
      <c r="J380" s="28" t="s">
        <v>233</v>
      </c>
      <c r="K380" s="28" t="s">
        <v>234</v>
      </c>
      <c r="L380" s="28" t="s">
        <v>18</v>
      </c>
      <c r="M380" s="28">
        <v>3.4791094268845266</v>
      </c>
      <c r="N380" s="28">
        <v>0.43828859791112823</v>
      </c>
      <c r="O380" s="21"/>
      <c r="P380" s="21">
        <v>9707067</v>
      </c>
      <c r="Q380" s="21">
        <v>0.29751619047862543</v>
      </c>
      <c r="R380" s="2">
        <v>0.16711823649788851</v>
      </c>
    </row>
    <row r="381" spans="1:18" s="20" customFormat="1" x14ac:dyDescent="0.25">
      <c r="A381" s="19">
        <v>373</v>
      </c>
      <c r="B381" s="28" t="s">
        <v>28</v>
      </c>
      <c r="C381" s="28" t="s">
        <v>15</v>
      </c>
      <c r="D381" s="28">
        <v>830004892</v>
      </c>
      <c r="E381" s="28" t="s">
        <v>221</v>
      </c>
      <c r="F381" s="28" t="s">
        <v>617</v>
      </c>
      <c r="G381" s="28" t="s">
        <v>31</v>
      </c>
      <c r="H381" s="28" t="s">
        <v>20</v>
      </c>
      <c r="I381" s="28" t="s">
        <v>222</v>
      </c>
      <c r="J381" s="28" t="s">
        <v>17</v>
      </c>
      <c r="K381" s="28" t="s">
        <v>17</v>
      </c>
      <c r="L381" s="28" t="s">
        <v>18</v>
      </c>
      <c r="M381" s="28">
        <v>3.4312279980623304</v>
      </c>
      <c r="N381" s="28">
        <v>0.24697375119867016</v>
      </c>
      <c r="O381" s="21">
        <v>8.1989011601989557</v>
      </c>
      <c r="P381" s="21">
        <v>61631727</v>
      </c>
      <c r="Q381" s="21">
        <v>0.22299951315338784</v>
      </c>
      <c r="R381" s="2">
        <v>0.16792448687441847</v>
      </c>
    </row>
    <row r="382" spans="1:18" s="20" customFormat="1" x14ac:dyDescent="0.25">
      <c r="A382" s="19">
        <v>374</v>
      </c>
      <c r="B382" s="28" t="s">
        <v>28</v>
      </c>
      <c r="C382" s="28" t="s">
        <v>15</v>
      </c>
      <c r="D382" s="28">
        <v>890331634</v>
      </c>
      <c r="E382" s="28" t="s">
        <v>813</v>
      </c>
      <c r="F382" s="28" t="s">
        <v>617</v>
      </c>
      <c r="G382" s="28" t="s">
        <v>31</v>
      </c>
      <c r="H382" s="28" t="s">
        <v>20</v>
      </c>
      <c r="I382" s="28" t="s">
        <v>429</v>
      </c>
      <c r="J382" s="28" t="s">
        <v>75</v>
      </c>
      <c r="K382" s="28" t="s">
        <v>77</v>
      </c>
      <c r="L382" s="28" t="s">
        <v>18</v>
      </c>
      <c r="M382" s="28">
        <v>3.3967270796240916</v>
      </c>
      <c r="N382" s="28">
        <v>0.27202387891907243</v>
      </c>
      <c r="O382" s="21"/>
      <c r="P382" s="21">
        <v>15864332</v>
      </c>
      <c r="Q382" s="21">
        <v>0.231524137968322</v>
      </c>
      <c r="R382" s="2">
        <v>0.16854404389478456</v>
      </c>
    </row>
    <row r="383" spans="1:18" s="20" customFormat="1" x14ac:dyDescent="0.25">
      <c r="A383" s="19">
        <v>375</v>
      </c>
      <c r="B383" s="28" t="s">
        <v>28</v>
      </c>
      <c r="C383" s="28" t="s">
        <v>15</v>
      </c>
      <c r="D383" s="28">
        <v>890924197</v>
      </c>
      <c r="E383" s="28" t="s">
        <v>201</v>
      </c>
      <c r="F383" s="28" t="s">
        <v>617</v>
      </c>
      <c r="G383" s="28" t="s">
        <v>31</v>
      </c>
      <c r="H383" s="28" t="s">
        <v>16</v>
      </c>
      <c r="I383" s="28" t="s">
        <v>203</v>
      </c>
      <c r="J383" s="28" t="s">
        <v>19</v>
      </c>
      <c r="K383" s="28" t="s">
        <v>94</v>
      </c>
      <c r="L383" s="28" t="s">
        <v>18</v>
      </c>
      <c r="M383" s="28">
        <v>3.4618250926094118</v>
      </c>
      <c r="N383" s="28">
        <v>0.21724971174205102</v>
      </c>
      <c r="O383" s="21">
        <v>8.6225174189959475</v>
      </c>
      <c r="P383" s="21">
        <v>6654360</v>
      </c>
      <c r="Q383" s="21">
        <v>0.21590582200642028</v>
      </c>
      <c r="R383" s="2">
        <v>0.16900034441209491</v>
      </c>
    </row>
    <row r="384" spans="1:18" s="20" customFormat="1" x14ac:dyDescent="0.25">
      <c r="A384" s="19">
        <v>376</v>
      </c>
      <c r="B384" s="28" t="s">
        <v>29</v>
      </c>
      <c r="C384" s="28" t="s">
        <v>15</v>
      </c>
      <c r="D384" s="28">
        <v>900743695</v>
      </c>
      <c r="E384" s="28" t="s">
        <v>89</v>
      </c>
      <c r="F384" s="28" t="s">
        <v>617</v>
      </c>
      <c r="G384" s="28" t="s">
        <v>31</v>
      </c>
      <c r="H384" s="28" t="s">
        <v>16</v>
      </c>
      <c r="I384" s="28" t="s">
        <v>90</v>
      </c>
      <c r="J384" s="28" t="s">
        <v>17</v>
      </c>
      <c r="K384" s="28" t="s">
        <v>17</v>
      </c>
      <c r="L384" s="28" t="s">
        <v>18</v>
      </c>
      <c r="M384" s="28">
        <v>3.0066098524966365</v>
      </c>
      <c r="N384" s="28">
        <v>0.77279867417384729</v>
      </c>
      <c r="O384" s="21">
        <v>1.076056365890095</v>
      </c>
      <c r="P384" s="21">
        <v>8885746</v>
      </c>
      <c r="Q384" s="21">
        <v>0.7502112470880411</v>
      </c>
      <c r="R384" s="2">
        <v>0.17044898998809441</v>
      </c>
    </row>
    <row r="385" spans="1:18" s="20" customFormat="1" x14ac:dyDescent="0.25">
      <c r="A385" s="19">
        <v>377</v>
      </c>
      <c r="B385" s="28" t="s">
        <v>29</v>
      </c>
      <c r="C385" s="28" t="s">
        <v>15</v>
      </c>
      <c r="D385" s="28">
        <v>900561151</v>
      </c>
      <c r="E385" s="28" t="s">
        <v>61</v>
      </c>
      <c r="F385" s="28" t="s">
        <v>617</v>
      </c>
      <c r="G385" s="28" t="s">
        <v>31</v>
      </c>
      <c r="H385" s="28" t="s">
        <v>16</v>
      </c>
      <c r="I385" s="28" t="s">
        <v>661</v>
      </c>
      <c r="J385" s="28" t="s">
        <v>36</v>
      </c>
      <c r="K385" s="28" t="s">
        <v>37</v>
      </c>
      <c r="L385" s="28" t="s">
        <v>18</v>
      </c>
      <c r="M385" s="28">
        <v>2.9359686696370786</v>
      </c>
      <c r="N385" s="28">
        <v>0.73629864117688537</v>
      </c>
      <c r="O385" s="21">
        <v>1.217311028071512</v>
      </c>
      <c r="P385" s="21">
        <v>8812541</v>
      </c>
      <c r="Q385" s="21">
        <v>0.64720405696640959</v>
      </c>
      <c r="R385" s="2">
        <v>0.17066858925787473</v>
      </c>
    </row>
    <row r="386" spans="1:18" s="20" customFormat="1" x14ac:dyDescent="0.25">
      <c r="A386" s="19">
        <v>378</v>
      </c>
      <c r="B386" s="28" t="s">
        <v>28</v>
      </c>
      <c r="C386" s="28" t="s">
        <v>15</v>
      </c>
      <c r="D386" s="28">
        <v>860000648</v>
      </c>
      <c r="E386" s="28" t="s">
        <v>386</v>
      </c>
      <c r="F386" s="28" t="s">
        <v>617</v>
      </c>
      <c r="G386" s="28" t="s">
        <v>31</v>
      </c>
      <c r="H386" s="28" t="s">
        <v>16</v>
      </c>
      <c r="I386" s="28" t="s">
        <v>791</v>
      </c>
      <c r="J386" s="28" t="s">
        <v>17</v>
      </c>
      <c r="K386" s="28" t="s">
        <v>17</v>
      </c>
      <c r="L386" s="28" t="s">
        <v>18</v>
      </c>
      <c r="M386" s="28">
        <v>2.056769765728593</v>
      </c>
      <c r="N386" s="28">
        <v>0.52726961034647368</v>
      </c>
      <c r="O386" s="21">
        <v>5.9123667693427508</v>
      </c>
      <c r="P386" s="21">
        <v>10573363</v>
      </c>
      <c r="Q386" s="21">
        <v>0.36217882448548094</v>
      </c>
      <c r="R386" s="2">
        <v>0.17121293682327751</v>
      </c>
    </row>
    <row r="387" spans="1:18" s="20" customFormat="1" x14ac:dyDescent="0.25">
      <c r="A387" s="23">
        <v>34872</v>
      </c>
      <c r="B387" s="29" t="s">
        <v>28</v>
      </c>
      <c r="C387" s="29" t="s">
        <v>15</v>
      </c>
      <c r="D387" s="29">
        <v>900475440</v>
      </c>
      <c r="E387" s="29" t="s">
        <v>1094</v>
      </c>
      <c r="F387" s="29" t="s">
        <v>617</v>
      </c>
      <c r="G387" s="29" t="s">
        <v>964</v>
      </c>
      <c r="H387" s="29" t="s">
        <v>16</v>
      </c>
      <c r="I387" s="29" t="s">
        <v>1095</v>
      </c>
      <c r="J387" s="29" t="s">
        <v>36</v>
      </c>
      <c r="K387" s="29" t="s">
        <v>37</v>
      </c>
      <c r="L387" s="29" t="s">
        <v>18</v>
      </c>
      <c r="M387" s="28">
        <v>1.6296765825953718</v>
      </c>
      <c r="N387" s="28">
        <v>0.54738146062339477</v>
      </c>
      <c r="O387" s="21"/>
      <c r="P387" s="21">
        <v>8848641</v>
      </c>
      <c r="Q387" s="21">
        <v>0.37957210648987239</v>
      </c>
      <c r="R387" s="2">
        <v>0.17180137242754728</v>
      </c>
    </row>
    <row r="388" spans="1:18" s="20" customFormat="1" x14ac:dyDescent="0.25">
      <c r="A388" s="19">
        <v>380</v>
      </c>
      <c r="B388" s="28" t="s">
        <v>28</v>
      </c>
      <c r="C388" s="28" t="s">
        <v>15</v>
      </c>
      <c r="D388" s="28">
        <v>900163958</v>
      </c>
      <c r="E388" s="28" t="s">
        <v>850</v>
      </c>
      <c r="F388" s="28" t="s">
        <v>617</v>
      </c>
      <c r="G388" s="28" t="s">
        <v>31</v>
      </c>
      <c r="H388" s="28" t="s">
        <v>21</v>
      </c>
      <c r="I388" s="28" t="s">
        <v>350</v>
      </c>
      <c r="J388" s="28" t="s">
        <v>17</v>
      </c>
      <c r="K388" s="28" t="s">
        <v>17</v>
      </c>
      <c r="L388" s="28" t="s">
        <v>18</v>
      </c>
      <c r="M388" s="28">
        <v>3.2978205587055212</v>
      </c>
      <c r="N388" s="28">
        <v>0.53304722839703622</v>
      </c>
      <c r="O388" s="21">
        <v>2.323868956456729</v>
      </c>
      <c r="P388" s="21">
        <v>3049610</v>
      </c>
      <c r="Q388" s="21">
        <v>0.36828150329028436</v>
      </c>
      <c r="R388" s="2">
        <v>0.17197006869150433</v>
      </c>
    </row>
    <row r="389" spans="1:18" s="20" customFormat="1" x14ac:dyDescent="0.25">
      <c r="A389" s="19">
        <v>381</v>
      </c>
      <c r="B389" s="28" t="s">
        <v>28</v>
      </c>
      <c r="C389" s="28" t="s">
        <v>15</v>
      </c>
      <c r="D389" s="28">
        <v>900414376</v>
      </c>
      <c r="E389" s="28" t="s">
        <v>890</v>
      </c>
      <c r="F389" s="28" t="s">
        <v>617</v>
      </c>
      <c r="G389" s="28" t="s">
        <v>31</v>
      </c>
      <c r="H389" s="28" t="s">
        <v>16</v>
      </c>
      <c r="I389" s="28" t="s">
        <v>891</v>
      </c>
      <c r="J389" s="28" t="s">
        <v>17</v>
      </c>
      <c r="K389" s="28" t="s">
        <v>17</v>
      </c>
      <c r="L389" s="28" t="s">
        <v>18</v>
      </c>
      <c r="M389" s="28">
        <v>4.5738302727704347</v>
      </c>
      <c r="N389" s="28">
        <v>0.60690278060909808</v>
      </c>
      <c r="O389" s="21">
        <v>1.4868606043980084</v>
      </c>
      <c r="P389" s="21">
        <v>9333844</v>
      </c>
      <c r="Q389" s="21">
        <v>0.43867583645029112</v>
      </c>
      <c r="R389" s="2">
        <v>0.17244225152258749</v>
      </c>
    </row>
    <row r="390" spans="1:18" s="20" customFormat="1" x14ac:dyDescent="0.25">
      <c r="A390" s="19">
        <v>382</v>
      </c>
      <c r="B390" s="28" t="s">
        <v>28</v>
      </c>
      <c r="C390" s="28" t="s">
        <v>15</v>
      </c>
      <c r="D390" s="28">
        <v>900072631</v>
      </c>
      <c r="E390" s="28" t="s">
        <v>831</v>
      </c>
      <c r="F390" s="28" t="s">
        <v>617</v>
      </c>
      <c r="G390" s="28" t="s">
        <v>31</v>
      </c>
      <c r="H390" s="28" t="s">
        <v>21</v>
      </c>
      <c r="I390" s="28" t="s">
        <v>832</v>
      </c>
      <c r="J390" s="28" t="s">
        <v>17</v>
      </c>
      <c r="K390" s="28" t="s">
        <v>17</v>
      </c>
      <c r="L390" s="28" t="s">
        <v>18</v>
      </c>
      <c r="M390" s="28">
        <v>2.467103159337225</v>
      </c>
      <c r="N390" s="28">
        <v>0.54689259861545525</v>
      </c>
      <c r="O390" s="21"/>
      <c r="P390" s="21">
        <v>3344536</v>
      </c>
      <c r="Q390" s="21">
        <v>0.38251055020154062</v>
      </c>
      <c r="R390" s="2">
        <v>0.17331836140399251</v>
      </c>
    </row>
    <row r="391" spans="1:18" s="20" customFormat="1" x14ac:dyDescent="0.25">
      <c r="A391" s="19">
        <v>383</v>
      </c>
      <c r="B391" s="28" t="s">
        <v>29</v>
      </c>
      <c r="C391" s="28" t="s">
        <v>15</v>
      </c>
      <c r="D391" s="28">
        <v>901341011</v>
      </c>
      <c r="E391" s="28" t="s">
        <v>671</v>
      </c>
      <c r="F391" s="28" t="s">
        <v>617</v>
      </c>
      <c r="G391" s="28" t="s">
        <v>31</v>
      </c>
      <c r="H391" s="28" t="s">
        <v>16</v>
      </c>
      <c r="I391" s="28" t="s">
        <v>672</v>
      </c>
      <c r="J391" s="28" t="s">
        <v>17</v>
      </c>
      <c r="K391" s="28" t="s">
        <v>17</v>
      </c>
      <c r="L391" s="28" t="s">
        <v>18</v>
      </c>
      <c r="M391" s="28">
        <v>1.9371839508194193</v>
      </c>
      <c r="N391" s="28">
        <v>0.57261736259083917</v>
      </c>
      <c r="O391" s="21"/>
      <c r="P391" s="21">
        <v>7962044</v>
      </c>
      <c r="Q391" s="21">
        <v>0.40603949102081371</v>
      </c>
      <c r="R391" s="2">
        <v>0.17353422856474865</v>
      </c>
    </row>
    <row r="392" spans="1:18" s="20" customFormat="1" x14ac:dyDescent="0.25">
      <c r="A392" s="19">
        <v>384</v>
      </c>
      <c r="B392" s="28" t="s">
        <v>28</v>
      </c>
      <c r="C392" s="28" t="s">
        <v>15</v>
      </c>
      <c r="D392" s="28">
        <v>900084822</v>
      </c>
      <c r="E392" s="28" t="s">
        <v>484</v>
      </c>
      <c r="F392" s="28" t="s">
        <v>617</v>
      </c>
      <c r="G392" s="28" t="s">
        <v>31</v>
      </c>
      <c r="H392" s="28" t="s">
        <v>16</v>
      </c>
      <c r="I392" s="28" t="s">
        <v>485</v>
      </c>
      <c r="J392" s="28" t="s">
        <v>17</v>
      </c>
      <c r="K392" s="28" t="s">
        <v>17</v>
      </c>
      <c r="L392" s="28" t="s">
        <v>18</v>
      </c>
      <c r="M392" s="28">
        <v>2.4955613215366812</v>
      </c>
      <c r="N392" s="28">
        <v>0.37872576674429487</v>
      </c>
      <c r="O392" s="21">
        <v>1.3094637604453268</v>
      </c>
      <c r="P392" s="21">
        <v>14921655</v>
      </c>
      <c r="Q392" s="21">
        <v>0.28191732649717283</v>
      </c>
      <c r="R392" s="2">
        <v>0.17514797086102932</v>
      </c>
    </row>
    <row r="393" spans="1:18" s="20" customFormat="1" x14ac:dyDescent="0.25">
      <c r="A393" s="19">
        <v>385</v>
      </c>
      <c r="B393" s="28" t="s">
        <v>28</v>
      </c>
      <c r="C393" s="28" t="s">
        <v>15</v>
      </c>
      <c r="D393" s="28">
        <v>830034233</v>
      </c>
      <c r="E393" s="28" t="s">
        <v>755</v>
      </c>
      <c r="F393" s="28" t="s">
        <v>617</v>
      </c>
      <c r="G393" s="28" t="s">
        <v>31</v>
      </c>
      <c r="H393" s="28" t="s">
        <v>21</v>
      </c>
      <c r="I393" s="28" t="s">
        <v>547</v>
      </c>
      <c r="J393" s="28" t="s">
        <v>17</v>
      </c>
      <c r="K393" s="28" t="s">
        <v>17</v>
      </c>
      <c r="L393" s="28" t="s">
        <v>18</v>
      </c>
      <c r="M393" s="28">
        <v>2.9313201157129756</v>
      </c>
      <c r="N393" s="28">
        <v>0.31278809623506681</v>
      </c>
      <c r="O393" s="21"/>
      <c r="P393" s="21">
        <v>8211780</v>
      </c>
      <c r="Q393" s="21">
        <v>0.25487269483928315</v>
      </c>
      <c r="R393" s="2">
        <v>0.17515154983820266</v>
      </c>
    </row>
    <row r="394" spans="1:18" s="20" customFormat="1" x14ac:dyDescent="0.25">
      <c r="A394" s="19">
        <v>386</v>
      </c>
      <c r="B394" s="28" t="s">
        <v>28</v>
      </c>
      <c r="C394" s="28" t="s">
        <v>15</v>
      </c>
      <c r="D394" s="28">
        <v>860500689</v>
      </c>
      <c r="E394" s="28" t="s">
        <v>235</v>
      </c>
      <c r="F394" s="28" t="s">
        <v>617</v>
      </c>
      <c r="G394" s="28" t="s">
        <v>31</v>
      </c>
      <c r="H394" s="28" t="s">
        <v>16</v>
      </c>
      <c r="I394" s="28" t="s">
        <v>236</v>
      </c>
      <c r="J394" s="28" t="s">
        <v>17</v>
      </c>
      <c r="K394" s="28" t="s">
        <v>17</v>
      </c>
      <c r="L394" s="28" t="s">
        <v>18</v>
      </c>
      <c r="M394" s="28">
        <v>1.576186051897853</v>
      </c>
      <c r="N394" s="28">
        <v>0.60007823547840478</v>
      </c>
      <c r="O394" s="21"/>
      <c r="P394" s="21">
        <v>5393480</v>
      </c>
      <c r="Q394" s="21">
        <v>0.4478985330222281</v>
      </c>
      <c r="R394" s="2">
        <v>0.17912437165288347</v>
      </c>
    </row>
    <row r="395" spans="1:18" s="20" customFormat="1" x14ac:dyDescent="0.25">
      <c r="A395" s="19">
        <v>387</v>
      </c>
      <c r="B395" s="28" t="s">
        <v>28</v>
      </c>
      <c r="C395" s="28" t="s">
        <v>15</v>
      </c>
      <c r="D395" s="28">
        <v>830138228</v>
      </c>
      <c r="E395" s="28" t="s">
        <v>534</v>
      </c>
      <c r="F395" s="28" t="s">
        <v>617</v>
      </c>
      <c r="G395" s="28" t="s">
        <v>31</v>
      </c>
      <c r="H395" s="28" t="s">
        <v>21</v>
      </c>
      <c r="I395" s="28" t="s">
        <v>535</v>
      </c>
      <c r="J395" s="28" t="s">
        <v>17</v>
      </c>
      <c r="K395" s="28" t="s">
        <v>17</v>
      </c>
      <c r="L395" s="28" t="s">
        <v>18</v>
      </c>
      <c r="M395" s="28">
        <v>4.5599955872499862</v>
      </c>
      <c r="N395" s="28">
        <v>0.22411102897243709</v>
      </c>
      <c r="O395" s="21">
        <v>10.944172392100752</v>
      </c>
      <c r="P395" s="21">
        <v>17587197</v>
      </c>
      <c r="Q395" s="21">
        <v>0.23171835408475175</v>
      </c>
      <c r="R395" s="2">
        <v>0.17978771531901852</v>
      </c>
    </row>
    <row r="396" spans="1:18" s="20" customFormat="1" x14ac:dyDescent="0.25">
      <c r="A396" s="19">
        <v>388</v>
      </c>
      <c r="B396" s="28" t="s">
        <v>28</v>
      </c>
      <c r="C396" s="28" t="s">
        <v>15</v>
      </c>
      <c r="D396" s="28">
        <v>900352229</v>
      </c>
      <c r="E396" s="28" t="s">
        <v>475</v>
      </c>
      <c r="F396" s="28" t="s">
        <v>617</v>
      </c>
      <c r="G396" s="28" t="s">
        <v>31</v>
      </c>
      <c r="H396" s="28" t="s">
        <v>16</v>
      </c>
      <c r="I396" s="28" t="s">
        <v>476</v>
      </c>
      <c r="J396" s="28" t="s">
        <v>22</v>
      </c>
      <c r="K396" s="28" t="s">
        <v>23</v>
      </c>
      <c r="L396" s="28" t="s">
        <v>18</v>
      </c>
      <c r="M396" s="28">
        <v>13.898620012561972</v>
      </c>
      <c r="N396" s="28">
        <v>7.7426539390389723E-2</v>
      </c>
      <c r="O396" s="21"/>
      <c r="P396" s="21">
        <v>2115206</v>
      </c>
      <c r="Q396" s="21">
        <v>0.1953238560739092</v>
      </c>
      <c r="R396" s="2">
        <v>0.18020060583771985</v>
      </c>
    </row>
    <row r="397" spans="1:18" s="20" customFormat="1" x14ac:dyDescent="0.25">
      <c r="A397" s="19">
        <v>389</v>
      </c>
      <c r="B397" s="28" t="s">
        <v>28</v>
      </c>
      <c r="C397" s="28" t="s">
        <v>15</v>
      </c>
      <c r="D397" s="28">
        <v>900492874</v>
      </c>
      <c r="E397" s="28" t="s">
        <v>422</v>
      </c>
      <c r="F397" s="28" t="s">
        <v>617</v>
      </c>
      <c r="G397" s="28" t="s">
        <v>31</v>
      </c>
      <c r="H397" s="28" t="s">
        <v>16</v>
      </c>
      <c r="I397" s="28" t="s">
        <v>423</v>
      </c>
      <c r="J397" s="28" t="s">
        <v>24</v>
      </c>
      <c r="K397" s="28" t="s">
        <v>25</v>
      </c>
      <c r="L397" s="28" t="s">
        <v>18</v>
      </c>
      <c r="M397" s="28">
        <v>2.2276179166141112</v>
      </c>
      <c r="N397" s="28">
        <v>0.41455046580086663</v>
      </c>
      <c r="O397" s="21"/>
      <c r="P397" s="21">
        <v>3095004</v>
      </c>
      <c r="Q397" s="21">
        <v>0.3081031953601982</v>
      </c>
      <c r="R397" s="2">
        <v>0.18037887220889262</v>
      </c>
    </row>
    <row r="398" spans="1:18" s="20" customFormat="1" x14ac:dyDescent="0.25">
      <c r="A398" s="19">
        <v>390</v>
      </c>
      <c r="B398" s="28" t="s">
        <v>28</v>
      </c>
      <c r="C398" s="28" t="s">
        <v>15</v>
      </c>
      <c r="D398" s="28">
        <v>900740837</v>
      </c>
      <c r="E398" s="28" t="s">
        <v>396</v>
      </c>
      <c r="F398" s="28" t="s">
        <v>617</v>
      </c>
      <c r="G398" s="28" t="s">
        <v>31</v>
      </c>
      <c r="H398" s="28" t="s">
        <v>16</v>
      </c>
      <c r="I398" s="28" t="s">
        <v>932</v>
      </c>
      <c r="J398" s="28" t="s">
        <v>397</v>
      </c>
      <c r="K398" s="28" t="s">
        <v>398</v>
      </c>
      <c r="L398" s="28" t="s">
        <v>18</v>
      </c>
      <c r="M398" s="28">
        <v>4.0333131802371032</v>
      </c>
      <c r="N398" s="28">
        <v>0.26177596025372374</v>
      </c>
      <c r="O398" s="21">
        <v>17.625750649816258</v>
      </c>
      <c r="P398" s="21">
        <v>2704226</v>
      </c>
      <c r="Q398" s="21">
        <v>0.24533648221564541</v>
      </c>
      <c r="R398" s="2">
        <v>0.18111328899837423</v>
      </c>
    </row>
    <row r="399" spans="1:18" s="20" customFormat="1" x14ac:dyDescent="0.25">
      <c r="A399" s="19">
        <v>391</v>
      </c>
      <c r="B399" s="28" t="s">
        <v>28</v>
      </c>
      <c r="C399" s="28" t="s">
        <v>15</v>
      </c>
      <c r="D399" s="28">
        <v>802001786</v>
      </c>
      <c r="E399" s="28" t="s">
        <v>167</v>
      </c>
      <c r="F399" s="28" t="s">
        <v>617</v>
      </c>
      <c r="G399" s="28" t="s">
        <v>31</v>
      </c>
      <c r="H399" s="28" t="s">
        <v>16</v>
      </c>
      <c r="I399" s="28" t="s">
        <v>261</v>
      </c>
      <c r="J399" s="28" t="s">
        <v>24</v>
      </c>
      <c r="K399" s="28" t="s">
        <v>25</v>
      </c>
      <c r="L399" s="28" t="s">
        <v>18</v>
      </c>
      <c r="M399" s="28">
        <v>1.0857328191200839</v>
      </c>
      <c r="N399" s="28">
        <v>0.75072439853525597</v>
      </c>
      <c r="O399" s="21">
        <v>3.4149591068687846</v>
      </c>
      <c r="P399" s="21">
        <v>1149855</v>
      </c>
      <c r="Q399" s="21">
        <v>0.72943992009765046</v>
      </c>
      <c r="R399" s="2">
        <v>0.18183157481473661</v>
      </c>
    </row>
    <row r="400" spans="1:18" s="20" customFormat="1" x14ac:dyDescent="0.25">
      <c r="A400" s="19">
        <v>392</v>
      </c>
      <c r="B400" s="28" t="s">
        <v>28</v>
      </c>
      <c r="C400" s="28" t="s">
        <v>15</v>
      </c>
      <c r="D400" s="28">
        <v>800152665</v>
      </c>
      <c r="E400" s="28" t="s">
        <v>257</v>
      </c>
      <c r="F400" s="28" t="s">
        <v>617</v>
      </c>
      <c r="G400" s="28" t="s">
        <v>31</v>
      </c>
      <c r="H400" s="28" t="s">
        <v>20</v>
      </c>
      <c r="I400" s="28" t="s">
        <v>706</v>
      </c>
      <c r="J400" s="28" t="s">
        <v>17</v>
      </c>
      <c r="K400" s="28" t="s">
        <v>17</v>
      </c>
      <c r="L400" s="28" t="s">
        <v>18</v>
      </c>
      <c r="M400" s="28">
        <v>12.385954819501039</v>
      </c>
      <c r="N400" s="28">
        <v>0.21601527160972175</v>
      </c>
      <c r="O400" s="21">
        <v>2.0795967446293715</v>
      </c>
      <c r="P400" s="21">
        <v>6432313</v>
      </c>
      <c r="Q400" s="21">
        <v>0.23216198713155128</v>
      </c>
      <c r="R400" s="2">
        <v>0.18201145242387651</v>
      </c>
    </row>
    <row r="401" spans="1:18" s="20" customFormat="1" x14ac:dyDescent="0.25">
      <c r="A401" s="23">
        <v>35426</v>
      </c>
      <c r="B401" s="29" t="s">
        <v>28</v>
      </c>
      <c r="C401" s="29" t="s">
        <v>15</v>
      </c>
      <c r="D401" s="29">
        <v>900493367</v>
      </c>
      <c r="E401" s="29" t="s">
        <v>1096</v>
      </c>
      <c r="F401" s="29" t="s">
        <v>617</v>
      </c>
      <c r="G401" s="29" t="s">
        <v>964</v>
      </c>
      <c r="H401" s="29" t="s">
        <v>16</v>
      </c>
      <c r="I401" s="29" t="s">
        <v>1097</v>
      </c>
      <c r="J401" s="29" t="s">
        <v>1098</v>
      </c>
      <c r="K401" s="29" t="s">
        <v>1099</v>
      </c>
      <c r="L401" s="29" t="s">
        <v>18</v>
      </c>
      <c r="M401" s="28">
        <v>3.0830876275727324</v>
      </c>
      <c r="N401" s="28">
        <v>0.56613781970659893</v>
      </c>
      <c r="O401" s="21">
        <v>3.9472375615462036</v>
      </c>
      <c r="P401" s="21">
        <v>3047126</v>
      </c>
      <c r="Q401" s="21">
        <v>0.41958837055440662</v>
      </c>
      <c r="R401" s="2">
        <v>0.18204352527449036</v>
      </c>
    </row>
    <row r="402" spans="1:18" s="20" customFormat="1" x14ac:dyDescent="0.25">
      <c r="A402" s="19">
        <v>394</v>
      </c>
      <c r="B402" s="28" t="s">
        <v>28</v>
      </c>
      <c r="C402" s="28" t="s">
        <v>15</v>
      </c>
      <c r="D402" s="28">
        <v>805030670</v>
      </c>
      <c r="E402" s="28" t="s">
        <v>731</v>
      </c>
      <c r="F402" s="28" t="s">
        <v>617</v>
      </c>
      <c r="G402" s="28" t="s">
        <v>31</v>
      </c>
      <c r="H402" s="28" t="s">
        <v>16</v>
      </c>
      <c r="I402" s="28" t="s">
        <v>732</v>
      </c>
      <c r="J402" s="28" t="s">
        <v>75</v>
      </c>
      <c r="K402" s="28" t="s">
        <v>77</v>
      </c>
      <c r="L402" s="28" t="s">
        <v>18</v>
      </c>
      <c r="M402" s="28">
        <v>1.2187624501371113</v>
      </c>
      <c r="N402" s="28">
        <v>0.59287200581426691</v>
      </c>
      <c r="O402" s="21">
        <v>4.2778323961545439</v>
      </c>
      <c r="P402" s="21">
        <v>4956694</v>
      </c>
      <c r="Q402" s="21">
        <v>0.44719423832911798</v>
      </c>
      <c r="R402" s="2">
        <v>0.18206529326235046</v>
      </c>
    </row>
    <row r="403" spans="1:18" s="20" customFormat="1" x14ac:dyDescent="0.25">
      <c r="A403" s="19">
        <v>395</v>
      </c>
      <c r="B403" s="28" t="s">
        <v>28</v>
      </c>
      <c r="C403" s="28" t="s">
        <v>15</v>
      </c>
      <c r="D403" s="28">
        <v>900095423</v>
      </c>
      <c r="E403" s="28" t="s">
        <v>477</v>
      </c>
      <c r="F403" s="28" t="s">
        <v>617</v>
      </c>
      <c r="G403" s="28" t="s">
        <v>31</v>
      </c>
      <c r="H403" s="28" t="s">
        <v>16</v>
      </c>
      <c r="I403" s="28" t="s">
        <v>478</v>
      </c>
      <c r="J403" s="28" t="s">
        <v>75</v>
      </c>
      <c r="K403" s="28" t="s">
        <v>77</v>
      </c>
      <c r="L403" s="28" t="s">
        <v>18</v>
      </c>
      <c r="M403" s="28">
        <v>1.4047060449915694</v>
      </c>
      <c r="N403" s="28">
        <v>0.66456619935134009</v>
      </c>
      <c r="O403" s="21">
        <v>2.9287949917163929</v>
      </c>
      <c r="P403" s="21">
        <v>5439297</v>
      </c>
      <c r="Q403" s="21">
        <v>0.54331133372541418</v>
      </c>
      <c r="R403" s="2">
        <v>0.18224498560700811</v>
      </c>
    </row>
    <row r="404" spans="1:18" s="20" customFormat="1" x14ac:dyDescent="0.25">
      <c r="A404" s="19">
        <v>396</v>
      </c>
      <c r="B404" s="28" t="s">
        <v>28</v>
      </c>
      <c r="C404" s="28" t="s">
        <v>15</v>
      </c>
      <c r="D404" s="28">
        <v>892002085</v>
      </c>
      <c r="E404" s="28" t="s">
        <v>227</v>
      </c>
      <c r="F404" s="28" t="s">
        <v>617</v>
      </c>
      <c r="G404" s="28" t="s">
        <v>31</v>
      </c>
      <c r="H404" s="28" t="s">
        <v>16</v>
      </c>
      <c r="I404" s="28" t="s">
        <v>228</v>
      </c>
      <c r="J404" s="28" t="s">
        <v>229</v>
      </c>
      <c r="K404" s="28" t="s">
        <v>230</v>
      </c>
      <c r="L404" s="28" t="s">
        <v>18</v>
      </c>
      <c r="M404" s="28">
        <v>3.9103421549024566</v>
      </c>
      <c r="N404" s="28">
        <v>0.2063657192052937</v>
      </c>
      <c r="O404" s="21"/>
      <c r="P404" s="21">
        <v>5039077</v>
      </c>
      <c r="Q404" s="21">
        <v>0.2302055627416433</v>
      </c>
      <c r="R404" s="2">
        <v>0.18269902622140471</v>
      </c>
    </row>
    <row r="405" spans="1:18" s="20" customFormat="1" x14ac:dyDescent="0.25">
      <c r="A405" s="19">
        <v>397</v>
      </c>
      <c r="B405" s="28" t="s">
        <v>28</v>
      </c>
      <c r="C405" s="28" t="s">
        <v>15</v>
      </c>
      <c r="D405" s="28">
        <v>900027619</v>
      </c>
      <c r="E405" s="28" t="s">
        <v>499</v>
      </c>
      <c r="F405" s="28" t="s">
        <v>617</v>
      </c>
      <c r="G405" s="28" t="s">
        <v>31</v>
      </c>
      <c r="H405" s="28" t="s">
        <v>16</v>
      </c>
      <c r="I405" s="28" t="s">
        <v>825</v>
      </c>
      <c r="J405" s="28" t="s">
        <v>17</v>
      </c>
      <c r="K405" s="28" t="s">
        <v>17</v>
      </c>
      <c r="L405" s="28" t="s">
        <v>18</v>
      </c>
      <c r="M405" s="28">
        <v>2.3419469287248997</v>
      </c>
      <c r="N405" s="28">
        <v>0.13861049877147869</v>
      </c>
      <c r="O405" s="21">
        <v>7.2429477458758873</v>
      </c>
      <c r="P405" s="21">
        <v>1676344</v>
      </c>
      <c r="Q405" s="21">
        <v>0.21323416241601467</v>
      </c>
      <c r="R405" s="2">
        <v>0.18367766880841238</v>
      </c>
    </row>
    <row r="406" spans="1:18" s="20" customFormat="1" x14ac:dyDescent="0.25">
      <c r="A406" s="19">
        <v>398</v>
      </c>
      <c r="B406" s="28" t="s">
        <v>28</v>
      </c>
      <c r="C406" s="28" t="s">
        <v>15</v>
      </c>
      <c r="D406" s="28">
        <v>900064762</v>
      </c>
      <c r="E406" s="28" t="s">
        <v>306</v>
      </c>
      <c r="F406" s="28" t="s">
        <v>617</v>
      </c>
      <c r="G406" s="28" t="s">
        <v>31</v>
      </c>
      <c r="H406" s="28" t="s">
        <v>16</v>
      </c>
      <c r="I406" s="28" t="s">
        <v>307</v>
      </c>
      <c r="J406" s="28" t="s">
        <v>17</v>
      </c>
      <c r="K406" s="28" t="s">
        <v>17</v>
      </c>
      <c r="L406" s="28" t="s">
        <v>18</v>
      </c>
      <c r="M406" s="28">
        <v>3.2395685854132115</v>
      </c>
      <c r="N406" s="28">
        <v>0.53489220714518171</v>
      </c>
      <c r="O406" s="21">
        <v>2.8719540229885059</v>
      </c>
      <c r="P406" s="21">
        <v>885830</v>
      </c>
      <c r="Q406" s="21">
        <v>0.40006404611320151</v>
      </c>
      <c r="R406" s="2">
        <v>0.1860729054882794</v>
      </c>
    </row>
    <row r="407" spans="1:18" s="20" customFormat="1" x14ac:dyDescent="0.25">
      <c r="A407" s="19">
        <v>399</v>
      </c>
      <c r="B407" s="28" t="s">
        <v>595</v>
      </c>
      <c r="C407" s="28" t="s">
        <v>15</v>
      </c>
      <c r="D407" s="28">
        <v>860028662</v>
      </c>
      <c r="E407" s="28" t="s">
        <v>957</v>
      </c>
      <c r="F407" s="28" t="s">
        <v>617</v>
      </c>
      <c r="G407" s="28" t="s">
        <v>31</v>
      </c>
      <c r="H407" s="28" t="s">
        <v>16</v>
      </c>
      <c r="I407" s="28" t="s">
        <v>958</v>
      </c>
      <c r="J407" s="28" t="s">
        <v>36</v>
      </c>
      <c r="K407" s="28" t="s">
        <v>96</v>
      </c>
      <c r="L407" s="28" t="s">
        <v>18</v>
      </c>
      <c r="M407" s="28">
        <v>2.1585274938374934</v>
      </c>
      <c r="N407" s="28">
        <v>0.56338789977083781</v>
      </c>
      <c r="O407" s="21">
        <v>4.8057638364564026</v>
      </c>
      <c r="P407" s="21">
        <v>11094123</v>
      </c>
      <c r="Q407" s="21">
        <v>0.42685130609734279</v>
      </c>
      <c r="R407" s="2">
        <v>0.18636844524072183</v>
      </c>
    </row>
    <row r="408" spans="1:18" s="20" customFormat="1" x14ac:dyDescent="0.25">
      <c r="A408" s="23">
        <v>4772</v>
      </c>
      <c r="B408" s="29" t="s">
        <v>28</v>
      </c>
      <c r="C408" s="29" t="s">
        <v>15</v>
      </c>
      <c r="D408" s="29">
        <v>800234784</v>
      </c>
      <c r="E408" s="29" t="s">
        <v>1002</v>
      </c>
      <c r="F408" s="29" t="s">
        <v>617</v>
      </c>
      <c r="G408" s="29" t="s">
        <v>964</v>
      </c>
      <c r="H408" s="29" t="s">
        <v>16</v>
      </c>
      <c r="I408" s="29" t="s">
        <v>1003</v>
      </c>
      <c r="J408" s="29" t="s">
        <v>36</v>
      </c>
      <c r="K408" s="29" t="s">
        <v>86</v>
      </c>
      <c r="L408" s="29" t="s">
        <v>18</v>
      </c>
      <c r="M408" s="28">
        <v>1.6924373893252986</v>
      </c>
      <c r="N408" s="28">
        <v>0.3653111192752545</v>
      </c>
      <c r="O408" s="21">
        <v>7.8444174009177114</v>
      </c>
      <c r="P408" s="21">
        <v>7150409</v>
      </c>
      <c r="Q408" s="21">
        <v>0.29639452916893022</v>
      </c>
      <c r="R408" s="2">
        <v>0.18811831197116624</v>
      </c>
    </row>
    <row r="409" spans="1:18" s="20" customFormat="1" x14ac:dyDescent="0.25">
      <c r="A409" s="19">
        <v>401</v>
      </c>
      <c r="B409" s="28" t="s">
        <v>595</v>
      </c>
      <c r="C409" s="28" t="s">
        <v>15</v>
      </c>
      <c r="D409" s="28">
        <v>860511107</v>
      </c>
      <c r="E409" s="28" t="s">
        <v>596</v>
      </c>
      <c r="F409" s="28" t="s">
        <v>617</v>
      </c>
      <c r="G409" s="28" t="s">
        <v>31</v>
      </c>
      <c r="H409" s="28" t="s">
        <v>16</v>
      </c>
      <c r="I409" s="28" t="s">
        <v>959</v>
      </c>
      <c r="J409" s="28" t="s">
        <v>17</v>
      </c>
      <c r="K409" s="28" t="s">
        <v>17</v>
      </c>
      <c r="L409" s="28" t="s">
        <v>18</v>
      </c>
      <c r="M409" s="28">
        <v>2.4294518935666036</v>
      </c>
      <c r="N409" s="28">
        <v>0.59452649903266841</v>
      </c>
      <c r="O409" s="21">
        <v>5.7379359877900971</v>
      </c>
      <c r="P409" s="21">
        <v>6376256</v>
      </c>
      <c r="Q409" s="21">
        <v>0.46428420626802203</v>
      </c>
      <c r="R409" s="2">
        <v>0.18825494255933364</v>
      </c>
    </row>
    <row r="410" spans="1:18" s="20" customFormat="1" x14ac:dyDescent="0.25">
      <c r="A410" s="19">
        <v>402</v>
      </c>
      <c r="B410" s="28" t="s">
        <v>28</v>
      </c>
      <c r="C410" s="28" t="s">
        <v>15</v>
      </c>
      <c r="D410" s="28">
        <v>860000065</v>
      </c>
      <c r="E410" s="28" t="s">
        <v>384</v>
      </c>
      <c r="F410" s="28" t="s">
        <v>617</v>
      </c>
      <c r="G410" s="28" t="s">
        <v>31</v>
      </c>
      <c r="H410" s="28" t="s">
        <v>20</v>
      </c>
      <c r="I410" s="28" t="s">
        <v>385</v>
      </c>
      <c r="J410" s="28" t="s">
        <v>17</v>
      </c>
      <c r="K410" s="28" t="s">
        <v>17</v>
      </c>
      <c r="L410" s="28" t="s">
        <v>18</v>
      </c>
      <c r="M410" s="28">
        <v>3.3513119632543118</v>
      </c>
      <c r="N410" s="28">
        <v>0.26287799898800174</v>
      </c>
      <c r="O410" s="21">
        <v>25531.895161290322</v>
      </c>
      <c r="P410" s="21">
        <v>9346458</v>
      </c>
      <c r="Q410" s="21">
        <v>0.25558946420388806</v>
      </c>
      <c r="R410" s="2">
        <v>0.18840061729155447</v>
      </c>
    </row>
    <row r="411" spans="1:18" s="20" customFormat="1" x14ac:dyDescent="0.25">
      <c r="A411" s="19">
        <v>403</v>
      </c>
      <c r="B411" s="28" t="s">
        <v>28</v>
      </c>
      <c r="C411" s="28" t="s">
        <v>15</v>
      </c>
      <c r="D411" s="28">
        <v>900332988</v>
      </c>
      <c r="E411" s="28" t="s">
        <v>204</v>
      </c>
      <c r="F411" s="28" t="s">
        <v>617</v>
      </c>
      <c r="G411" s="28" t="s">
        <v>31</v>
      </c>
      <c r="H411" s="28" t="s">
        <v>16</v>
      </c>
      <c r="I411" s="28" t="s">
        <v>205</v>
      </c>
      <c r="J411" s="28" t="s">
        <v>17</v>
      </c>
      <c r="K411" s="28" t="s">
        <v>17</v>
      </c>
      <c r="L411" s="28" t="s">
        <v>18</v>
      </c>
      <c r="M411" s="28">
        <v>3.5553093032445009</v>
      </c>
      <c r="N411" s="28">
        <v>0.49761170561477336</v>
      </c>
      <c r="O411" s="21">
        <v>2.737770849003955</v>
      </c>
      <c r="P411" s="21">
        <v>1455057</v>
      </c>
      <c r="Q411" s="21">
        <v>0.3760832683372331</v>
      </c>
      <c r="R411" s="2">
        <v>0.18893983172676404</v>
      </c>
    </row>
    <row r="412" spans="1:18" s="20" customFormat="1" x14ac:dyDescent="0.25">
      <c r="A412" s="19">
        <v>404</v>
      </c>
      <c r="B412" s="28" t="s">
        <v>29</v>
      </c>
      <c r="C412" s="28" t="s">
        <v>15</v>
      </c>
      <c r="D412" s="28">
        <v>860511571</v>
      </c>
      <c r="E412" s="28" t="s">
        <v>145</v>
      </c>
      <c r="F412" s="28" t="s">
        <v>617</v>
      </c>
      <c r="G412" s="28" t="s">
        <v>31</v>
      </c>
      <c r="H412" s="28" t="s">
        <v>21</v>
      </c>
      <c r="I412" s="28" t="s">
        <v>146</v>
      </c>
      <c r="J412" s="28" t="s">
        <v>17</v>
      </c>
      <c r="K412" s="28" t="s">
        <v>17</v>
      </c>
      <c r="L412" s="28" t="s">
        <v>18</v>
      </c>
      <c r="M412" s="28">
        <v>12.754933520150873</v>
      </c>
      <c r="N412" s="28">
        <v>0.16143646795876113</v>
      </c>
      <c r="O412" s="21">
        <v>18.605646113923271</v>
      </c>
      <c r="P412" s="21">
        <v>55673387</v>
      </c>
      <c r="Q412" s="21">
        <v>0.22658067518469174</v>
      </c>
      <c r="R412" s="2">
        <v>0.1900022912751638</v>
      </c>
    </row>
    <row r="413" spans="1:18" s="20" customFormat="1" x14ac:dyDescent="0.25">
      <c r="A413" s="19">
        <v>405</v>
      </c>
      <c r="B413" s="28" t="s">
        <v>29</v>
      </c>
      <c r="C413" s="28" t="s">
        <v>15</v>
      </c>
      <c r="D413" s="28">
        <v>900451379</v>
      </c>
      <c r="E413" s="28" t="s">
        <v>149</v>
      </c>
      <c r="F413" s="28" t="s">
        <v>617</v>
      </c>
      <c r="G413" s="28" t="s">
        <v>31</v>
      </c>
      <c r="H413" s="28" t="s">
        <v>63</v>
      </c>
      <c r="I413" s="28" t="s">
        <v>657</v>
      </c>
      <c r="J413" s="28" t="s">
        <v>36</v>
      </c>
      <c r="K413" s="28" t="s">
        <v>60</v>
      </c>
      <c r="L413" s="28" t="s">
        <v>18</v>
      </c>
      <c r="M413" s="28">
        <v>1.4839065689048359</v>
      </c>
      <c r="N413" s="28">
        <v>0.62918387118166452</v>
      </c>
      <c r="O413" s="21">
        <v>52.58334409364835</v>
      </c>
      <c r="P413" s="21">
        <v>46006892</v>
      </c>
      <c r="Q413" s="21">
        <v>0.51571299675140758</v>
      </c>
      <c r="R413" s="2">
        <v>0.19123469703665977</v>
      </c>
    </row>
    <row r="414" spans="1:18" s="20" customFormat="1" x14ac:dyDescent="0.25">
      <c r="A414" s="19">
        <v>406</v>
      </c>
      <c r="B414" s="28" t="s">
        <v>28</v>
      </c>
      <c r="C414" s="28" t="s">
        <v>15</v>
      </c>
      <c r="D414" s="28">
        <v>860079475</v>
      </c>
      <c r="E414" s="28" t="s">
        <v>802</v>
      </c>
      <c r="F414" s="28" t="s">
        <v>617</v>
      </c>
      <c r="G414" s="28" t="s">
        <v>31</v>
      </c>
      <c r="H414" s="28" t="s">
        <v>21</v>
      </c>
      <c r="I414" s="28" t="s">
        <v>803</v>
      </c>
      <c r="J414" s="28" t="s">
        <v>17</v>
      </c>
      <c r="K414" s="28" t="s">
        <v>17</v>
      </c>
      <c r="L414" s="28" t="s">
        <v>18</v>
      </c>
      <c r="M414" s="28">
        <v>3.9868996210823027</v>
      </c>
      <c r="N414" s="28">
        <v>0.29273910282431737</v>
      </c>
      <c r="O414" s="21"/>
      <c r="P414" s="21">
        <v>2483843</v>
      </c>
      <c r="Q414" s="21">
        <v>0.27071371609884282</v>
      </c>
      <c r="R414" s="2">
        <v>0.19146522572583061</v>
      </c>
    </row>
    <row r="415" spans="1:18" s="20" customFormat="1" x14ac:dyDescent="0.25">
      <c r="A415" s="19">
        <v>407</v>
      </c>
      <c r="B415" s="28" t="s">
        <v>28</v>
      </c>
      <c r="C415" s="28" t="s">
        <v>15</v>
      </c>
      <c r="D415" s="28">
        <v>900390835</v>
      </c>
      <c r="E415" s="28" t="s">
        <v>884</v>
      </c>
      <c r="F415" s="28" t="s">
        <v>617</v>
      </c>
      <c r="G415" s="28" t="s">
        <v>31</v>
      </c>
      <c r="H415" s="28" t="s">
        <v>16</v>
      </c>
      <c r="I415" s="28" t="s">
        <v>885</v>
      </c>
      <c r="J415" s="28" t="s">
        <v>19</v>
      </c>
      <c r="K415" s="28" t="s">
        <v>94</v>
      </c>
      <c r="L415" s="28" t="s">
        <v>18</v>
      </c>
      <c r="M415" s="28">
        <v>2.2959816351091593</v>
      </c>
      <c r="N415" s="28">
        <v>0.23498620350272853</v>
      </c>
      <c r="O415" s="21">
        <v>8.1025837456004339</v>
      </c>
      <c r="P415" s="21">
        <v>4154505</v>
      </c>
      <c r="Q415" s="21">
        <v>0.25209737417932632</v>
      </c>
      <c r="R415" s="2">
        <v>0.19285796930791965</v>
      </c>
    </row>
    <row r="416" spans="1:18" s="20" customFormat="1" x14ac:dyDescent="0.25">
      <c r="A416" s="23">
        <v>29660</v>
      </c>
      <c r="B416" s="29" t="s">
        <v>28</v>
      </c>
      <c r="C416" s="29" t="s">
        <v>15</v>
      </c>
      <c r="D416" s="29">
        <v>900318694</v>
      </c>
      <c r="E416" s="29" t="s">
        <v>1066</v>
      </c>
      <c r="F416" s="29" t="s">
        <v>617</v>
      </c>
      <c r="G416" s="29" t="s">
        <v>964</v>
      </c>
      <c r="H416" s="29" t="s">
        <v>16</v>
      </c>
      <c r="I416" s="29" t="s">
        <v>1067</v>
      </c>
      <c r="J416" s="29" t="s">
        <v>22</v>
      </c>
      <c r="K416" s="29" t="s">
        <v>23</v>
      </c>
      <c r="L416" s="29" t="s">
        <v>18</v>
      </c>
      <c r="M416" s="28">
        <v>3.1662299536688439</v>
      </c>
      <c r="N416" s="28">
        <v>0.40681214831783979</v>
      </c>
      <c r="O416" s="21">
        <v>6.6954073856821887</v>
      </c>
      <c r="P416" s="21">
        <v>8811983</v>
      </c>
      <c r="Q416" s="21">
        <v>0.32514937109817565</v>
      </c>
      <c r="R416" s="2">
        <v>0.19287465691753228</v>
      </c>
    </row>
    <row r="417" spans="1:18" s="20" customFormat="1" x14ac:dyDescent="0.25">
      <c r="A417" s="19">
        <v>409</v>
      </c>
      <c r="B417" s="28" t="s">
        <v>28</v>
      </c>
      <c r="C417" s="28" t="s">
        <v>15</v>
      </c>
      <c r="D417" s="28">
        <v>830065332</v>
      </c>
      <c r="E417" s="28" t="s">
        <v>176</v>
      </c>
      <c r="F417" s="28" t="s">
        <v>617</v>
      </c>
      <c r="G417" s="28" t="s">
        <v>31</v>
      </c>
      <c r="H417" s="28" t="s">
        <v>16</v>
      </c>
      <c r="I417" s="28" t="s">
        <v>177</v>
      </c>
      <c r="J417" s="28" t="s">
        <v>17</v>
      </c>
      <c r="K417" s="28" t="s">
        <v>17</v>
      </c>
      <c r="L417" s="28" t="s">
        <v>18</v>
      </c>
      <c r="M417" s="28">
        <v>3.7433405622430973</v>
      </c>
      <c r="N417" s="28">
        <v>0.26288347211670948</v>
      </c>
      <c r="O417" s="21">
        <v>25.418971900847659</v>
      </c>
      <c r="P417" s="21">
        <v>14568842</v>
      </c>
      <c r="Q417" s="21">
        <v>0.26167401113858363</v>
      </c>
      <c r="R417" s="2">
        <v>0.19288423852776623</v>
      </c>
    </row>
    <row r="418" spans="1:18" s="20" customFormat="1" x14ac:dyDescent="0.25">
      <c r="A418" s="19">
        <v>410</v>
      </c>
      <c r="B418" s="28" t="s">
        <v>28</v>
      </c>
      <c r="C418" s="28" t="s">
        <v>15</v>
      </c>
      <c r="D418" s="28">
        <v>900170399</v>
      </c>
      <c r="E418" s="28" t="s">
        <v>851</v>
      </c>
      <c r="F418" s="28" t="s">
        <v>617</v>
      </c>
      <c r="G418" s="28" t="s">
        <v>31</v>
      </c>
      <c r="H418" s="28" t="s">
        <v>16</v>
      </c>
      <c r="I418" s="28" t="s">
        <v>852</v>
      </c>
      <c r="J418" s="28" t="s">
        <v>17</v>
      </c>
      <c r="K418" s="28" t="s">
        <v>17</v>
      </c>
      <c r="L418" s="28" t="s">
        <v>18</v>
      </c>
      <c r="M418" s="28">
        <v>4.4467047798494486</v>
      </c>
      <c r="N418" s="28">
        <v>0.71888176996227937</v>
      </c>
      <c r="O418" s="21">
        <v>3.3894111904709434</v>
      </c>
      <c r="P418" s="21">
        <v>28097658</v>
      </c>
      <c r="Q418" s="21">
        <v>0.68635251333457969</v>
      </c>
      <c r="R418" s="2">
        <v>0.19294620373055812</v>
      </c>
    </row>
    <row r="419" spans="1:18" s="20" customFormat="1" x14ac:dyDescent="0.25">
      <c r="A419" s="19">
        <v>411</v>
      </c>
      <c r="B419" s="28" t="s">
        <v>28</v>
      </c>
      <c r="C419" s="28" t="s">
        <v>15</v>
      </c>
      <c r="D419" s="28">
        <v>900327306</v>
      </c>
      <c r="E419" s="28" t="s">
        <v>557</v>
      </c>
      <c r="F419" s="28" t="s">
        <v>617</v>
      </c>
      <c r="G419" s="28" t="s">
        <v>31</v>
      </c>
      <c r="H419" s="28" t="s">
        <v>16</v>
      </c>
      <c r="I419" s="28" t="s">
        <v>558</v>
      </c>
      <c r="J419" s="28" t="s">
        <v>17</v>
      </c>
      <c r="K419" s="28" t="s">
        <v>17</v>
      </c>
      <c r="L419" s="28" t="s">
        <v>18</v>
      </c>
      <c r="M419" s="28">
        <v>1.9988021609688855</v>
      </c>
      <c r="N419" s="28">
        <v>0.44870189311426661</v>
      </c>
      <c r="O419" s="21"/>
      <c r="P419" s="21">
        <v>1603468</v>
      </c>
      <c r="Q419" s="21">
        <v>0.35114211164037107</v>
      </c>
      <c r="R419" s="2">
        <v>0.19358398139519542</v>
      </c>
    </row>
    <row r="420" spans="1:18" s="20" customFormat="1" x14ac:dyDescent="0.25">
      <c r="A420" s="19">
        <v>412</v>
      </c>
      <c r="B420" s="28" t="s">
        <v>28</v>
      </c>
      <c r="C420" s="28" t="s">
        <v>15</v>
      </c>
      <c r="D420" s="28">
        <v>890943055</v>
      </c>
      <c r="E420" s="28" t="s">
        <v>577</v>
      </c>
      <c r="F420" s="28" t="s">
        <v>617</v>
      </c>
      <c r="G420" s="28" t="s">
        <v>31</v>
      </c>
      <c r="H420" s="28" t="s">
        <v>20</v>
      </c>
      <c r="I420" s="28" t="s">
        <v>821</v>
      </c>
      <c r="J420" s="28" t="s">
        <v>19</v>
      </c>
      <c r="K420" s="28" t="s">
        <v>94</v>
      </c>
      <c r="L420" s="28" t="s">
        <v>18</v>
      </c>
      <c r="M420" s="28">
        <v>2.4771402282019634</v>
      </c>
      <c r="N420" s="28">
        <v>0.40078950251130996</v>
      </c>
      <c r="O420" s="21"/>
      <c r="P420" s="21">
        <v>3583167</v>
      </c>
      <c r="Q420" s="21">
        <v>0.32371266998706527</v>
      </c>
      <c r="R420" s="2">
        <v>0.19397203002634153</v>
      </c>
    </row>
    <row r="421" spans="1:18" s="20" customFormat="1" x14ac:dyDescent="0.25">
      <c r="A421" s="23">
        <v>33816</v>
      </c>
      <c r="B421" s="29" t="s">
        <v>28</v>
      </c>
      <c r="C421" s="29" t="s">
        <v>15</v>
      </c>
      <c r="D421" s="29">
        <v>900442089</v>
      </c>
      <c r="E421" s="29" t="s">
        <v>1090</v>
      </c>
      <c r="F421" s="29" t="s">
        <v>617</v>
      </c>
      <c r="G421" s="29" t="s">
        <v>964</v>
      </c>
      <c r="H421" s="29" t="s">
        <v>16</v>
      </c>
      <c r="I421" s="29" t="s">
        <v>1091</v>
      </c>
      <c r="J421" s="29" t="s">
        <v>17</v>
      </c>
      <c r="K421" s="29" t="s">
        <v>17</v>
      </c>
      <c r="L421" s="29" t="s">
        <v>18</v>
      </c>
      <c r="M421" s="28">
        <v>2.5820061268384644</v>
      </c>
      <c r="N421" s="28">
        <v>0.45154532911848633</v>
      </c>
      <c r="O421" s="21">
        <v>2.0847881518170635</v>
      </c>
      <c r="P421" s="21">
        <v>1054010</v>
      </c>
      <c r="Q421" s="21">
        <v>0.35705999019150286</v>
      </c>
      <c r="R421" s="2">
        <v>0.19583121940543721</v>
      </c>
    </row>
    <row r="422" spans="1:18" s="20" customFormat="1" x14ac:dyDescent="0.25">
      <c r="A422" s="23">
        <v>23512</v>
      </c>
      <c r="B422" s="29" t="s">
        <v>28</v>
      </c>
      <c r="C422" s="29" t="s">
        <v>15</v>
      </c>
      <c r="D422" s="29">
        <v>900079249</v>
      </c>
      <c r="E422" s="29" t="s">
        <v>1050</v>
      </c>
      <c r="F422" s="29" t="s">
        <v>617</v>
      </c>
      <c r="G422" s="29" t="s">
        <v>964</v>
      </c>
      <c r="H422" s="29" t="s">
        <v>21</v>
      </c>
      <c r="I422" s="29" t="s">
        <v>1051</v>
      </c>
      <c r="J422" s="29" t="s">
        <v>17</v>
      </c>
      <c r="K422" s="29" t="s">
        <v>17</v>
      </c>
      <c r="L422" s="29" t="s">
        <v>18</v>
      </c>
      <c r="M422" s="28">
        <v>0.63419598580967884</v>
      </c>
      <c r="N422" s="28">
        <v>0.48814696729477552</v>
      </c>
      <c r="O422" s="21">
        <v>5.8677798262311951</v>
      </c>
      <c r="P422" s="21">
        <v>-1066814</v>
      </c>
      <c r="Q422" s="21">
        <v>0.38405785253150609</v>
      </c>
      <c r="R422" s="2">
        <v>0.19658117655250726</v>
      </c>
    </row>
    <row r="423" spans="1:18" s="20" customFormat="1" x14ac:dyDescent="0.25">
      <c r="A423" s="19">
        <v>415</v>
      </c>
      <c r="B423" s="28" t="s">
        <v>28</v>
      </c>
      <c r="C423" s="28" t="s">
        <v>15</v>
      </c>
      <c r="D423" s="28">
        <v>900075189</v>
      </c>
      <c r="E423" s="28" t="s">
        <v>833</v>
      </c>
      <c r="F423" s="28" t="s">
        <v>617</v>
      </c>
      <c r="G423" s="28" t="s">
        <v>31</v>
      </c>
      <c r="H423" s="28" t="s">
        <v>16</v>
      </c>
      <c r="I423" s="28" t="s">
        <v>834</v>
      </c>
      <c r="J423" s="28" t="s">
        <v>19</v>
      </c>
      <c r="K423" s="28" t="s">
        <v>246</v>
      </c>
      <c r="L423" s="28" t="s">
        <v>18</v>
      </c>
      <c r="M423" s="28">
        <v>1.694584453299594</v>
      </c>
      <c r="N423" s="28">
        <v>0.57268944652372555</v>
      </c>
      <c r="O423" s="21">
        <v>11.38928834375049</v>
      </c>
      <c r="P423" s="21">
        <v>6272638</v>
      </c>
      <c r="Q423" s="21">
        <v>0.46142444006454097</v>
      </c>
      <c r="R423" s="2">
        <v>0.19717153287145903</v>
      </c>
    </row>
    <row r="424" spans="1:18" s="20" customFormat="1" x14ac:dyDescent="0.25">
      <c r="A424" s="19">
        <v>416</v>
      </c>
      <c r="B424" s="28" t="s">
        <v>29</v>
      </c>
      <c r="C424" s="28" t="s">
        <v>15</v>
      </c>
      <c r="D424" s="28">
        <v>890210534</v>
      </c>
      <c r="E424" s="28" t="s">
        <v>644</v>
      </c>
      <c r="F424" s="28" t="s">
        <v>617</v>
      </c>
      <c r="G424" s="28" t="s">
        <v>31</v>
      </c>
      <c r="H424" s="28" t="s">
        <v>16</v>
      </c>
      <c r="I424" s="28" t="s">
        <v>645</v>
      </c>
      <c r="J424" s="28" t="s">
        <v>22</v>
      </c>
      <c r="K424" s="28" t="s">
        <v>64</v>
      </c>
      <c r="L424" s="28" t="s">
        <v>18</v>
      </c>
      <c r="M424" s="28">
        <v>1.8522625230564946</v>
      </c>
      <c r="N424" s="28">
        <v>0.59841432228926317</v>
      </c>
      <c r="O424" s="21">
        <v>2.2068636389194416</v>
      </c>
      <c r="P424" s="21">
        <v>48404948</v>
      </c>
      <c r="Q424" s="21">
        <v>0.49404115246111818</v>
      </c>
      <c r="R424" s="2">
        <v>0.19839985102809157</v>
      </c>
    </row>
    <row r="425" spans="1:18" s="20" customFormat="1" x14ac:dyDescent="0.25">
      <c r="A425" s="23">
        <v>23054</v>
      </c>
      <c r="B425" s="29" t="s">
        <v>28</v>
      </c>
      <c r="C425" s="29" t="s">
        <v>15</v>
      </c>
      <c r="D425" s="29">
        <v>900062698</v>
      </c>
      <c r="E425" s="29" t="s">
        <v>1048</v>
      </c>
      <c r="F425" s="29" t="s">
        <v>617</v>
      </c>
      <c r="G425" s="29" t="s">
        <v>964</v>
      </c>
      <c r="H425" s="29" t="s">
        <v>21</v>
      </c>
      <c r="I425" s="29" t="s">
        <v>1049</v>
      </c>
      <c r="J425" s="29" t="s">
        <v>36</v>
      </c>
      <c r="K425" s="29" t="s">
        <v>60</v>
      </c>
      <c r="L425" s="29" t="s">
        <v>18</v>
      </c>
      <c r="M425" s="28">
        <v>6.2288987248205165</v>
      </c>
      <c r="N425" s="28">
        <v>0.44020389504154001</v>
      </c>
      <c r="O425" s="21">
        <v>13.669578277538438</v>
      </c>
      <c r="P425" s="21">
        <v>4109951</v>
      </c>
      <c r="Q425" s="21">
        <v>0.35691147438801507</v>
      </c>
      <c r="R425" s="2">
        <v>0.19979765317739201</v>
      </c>
    </row>
    <row r="426" spans="1:18" s="20" customFormat="1" x14ac:dyDescent="0.25">
      <c r="A426" s="19">
        <v>418</v>
      </c>
      <c r="B426" s="28" t="s">
        <v>28</v>
      </c>
      <c r="C426" s="28" t="s">
        <v>15</v>
      </c>
      <c r="D426" s="28">
        <v>811009988</v>
      </c>
      <c r="E426" s="28" t="s">
        <v>243</v>
      </c>
      <c r="F426" s="28" t="s">
        <v>617</v>
      </c>
      <c r="G426" s="28" t="s">
        <v>31</v>
      </c>
      <c r="H426" s="28" t="s">
        <v>16</v>
      </c>
      <c r="I426" s="28" t="s">
        <v>244</v>
      </c>
      <c r="J426" s="28" t="s">
        <v>19</v>
      </c>
      <c r="K426" s="28" t="s">
        <v>32</v>
      </c>
      <c r="L426" s="28" t="s">
        <v>18</v>
      </c>
      <c r="M426" s="28">
        <v>2.1853324672025614</v>
      </c>
      <c r="N426" s="28">
        <v>0.45686733354177306</v>
      </c>
      <c r="O426" s="21">
        <v>3.2723543866329927</v>
      </c>
      <c r="P426" s="21">
        <v>5384739</v>
      </c>
      <c r="Q426" s="21">
        <v>0.36900668014396354</v>
      </c>
      <c r="R426" s="2">
        <v>0.20041958212748898</v>
      </c>
    </row>
    <row r="427" spans="1:18" s="20" customFormat="1" x14ac:dyDescent="0.25">
      <c r="A427" s="19">
        <v>419</v>
      </c>
      <c r="B427" s="28" t="s">
        <v>28</v>
      </c>
      <c r="C427" s="28" t="s">
        <v>15</v>
      </c>
      <c r="D427" s="28">
        <v>800164421</v>
      </c>
      <c r="E427" s="28" t="s">
        <v>707</v>
      </c>
      <c r="F427" s="28" t="s">
        <v>617</v>
      </c>
      <c r="G427" s="28" t="s">
        <v>31</v>
      </c>
      <c r="H427" s="28" t="s">
        <v>16</v>
      </c>
      <c r="I427" s="28" t="s">
        <v>581</v>
      </c>
      <c r="J427" s="28" t="s">
        <v>75</v>
      </c>
      <c r="K427" s="28" t="s">
        <v>77</v>
      </c>
      <c r="L427" s="28" t="s">
        <v>18</v>
      </c>
      <c r="M427" s="28">
        <v>3.1851602883102705</v>
      </c>
      <c r="N427" s="28">
        <v>0.67684437478884452</v>
      </c>
      <c r="O427" s="21"/>
      <c r="P427" s="21">
        <v>2177958</v>
      </c>
      <c r="Q427" s="21">
        <v>0.62627839268568908</v>
      </c>
      <c r="R427" s="2">
        <v>0.20238538554458144</v>
      </c>
    </row>
    <row r="428" spans="1:18" s="20" customFormat="1" x14ac:dyDescent="0.25">
      <c r="A428" s="19">
        <v>420</v>
      </c>
      <c r="B428" s="28" t="s">
        <v>28</v>
      </c>
      <c r="C428" s="28" t="s">
        <v>15</v>
      </c>
      <c r="D428" s="28">
        <v>830044682</v>
      </c>
      <c r="E428" s="28" t="s">
        <v>468</v>
      </c>
      <c r="F428" s="28" t="s">
        <v>617</v>
      </c>
      <c r="G428" s="28" t="s">
        <v>31</v>
      </c>
      <c r="H428" s="28" t="s">
        <v>16</v>
      </c>
      <c r="I428" s="28" t="s">
        <v>757</v>
      </c>
      <c r="J428" s="28" t="s">
        <v>17</v>
      </c>
      <c r="K428" s="28" t="s">
        <v>17</v>
      </c>
      <c r="L428" s="28" t="s">
        <v>18</v>
      </c>
      <c r="M428" s="28">
        <v>2.9906416037276045</v>
      </c>
      <c r="N428" s="28">
        <v>0.38453998403938849</v>
      </c>
      <c r="O428" s="21"/>
      <c r="P428" s="21">
        <v>3639074</v>
      </c>
      <c r="Q428" s="21">
        <v>0.32953373456256957</v>
      </c>
      <c r="R428" s="2">
        <v>0.20281483753343899</v>
      </c>
    </row>
    <row r="429" spans="1:18" s="20" customFormat="1" x14ac:dyDescent="0.25">
      <c r="A429" s="19">
        <v>421</v>
      </c>
      <c r="B429" s="28" t="s">
        <v>28</v>
      </c>
      <c r="C429" s="28" t="s">
        <v>15</v>
      </c>
      <c r="D429" s="28">
        <v>900260638</v>
      </c>
      <c r="E429" s="28" t="s">
        <v>404</v>
      </c>
      <c r="F429" s="28" t="s">
        <v>617</v>
      </c>
      <c r="G429" s="28" t="s">
        <v>31</v>
      </c>
      <c r="H429" s="28" t="s">
        <v>16</v>
      </c>
      <c r="I429" s="28" t="s">
        <v>405</v>
      </c>
      <c r="J429" s="28" t="s">
        <v>17</v>
      </c>
      <c r="K429" s="28" t="s">
        <v>17</v>
      </c>
      <c r="L429" s="28" t="s">
        <v>18</v>
      </c>
      <c r="M429" s="28">
        <v>2.4667005094582501</v>
      </c>
      <c r="N429" s="28">
        <v>0.87283907850427822</v>
      </c>
      <c r="O429" s="21">
        <v>3.3331238753097914</v>
      </c>
      <c r="P429" s="21">
        <v>6217650</v>
      </c>
      <c r="Q429" s="21">
        <v>1.5990859193288234</v>
      </c>
      <c r="R429" s="2">
        <v>0.20334123905268664</v>
      </c>
    </row>
    <row r="430" spans="1:18" s="20" customFormat="1" x14ac:dyDescent="0.25">
      <c r="A430" s="19">
        <v>422</v>
      </c>
      <c r="B430" s="28" t="s">
        <v>28</v>
      </c>
      <c r="C430" s="28" t="s">
        <v>15</v>
      </c>
      <c r="D430" s="28">
        <v>900254658</v>
      </c>
      <c r="E430" s="28" t="s">
        <v>328</v>
      </c>
      <c r="F430" s="28" t="s">
        <v>617</v>
      </c>
      <c r="G430" s="28" t="s">
        <v>31</v>
      </c>
      <c r="H430" s="28" t="s">
        <v>16</v>
      </c>
      <c r="I430" s="28" t="s">
        <v>329</v>
      </c>
      <c r="J430" s="28" t="s">
        <v>17</v>
      </c>
      <c r="K430" s="28" t="s">
        <v>17</v>
      </c>
      <c r="L430" s="28" t="s">
        <v>18</v>
      </c>
      <c r="M430" s="28">
        <v>1.4930556459352102</v>
      </c>
      <c r="N430" s="28">
        <v>0.69437675012201761</v>
      </c>
      <c r="O430" s="21">
        <v>7.8054852882439087</v>
      </c>
      <c r="P430" s="21">
        <v>5758460</v>
      </c>
      <c r="Q430" s="21">
        <v>0.66538015941486983</v>
      </c>
      <c r="R430" s="2">
        <v>0.20335564672470252</v>
      </c>
    </row>
    <row r="431" spans="1:18" s="20" customFormat="1" x14ac:dyDescent="0.25">
      <c r="A431" s="19">
        <v>423</v>
      </c>
      <c r="B431" s="28" t="s">
        <v>29</v>
      </c>
      <c r="C431" s="28" t="s">
        <v>15</v>
      </c>
      <c r="D431" s="28">
        <v>860503565</v>
      </c>
      <c r="E431" s="28" t="s">
        <v>115</v>
      </c>
      <c r="F431" s="28" t="s">
        <v>617</v>
      </c>
      <c r="G431" s="28" t="s">
        <v>31</v>
      </c>
      <c r="H431" s="28" t="s">
        <v>16</v>
      </c>
      <c r="I431" s="28" t="s">
        <v>116</v>
      </c>
      <c r="J431" s="28" t="s">
        <v>17</v>
      </c>
      <c r="K431" s="28" t="s">
        <v>17</v>
      </c>
      <c r="L431" s="28" t="s">
        <v>18</v>
      </c>
      <c r="M431" s="28">
        <v>2.8540230472360864</v>
      </c>
      <c r="N431" s="28">
        <v>0.32450862968890226</v>
      </c>
      <c r="O431" s="21">
        <v>10.420715779457662</v>
      </c>
      <c r="P431" s="21">
        <v>17888762</v>
      </c>
      <c r="Q431" s="21">
        <v>0.30506406697612232</v>
      </c>
      <c r="R431" s="2">
        <v>0.20606814463437736</v>
      </c>
    </row>
    <row r="432" spans="1:18" s="20" customFormat="1" x14ac:dyDescent="0.25">
      <c r="A432" s="19">
        <v>424</v>
      </c>
      <c r="B432" s="28" t="s">
        <v>29</v>
      </c>
      <c r="C432" s="28" t="s">
        <v>15</v>
      </c>
      <c r="D432" s="28">
        <v>860044349</v>
      </c>
      <c r="E432" s="28" t="s">
        <v>637</v>
      </c>
      <c r="F432" s="28" t="s">
        <v>617</v>
      </c>
      <c r="G432" s="28" t="s">
        <v>31</v>
      </c>
      <c r="H432" s="28" t="s">
        <v>20</v>
      </c>
      <c r="I432" s="28" t="s">
        <v>126</v>
      </c>
      <c r="J432" s="28" t="s">
        <v>17</v>
      </c>
      <c r="K432" s="28" t="s">
        <v>17</v>
      </c>
      <c r="L432" s="28" t="s">
        <v>18</v>
      </c>
      <c r="M432" s="28">
        <v>2.207408960185866</v>
      </c>
      <c r="N432" s="28">
        <v>0.41650436954008091</v>
      </c>
      <c r="O432" s="21">
        <v>13.24309235002101</v>
      </c>
      <c r="P432" s="21">
        <v>47196206</v>
      </c>
      <c r="Q432" s="21">
        <v>0.35428367384225973</v>
      </c>
      <c r="R432" s="2">
        <v>0.20672297563024566</v>
      </c>
    </row>
    <row r="433" spans="1:18" s="20" customFormat="1" x14ac:dyDescent="0.25">
      <c r="A433" s="23">
        <v>36676</v>
      </c>
      <c r="B433" s="29" t="s">
        <v>28</v>
      </c>
      <c r="C433" s="29" t="s">
        <v>15</v>
      </c>
      <c r="D433" s="29">
        <v>900544521</v>
      </c>
      <c r="E433" s="29" t="s">
        <v>1104</v>
      </c>
      <c r="F433" s="29" t="s">
        <v>617</v>
      </c>
      <c r="G433" s="29" t="s">
        <v>964</v>
      </c>
      <c r="H433" s="29" t="s">
        <v>16</v>
      </c>
      <c r="I433" s="29" t="s">
        <v>1105</v>
      </c>
      <c r="J433" s="29" t="s">
        <v>24</v>
      </c>
      <c r="K433" s="29" t="s">
        <v>25</v>
      </c>
      <c r="L433" s="29" t="s">
        <v>18</v>
      </c>
      <c r="M433" s="28">
        <v>1.547165397074709</v>
      </c>
      <c r="N433" s="28">
        <v>0.65267510065020851</v>
      </c>
      <c r="O433" s="21">
        <v>2.1210109050901207</v>
      </c>
      <c r="P433" s="21">
        <v>2694255</v>
      </c>
      <c r="Q433" s="21">
        <v>0.59958195675341086</v>
      </c>
      <c r="R433" s="2">
        <v>0.20824974278132943</v>
      </c>
    </row>
    <row r="434" spans="1:18" s="20" customFormat="1" x14ac:dyDescent="0.25">
      <c r="A434" s="19">
        <v>426</v>
      </c>
      <c r="B434" s="28" t="s">
        <v>29</v>
      </c>
      <c r="C434" s="28" t="s">
        <v>15</v>
      </c>
      <c r="D434" s="28">
        <v>860028581</v>
      </c>
      <c r="E434" s="28" t="s">
        <v>67</v>
      </c>
      <c r="F434" s="28" t="s">
        <v>617</v>
      </c>
      <c r="G434" s="28" t="s">
        <v>31</v>
      </c>
      <c r="H434" s="28" t="s">
        <v>16</v>
      </c>
      <c r="I434" s="28" t="s">
        <v>636</v>
      </c>
      <c r="J434" s="28" t="s">
        <v>17</v>
      </c>
      <c r="K434" s="28" t="s">
        <v>17</v>
      </c>
      <c r="L434" s="28" t="s">
        <v>18</v>
      </c>
      <c r="M434" s="28">
        <v>2.7768070964936666</v>
      </c>
      <c r="N434" s="28">
        <v>0.18777885434394778</v>
      </c>
      <c r="O434" s="21"/>
      <c r="P434" s="21">
        <v>5892500</v>
      </c>
      <c r="Q434" s="21">
        <v>0.25686547689095862</v>
      </c>
      <c r="R434" s="2">
        <v>0.20863157191986262</v>
      </c>
    </row>
    <row r="435" spans="1:18" s="20" customFormat="1" x14ac:dyDescent="0.25">
      <c r="A435" s="19">
        <v>427</v>
      </c>
      <c r="B435" s="28" t="s">
        <v>28</v>
      </c>
      <c r="C435" s="28" t="s">
        <v>15</v>
      </c>
      <c r="D435" s="28">
        <v>830045893</v>
      </c>
      <c r="E435" s="28" t="s">
        <v>212</v>
      </c>
      <c r="F435" s="28" t="s">
        <v>617</v>
      </c>
      <c r="G435" s="28" t="s">
        <v>31</v>
      </c>
      <c r="H435" s="28" t="s">
        <v>20</v>
      </c>
      <c r="I435" s="28" t="s">
        <v>758</v>
      </c>
      <c r="J435" s="28" t="s">
        <v>17</v>
      </c>
      <c r="K435" s="28" t="s">
        <v>17</v>
      </c>
      <c r="L435" s="28" t="s">
        <v>18</v>
      </c>
      <c r="M435" s="28">
        <v>2.0272800165040845</v>
      </c>
      <c r="N435" s="28">
        <v>0.57190383215139839</v>
      </c>
      <c r="O435" s="21">
        <v>15.662857985934657</v>
      </c>
      <c r="P435" s="21">
        <v>6851818</v>
      </c>
      <c r="Q435" s="21">
        <v>0.49012072494127734</v>
      </c>
      <c r="R435" s="2">
        <v>0.20981880413053938</v>
      </c>
    </row>
    <row r="436" spans="1:18" s="20" customFormat="1" x14ac:dyDescent="0.25">
      <c r="A436" s="19">
        <v>428</v>
      </c>
      <c r="B436" s="28" t="s">
        <v>152</v>
      </c>
      <c r="C436" s="28" t="s">
        <v>15</v>
      </c>
      <c r="D436" s="28">
        <v>860350543</v>
      </c>
      <c r="E436" s="28" t="s">
        <v>163</v>
      </c>
      <c r="F436" s="28" t="s">
        <v>617</v>
      </c>
      <c r="G436" s="28" t="s">
        <v>31</v>
      </c>
      <c r="H436" s="28" t="s">
        <v>20</v>
      </c>
      <c r="I436" s="28" t="s">
        <v>164</v>
      </c>
      <c r="J436" s="28" t="s">
        <v>17</v>
      </c>
      <c r="K436" s="28" t="s">
        <v>17</v>
      </c>
      <c r="L436" s="28" t="s">
        <v>18</v>
      </c>
      <c r="M436" s="28">
        <v>2.8731838129176097</v>
      </c>
      <c r="N436" s="28">
        <v>0.36344635620723537</v>
      </c>
      <c r="O436" s="21">
        <v>5.0652666757166367</v>
      </c>
      <c r="P436" s="21">
        <v>53516382</v>
      </c>
      <c r="Q436" s="21">
        <v>0.33126658659718955</v>
      </c>
      <c r="R436" s="2">
        <v>0.21086895276523243</v>
      </c>
    </row>
    <row r="437" spans="1:18" s="20" customFormat="1" x14ac:dyDescent="0.25">
      <c r="A437" s="19">
        <v>429</v>
      </c>
      <c r="B437" s="28" t="s">
        <v>28</v>
      </c>
      <c r="C437" s="28" t="s">
        <v>15</v>
      </c>
      <c r="D437" s="28">
        <v>900412283</v>
      </c>
      <c r="E437" s="28" t="s">
        <v>299</v>
      </c>
      <c r="F437" s="28" t="s">
        <v>617</v>
      </c>
      <c r="G437" s="28" t="s">
        <v>31</v>
      </c>
      <c r="H437" s="28" t="s">
        <v>16</v>
      </c>
      <c r="I437" s="28" t="s">
        <v>889</v>
      </c>
      <c r="J437" s="28" t="s">
        <v>19</v>
      </c>
      <c r="K437" s="28" t="s">
        <v>94</v>
      </c>
      <c r="L437" s="28" t="s">
        <v>18</v>
      </c>
      <c r="M437" s="28">
        <v>1.5264738955744992</v>
      </c>
      <c r="N437" s="28">
        <v>0.52607852228655017</v>
      </c>
      <c r="O437" s="21">
        <v>11.80758748640522</v>
      </c>
      <c r="P437" s="21">
        <v>1080107</v>
      </c>
      <c r="Q437" s="21">
        <v>0.45097080048340882</v>
      </c>
      <c r="R437" s="2">
        <v>0.21372474817071449</v>
      </c>
    </row>
    <row r="438" spans="1:18" s="20" customFormat="1" x14ac:dyDescent="0.25">
      <c r="A438" s="19">
        <v>430</v>
      </c>
      <c r="B438" s="28" t="s">
        <v>28</v>
      </c>
      <c r="C438" s="28" t="s">
        <v>15</v>
      </c>
      <c r="D438" s="28">
        <v>830114737</v>
      </c>
      <c r="E438" s="28" t="s">
        <v>781</v>
      </c>
      <c r="F438" s="28" t="s">
        <v>617</v>
      </c>
      <c r="G438" s="28" t="s">
        <v>31</v>
      </c>
      <c r="H438" s="28" t="s">
        <v>16</v>
      </c>
      <c r="I438" s="28" t="s">
        <v>426</v>
      </c>
      <c r="J438" s="28" t="s">
        <v>17</v>
      </c>
      <c r="K438" s="28" t="s">
        <v>17</v>
      </c>
      <c r="L438" s="28" t="s">
        <v>18</v>
      </c>
      <c r="M438" s="28">
        <v>7.6697392758816454</v>
      </c>
      <c r="N438" s="28">
        <v>0.23075586822072039</v>
      </c>
      <c r="O438" s="21"/>
      <c r="P438" s="21">
        <v>2185180</v>
      </c>
      <c r="Q438" s="21">
        <v>0.27828831096891815</v>
      </c>
      <c r="R438" s="2">
        <v>0.21407165015560761</v>
      </c>
    </row>
    <row r="439" spans="1:18" s="20" customFormat="1" x14ac:dyDescent="0.25">
      <c r="A439" s="19">
        <v>431</v>
      </c>
      <c r="B439" s="28" t="s">
        <v>28</v>
      </c>
      <c r="C439" s="28" t="s">
        <v>15</v>
      </c>
      <c r="D439" s="28">
        <v>900352772</v>
      </c>
      <c r="E439" s="28" t="s">
        <v>565</v>
      </c>
      <c r="F439" s="28" t="s">
        <v>617</v>
      </c>
      <c r="G439" s="28" t="s">
        <v>31</v>
      </c>
      <c r="H439" s="28" t="s">
        <v>16</v>
      </c>
      <c r="I439" s="28" t="s">
        <v>566</v>
      </c>
      <c r="J439" s="28" t="s">
        <v>17</v>
      </c>
      <c r="K439" s="28" t="s">
        <v>17</v>
      </c>
      <c r="L439" s="28" t="s">
        <v>18</v>
      </c>
      <c r="M439" s="28">
        <v>2.5482678344858543</v>
      </c>
      <c r="N439" s="28">
        <v>0.34644514762652734</v>
      </c>
      <c r="O439" s="21">
        <v>20.358204508804537</v>
      </c>
      <c r="P439" s="21">
        <v>7823145</v>
      </c>
      <c r="Q439" s="21">
        <v>0.32978373629638519</v>
      </c>
      <c r="R439" s="2">
        <v>0.21553176109035627</v>
      </c>
    </row>
    <row r="440" spans="1:18" s="20" customFormat="1" x14ac:dyDescent="0.25">
      <c r="A440" s="19">
        <v>432</v>
      </c>
      <c r="B440" s="28" t="s">
        <v>595</v>
      </c>
      <c r="C440" s="28" t="s">
        <v>15</v>
      </c>
      <c r="D440" s="28">
        <v>832003079</v>
      </c>
      <c r="E440" s="28" t="s">
        <v>600</v>
      </c>
      <c r="F440" s="28" t="s">
        <v>617</v>
      </c>
      <c r="G440" s="28" t="s">
        <v>31</v>
      </c>
      <c r="H440" s="28" t="s">
        <v>16</v>
      </c>
      <c r="I440" s="28" t="s">
        <v>601</v>
      </c>
      <c r="J440" s="28" t="s">
        <v>17</v>
      </c>
      <c r="K440" s="28" t="s">
        <v>17</v>
      </c>
      <c r="L440" s="28" t="s">
        <v>18</v>
      </c>
      <c r="M440" s="28">
        <v>1.6661294240362345</v>
      </c>
      <c r="N440" s="28">
        <v>0.52482259394654662</v>
      </c>
      <c r="O440" s="21">
        <v>56.399795564366251</v>
      </c>
      <c r="P440" s="21">
        <v>5564277</v>
      </c>
      <c r="Q440" s="21">
        <v>0.45514574299568977</v>
      </c>
      <c r="R440" s="2">
        <v>0.21627497353296363</v>
      </c>
    </row>
    <row r="441" spans="1:18" s="20" customFormat="1" x14ac:dyDescent="0.25">
      <c r="A441" s="19">
        <v>433</v>
      </c>
      <c r="B441" s="28" t="s">
        <v>28</v>
      </c>
      <c r="C441" s="28" t="s">
        <v>15</v>
      </c>
      <c r="D441" s="28">
        <v>900164399</v>
      </c>
      <c r="E441" s="28" t="s">
        <v>185</v>
      </c>
      <c r="F441" s="28" t="s">
        <v>617</v>
      </c>
      <c r="G441" s="28" t="s">
        <v>31</v>
      </c>
      <c r="H441" s="28" t="s">
        <v>16</v>
      </c>
      <c r="I441" s="28" t="s">
        <v>186</v>
      </c>
      <c r="J441" s="28" t="s">
        <v>36</v>
      </c>
      <c r="K441" s="28" t="s">
        <v>60</v>
      </c>
      <c r="L441" s="28" t="s">
        <v>18</v>
      </c>
      <c r="M441" s="28">
        <v>4.6070172913549161</v>
      </c>
      <c r="N441" s="28">
        <v>0.215938317756111</v>
      </c>
      <c r="O441" s="21"/>
      <c r="P441" s="21">
        <v>14585685</v>
      </c>
      <c r="Q441" s="21">
        <v>0.27624309806183839</v>
      </c>
      <c r="R441" s="2">
        <v>0.21659162817462857</v>
      </c>
    </row>
    <row r="442" spans="1:18" s="20" customFormat="1" x14ac:dyDescent="0.25">
      <c r="A442" s="19">
        <v>434</v>
      </c>
      <c r="B442" s="28" t="s">
        <v>28</v>
      </c>
      <c r="C442" s="28" t="s">
        <v>15</v>
      </c>
      <c r="D442" s="28">
        <v>811030191</v>
      </c>
      <c r="E442" s="28" t="s">
        <v>210</v>
      </c>
      <c r="F442" s="28" t="s">
        <v>617</v>
      </c>
      <c r="G442" s="28" t="s">
        <v>31</v>
      </c>
      <c r="H442" s="28" t="s">
        <v>16</v>
      </c>
      <c r="I442" s="28" t="s">
        <v>211</v>
      </c>
      <c r="J442" s="28" t="s">
        <v>19</v>
      </c>
      <c r="K442" s="28" t="s">
        <v>246</v>
      </c>
      <c r="L442" s="28" t="s">
        <v>18</v>
      </c>
      <c r="M442" s="28">
        <v>5.9695511094798839</v>
      </c>
      <c r="N442" s="28">
        <v>0.31823646551352025</v>
      </c>
      <c r="O442" s="21">
        <v>3.9372085007428947</v>
      </c>
      <c r="P442" s="21">
        <v>30966083</v>
      </c>
      <c r="Q442" s="21">
        <v>0.31806269057812842</v>
      </c>
      <c r="R442" s="2">
        <v>0.21684354411682438</v>
      </c>
    </row>
    <row r="443" spans="1:18" s="20" customFormat="1" x14ac:dyDescent="0.25">
      <c r="A443" s="19">
        <v>435</v>
      </c>
      <c r="B443" s="28" t="s">
        <v>28</v>
      </c>
      <c r="C443" s="28" t="s">
        <v>15</v>
      </c>
      <c r="D443" s="28">
        <v>811045767</v>
      </c>
      <c r="E443" s="28" t="s">
        <v>740</v>
      </c>
      <c r="F443" s="28" t="s">
        <v>617</v>
      </c>
      <c r="G443" s="28" t="s">
        <v>31</v>
      </c>
      <c r="H443" s="28" t="s">
        <v>16</v>
      </c>
      <c r="I443" s="28" t="s">
        <v>180</v>
      </c>
      <c r="J443" s="28" t="s">
        <v>19</v>
      </c>
      <c r="K443" s="28" t="s">
        <v>137</v>
      </c>
      <c r="L443" s="28" t="s">
        <v>18</v>
      </c>
      <c r="M443" s="28">
        <v>2.5464511293094607</v>
      </c>
      <c r="N443" s="28">
        <v>0.33377992307048693</v>
      </c>
      <c r="O443" s="21"/>
      <c r="P443" s="21">
        <v>4417133</v>
      </c>
      <c r="Q443" s="21">
        <v>0.32716608833214261</v>
      </c>
      <c r="R443" s="2">
        <v>0.21796461653736793</v>
      </c>
    </row>
    <row r="444" spans="1:18" s="20" customFormat="1" x14ac:dyDescent="0.25">
      <c r="A444" s="19">
        <v>436</v>
      </c>
      <c r="B444" s="28" t="s">
        <v>28</v>
      </c>
      <c r="C444" s="28" t="s">
        <v>15</v>
      </c>
      <c r="D444" s="28">
        <v>830513925</v>
      </c>
      <c r="E444" s="28" t="s">
        <v>473</v>
      </c>
      <c r="F444" s="28" t="s">
        <v>617</v>
      </c>
      <c r="G444" s="28" t="s">
        <v>31</v>
      </c>
      <c r="H444" s="28" t="s">
        <v>16</v>
      </c>
      <c r="I444" s="28" t="s">
        <v>474</v>
      </c>
      <c r="J444" s="28" t="s">
        <v>22</v>
      </c>
      <c r="K444" s="28" t="s">
        <v>23</v>
      </c>
      <c r="L444" s="28" t="s">
        <v>18</v>
      </c>
      <c r="M444" s="28">
        <v>5.64845983303195</v>
      </c>
      <c r="N444" s="28">
        <v>0.57290052542001801</v>
      </c>
      <c r="O444" s="21">
        <v>1.8580018034130152</v>
      </c>
      <c r="P444" s="21">
        <v>5231214</v>
      </c>
      <c r="Q444" s="21">
        <v>0.51116273851224558</v>
      </c>
      <c r="R444" s="2">
        <v>0.21831733704344483</v>
      </c>
    </row>
    <row r="445" spans="1:18" s="20" customFormat="1" x14ac:dyDescent="0.25">
      <c r="A445" s="19">
        <v>437</v>
      </c>
      <c r="B445" s="28" t="s">
        <v>28</v>
      </c>
      <c r="C445" s="28" t="s">
        <v>15</v>
      </c>
      <c r="D445" s="28">
        <v>900418415</v>
      </c>
      <c r="E445" s="28" t="s">
        <v>894</v>
      </c>
      <c r="F445" s="28" t="s">
        <v>617</v>
      </c>
      <c r="G445" s="28" t="s">
        <v>31</v>
      </c>
      <c r="H445" s="28" t="s">
        <v>16</v>
      </c>
      <c r="I445" s="28" t="s">
        <v>502</v>
      </c>
      <c r="J445" s="28" t="s">
        <v>19</v>
      </c>
      <c r="K445" s="28" t="s">
        <v>94</v>
      </c>
      <c r="L445" s="28" t="s">
        <v>18</v>
      </c>
      <c r="M445" s="28">
        <v>3.66398402515938</v>
      </c>
      <c r="N445" s="28">
        <v>0.30702451579510337</v>
      </c>
      <c r="O445" s="21">
        <v>8.071715936675357</v>
      </c>
      <c r="P445" s="21">
        <v>12328324</v>
      </c>
      <c r="Q445" s="21">
        <v>0.31537737661365017</v>
      </c>
      <c r="R445" s="2">
        <v>0.21854879026611429</v>
      </c>
    </row>
    <row r="446" spans="1:18" s="20" customFormat="1" x14ac:dyDescent="0.25">
      <c r="A446" s="23">
        <v>12834</v>
      </c>
      <c r="B446" s="29" t="s">
        <v>28</v>
      </c>
      <c r="C446" s="29" t="s">
        <v>15</v>
      </c>
      <c r="D446" s="29">
        <v>830092541</v>
      </c>
      <c r="E446" s="29" t="s">
        <v>1028</v>
      </c>
      <c r="F446" s="29" t="s">
        <v>617</v>
      </c>
      <c r="G446" s="29" t="s">
        <v>964</v>
      </c>
      <c r="H446" s="29" t="s">
        <v>16</v>
      </c>
      <c r="I446" s="29" t="s">
        <v>1029</v>
      </c>
      <c r="J446" s="29" t="s">
        <v>17</v>
      </c>
      <c r="K446" s="29" t="s">
        <v>17</v>
      </c>
      <c r="L446" s="29" t="s">
        <v>18</v>
      </c>
      <c r="M446" s="28">
        <v>3.5157778458899061</v>
      </c>
      <c r="N446" s="28">
        <v>0.28332476248589927</v>
      </c>
      <c r="O446" s="21">
        <v>3.8975580733216382</v>
      </c>
      <c r="P446" s="21">
        <v>4932985</v>
      </c>
      <c r="Q446" s="21">
        <v>0.30773632197886741</v>
      </c>
      <c r="R446" s="2">
        <v>0.22054700164592059</v>
      </c>
    </row>
    <row r="447" spans="1:18" s="20" customFormat="1" x14ac:dyDescent="0.25">
      <c r="A447" s="19">
        <v>439</v>
      </c>
      <c r="B447" s="28" t="s">
        <v>29</v>
      </c>
      <c r="C447" s="28" t="s">
        <v>15</v>
      </c>
      <c r="D447" s="28">
        <v>800077635</v>
      </c>
      <c r="E447" s="28" t="s">
        <v>107</v>
      </c>
      <c r="F447" s="28" t="s">
        <v>617</v>
      </c>
      <c r="G447" s="28" t="s">
        <v>31</v>
      </c>
      <c r="H447" s="28" t="s">
        <v>20</v>
      </c>
      <c r="I447" s="28" t="s">
        <v>622</v>
      </c>
      <c r="J447" s="28" t="s">
        <v>17</v>
      </c>
      <c r="K447" s="28" t="s">
        <v>17</v>
      </c>
      <c r="L447" s="28" t="s">
        <v>18</v>
      </c>
      <c r="M447" s="28">
        <v>2.5674861858566382</v>
      </c>
      <c r="N447" s="28">
        <v>0.34390902796407419</v>
      </c>
      <c r="O447" s="21"/>
      <c r="P447" s="21">
        <v>39301636</v>
      </c>
      <c r="Q447" s="21">
        <v>0.3361839814438588</v>
      </c>
      <c r="R447" s="2">
        <v>0.22056727516840896</v>
      </c>
    </row>
    <row r="448" spans="1:18" s="20" customFormat="1" x14ac:dyDescent="0.25">
      <c r="A448" s="19">
        <v>440</v>
      </c>
      <c r="B448" s="28" t="s">
        <v>28</v>
      </c>
      <c r="C448" s="28" t="s">
        <v>15</v>
      </c>
      <c r="D448" s="28">
        <v>830144577</v>
      </c>
      <c r="E448" s="28" t="s">
        <v>786</v>
      </c>
      <c r="F448" s="28" t="s">
        <v>617</v>
      </c>
      <c r="G448" s="28" t="s">
        <v>31</v>
      </c>
      <c r="H448" s="28" t="s">
        <v>16</v>
      </c>
      <c r="I448" s="28" t="s">
        <v>787</v>
      </c>
      <c r="J448" s="28" t="s">
        <v>17</v>
      </c>
      <c r="K448" s="28" t="s">
        <v>17</v>
      </c>
      <c r="L448" s="28" t="s">
        <v>18</v>
      </c>
      <c r="M448" s="28">
        <v>1.6907969000630134</v>
      </c>
      <c r="N448" s="28">
        <v>0.66379755236852178</v>
      </c>
      <c r="O448" s="21">
        <v>2.8124170383349263</v>
      </c>
      <c r="P448" s="21">
        <v>1119292</v>
      </c>
      <c r="Q448" s="21">
        <v>0.65869885398733907</v>
      </c>
      <c r="R448" s="2">
        <v>0.22145616696259307</v>
      </c>
    </row>
    <row r="449" spans="1:18" s="20" customFormat="1" x14ac:dyDescent="0.25">
      <c r="A449" s="19">
        <v>441</v>
      </c>
      <c r="B449" s="28" t="s">
        <v>28</v>
      </c>
      <c r="C449" s="28" t="s">
        <v>15</v>
      </c>
      <c r="D449" s="28">
        <v>800126506</v>
      </c>
      <c r="E449" s="28" t="s">
        <v>704</v>
      </c>
      <c r="F449" s="28" t="s">
        <v>617</v>
      </c>
      <c r="G449" s="28" t="s">
        <v>31</v>
      </c>
      <c r="H449" s="28" t="s">
        <v>16</v>
      </c>
      <c r="I449" s="28" t="s">
        <v>705</v>
      </c>
      <c r="J449" s="28" t="s">
        <v>36</v>
      </c>
      <c r="K449" s="28" t="s">
        <v>60</v>
      </c>
      <c r="L449" s="28" t="s">
        <v>18</v>
      </c>
      <c r="M449" s="28">
        <v>2.9519767722481784</v>
      </c>
      <c r="N449" s="28">
        <v>0.60853848409559375</v>
      </c>
      <c r="O449" s="21">
        <v>3.9990333963453057</v>
      </c>
      <c r="P449" s="21">
        <v>14397117</v>
      </c>
      <c r="Q449" s="21">
        <v>0.56670876040980767</v>
      </c>
      <c r="R449" s="2">
        <v>0.2218446704263303</v>
      </c>
    </row>
    <row r="450" spans="1:18" s="20" customFormat="1" x14ac:dyDescent="0.25">
      <c r="A450" s="23">
        <v>33534</v>
      </c>
      <c r="B450" s="29" t="s">
        <v>28</v>
      </c>
      <c r="C450" s="29" t="s">
        <v>15</v>
      </c>
      <c r="D450" s="29">
        <v>900433389</v>
      </c>
      <c r="E450" s="29" t="s">
        <v>1088</v>
      </c>
      <c r="F450" s="29" t="s">
        <v>617</v>
      </c>
      <c r="G450" s="29" t="s">
        <v>964</v>
      </c>
      <c r="H450" s="29" t="s">
        <v>16</v>
      </c>
      <c r="I450" s="29" t="s">
        <v>1089</v>
      </c>
      <c r="J450" s="29" t="s">
        <v>17</v>
      </c>
      <c r="K450" s="29" t="s">
        <v>17</v>
      </c>
      <c r="L450" s="29" t="s">
        <v>18</v>
      </c>
      <c r="M450" s="28">
        <v>2.9885897763507283</v>
      </c>
      <c r="N450" s="28">
        <v>0.31006905389786776</v>
      </c>
      <c r="O450" s="21">
        <v>4.8150401965163017</v>
      </c>
      <c r="P450" s="21">
        <v>715948</v>
      </c>
      <c r="Q450" s="21">
        <v>0.32298456860243618</v>
      </c>
      <c r="R450" s="2">
        <v>0.22283704899226783</v>
      </c>
    </row>
    <row r="451" spans="1:18" s="20" customFormat="1" x14ac:dyDescent="0.25">
      <c r="A451" s="19">
        <v>443</v>
      </c>
      <c r="B451" s="28" t="s">
        <v>28</v>
      </c>
      <c r="C451" s="28" t="s">
        <v>15</v>
      </c>
      <c r="D451" s="28">
        <v>900488465</v>
      </c>
      <c r="E451" s="28" t="s">
        <v>381</v>
      </c>
      <c r="F451" s="28" t="s">
        <v>617</v>
      </c>
      <c r="G451" s="28" t="s">
        <v>31</v>
      </c>
      <c r="H451" s="28" t="s">
        <v>16</v>
      </c>
      <c r="I451" s="28" t="s">
        <v>910</v>
      </c>
      <c r="J451" s="28" t="s">
        <v>75</v>
      </c>
      <c r="K451" s="28" t="s">
        <v>77</v>
      </c>
      <c r="L451" s="28" t="s">
        <v>18</v>
      </c>
      <c r="M451" s="28">
        <v>1.7883134858048892</v>
      </c>
      <c r="N451" s="28">
        <v>0.54751800877962353</v>
      </c>
      <c r="O451" s="21"/>
      <c r="P451" s="21">
        <v>1314549</v>
      </c>
      <c r="Q451" s="21">
        <v>0.49516436777281575</v>
      </c>
      <c r="R451" s="2">
        <v>0.2240529591112225</v>
      </c>
    </row>
    <row r="452" spans="1:18" s="20" customFormat="1" x14ac:dyDescent="0.25">
      <c r="A452" s="19">
        <v>444</v>
      </c>
      <c r="B452" s="28" t="s">
        <v>28</v>
      </c>
      <c r="C452" s="28" t="s">
        <v>15</v>
      </c>
      <c r="D452" s="28">
        <v>900403546</v>
      </c>
      <c r="E452" s="28" t="s">
        <v>442</v>
      </c>
      <c r="F452" s="28" t="s">
        <v>617</v>
      </c>
      <c r="G452" s="28" t="s">
        <v>31</v>
      </c>
      <c r="H452" s="28" t="s">
        <v>16</v>
      </c>
      <c r="I452" s="28" t="s">
        <v>443</v>
      </c>
      <c r="J452" s="28" t="s">
        <v>36</v>
      </c>
      <c r="K452" s="28" t="s">
        <v>37</v>
      </c>
      <c r="L452" s="28" t="s">
        <v>18</v>
      </c>
      <c r="M452" s="28">
        <v>7.9250721241539051</v>
      </c>
      <c r="N452" s="28">
        <v>0.44443434902798001</v>
      </c>
      <c r="O452" s="21">
        <v>0.77758451300167897</v>
      </c>
      <c r="P452" s="21">
        <v>4347124</v>
      </c>
      <c r="Q452" s="21">
        <v>0.40806586221605518</v>
      </c>
      <c r="R452" s="2">
        <v>0.2267073763815213</v>
      </c>
    </row>
    <row r="453" spans="1:18" s="20" customFormat="1" x14ac:dyDescent="0.25">
      <c r="A453" s="19">
        <v>445</v>
      </c>
      <c r="B453" s="28" t="s">
        <v>28</v>
      </c>
      <c r="C453" s="28" t="s">
        <v>15</v>
      </c>
      <c r="D453" s="28">
        <v>800111618</v>
      </c>
      <c r="E453" s="28" t="s">
        <v>495</v>
      </c>
      <c r="F453" s="28" t="s">
        <v>617</v>
      </c>
      <c r="G453" s="28" t="s">
        <v>31</v>
      </c>
      <c r="H453" s="28" t="s">
        <v>20</v>
      </c>
      <c r="I453" s="28" t="s">
        <v>496</v>
      </c>
      <c r="J453" s="28" t="s">
        <v>36</v>
      </c>
      <c r="K453" s="28" t="s">
        <v>37</v>
      </c>
      <c r="L453" s="28" t="s">
        <v>18</v>
      </c>
      <c r="M453" s="28">
        <v>2.9018020970859513</v>
      </c>
      <c r="N453" s="28">
        <v>0.28249090777799329</v>
      </c>
      <c r="O453" s="21"/>
      <c r="P453" s="21">
        <v>1862547</v>
      </c>
      <c r="Q453" s="21">
        <v>0.31652902752908696</v>
      </c>
      <c r="R453" s="2">
        <v>0.22711245520430975</v>
      </c>
    </row>
    <row r="454" spans="1:18" s="20" customFormat="1" x14ac:dyDescent="0.25">
      <c r="A454" s="19">
        <v>446</v>
      </c>
      <c r="B454" s="28" t="s">
        <v>28</v>
      </c>
      <c r="C454" s="28" t="s">
        <v>15</v>
      </c>
      <c r="D454" s="28">
        <v>830014644</v>
      </c>
      <c r="E454" s="28" t="s">
        <v>749</v>
      </c>
      <c r="F454" s="28" t="s">
        <v>617</v>
      </c>
      <c r="G454" s="28" t="s">
        <v>31</v>
      </c>
      <c r="H454" s="28" t="s">
        <v>16</v>
      </c>
      <c r="I454" s="28" t="s">
        <v>750</v>
      </c>
      <c r="J454" s="28" t="s">
        <v>17</v>
      </c>
      <c r="K454" s="28" t="s">
        <v>17</v>
      </c>
      <c r="L454" s="28" t="s">
        <v>18</v>
      </c>
      <c r="M454" s="28">
        <v>2.9473536842634358</v>
      </c>
      <c r="N454" s="28">
        <v>0.29759198009931709</v>
      </c>
      <c r="O454" s="21">
        <v>1.5915588930536135</v>
      </c>
      <c r="P454" s="21">
        <v>6586252</v>
      </c>
      <c r="Q454" s="21">
        <v>0.32814930477629062</v>
      </c>
      <c r="R454" s="2">
        <v>0.23049470339969999</v>
      </c>
    </row>
    <row r="455" spans="1:18" s="20" customFormat="1" x14ac:dyDescent="0.25">
      <c r="A455" s="19">
        <v>447</v>
      </c>
      <c r="B455" s="28" t="s">
        <v>28</v>
      </c>
      <c r="C455" s="28" t="s">
        <v>15</v>
      </c>
      <c r="D455" s="28">
        <v>900953591</v>
      </c>
      <c r="E455" s="28" t="s">
        <v>947</v>
      </c>
      <c r="F455" s="28" t="s">
        <v>617</v>
      </c>
      <c r="G455" s="28" t="s">
        <v>31</v>
      </c>
      <c r="H455" s="28" t="s">
        <v>16</v>
      </c>
      <c r="I455" s="28" t="s">
        <v>948</v>
      </c>
      <c r="J455" s="28" t="s">
        <v>75</v>
      </c>
      <c r="K455" s="28" t="s">
        <v>77</v>
      </c>
      <c r="L455" s="28" t="s">
        <v>18</v>
      </c>
      <c r="M455" s="28">
        <v>6.7982209347638536</v>
      </c>
      <c r="N455" s="28">
        <v>0.30042858819303769</v>
      </c>
      <c r="O455" s="21"/>
      <c r="P455" s="21">
        <v>2574068</v>
      </c>
      <c r="Q455" s="21">
        <v>0.32957710792712952</v>
      </c>
      <c r="R455" s="2">
        <v>0.23056272269183758</v>
      </c>
    </row>
    <row r="456" spans="1:18" s="20" customFormat="1" x14ac:dyDescent="0.25">
      <c r="A456" s="19">
        <v>448</v>
      </c>
      <c r="B456" s="28" t="s">
        <v>152</v>
      </c>
      <c r="C456" s="28" t="s">
        <v>15</v>
      </c>
      <c r="D456" s="28">
        <v>900612501</v>
      </c>
      <c r="E456" s="28" t="s">
        <v>159</v>
      </c>
      <c r="F456" s="28" t="s">
        <v>617</v>
      </c>
      <c r="G456" s="28" t="s">
        <v>31</v>
      </c>
      <c r="H456" s="28" t="s">
        <v>16</v>
      </c>
      <c r="I456" s="28" t="s">
        <v>160</v>
      </c>
      <c r="J456" s="28" t="s">
        <v>17</v>
      </c>
      <c r="K456" s="28" t="s">
        <v>17</v>
      </c>
      <c r="L456" s="28" t="s">
        <v>18</v>
      </c>
      <c r="M456" s="28">
        <v>1.3701196138467604</v>
      </c>
      <c r="N456" s="28">
        <v>0.64127810086144155</v>
      </c>
      <c r="O456" s="21">
        <v>7.2731507331808745</v>
      </c>
      <c r="P456" s="21">
        <v>42818996</v>
      </c>
      <c r="Q456" s="21">
        <v>0.64359267842856005</v>
      </c>
      <c r="R456" s="2">
        <v>0.2308707878775646</v>
      </c>
    </row>
    <row r="457" spans="1:18" s="20" customFormat="1" x14ac:dyDescent="0.25">
      <c r="A457" s="19">
        <v>449</v>
      </c>
      <c r="B457" s="28" t="s">
        <v>28</v>
      </c>
      <c r="C457" s="28" t="s">
        <v>15</v>
      </c>
      <c r="D457" s="28">
        <v>800223278</v>
      </c>
      <c r="E457" s="28" t="s">
        <v>720</v>
      </c>
      <c r="F457" s="28" t="s">
        <v>617</v>
      </c>
      <c r="G457" s="28" t="s">
        <v>31</v>
      </c>
      <c r="H457" s="28" t="s">
        <v>21</v>
      </c>
      <c r="I457" s="28" t="s">
        <v>721</v>
      </c>
      <c r="J457" s="28" t="s">
        <v>24</v>
      </c>
      <c r="K457" s="28" t="s">
        <v>25</v>
      </c>
      <c r="L457" s="28" t="s">
        <v>18</v>
      </c>
      <c r="M457" s="28">
        <v>3.6461691550769322</v>
      </c>
      <c r="N457" s="28">
        <v>0.27214948740267203</v>
      </c>
      <c r="O457" s="21"/>
      <c r="P457" s="21">
        <v>2483742</v>
      </c>
      <c r="Q457" s="21">
        <v>0.31887655918364743</v>
      </c>
      <c r="R457" s="2">
        <v>0.23209446705709</v>
      </c>
    </row>
    <row r="458" spans="1:18" s="20" customFormat="1" x14ac:dyDescent="0.25">
      <c r="A458" s="19">
        <v>450</v>
      </c>
      <c r="B458" s="28" t="s">
        <v>28</v>
      </c>
      <c r="C458" s="28" t="s">
        <v>15</v>
      </c>
      <c r="D458" s="28">
        <v>900438736</v>
      </c>
      <c r="E458" s="28" t="s">
        <v>390</v>
      </c>
      <c r="F458" s="28" t="s">
        <v>617</v>
      </c>
      <c r="G458" s="28" t="s">
        <v>31</v>
      </c>
      <c r="H458" s="28" t="s">
        <v>16</v>
      </c>
      <c r="I458" s="28" t="s">
        <v>391</v>
      </c>
      <c r="J458" s="28" t="s">
        <v>17</v>
      </c>
      <c r="K458" s="28" t="s">
        <v>17</v>
      </c>
      <c r="L458" s="28" t="s">
        <v>18</v>
      </c>
      <c r="M458" s="28">
        <v>0.98753087549172081</v>
      </c>
      <c r="N458" s="28">
        <v>0.60689256957736548</v>
      </c>
      <c r="O458" s="21">
        <v>3.8903375111701761</v>
      </c>
      <c r="P458" s="21">
        <v>-5452</v>
      </c>
      <c r="Q458" s="21">
        <v>0.59949084977243594</v>
      </c>
      <c r="R458" s="2">
        <v>0.23566430751592393</v>
      </c>
    </row>
    <row r="459" spans="1:18" s="20" customFormat="1" x14ac:dyDescent="0.25">
      <c r="A459" s="19">
        <v>451</v>
      </c>
      <c r="B459" s="28" t="s">
        <v>29</v>
      </c>
      <c r="C459" s="28" t="s">
        <v>15</v>
      </c>
      <c r="D459" s="28">
        <v>830070192</v>
      </c>
      <c r="E459" s="28" t="s">
        <v>629</v>
      </c>
      <c r="F459" s="28" t="s">
        <v>617</v>
      </c>
      <c r="G459" s="28" t="s">
        <v>31</v>
      </c>
      <c r="H459" s="28" t="s">
        <v>20</v>
      </c>
      <c r="I459" s="28" t="s">
        <v>630</v>
      </c>
      <c r="J459" s="28" t="s">
        <v>17</v>
      </c>
      <c r="K459" s="28" t="s">
        <v>17</v>
      </c>
      <c r="L459" s="28" t="s">
        <v>18</v>
      </c>
      <c r="M459" s="28">
        <v>1.3106363264947998</v>
      </c>
      <c r="N459" s="28">
        <v>0.59667825569199029</v>
      </c>
      <c r="O459" s="21">
        <v>3.5443221482942882</v>
      </c>
      <c r="P459" s="21">
        <v>8635013</v>
      </c>
      <c r="Q459" s="21">
        <v>0.58929725915365994</v>
      </c>
      <c r="R459" s="2">
        <v>0.23767639847778335</v>
      </c>
    </row>
    <row r="460" spans="1:18" s="20" customFormat="1" x14ac:dyDescent="0.25">
      <c r="A460" s="19">
        <v>452</v>
      </c>
      <c r="B460" s="28" t="s">
        <v>28</v>
      </c>
      <c r="C460" s="28" t="s">
        <v>15</v>
      </c>
      <c r="D460" s="28">
        <v>890912306</v>
      </c>
      <c r="E460" s="28" t="s">
        <v>816</v>
      </c>
      <c r="F460" s="28" t="s">
        <v>617</v>
      </c>
      <c r="G460" s="28" t="s">
        <v>31</v>
      </c>
      <c r="H460" s="28" t="s">
        <v>16</v>
      </c>
      <c r="I460" s="28" t="s">
        <v>817</v>
      </c>
      <c r="J460" s="28" t="s">
        <v>19</v>
      </c>
      <c r="K460" s="28" t="s">
        <v>94</v>
      </c>
      <c r="L460" s="28" t="s">
        <v>18</v>
      </c>
      <c r="M460" s="28">
        <v>1.4877851358074403</v>
      </c>
      <c r="N460" s="28">
        <v>0.68575363465088557</v>
      </c>
      <c r="O460" s="21">
        <v>2.2280460253101007</v>
      </c>
      <c r="P460" s="21">
        <v>1671686</v>
      </c>
      <c r="Q460" s="21">
        <v>0.76500027402894211</v>
      </c>
      <c r="R460" s="2">
        <v>0.24039855560467163</v>
      </c>
    </row>
    <row r="461" spans="1:18" s="20" customFormat="1" x14ac:dyDescent="0.25">
      <c r="A461" s="19">
        <v>453</v>
      </c>
      <c r="B461" s="28" t="s">
        <v>28</v>
      </c>
      <c r="C461" s="28" t="s">
        <v>15</v>
      </c>
      <c r="D461" s="28">
        <v>900706244</v>
      </c>
      <c r="E461" s="28" t="s">
        <v>928</v>
      </c>
      <c r="F461" s="28" t="s">
        <v>617</v>
      </c>
      <c r="G461" s="28" t="s">
        <v>31</v>
      </c>
      <c r="H461" s="28" t="s">
        <v>16</v>
      </c>
      <c r="I461" s="28" t="s">
        <v>387</v>
      </c>
      <c r="J461" s="28" t="s">
        <v>36</v>
      </c>
      <c r="K461" s="28" t="s">
        <v>37</v>
      </c>
      <c r="L461" s="28" t="s">
        <v>18</v>
      </c>
      <c r="M461" s="28">
        <v>2.5676011844777693</v>
      </c>
      <c r="N461" s="28">
        <v>0.38016366935450951</v>
      </c>
      <c r="O461" s="21"/>
      <c r="P461" s="21">
        <v>10364758</v>
      </c>
      <c r="Q461" s="21">
        <v>0.40322592764064824</v>
      </c>
      <c r="R461" s="2">
        <v>0.24993407940990348</v>
      </c>
    </row>
    <row r="462" spans="1:18" s="20" customFormat="1" x14ac:dyDescent="0.25">
      <c r="A462" s="19">
        <v>454</v>
      </c>
      <c r="B462" s="28" t="s">
        <v>28</v>
      </c>
      <c r="C462" s="28" t="s">
        <v>15</v>
      </c>
      <c r="D462" s="28">
        <v>830065750</v>
      </c>
      <c r="E462" s="28" t="s">
        <v>379</v>
      </c>
      <c r="F462" s="28" t="s">
        <v>617</v>
      </c>
      <c r="G462" s="28" t="s">
        <v>31</v>
      </c>
      <c r="H462" s="28" t="s">
        <v>16</v>
      </c>
      <c r="I462" s="28" t="s">
        <v>380</v>
      </c>
      <c r="J462" s="28" t="s">
        <v>17</v>
      </c>
      <c r="K462" s="28" t="s">
        <v>17</v>
      </c>
      <c r="L462" s="28" t="s">
        <v>18</v>
      </c>
      <c r="M462" s="28">
        <v>8.7580271379431185</v>
      </c>
      <c r="N462" s="28">
        <v>0.18202852379493395</v>
      </c>
      <c r="O462" s="21">
        <v>6.4718698698544133</v>
      </c>
      <c r="P462" s="21">
        <v>29556493</v>
      </c>
      <c r="Q462" s="21">
        <v>0.30590024394262016</v>
      </c>
      <c r="R462" s="2">
        <v>0.25021767410923484</v>
      </c>
    </row>
    <row r="463" spans="1:18" s="20" customFormat="1" x14ac:dyDescent="0.25">
      <c r="A463" s="19">
        <v>455</v>
      </c>
      <c r="B463" s="28" t="s">
        <v>28</v>
      </c>
      <c r="C463" s="28" t="s">
        <v>15</v>
      </c>
      <c r="D463" s="28">
        <v>900180069</v>
      </c>
      <c r="E463" s="28" t="s">
        <v>348</v>
      </c>
      <c r="F463" s="28" t="s">
        <v>617</v>
      </c>
      <c r="G463" s="28" t="s">
        <v>31</v>
      </c>
      <c r="H463" s="28" t="s">
        <v>21</v>
      </c>
      <c r="I463" s="28" t="s">
        <v>349</v>
      </c>
      <c r="J463" s="28" t="s">
        <v>17</v>
      </c>
      <c r="K463" s="28" t="s">
        <v>17</v>
      </c>
      <c r="L463" s="28" t="s">
        <v>18</v>
      </c>
      <c r="M463" s="28">
        <v>1.8078017692999755</v>
      </c>
      <c r="N463" s="28">
        <v>0.52672874165344741</v>
      </c>
      <c r="O463" s="21">
        <v>27.281658311450624</v>
      </c>
      <c r="P463" s="21">
        <v>2880382</v>
      </c>
      <c r="Q463" s="21">
        <v>0.5344914834900153</v>
      </c>
      <c r="R463" s="2">
        <v>0.25295945696683514</v>
      </c>
    </row>
    <row r="464" spans="1:18" s="20" customFormat="1" x14ac:dyDescent="0.25">
      <c r="A464" s="19">
        <v>456</v>
      </c>
      <c r="B464" s="28" t="s">
        <v>29</v>
      </c>
      <c r="C464" s="28" t="s">
        <v>15</v>
      </c>
      <c r="D464" s="28">
        <v>900779576</v>
      </c>
      <c r="E464" s="28" t="s">
        <v>664</v>
      </c>
      <c r="F464" s="28" t="s">
        <v>617</v>
      </c>
      <c r="G464" s="28" t="s">
        <v>31</v>
      </c>
      <c r="H464" s="28" t="s">
        <v>16</v>
      </c>
      <c r="I464" s="28" t="s">
        <v>52</v>
      </c>
      <c r="J464" s="28" t="s">
        <v>17</v>
      </c>
      <c r="K464" s="28" t="s">
        <v>17</v>
      </c>
      <c r="L464" s="28" t="s">
        <v>18</v>
      </c>
      <c r="M464" s="28">
        <v>1.5768289943661193</v>
      </c>
      <c r="N464" s="28">
        <v>0.72891594884759714</v>
      </c>
      <c r="O464" s="21">
        <v>2.2965215343678622</v>
      </c>
      <c r="P464" s="21">
        <v>12298267</v>
      </c>
      <c r="Q464" s="21">
        <v>0.93449630523451377</v>
      </c>
      <c r="R464" s="2">
        <v>0.25332704420992447</v>
      </c>
    </row>
    <row r="465" spans="1:18" s="20" customFormat="1" x14ac:dyDescent="0.25">
      <c r="A465" s="19">
        <v>457</v>
      </c>
      <c r="B465" s="28" t="s">
        <v>29</v>
      </c>
      <c r="C465" s="28" t="s">
        <v>15</v>
      </c>
      <c r="D465" s="28">
        <v>860506831</v>
      </c>
      <c r="E465" s="28" t="s">
        <v>131</v>
      </c>
      <c r="F465" s="28" t="s">
        <v>617</v>
      </c>
      <c r="G465" s="28" t="s">
        <v>31</v>
      </c>
      <c r="H465" s="28" t="s">
        <v>16</v>
      </c>
      <c r="I465" s="28" t="s">
        <v>132</v>
      </c>
      <c r="J465" s="28" t="s">
        <v>17</v>
      </c>
      <c r="K465" s="28" t="s">
        <v>17</v>
      </c>
      <c r="L465" s="28" t="s">
        <v>18</v>
      </c>
      <c r="M465" s="28">
        <v>1.8635535437735014</v>
      </c>
      <c r="N465" s="28">
        <v>0.57861100955185729</v>
      </c>
      <c r="O465" s="21">
        <v>39.819697915639821</v>
      </c>
      <c r="P465" s="21">
        <v>28172981</v>
      </c>
      <c r="Q465" s="21">
        <v>0.60233321328084688</v>
      </c>
      <c r="R465" s="2">
        <v>0.25381658465780194</v>
      </c>
    </row>
    <row r="466" spans="1:18" s="20" customFormat="1" x14ac:dyDescent="0.25">
      <c r="A466" s="19">
        <v>458</v>
      </c>
      <c r="B466" s="28" t="s">
        <v>28</v>
      </c>
      <c r="C466" s="28" t="s">
        <v>15</v>
      </c>
      <c r="D466" s="28">
        <v>800009973</v>
      </c>
      <c r="E466" s="28" t="s">
        <v>311</v>
      </c>
      <c r="F466" s="28" t="s">
        <v>617</v>
      </c>
      <c r="G466" s="28" t="s">
        <v>31</v>
      </c>
      <c r="H466" s="28" t="s">
        <v>16</v>
      </c>
      <c r="I466" s="28" t="s">
        <v>685</v>
      </c>
      <c r="J466" s="28" t="s">
        <v>17</v>
      </c>
      <c r="K466" s="28" t="s">
        <v>17</v>
      </c>
      <c r="L466" s="28" t="s">
        <v>18</v>
      </c>
      <c r="M466" s="28">
        <v>1.9665548080811264</v>
      </c>
      <c r="N466" s="28">
        <v>0.49858274008881448</v>
      </c>
      <c r="O466" s="21">
        <v>10.06330058155004</v>
      </c>
      <c r="P466" s="21">
        <v>3681008</v>
      </c>
      <c r="Q466" s="21">
        <v>0.50868090287826373</v>
      </c>
      <c r="R466" s="2">
        <v>0.25506138449036686</v>
      </c>
    </row>
    <row r="467" spans="1:18" s="20" customFormat="1" x14ac:dyDescent="0.25">
      <c r="A467" s="23">
        <v>39500</v>
      </c>
      <c r="B467" s="29" t="s">
        <v>28</v>
      </c>
      <c r="C467" s="29" t="s">
        <v>15</v>
      </c>
      <c r="D467" s="29">
        <v>900687562</v>
      </c>
      <c r="E467" s="29" t="s">
        <v>1106</v>
      </c>
      <c r="F467" s="29" t="s">
        <v>617</v>
      </c>
      <c r="G467" s="29" t="s">
        <v>964</v>
      </c>
      <c r="H467" s="29" t="s">
        <v>16</v>
      </c>
      <c r="I467" s="29" t="s">
        <v>1107</v>
      </c>
      <c r="J467" s="29" t="s">
        <v>1108</v>
      </c>
      <c r="K467" s="29" t="s">
        <v>1109</v>
      </c>
      <c r="L467" s="29" t="s">
        <v>18</v>
      </c>
      <c r="M467" s="28">
        <v>2.0097160958209126</v>
      </c>
      <c r="N467" s="28">
        <v>0.47491400013743534</v>
      </c>
      <c r="O467" s="21">
        <v>7.0666344839205069</v>
      </c>
      <c r="P467" s="21">
        <v>3298796</v>
      </c>
      <c r="Q467" s="21">
        <v>0.48794022156516609</v>
      </c>
      <c r="R467" s="2">
        <v>0.25621057911370659</v>
      </c>
    </row>
    <row r="468" spans="1:18" s="20" customFormat="1" x14ac:dyDescent="0.25">
      <c r="A468" s="19">
        <v>460</v>
      </c>
      <c r="B468" s="28" t="s">
        <v>28</v>
      </c>
      <c r="C468" s="28" t="s">
        <v>15</v>
      </c>
      <c r="D468" s="28">
        <v>800226013</v>
      </c>
      <c r="E468" s="28" t="s">
        <v>722</v>
      </c>
      <c r="F468" s="28" t="s">
        <v>617</v>
      </c>
      <c r="G468" s="28" t="s">
        <v>31</v>
      </c>
      <c r="H468" s="28" t="s">
        <v>16</v>
      </c>
      <c r="I468" s="28" t="s">
        <v>723</v>
      </c>
      <c r="J468" s="28" t="s">
        <v>75</v>
      </c>
      <c r="K468" s="28" t="s">
        <v>105</v>
      </c>
      <c r="L468" s="28" t="s">
        <v>18</v>
      </c>
      <c r="M468" s="28">
        <v>4.1524626786238699</v>
      </c>
      <c r="N468" s="28">
        <v>0.22920294818588674</v>
      </c>
      <c r="O468" s="21">
        <v>11.012873705429994</v>
      </c>
      <c r="P468" s="21">
        <v>4916461</v>
      </c>
      <c r="Q468" s="21">
        <v>0.33317231879330089</v>
      </c>
      <c r="R468" s="2">
        <v>0.25680824107194822</v>
      </c>
    </row>
    <row r="469" spans="1:18" s="20" customFormat="1" x14ac:dyDescent="0.25">
      <c r="A469" s="19">
        <v>461</v>
      </c>
      <c r="B469" s="28" t="s">
        <v>28</v>
      </c>
      <c r="C469" s="28" t="s">
        <v>15</v>
      </c>
      <c r="D469" s="28">
        <v>800088568</v>
      </c>
      <c r="E469" s="28" t="s">
        <v>288</v>
      </c>
      <c r="F469" s="28" t="s">
        <v>617</v>
      </c>
      <c r="G469" s="28" t="s">
        <v>31</v>
      </c>
      <c r="H469" s="28" t="s">
        <v>20</v>
      </c>
      <c r="I469" s="28" t="s">
        <v>700</v>
      </c>
      <c r="J469" s="28" t="s">
        <v>17</v>
      </c>
      <c r="K469" s="28" t="s">
        <v>17</v>
      </c>
      <c r="L469" s="28" t="s">
        <v>18</v>
      </c>
      <c r="M469" s="28">
        <v>2.8320777808282083</v>
      </c>
      <c r="N469" s="28">
        <v>0.34006028745960432</v>
      </c>
      <c r="O469" s="21">
        <v>3.6266961165244678</v>
      </c>
      <c r="P469" s="21">
        <v>5218516</v>
      </c>
      <c r="Q469" s="21">
        <v>0.38971675655492638</v>
      </c>
      <c r="R469" s="2">
        <v>0.25718956429303347</v>
      </c>
    </row>
    <row r="470" spans="1:18" s="20" customFormat="1" x14ac:dyDescent="0.25">
      <c r="A470" s="19">
        <v>462</v>
      </c>
      <c r="B470" s="28" t="s">
        <v>28</v>
      </c>
      <c r="C470" s="28" t="s">
        <v>15</v>
      </c>
      <c r="D470" s="28">
        <v>900185676</v>
      </c>
      <c r="E470" s="28" t="s">
        <v>854</v>
      </c>
      <c r="F470" s="28" t="s">
        <v>617</v>
      </c>
      <c r="G470" s="28" t="s">
        <v>31</v>
      </c>
      <c r="H470" s="28" t="s">
        <v>16</v>
      </c>
      <c r="I470" s="28" t="s">
        <v>855</v>
      </c>
      <c r="J470" s="28" t="s">
        <v>24</v>
      </c>
      <c r="K470" s="28" t="s">
        <v>25</v>
      </c>
      <c r="L470" s="28" t="s">
        <v>18</v>
      </c>
      <c r="M470" s="28">
        <v>5.6702674754316806</v>
      </c>
      <c r="N470" s="28">
        <v>0.17291102147952458</v>
      </c>
      <c r="O470" s="21">
        <v>43.497311315357919</v>
      </c>
      <c r="P470" s="21">
        <v>2691718</v>
      </c>
      <c r="Q470" s="21">
        <v>0.31203512827703189</v>
      </c>
      <c r="R470" s="2">
        <v>0.25808081550915579</v>
      </c>
    </row>
    <row r="471" spans="1:18" s="20" customFormat="1" x14ac:dyDescent="0.25">
      <c r="A471" s="19">
        <v>463</v>
      </c>
      <c r="B471" s="28" t="s">
        <v>28</v>
      </c>
      <c r="C471" s="28" t="s">
        <v>15</v>
      </c>
      <c r="D471" s="28">
        <v>900341056</v>
      </c>
      <c r="E471" s="28" t="s">
        <v>327</v>
      </c>
      <c r="F471" s="28" t="s">
        <v>617</v>
      </c>
      <c r="G471" s="28" t="s">
        <v>31</v>
      </c>
      <c r="H471" s="28" t="s">
        <v>16</v>
      </c>
      <c r="I471" s="28" t="s">
        <v>870</v>
      </c>
      <c r="J471" s="28" t="s">
        <v>36</v>
      </c>
      <c r="K471" s="28" t="s">
        <v>37</v>
      </c>
      <c r="L471" s="28" t="s">
        <v>18</v>
      </c>
      <c r="M471" s="28">
        <v>1.2390738059556523</v>
      </c>
      <c r="N471" s="28">
        <v>0.72687980178375766</v>
      </c>
      <c r="O471" s="21">
        <v>2.9229347221622666</v>
      </c>
      <c r="P471" s="21">
        <v>564891</v>
      </c>
      <c r="Q471" s="21">
        <v>0.94569794104864302</v>
      </c>
      <c r="R471" s="2">
        <v>0.25828920911189762</v>
      </c>
    </row>
    <row r="472" spans="1:18" s="20" customFormat="1" x14ac:dyDescent="0.25">
      <c r="A472" s="19">
        <v>464</v>
      </c>
      <c r="B472" s="28" t="s">
        <v>28</v>
      </c>
      <c r="C472" s="28" t="s">
        <v>15</v>
      </c>
      <c r="D472" s="28">
        <v>900544648</v>
      </c>
      <c r="E472" s="28" t="s">
        <v>370</v>
      </c>
      <c r="F472" s="28" t="s">
        <v>617</v>
      </c>
      <c r="G472" s="28" t="s">
        <v>31</v>
      </c>
      <c r="H472" s="28" t="s">
        <v>16</v>
      </c>
      <c r="I472" s="28" t="s">
        <v>920</v>
      </c>
      <c r="J472" s="28" t="s">
        <v>36</v>
      </c>
      <c r="K472" s="28" t="s">
        <v>294</v>
      </c>
      <c r="L472" s="28" t="s">
        <v>18</v>
      </c>
      <c r="M472" s="28">
        <v>2.4467457009208005</v>
      </c>
      <c r="N472" s="28">
        <v>0.6248468421087785</v>
      </c>
      <c r="O472" s="21"/>
      <c r="P472" s="21">
        <v>2158805</v>
      </c>
      <c r="Q472" s="21">
        <v>0.69483975791912789</v>
      </c>
      <c r="R472" s="2">
        <v>0.26067132941173271</v>
      </c>
    </row>
    <row r="473" spans="1:18" s="20" customFormat="1" x14ac:dyDescent="0.25">
      <c r="A473" s="19">
        <v>465</v>
      </c>
      <c r="B473" s="28" t="s">
        <v>28</v>
      </c>
      <c r="C473" s="28" t="s">
        <v>15</v>
      </c>
      <c r="D473" s="28">
        <v>900371896</v>
      </c>
      <c r="E473" s="28" t="s">
        <v>879</v>
      </c>
      <c r="F473" s="28" t="s">
        <v>617</v>
      </c>
      <c r="G473" s="28" t="s">
        <v>31</v>
      </c>
      <c r="H473" s="28" t="s">
        <v>16</v>
      </c>
      <c r="I473" s="28" t="s">
        <v>880</v>
      </c>
      <c r="J473" s="28" t="s">
        <v>17</v>
      </c>
      <c r="K473" s="28" t="s">
        <v>17</v>
      </c>
      <c r="L473" s="28" t="s">
        <v>18</v>
      </c>
      <c r="M473" s="28">
        <v>2.3467643297695582</v>
      </c>
      <c r="N473" s="28">
        <v>0.42418081180811806</v>
      </c>
      <c r="O473" s="21">
        <v>8.5317330379929697</v>
      </c>
      <c r="P473" s="21">
        <v>774073</v>
      </c>
      <c r="Q473" s="21">
        <v>0.45416701378430857</v>
      </c>
      <c r="R473" s="2">
        <v>0.26151808118081182</v>
      </c>
    </row>
    <row r="474" spans="1:18" s="20" customFormat="1" x14ac:dyDescent="0.25">
      <c r="A474" s="19">
        <v>466</v>
      </c>
      <c r="B474" s="28" t="s">
        <v>28</v>
      </c>
      <c r="C474" s="28" t="s">
        <v>15</v>
      </c>
      <c r="D474" s="28">
        <v>830014011</v>
      </c>
      <c r="E474" s="28" t="s">
        <v>501</v>
      </c>
      <c r="F474" s="28" t="s">
        <v>617</v>
      </c>
      <c r="G474" s="28" t="s">
        <v>31</v>
      </c>
      <c r="H474" s="28" t="s">
        <v>21</v>
      </c>
      <c r="I474" s="28" t="s">
        <v>748</v>
      </c>
      <c r="J474" s="28" t="s">
        <v>17</v>
      </c>
      <c r="K474" s="28" t="s">
        <v>17</v>
      </c>
      <c r="L474" s="28" t="s">
        <v>18</v>
      </c>
      <c r="M474" s="28">
        <v>10.347643146811963</v>
      </c>
      <c r="N474" s="28">
        <v>0.14428434359203179</v>
      </c>
      <c r="O474" s="21">
        <v>2.121907642374564</v>
      </c>
      <c r="P474" s="21">
        <v>19523394</v>
      </c>
      <c r="Q474" s="21">
        <v>0.30596607167959222</v>
      </c>
      <c r="R474" s="2">
        <v>0.2618199578658697</v>
      </c>
    </row>
    <row r="475" spans="1:18" s="20" customFormat="1" x14ac:dyDescent="0.25">
      <c r="A475" s="19">
        <v>467</v>
      </c>
      <c r="B475" s="28" t="s">
        <v>28</v>
      </c>
      <c r="C475" s="28" t="s">
        <v>15</v>
      </c>
      <c r="D475" s="28">
        <v>830005062</v>
      </c>
      <c r="E475" s="28" t="s">
        <v>388</v>
      </c>
      <c r="F475" s="28" t="s">
        <v>617</v>
      </c>
      <c r="G475" s="28" t="s">
        <v>31</v>
      </c>
      <c r="H475" s="28" t="s">
        <v>16</v>
      </c>
      <c r="I475" s="28" t="s">
        <v>389</v>
      </c>
      <c r="J475" s="28" t="s">
        <v>17</v>
      </c>
      <c r="K475" s="28" t="s">
        <v>17</v>
      </c>
      <c r="L475" s="28" t="s">
        <v>18</v>
      </c>
      <c r="M475" s="28">
        <v>7.4487299525106101</v>
      </c>
      <c r="N475" s="28">
        <v>0.13201150525676245</v>
      </c>
      <c r="O475" s="21">
        <v>26.696459021430218</v>
      </c>
      <c r="P475" s="21">
        <v>5544431</v>
      </c>
      <c r="Q475" s="21">
        <v>0.30740881339334075</v>
      </c>
      <c r="R475" s="2">
        <v>0.26682731320809067</v>
      </c>
    </row>
    <row r="476" spans="1:18" s="20" customFormat="1" x14ac:dyDescent="0.25">
      <c r="A476" s="19">
        <v>468</v>
      </c>
      <c r="B476" s="28" t="s">
        <v>28</v>
      </c>
      <c r="C476" s="28" t="s">
        <v>15</v>
      </c>
      <c r="D476" s="28">
        <v>900499033</v>
      </c>
      <c r="E476" s="28" t="s">
        <v>912</v>
      </c>
      <c r="F476" s="28" t="s">
        <v>617</v>
      </c>
      <c r="G476" s="28" t="s">
        <v>31</v>
      </c>
      <c r="H476" s="28" t="s">
        <v>16</v>
      </c>
      <c r="I476" s="28" t="s">
        <v>913</v>
      </c>
      <c r="J476" s="28" t="s">
        <v>17</v>
      </c>
      <c r="K476" s="28" t="s">
        <v>17</v>
      </c>
      <c r="L476" s="28" t="s">
        <v>18</v>
      </c>
      <c r="M476" s="28">
        <v>2.3017552977649971</v>
      </c>
      <c r="N476" s="28">
        <v>0.40809875414299279</v>
      </c>
      <c r="O476" s="21">
        <v>17.725742864590121</v>
      </c>
      <c r="P476" s="21">
        <v>4313085</v>
      </c>
      <c r="Q476" s="21">
        <v>0.45284228948017341</v>
      </c>
      <c r="R476" s="2">
        <v>0.26803791532005417</v>
      </c>
    </row>
    <row r="477" spans="1:18" s="20" customFormat="1" x14ac:dyDescent="0.25">
      <c r="A477" s="19">
        <v>469</v>
      </c>
      <c r="B477" s="28" t="s">
        <v>28</v>
      </c>
      <c r="C477" s="28" t="s">
        <v>15</v>
      </c>
      <c r="D477" s="28">
        <v>900202168</v>
      </c>
      <c r="E477" s="28" t="s">
        <v>323</v>
      </c>
      <c r="F477" s="28" t="s">
        <v>617</v>
      </c>
      <c r="G477" s="28" t="s">
        <v>31</v>
      </c>
      <c r="H477" s="28" t="s">
        <v>21</v>
      </c>
      <c r="I477" s="28" t="s">
        <v>324</v>
      </c>
      <c r="J477" s="28" t="s">
        <v>17</v>
      </c>
      <c r="K477" s="28" t="s">
        <v>17</v>
      </c>
      <c r="L477" s="28" t="s">
        <v>18</v>
      </c>
      <c r="M477" s="28">
        <v>20.185584172589181</v>
      </c>
      <c r="N477" s="28">
        <v>0.76536696228894285</v>
      </c>
      <c r="O477" s="21"/>
      <c r="P477" s="21">
        <v>40635969</v>
      </c>
      <c r="Q477" s="21">
        <v>1.1478748269524683</v>
      </c>
      <c r="R477" s="2">
        <v>0.26932935755991172</v>
      </c>
    </row>
    <row r="478" spans="1:18" s="20" customFormat="1" x14ac:dyDescent="0.25">
      <c r="A478" s="19">
        <v>470</v>
      </c>
      <c r="B478" s="28" t="s">
        <v>28</v>
      </c>
      <c r="C478" s="28" t="s">
        <v>15</v>
      </c>
      <c r="D478" s="28">
        <v>900157835</v>
      </c>
      <c r="E478" s="28" t="s">
        <v>437</v>
      </c>
      <c r="F478" s="28" t="s">
        <v>617</v>
      </c>
      <c r="G478" s="28" t="s">
        <v>31</v>
      </c>
      <c r="H478" s="28" t="s">
        <v>21</v>
      </c>
      <c r="I478" s="28" t="s">
        <v>438</v>
      </c>
      <c r="J478" s="28" t="s">
        <v>17</v>
      </c>
      <c r="K478" s="28" t="s">
        <v>17</v>
      </c>
      <c r="L478" s="28" t="s">
        <v>18</v>
      </c>
      <c r="M478" s="28">
        <v>1.2504471345110706</v>
      </c>
      <c r="N478" s="28">
        <v>0.66836530740780498</v>
      </c>
      <c r="O478" s="21">
        <v>3.8040615331450693</v>
      </c>
      <c r="P478" s="21">
        <v>435070</v>
      </c>
      <c r="Q478" s="21">
        <v>0.81733807908450928</v>
      </c>
      <c r="R478" s="2">
        <v>0.27105766260108644</v>
      </c>
    </row>
    <row r="479" spans="1:18" s="20" customFormat="1" x14ac:dyDescent="0.25">
      <c r="A479" s="19">
        <v>471</v>
      </c>
      <c r="B479" s="28" t="s">
        <v>152</v>
      </c>
      <c r="C479" s="28" t="s">
        <v>15</v>
      </c>
      <c r="D479" s="28">
        <v>800127132</v>
      </c>
      <c r="E479" s="28" t="s">
        <v>673</v>
      </c>
      <c r="F479" s="28" t="s">
        <v>617</v>
      </c>
      <c r="G479" s="28" t="s">
        <v>31</v>
      </c>
      <c r="H479" s="28" t="s">
        <v>20</v>
      </c>
      <c r="I479" s="28" t="s">
        <v>674</v>
      </c>
      <c r="J479" s="28" t="s">
        <v>17</v>
      </c>
      <c r="K479" s="28" t="s">
        <v>17</v>
      </c>
      <c r="L479" s="28" t="s">
        <v>18</v>
      </c>
      <c r="M479" s="28">
        <v>4.2619311155805999</v>
      </c>
      <c r="N479" s="28">
        <v>0.20790621311501106</v>
      </c>
      <c r="O479" s="21">
        <v>9.6487640333774856</v>
      </c>
      <c r="P479" s="21">
        <v>76843761</v>
      </c>
      <c r="Q479" s="21">
        <v>0.34267455577567385</v>
      </c>
      <c r="R479" s="2">
        <v>0.27143038655348484</v>
      </c>
    </row>
    <row r="480" spans="1:18" s="20" customFormat="1" x14ac:dyDescent="0.25">
      <c r="A480" s="23">
        <v>39518</v>
      </c>
      <c r="B480" s="29" t="s">
        <v>28</v>
      </c>
      <c r="C480" s="29" t="s">
        <v>15</v>
      </c>
      <c r="D480" s="29">
        <v>900688449</v>
      </c>
      <c r="E480" s="29" t="s">
        <v>1110</v>
      </c>
      <c r="F480" s="29" t="s">
        <v>617</v>
      </c>
      <c r="G480" s="29" t="s">
        <v>964</v>
      </c>
      <c r="H480" s="29" t="s">
        <v>16</v>
      </c>
      <c r="I480" s="29" t="s">
        <v>1111</v>
      </c>
      <c r="J480" s="29" t="s">
        <v>22</v>
      </c>
      <c r="K480" s="29" t="s">
        <v>23</v>
      </c>
      <c r="L480" s="29" t="s">
        <v>18</v>
      </c>
      <c r="M480" s="28">
        <v>5.0384472270756486</v>
      </c>
      <c r="N480" s="28">
        <v>0.14731006818395515</v>
      </c>
      <c r="O480" s="21">
        <v>7.1403791005105965</v>
      </c>
      <c r="P480" s="21">
        <v>1497747</v>
      </c>
      <c r="Q480" s="21">
        <v>0.32048446567347855</v>
      </c>
      <c r="R480" s="2">
        <v>0.27327387718321999</v>
      </c>
    </row>
    <row r="481" spans="1:18" s="20" customFormat="1" x14ac:dyDescent="0.25">
      <c r="A481" s="19">
        <v>473</v>
      </c>
      <c r="B481" s="28" t="s">
        <v>28</v>
      </c>
      <c r="C481" s="28" t="s">
        <v>15</v>
      </c>
      <c r="D481" s="28">
        <v>900812558</v>
      </c>
      <c r="E481" s="28" t="s">
        <v>402</v>
      </c>
      <c r="F481" s="28" t="s">
        <v>617</v>
      </c>
      <c r="G481" s="28" t="s">
        <v>31</v>
      </c>
      <c r="H481" s="28" t="s">
        <v>16</v>
      </c>
      <c r="I481" s="28" t="s">
        <v>403</v>
      </c>
      <c r="J481" s="28" t="s">
        <v>233</v>
      </c>
      <c r="K481" s="28" t="s">
        <v>234</v>
      </c>
      <c r="L481" s="28" t="s">
        <v>18</v>
      </c>
      <c r="M481" s="28">
        <v>4.0042912230356409</v>
      </c>
      <c r="N481" s="28">
        <v>0.17211613590768315</v>
      </c>
      <c r="O481" s="21"/>
      <c r="P481" s="21">
        <v>13775195</v>
      </c>
      <c r="Q481" s="21">
        <v>0.33567117431281013</v>
      </c>
      <c r="R481" s="2">
        <v>0.27789674885449489</v>
      </c>
    </row>
    <row r="482" spans="1:18" s="20" customFormat="1" x14ac:dyDescent="0.25">
      <c r="A482" s="19">
        <v>474</v>
      </c>
      <c r="B482" s="28" t="s">
        <v>29</v>
      </c>
      <c r="C482" s="28" t="s">
        <v>15</v>
      </c>
      <c r="D482" s="28">
        <v>860001911</v>
      </c>
      <c r="E482" s="28" t="s">
        <v>516</v>
      </c>
      <c r="F482" s="28" t="s">
        <v>617</v>
      </c>
      <c r="G482" s="28" t="s">
        <v>31</v>
      </c>
      <c r="H482" s="28" t="s">
        <v>16</v>
      </c>
      <c r="I482" s="28" t="s">
        <v>634</v>
      </c>
      <c r="J482" s="28" t="s">
        <v>17</v>
      </c>
      <c r="K482" s="28" t="s">
        <v>17</v>
      </c>
      <c r="L482" s="28" t="s">
        <v>18</v>
      </c>
      <c r="M482" s="28">
        <v>1.6674912054383726</v>
      </c>
      <c r="N482" s="28">
        <v>0.59962246094189664</v>
      </c>
      <c r="O482" s="21">
        <v>2.3958615176545508</v>
      </c>
      <c r="P482" s="21">
        <v>15945638</v>
      </c>
      <c r="Q482" s="21">
        <v>0.70272556968723354</v>
      </c>
      <c r="R482" s="2">
        <v>0.28135553422457826</v>
      </c>
    </row>
    <row r="483" spans="1:18" s="20" customFormat="1" x14ac:dyDescent="0.25">
      <c r="A483" s="23">
        <v>33256</v>
      </c>
      <c r="B483" s="29" t="s">
        <v>28</v>
      </c>
      <c r="C483" s="29" t="s">
        <v>15</v>
      </c>
      <c r="D483" s="29">
        <v>900424218</v>
      </c>
      <c r="E483" s="29" t="s">
        <v>1083</v>
      </c>
      <c r="F483" s="29" t="s">
        <v>617</v>
      </c>
      <c r="G483" s="29" t="s">
        <v>964</v>
      </c>
      <c r="H483" s="29" t="s">
        <v>16</v>
      </c>
      <c r="I483" s="29" t="s">
        <v>1084</v>
      </c>
      <c r="J483" s="29" t="s">
        <v>17</v>
      </c>
      <c r="K483" s="29" t="s">
        <v>17</v>
      </c>
      <c r="L483" s="29" t="s">
        <v>18</v>
      </c>
      <c r="M483" s="28">
        <v>7.3881661557123426</v>
      </c>
      <c r="N483" s="28">
        <v>0.59243020904028776</v>
      </c>
      <c r="O483" s="21"/>
      <c r="P483" s="21">
        <v>16178133</v>
      </c>
      <c r="Q483" s="21">
        <v>0.69640156808134801</v>
      </c>
      <c r="R483" s="2">
        <v>0.28383224152693082</v>
      </c>
    </row>
    <row r="484" spans="1:18" s="20" customFormat="1" x14ac:dyDescent="0.25">
      <c r="A484" s="19">
        <v>476</v>
      </c>
      <c r="B484" s="28" t="s">
        <v>28</v>
      </c>
      <c r="C484" s="28" t="s">
        <v>15</v>
      </c>
      <c r="D484" s="28">
        <v>830012595</v>
      </c>
      <c r="E484" s="28" t="s">
        <v>745</v>
      </c>
      <c r="F484" s="28" t="s">
        <v>617</v>
      </c>
      <c r="G484" s="28" t="s">
        <v>31</v>
      </c>
      <c r="H484" s="28" t="s">
        <v>16</v>
      </c>
      <c r="I484" s="28" t="s">
        <v>746</v>
      </c>
      <c r="J484" s="28" t="s">
        <v>36</v>
      </c>
      <c r="K484" s="28" t="s">
        <v>157</v>
      </c>
      <c r="L484" s="28" t="s">
        <v>18</v>
      </c>
      <c r="M484" s="28">
        <v>9.3010230766202309</v>
      </c>
      <c r="N484" s="28">
        <v>0.22311726832080461</v>
      </c>
      <c r="O484" s="21"/>
      <c r="P484" s="21">
        <v>56295870</v>
      </c>
      <c r="Q484" s="21">
        <v>0.36659654097466987</v>
      </c>
      <c r="R484" s="2">
        <v>0.28480252217654561</v>
      </c>
    </row>
    <row r="485" spans="1:18" s="20" customFormat="1" x14ac:dyDescent="0.25">
      <c r="A485" s="23">
        <v>16138</v>
      </c>
      <c r="B485" s="29" t="s">
        <v>28</v>
      </c>
      <c r="C485" s="29" t="s">
        <v>15</v>
      </c>
      <c r="D485" s="29">
        <v>860035715</v>
      </c>
      <c r="E485" s="29" t="s">
        <v>1036</v>
      </c>
      <c r="F485" s="29" t="s">
        <v>617</v>
      </c>
      <c r="G485" s="29" t="s">
        <v>964</v>
      </c>
      <c r="H485" s="29" t="s">
        <v>21</v>
      </c>
      <c r="I485" s="29" t="s">
        <v>1037</v>
      </c>
      <c r="J485" s="29" t="s">
        <v>17</v>
      </c>
      <c r="K485" s="29" t="s">
        <v>17</v>
      </c>
      <c r="L485" s="29" t="s">
        <v>18</v>
      </c>
      <c r="M485" s="28">
        <v>6.3000806898423756</v>
      </c>
      <c r="N485" s="28">
        <v>0.16392475755676103</v>
      </c>
      <c r="O485" s="21">
        <v>41.304479760119939</v>
      </c>
      <c r="P485" s="21">
        <v>9977492</v>
      </c>
      <c r="Q485" s="21">
        <v>0.3449265683103665</v>
      </c>
      <c r="R485" s="2">
        <v>0.28838456422520409</v>
      </c>
    </row>
    <row r="486" spans="1:18" s="20" customFormat="1" x14ac:dyDescent="0.25">
      <c r="A486" s="19">
        <v>478</v>
      </c>
      <c r="B486" s="28" t="s">
        <v>28</v>
      </c>
      <c r="C486" s="28" t="s">
        <v>15</v>
      </c>
      <c r="D486" s="28">
        <v>900471382</v>
      </c>
      <c r="E486" s="28" t="s">
        <v>302</v>
      </c>
      <c r="F486" s="28" t="s">
        <v>617</v>
      </c>
      <c r="G486" s="28" t="s">
        <v>31</v>
      </c>
      <c r="H486" s="28" t="s">
        <v>16</v>
      </c>
      <c r="I486" s="28" t="s">
        <v>905</v>
      </c>
      <c r="J486" s="28" t="s">
        <v>75</v>
      </c>
      <c r="K486" s="28" t="s">
        <v>77</v>
      </c>
      <c r="L486" s="28" t="s">
        <v>18</v>
      </c>
      <c r="M486" s="28">
        <v>3.8562488313433518</v>
      </c>
      <c r="N486" s="28">
        <v>0.22279736274479683</v>
      </c>
      <c r="O486" s="21">
        <v>5.6941588347122929</v>
      </c>
      <c r="P486" s="21">
        <v>3681342</v>
      </c>
      <c r="Q486" s="21">
        <v>0.37571190851883057</v>
      </c>
      <c r="R486" s="2">
        <v>0.29200428614902074</v>
      </c>
    </row>
    <row r="487" spans="1:18" s="20" customFormat="1" x14ac:dyDescent="0.25">
      <c r="A487" s="19">
        <v>479</v>
      </c>
      <c r="B487" s="28" t="s">
        <v>152</v>
      </c>
      <c r="C487" s="28" t="s">
        <v>15</v>
      </c>
      <c r="D487" s="28">
        <v>800002482</v>
      </c>
      <c r="E487" s="28" t="s">
        <v>165</v>
      </c>
      <c r="F487" s="28" t="s">
        <v>617</v>
      </c>
      <c r="G487" s="28" t="s">
        <v>31</v>
      </c>
      <c r="H487" s="28" t="s">
        <v>16</v>
      </c>
      <c r="I487" s="28" t="s">
        <v>166</v>
      </c>
      <c r="J487" s="28" t="s">
        <v>19</v>
      </c>
      <c r="K487" s="28" t="s">
        <v>94</v>
      </c>
      <c r="L487" s="28" t="s">
        <v>18</v>
      </c>
      <c r="M487" s="28">
        <v>1.6366891046682492</v>
      </c>
      <c r="N487" s="28">
        <v>0.60002239960457182</v>
      </c>
      <c r="O487" s="21">
        <v>3.9978594224109414</v>
      </c>
      <c r="P487" s="21">
        <v>24153683</v>
      </c>
      <c r="Q487" s="21">
        <v>0.74277103127560529</v>
      </c>
      <c r="R487" s="2">
        <v>0.29709177473285414</v>
      </c>
    </row>
    <row r="488" spans="1:18" s="20" customFormat="1" x14ac:dyDescent="0.25">
      <c r="A488" s="19">
        <v>480</v>
      </c>
      <c r="B488" s="28" t="s">
        <v>28</v>
      </c>
      <c r="C488" s="28" t="s">
        <v>15</v>
      </c>
      <c r="D488" s="28">
        <v>830021692</v>
      </c>
      <c r="E488" s="28" t="s">
        <v>239</v>
      </c>
      <c r="F488" s="28" t="s">
        <v>617</v>
      </c>
      <c r="G488" s="28" t="s">
        <v>31</v>
      </c>
      <c r="H488" s="28" t="s">
        <v>16</v>
      </c>
      <c r="I488" s="28" t="s">
        <v>752</v>
      </c>
      <c r="J488" s="28" t="s">
        <v>36</v>
      </c>
      <c r="K488" s="28" t="s">
        <v>37</v>
      </c>
      <c r="L488" s="28" t="s">
        <v>18</v>
      </c>
      <c r="M488" s="28">
        <v>1.7466136254102749</v>
      </c>
      <c r="N488" s="28">
        <v>0.56620770749140314</v>
      </c>
      <c r="O488" s="21">
        <v>3.731371720313768</v>
      </c>
      <c r="P488" s="21">
        <v>6270993</v>
      </c>
      <c r="Q488" s="21">
        <v>0.68599584551223169</v>
      </c>
      <c r="R488" s="2">
        <v>0.29757971047612419</v>
      </c>
    </row>
    <row r="489" spans="1:18" s="20" customFormat="1" x14ac:dyDescent="0.25">
      <c r="A489" s="19">
        <v>481</v>
      </c>
      <c r="B489" s="28" t="s">
        <v>28</v>
      </c>
      <c r="C489" s="28" t="s">
        <v>15</v>
      </c>
      <c r="D489" s="28">
        <v>900573774</v>
      </c>
      <c r="E489" s="28" t="s">
        <v>276</v>
      </c>
      <c r="F489" s="28" t="s">
        <v>617</v>
      </c>
      <c r="G489" s="28" t="s">
        <v>31</v>
      </c>
      <c r="H489" s="28" t="s">
        <v>16</v>
      </c>
      <c r="I489" s="28" t="s">
        <v>277</v>
      </c>
      <c r="J489" s="28" t="s">
        <v>36</v>
      </c>
      <c r="K489" s="28" t="s">
        <v>37</v>
      </c>
      <c r="L489" s="28" t="s">
        <v>18</v>
      </c>
      <c r="M489" s="28">
        <v>0.49808889661452166</v>
      </c>
      <c r="N489" s="28">
        <v>1.2967477856442686</v>
      </c>
      <c r="O489" s="21"/>
      <c r="P489" s="21">
        <v>-11145448</v>
      </c>
      <c r="Q489" s="21">
        <v>-1.0080568699861028</v>
      </c>
      <c r="R489" s="2">
        <v>0.29913864397186846</v>
      </c>
    </row>
    <row r="490" spans="1:18" s="20" customFormat="1" x14ac:dyDescent="0.25">
      <c r="A490" s="19">
        <v>482</v>
      </c>
      <c r="B490" s="28" t="s">
        <v>28</v>
      </c>
      <c r="C490" s="28" t="s">
        <v>15</v>
      </c>
      <c r="D490" s="28">
        <v>830505238</v>
      </c>
      <c r="E490" s="28" t="s">
        <v>788</v>
      </c>
      <c r="F490" s="28" t="s">
        <v>617</v>
      </c>
      <c r="G490" s="28" t="s">
        <v>31</v>
      </c>
      <c r="H490" s="28" t="s">
        <v>16</v>
      </c>
      <c r="I490" s="28" t="s">
        <v>789</v>
      </c>
      <c r="J490" s="28" t="s">
        <v>397</v>
      </c>
      <c r="K490" s="28" t="s">
        <v>398</v>
      </c>
      <c r="L490" s="28" t="s">
        <v>18</v>
      </c>
      <c r="M490" s="28">
        <v>6.3264699989154352</v>
      </c>
      <c r="N490" s="28">
        <v>0.43965124968472469</v>
      </c>
      <c r="O490" s="21">
        <v>3498.1039867109635</v>
      </c>
      <c r="P490" s="21">
        <v>28975837</v>
      </c>
      <c r="Q490" s="21">
        <v>0.53691763089712063</v>
      </c>
      <c r="R490" s="2">
        <v>0.30086112349543981</v>
      </c>
    </row>
    <row r="491" spans="1:18" s="20" customFormat="1" x14ac:dyDescent="0.25">
      <c r="A491" s="19">
        <v>483</v>
      </c>
      <c r="B491" s="28" t="s">
        <v>28</v>
      </c>
      <c r="C491" s="28" t="s">
        <v>15</v>
      </c>
      <c r="D491" s="28">
        <v>900080090</v>
      </c>
      <c r="E491" s="28" t="s">
        <v>836</v>
      </c>
      <c r="F491" s="28" t="s">
        <v>617</v>
      </c>
      <c r="G491" s="28" t="s">
        <v>31</v>
      </c>
      <c r="H491" s="28" t="s">
        <v>21</v>
      </c>
      <c r="I491" s="28" t="s">
        <v>224</v>
      </c>
      <c r="J491" s="28" t="s">
        <v>17</v>
      </c>
      <c r="K491" s="28" t="s">
        <v>17</v>
      </c>
      <c r="L491" s="28" t="s">
        <v>18</v>
      </c>
      <c r="M491" s="28">
        <v>1.7509890403723416</v>
      </c>
      <c r="N491" s="28">
        <v>0.52479642411077643</v>
      </c>
      <c r="O491" s="21">
        <v>8.9433517949547223</v>
      </c>
      <c r="P491" s="21">
        <v>1140295</v>
      </c>
      <c r="Q491" s="21">
        <v>0.6419454576583008</v>
      </c>
      <c r="R491" s="2">
        <v>0.30505477700506867</v>
      </c>
    </row>
    <row r="492" spans="1:18" s="20" customFormat="1" x14ac:dyDescent="0.25">
      <c r="A492" s="19">
        <v>484</v>
      </c>
      <c r="B492" s="28" t="s">
        <v>28</v>
      </c>
      <c r="C492" s="28" t="s">
        <v>15</v>
      </c>
      <c r="D492" s="28">
        <v>830071701</v>
      </c>
      <c r="E492" s="28" t="s">
        <v>551</v>
      </c>
      <c r="F492" s="28" t="s">
        <v>617</v>
      </c>
      <c r="G492" s="28" t="s">
        <v>31</v>
      </c>
      <c r="H492" s="28" t="s">
        <v>16</v>
      </c>
      <c r="I492" s="28" t="s">
        <v>552</v>
      </c>
      <c r="J492" s="28" t="s">
        <v>17</v>
      </c>
      <c r="K492" s="28" t="s">
        <v>17</v>
      </c>
      <c r="L492" s="28" t="s">
        <v>18</v>
      </c>
      <c r="M492" s="28">
        <v>2.3136181150952546</v>
      </c>
      <c r="N492" s="28">
        <v>0.37446973530461353</v>
      </c>
      <c r="O492" s="21">
        <v>5.4519350210579907</v>
      </c>
      <c r="P492" s="21">
        <v>4722532</v>
      </c>
      <c r="Q492" s="21">
        <v>0.49039695857201687</v>
      </c>
      <c r="R492" s="2">
        <v>0.3067581393013662</v>
      </c>
    </row>
    <row r="493" spans="1:18" s="20" customFormat="1" x14ac:dyDescent="0.25">
      <c r="A493" s="19">
        <v>485</v>
      </c>
      <c r="B493" s="28" t="s">
        <v>28</v>
      </c>
      <c r="C493" s="28" t="s">
        <v>15</v>
      </c>
      <c r="D493" s="28">
        <v>900136532</v>
      </c>
      <c r="E493" s="28" t="s">
        <v>841</v>
      </c>
      <c r="F493" s="28" t="s">
        <v>617</v>
      </c>
      <c r="G493" s="28" t="s">
        <v>31</v>
      </c>
      <c r="H493" s="28" t="s">
        <v>63</v>
      </c>
      <c r="I493" s="28" t="s">
        <v>842</v>
      </c>
      <c r="J493" s="28" t="s">
        <v>75</v>
      </c>
      <c r="K493" s="28" t="s">
        <v>77</v>
      </c>
      <c r="L493" s="28" t="s">
        <v>18</v>
      </c>
      <c r="M493" s="28">
        <v>2.0656992636340425</v>
      </c>
      <c r="N493" s="28">
        <v>0.48336060747683346</v>
      </c>
      <c r="O493" s="21">
        <v>2.7112563109114913</v>
      </c>
      <c r="P493" s="21">
        <v>10806117</v>
      </c>
      <c r="Q493" s="21">
        <v>0.5956666735901357</v>
      </c>
      <c r="R493" s="2">
        <v>0.30774486838990306</v>
      </c>
    </row>
    <row r="494" spans="1:18" s="20" customFormat="1" x14ac:dyDescent="0.25">
      <c r="A494" s="19">
        <v>486</v>
      </c>
      <c r="B494" s="28" t="s">
        <v>28</v>
      </c>
      <c r="C494" s="28" t="s">
        <v>15</v>
      </c>
      <c r="D494" s="28">
        <v>830010599</v>
      </c>
      <c r="E494" s="28" t="s">
        <v>361</v>
      </c>
      <c r="F494" s="28" t="s">
        <v>617</v>
      </c>
      <c r="G494" s="28" t="s">
        <v>31</v>
      </c>
      <c r="H494" s="28" t="s">
        <v>16</v>
      </c>
      <c r="I494" s="28" t="s">
        <v>362</v>
      </c>
      <c r="J494" s="28" t="s">
        <v>17</v>
      </c>
      <c r="K494" s="28" t="s">
        <v>17</v>
      </c>
      <c r="L494" s="28" t="s">
        <v>18</v>
      </c>
      <c r="M494" s="28">
        <v>4.2289948571711884</v>
      </c>
      <c r="N494" s="28">
        <v>0.20179429434892177</v>
      </c>
      <c r="O494" s="21"/>
      <c r="P494" s="21">
        <v>2149177</v>
      </c>
      <c r="Q494" s="21">
        <v>0.38591901949173435</v>
      </c>
      <c r="R494" s="2">
        <v>0.30804276327757202</v>
      </c>
    </row>
    <row r="495" spans="1:18" s="20" customFormat="1" x14ac:dyDescent="0.25">
      <c r="A495" s="19">
        <v>487</v>
      </c>
      <c r="B495" s="28" t="s">
        <v>28</v>
      </c>
      <c r="C495" s="28" t="s">
        <v>15</v>
      </c>
      <c r="D495" s="28">
        <v>900451549</v>
      </c>
      <c r="E495" s="28" t="s">
        <v>421</v>
      </c>
      <c r="F495" s="28" t="s">
        <v>617</v>
      </c>
      <c r="G495" s="28" t="s">
        <v>31</v>
      </c>
      <c r="H495" s="28" t="s">
        <v>16</v>
      </c>
      <c r="I495" s="28" t="s">
        <v>902</v>
      </c>
      <c r="J495" s="28" t="s">
        <v>24</v>
      </c>
      <c r="K495" s="28" t="s">
        <v>25</v>
      </c>
      <c r="L495" s="28" t="s">
        <v>18</v>
      </c>
      <c r="M495" s="28">
        <v>2.5809871710924175</v>
      </c>
      <c r="N495" s="28">
        <v>0.37600108191609627</v>
      </c>
      <c r="O495" s="21">
        <v>2.6742188018477244</v>
      </c>
      <c r="P495" s="21">
        <v>30325990</v>
      </c>
      <c r="Q495" s="21">
        <v>0.49829107579245818</v>
      </c>
      <c r="R495" s="2">
        <v>0.31093309218535836</v>
      </c>
    </row>
    <row r="496" spans="1:18" s="20" customFormat="1" x14ac:dyDescent="0.25">
      <c r="A496" s="19">
        <v>488</v>
      </c>
      <c r="B496" s="28" t="s">
        <v>28</v>
      </c>
      <c r="C496" s="28" t="s">
        <v>15</v>
      </c>
      <c r="D496" s="28">
        <v>900648909</v>
      </c>
      <c r="E496" s="28" t="s">
        <v>517</v>
      </c>
      <c r="F496" s="28" t="s">
        <v>617</v>
      </c>
      <c r="G496" s="28" t="s">
        <v>31</v>
      </c>
      <c r="H496" s="28" t="s">
        <v>16</v>
      </c>
      <c r="I496" s="28" t="s">
        <v>518</v>
      </c>
      <c r="J496" s="28" t="s">
        <v>233</v>
      </c>
      <c r="K496" s="28" t="s">
        <v>234</v>
      </c>
      <c r="L496" s="28" t="s">
        <v>18</v>
      </c>
      <c r="M496" s="28">
        <v>5.2004187739218839</v>
      </c>
      <c r="N496" s="28">
        <v>0.87468070132276354</v>
      </c>
      <c r="O496" s="21">
        <v>1.9715174007893586</v>
      </c>
      <c r="P496" s="21">
        <v>20580124</v>
      </c>
      <c r="Q496" s="21">
        <v>2.534765111798746</v>
      </c>
      <c r="R496" s="2">
        <v>0.31765498612214582</v>
      </c>
    </row>
    <row r="497" spans="1:18" s="20" customFormat="1" x14ac:dyDescent="0.25">
      <c r="A497" s="19">
        <v>489</v>
      </c>
      <c r="B497" s="28" t="s">
        <v>152</v>
      </c>
      <c r="C497" s="28" t="s">
        <v>15</v>
      </c>
      <c r="D497" s="28">
        <v>890940259</v>
      </c>
      <c r="E497" s="28" t="s">
        <v>127</v>
      </c>
      <c r="F497" s="28" t="s">
        <v>617</v>
      </c>
      <c r="G497" s="28" t="s">
        <v>31</v>
      </c>
      <c r="H497" s="28" t="s">
        <v>16</v>
      </c>
      <c r="I497" s="28" t="s">
        <v>128</v>
      </c>
      <c r="J497" s="28" t="s">
        <v>19</v>
      </c>
      <c r="K497" s="28" t="s">
        <v>94</v>
      </c>
      <c r="L497" s="28" t="s">
        <v>18</v>
      </c>
      <c r="M497" s="28">
        <v>3.004591647364383</v>
      </c>
      <c r="N497" s="28">
        <v>0.29162979784137921</v>
      </c>
      <c r="O497" s="21">
        <v>4.3651229032126864</v>
      </c>
      <c r="P497" s="21">
        <v>17693015</v>
      </c>
      <c r="Q497" s="21">
        <v>0.4498449171801549</v>
      </c>
      <c r="R497" s="2">
        <v>0.31865673492293439</v>
      </c>
    </row>
    <row r="498" spans="1:18" s="20" customFormat="1" x14ac:dyDescent="0.25">
      <c r="A498" s="23">
        <v>350</v>
      </c>
      <c r="B498" s="29" t="s">
        <v>29</v>
      </c>
      <c r="C498" s="29" t="s">
        <v>15</v>
      </c>
      <c r="D498" s="29">
        <v>800139348</v>
      </c>
      <c r="E498" s="29" t="s">
        <v>966</v>
      </c>
      <c r="F498" s="29" t="s">
        <v>617</v>
      </c>
      <c r="G498" s="29" t="s">
        <v>964</v>
      </c>
      <c r="H498" s="29" t="s">
        <v>16</v>
      </c>
      <c r="I498" s="29" t="s">
        <v>967</v>
      </c>
      <c r="J498" s="29" t="s">
        <v>17</v>
      </c>
      <c r="K498" s="29" t="s">
        <v>17</v>
      </c>
      <c r="L498" s="29" t="s">
        <v>18</v>
      </c>
      <c r="M498" s="28">
        <v>2.5700457922972002</v>
      </c>
      <c r="N498" s="28">
        <v>0.35189661659630755</v>
      </c>
      <c r="O498" s="21">
        <v>132.83141442277932</v>
      </c>
      <c r="P498" s="21">
        <v>22007996</v>
      </c>
      <c r="Q498" s="21">
        <v>0.49726096772510414</v>
      </c>
      <c r="R498" s="2">
        <v>0.3222765156172343</v>
      </c>
    </row>
    <row r="499" spans="1:18" s="20" customFormat="1" x14ac:dyDescent="0.25">
      <c r="A499" s="19">
        <v>491</v>
      </c>
      <c r="B499" s="28" t="s">
        <v>28</v>
      </c>
      <c r="C499" s="28" t="s">
        <v>15</v>
      </c>
      <c r="D499" s="28">
        <v>811014137</v>
      </c>
      <c r="E499" s="28" t="s">
        <v>308</v>
      </c>
      <c r="F499" s="28" t="s">
        <v>617</v>
      </c>
      <c r="G499" s="28" t="s">
        <v>31</v>
      </c>
      <c r="H499" s="28" t="s">
        <v>16</v>
      </c>
      <c r="I499" s="28" t="s">
        <v>309</v>
      </c>
      <c r="J499" s="28" t="s">
        <v>17</v>
      </c>
      <c r="K499" s="28" t="s">
        <v>17</v>
      </c>
      <c r="L499" s="28" t="s">
        <v>18</v>
      </c>
      <c r="M499" s="28">
        <v>0.76777124497873594</v>
      </c>
      <c r="N499" s="28">
        <v>0.96548221418112945</v>
      </c>
      <c r="O499" s="21">
        <v>1.6172533861347225</v>
      </c>
      <c r="P499" s="21">
        <v>-1260576</v>
      </c>
      <c r="Q499" s="21">
        <v>9.4990750617054935</v>
      </c>
      <c r="R499" s="2">
        <v>0.32788703845732442</v>
      </c>
    </row>
    <row r="500" spans="1:18" s="20" customFormat="1" x14ac:dyDescent="0.25">
      <c r="A500" s="19">
        <v>492</v>
      </c>
      <c r="B500" s="28" t="s">
        <v>28</v>
      </c>
      <c r="C500" s="28" t="s">
        <v>15</v>
      </c>
      <c r="D500" s="28">
        <v>830139893</v>
      </c>
      <c r="E500" s="28" t="s">
        <v>199</v>
      </c>
      <c r="F500" s="28" t="s">
        <v>617</v>
      </c>
      <c r="G500" s="28" t="s">
        <v>31</v>
      </c>
      <c r="H500" s="28" t="s">
        <v>16</v>
      </c>
      <c r="I500" s="28" t="s">
        <v>200</v>
      </c>
      <c r="J500" s="28" t="s">
        <v>17</v>
      </c>
      <c r="K500" s="28" t="s">
        <v>17</v>
      </c>
      <c r="L500" s="28" t="s">
        <v>18</v>
      </c>
      <c r="M500" s="28">
        <v>4.2018694468697033</v>
      </c>
      <c r="N500" s="28">
        <v>0.30701087473016819</v>
      </c>
      <c r="O500" s="21">
        <v>6.7225570345010777</v>
      </c>
      <c r="P500" s="21">
        <v>4364052</v>
      </c>
      <c r="Q500" s="21">
        <v>0.47473150247942464</v>
      </c>
      <c r="R500" s="2">
        <v>0.32898376864124945</v>
      </c>
    </row>
    <row r="501" spans="1:18" s="20" customFormat="1" x14ac:dyDescent="0.25">
      <c r="A501" s="19">
        <v>493</v>
      </c>
      <c r="B501" s="28" t="s">
        <v>152</v>
      </c>
      <c r="C501" s="28" t="s">
        <v>15</v>
      </c>
      <c r="D501" s="28">
        <v>811041784</v>
      </c>
      <c r="E501" s="28" t="s">
        <v>676</v>
      </c>
      <c r="F501" s="28" t="s">
        <v>617</v>
      </c>
      <c r="G501" s="28" t="s">
        <v>31</v>
      </c>
      <c r="H501" s="28" t="s">
        <v>16</v>
      </c>
      <c r="I501" s="28" t="s">
        <v>677</v>
      </c>
      <c r="J501" s="28" t="s">
        <v>19</v>
      </c>
      <c r="K501" s="28" t="s">
        <v>32</v>
      </c>
      <c r="L501" s="28" t="s">
        <v>18</v>
      </c>
      <c r="M501" s="28">
        <v>2.5337211310176735</v>
      </c>
      <c r="N501" s="28">
        <v>0.37510997254266032</v>
      </c>
      <c r="O501" s="21">
        <v>1.5038641846400687</v>
      </c>
      <c r="P501" s="21">
        <v>40848851</v>
      </c>
      <c r="Q501" s="21">
        <v>0.5417371195499916</v>
      </c>
      <c r="R501" s="2">
        <v>0.33852612351025435</v>
      </c>
    </row>
    <row r="502" spans="1:18" s="20" customFormat="1" x14ac:dyDescent="0.25">
      <c r="A502" s="19">
        <v>494</v>
      </c>
      <c r="B502" s="28" t="s">
        <v>595</v>
      </c>
      <c r="C502" s="28" t="s">
        <v>15</v>
      </c>
      <c r="D502" s="28">
        <v>900031030</v>
      </c>
      <c r="E502" s="28" t="s">
        <v>602</v>
      </c>
      <c r="F502" s="28" t="s">
        <v>617</v>
      </c>
      <c r="G502" s="28" t="s">
        <v>31</v>
      </c>
      <c r="H502" s="28" t="s">
        <v>16</v>
      </c>
      <c r="I502" s="28" t="s">
        <v>603</v>
      </c>
      <c r="J502" s="28" t="s">
        <v>24</v>
      </c>
      <c r="K502" s="28" t="s">
        <v>25</v>
      </c>
      <c r="L502" s="28" t="s">
        <v>18</v>
      </c>
      <c r="M502" s="28">
        <v>3.420946286701573</v>
      </c>
      <c r="N502" s="28">
        <v>0.72324893284834024</v>
      </c>
      <c r="O502" s="21">
        <v>2.8151546035596642</v>
      </c>
      <c r="P502" s="21">
        <v>10335332</v>
      </c>
      <c r="Q502" s="21">
        <v>1.2379456225050727</v>
      </c>
      <c r="R502" s="2">
        <v>0.34260277210400458</v>
      </c>
    </row>
    <row r="503" spans="1:18" s="20" customFormat="1" x14ac:dyDescent="0.25">
      <c r="A503" s="19">
        <v>495</v>
      </c>
      <c r="B503" s="28" t="s">
        <v>595</v>
      </c>
      <c r="C503" s="28" t="s">
        <v>15</v>
      </c>
      <c r="D503" s="28">
        <v>800121151</v>
      </c>
      <c r="E503" s="28" t="s">
        <v>952</v>
      </c>
      <c r="F503" s="28" t="s">
        <v>617</v>
      </c>
      <c r="G503" s="28" t="s">
        <v>31</v>
      </c>
      <c r="H503" s="28" t="s">
        <v>20</v>
      </c>
      <c r="I503" s="28" t="s">
        <v>953</v>
      </c>
      <c r="J503" s="28" t="s">
        <v>36</v>
      </c>
      <c r="K503" s="28" t="s">
        <v>37</v>
      </c>
      <c r="L503" s="28" t="s">
        <v>18</v>
      </c>
      <c r="M503" s="28">
        <v>1.673639245322901</v>
      </c>
      <c r="N503" s="28">
        <v>0.55813388999876623</v>
      </c>
      <c r="O503" s="21">
        <v>2.7748519915297334</v>
      </c>
      <c r="P503" s="21">
        <v>12135836</v>
      </c>
      <c r="Q503" s="21">
        <v>0.77644653609484782</v>
      </c>
      <c r="R503" s="2">
        <v>0.34308541052816299</v>
      </c>
    </row>
    <row r="504" spans="1:18" s="20" customFormat="1" x14ac:dyDescent="0.25">
      <c r="A504" s="19">
        <v>496</v>
      </c>
      <c r="B504" s="28" t="s">
        <v>28</v>
      </c>
      <c r="C504" s="28" t="s">
        <v>15</v>
      </c>
      <c r="D504" s="28">
        <v>830001362</v>
      </c>
      <c r="E504" s="28" t="s">
        <v>322</v>
      </c>
      <c r="F504" s="28" t="s">
        <v>617</v>
      </c>
      <c r="G504" s="28" t="s">
        <v>31</v>
      </c>
      <c r="H504" s="28" t="s">
        <v>16</v>
      </c>
      <c r="I504" s="28" t="s">
        <v>743</v>
      </c>
      <c r="J504" s="28" t="s">
        <v>17</v>
      </c>
      <c r="K504" s="28" t="s">
        <v>17</v>
      </c>
      <c r="L504" s="28" t="s">
        <v>18</v>
      </c>
      <c r="M504" s="28">
        <v>1.7663766244262245</v>
      </c>
      <c r="N504" s="28">
        <v>0.55119345096980688</v>
      </c>
      <c r="O504" s="21"/>
      <c r="P504" s="21">
        <v>5575767</v>
      </c>
      <c r="Q504" s="21">
        <v>0.77374752692594351</v>
      </c>
      <c r="R504" s="2">
        <v>0.34726295738027918</v>
      </c>
    </row>
    <row r="505" spans="1:18" s="20" customFormat="1" x14ac:dyDescent="0.25">
      <c r="A505" s="19">
        <v>497</v>
      </c>
      <c r="B505" s="28" t="s">
        <v>28</v>
      </c>
      <c r="C505" s="28" t="s">
        <v>15</v>
      </c>
      <c r="D505" s="28">
        <v>800121606</v>
      </c>
      <c r="E505" s="28" t="s">
        <v>561</v>
      </c>
      <c r="F505" s="28" t="s">
        <v>617</v>
      </c>
      <c r="G505" s="28" t="s">
        <v>31</v>
      </c>
      <c r="H505" s="28" t="s">
        <v>21</v>
      </c>
      <c r="I505" s="28" t="s">
        <v>562</v>
      </c>
      <c r="J505" s="28" t="s">
        <v>17</v>
      </c>
      <c r="K505" s="28" t="s">
        <v>17</v>
      </c>
      <c r="L505" s="28" t="s">
        <v>18</v>
      </c>
      <c r="M505" s="28">
        <v>3.228217350545326</v>
      </c>
      <c r="N505" s="28">
        <v>0.34942111724613917</v>
      </c>
      <c r="O505" s="21">
        <v>2.3407385128341742</v>
      </c>
      <c r="P505" s="21">
        <v>7406336</v>
      </c>
      <c r="Q505" s="21">
        <v>0.53420614805512501</v>
      </c>
      <c r="R505" s="2">
        <v>0.34754323896194678</v>
      </c>
    </row>
    <row r="506" spans="1:18" s="20" customFormat="1" x14ac:dyDescent="0.25">
      <c r="A506" s="19">
        <v>498</v>
      </c>
      <c r="B506" s="28" t="s">
        <v>29</v>
      </c>
      <c r="C506" s="28" t="s">
        <v>15</v>
      </c>
      <c r="D506" s="28">
        <v>901318588</v>
      </c>
      <c r="E506" s="28" t="s">
        <v>669</v>
      </c>
      <c r="F506" s="28" t="s">
        <v>617</v>
      </c>
      <c r="G506" s="28" t="s">
        <v>31</v>
      </c>
      <c r="H506" s="28" t="s">
        <v>16</v>
      </c>
      <c r="I506" s="28" t="s">
        <v>670</v>
      </c>
      <c r="J506" s="28" t="s">
        <v>17</v>
      </c>
      <c r="K506" s="28" t="s">
        <v>17</v>
      </c>
      <c r="L506" s="28" t="s">
        <v>18</v>
      </c>
      <c r="M506" s="28">
        <v>1.5371852405968902</v>
      </c>
      <c r="N506" s="28">
        <v>0.63421347896325253</v>
      </c>
      <c r="O506" s="21">
        <v>23.366598335736498</v>
      </c>
      <c r="P506" s="21">
        <v>7870446</v>
      </c>
      <c r="Q506" s="21">
        <v>0.95504241906414156</v>
      </c>
      <c r="R506" s="2">
        <v>0.34934164391199179</v>
      </c>
    </row>
    <row r="507" spans="1:18" s="20" customFormat="1" x14ac:dyDescent="0.25">
      <c r="A507" s="19">
        <v>499</v>
      </c>
      <c r="B507" s="28" t="s">
        <v>29</v>
      </c>
      <c r="C507" s="28" t="s">
        <v>15</v>
      </c>
      <c r="D507" s="28">
        <v>900430151</v>
      </c>
      <c r="E507" s="28" t="s">
        <v>41</v>
      </c>
      <c r="F507" s="28" t="s">
        <v>617</v>
      </c>
      <c r="G507" s="28" t="s">
        <v>31</v>
      </c>
      <c r="H507" s="28" t="s">
        <v>16</v>
      </c>
      <c r="I507" s="28" t="s">
        <v>42</v>
      </c>
      <c r="J507" s="28" t="s">
        <v>17</v>
      </c>
      <c r="K507" s="28" t="s">
        <v>17</v>
      </c>
      <c r="L507" s="28" t="s">
        <v>18</v>
      </c>
      <c r="M507" s="28">
        <v>1.6893230806382673</v>
      </c>
      <c r="N507" s="28">
        <v>0.36418318301644864</v>
      </c>
      <c r="O507" s="21">
        <v>3.6814651796691447</v>
      </c>
      <c r="P507" s="21">
        <v>19244965</v>
      </c>
      <c r="Q507" s="21">
        <v>0.58438572697517288</v>
      </c>
      <c r="R507" s="2">
        <v>0.37156227281597309</v>
      </c>
    </row>
    <row r="508" spans="1:18" s="20" customFormat="1" x14ac:dyDescent="0.25">
      <c r="A508" s="19">
        <v>500</v>
      </c>
      <c r="B508" s="28" t="s">
        <v>28</v>
      </c>
      <c r="C508" s="28" t="s">
        <v>15</v>
      </c>
      <c r="D508" s="28">
        <v>860008424</v>
      </c>
      <c r="E508" s="28" t="s">
        <v>795</v>
      </c>
      <c r="F508" s="28" t="s">
        <v>617</v>
      </c>
      <c r="G508" s="28" t="s">
        <v>31</v>
      </c>
      <c r="H508" s="28" t="s">
        <v>16</v>
      </c>
      <c r="I508" s="28" t="s">
        <v>796</v>
      </c>
      <c r="J508" s="28" t="s">
        <v>17</v>
      </c>
      <c r="K508" s="28" t="s">
        <v>17</v>
      </c>
      <c r="L508" s="28" t="s">
        <v>18</v>
      </c>
      <c r="M508" s="28">
        <v>5.8628021217731794</v>
      </c>
      <c r="N508" s="28">
        <v>0.15549639180415678</v>
      </c>
      <c r="O508" s="21">
        <v>12.197744734710209</v>
      </c>
      <c r="P508" s="21">
        <v>11435453</v>
      </c>
      <c r="Q508" s="21">
        <v>0.44710545540402258</v>
      </c>
      <c r="R508" s="2">
        <v>0.37758217033274277</v>
      </c>
    </row>
    <row r="509" spans="1:18" s="20" customFormat="1" x14ac:dyDescent="0.25">
      <c r="A509" s="19">
        <v>501</v>
      </c>
      <c r="B509" s="28" t="s">
        <v>28</v>
      </c>
      <c r="C509" s="28" t="s">
        <v>15</v>
      </c>
      <c r="D509" s="28">
        <v>830013234</v>
      </c>
      <c r="E509" s="28" t="s">
        <v>414</v>
      </c>
      <c r="F509" s="28" t="s">
        <v>617</v>
      </c>
      <c r="G509" s="28" t="s">
        <v>31</v>
      </c>
      <c r="H509" s="28" t="s">
        <v>21</v>
      </c>
      <c r="I509" s="28" t="s">
        <v>415</v>
      </c>
      <c r="J509" s="28" t="s">
        <v>17</v>
      </c>
      <c r="K509" s="28" t="s">
        <v>17</v>
      </c>
      <c r="L509" s="28" t="s">
        <v>18</v>
      </c>
      <c r="M509" s="28">
        <v>5.0468025343189016</v>
      </c>
      <c r="N509" s="28">
        <v>0.18513624907085952</v>
      </c>
      <c r="O509" s="21">
        <v>4.8673461118421812</v>
      </c>
      <c r="P509" s="21">
        <v>1916161</v>
      </c>
      <c r="Q509" s="21">
        <v>0.47133918865338975</v>
      </c>
      <c r="R509" s="2">
        <v>0.38407721922599897</v>
      </c>
    </row>
    <row r="510" spans="1:18" s="20" customFormat="1" x14ac:dyDescent="0.25">
      <c r="A510" s="23">
        <v>32820</v>
      </c>
      <c r="B510" s="29" t="s">
        <v>28</v>
      </c>
      <c r="C510" s="29" t="s">
        <v>15</v>
      </c>
      <c r="D510" s="29">
        <v>900410401</v>
      </c>
      <c r="E510" s="29" t="s">
        <v>1079</v>
      </c>
      <c r="F510" s="29" t="s">
        <v>617</v>
      </c>
      <c r="G510" s="29" t="s">
        <v>964</v>
      </c>
      <c r="H510" s="29" t="s">
        <v>16</v>
      </c>
      <c r="I510" s="29" t="s">
        <v>1080</v>
      </c>
      <c r="J510" s="29" t="s">
        <v>994</v>
      </c>
      <c r="K510" s="29" t="s">
        <v>995</v>
      </c>
      <c r="L510" s="29" t="s">
        <v>18</v>
      </c>
      <c r="M510" s="28">
        <v>4.3611794409377822</v>
      </c>
      <c r="N510" s="28">
        <v>0.20404268227015668</v>
      </c>
      <c r="O510" s="21"/>
      <c r="P510" s="21">
        <v>5591322</v>
      </c>
      <c r="Q510" s="21">
        <v>0.48875455641260274</v>
      </c>
      <c r="R510" s="2">
        <v>0.38902776575041464</v>
      </c>
    </row>
    <row r="511" spans="1:18" s="20" customFormat="1" x14ac:dyDescent="0.25">
      <c r="A511" s="19">
        <v>503</v>
      </c>
      <c r="B511" s="28" t="s">
        <v>28</v>
      </c>
      <c r="C511" s="28" t="s">
        <v>15</v>
      </c>
      <c r="D511" s="28">
        <v>800185534</v>
      </c>
      <c r="E511" s="28" t="s">
        <v>427</v>
      </c>
      <c r="F511" s="28" t="s">
        <v>617</v>
      </c>
      <c r="G511" s="28" t="s">
        <v>31</v>
      </c>
      <c r="H511" s="28" t="s">
        <v>16</v>
      </c>
      <c r="I511" s="28" t="s">
        <v>428</v>
      </c>
      <c r="J511" s="28" t="s">
        <v>17</v>
      </c>
      <c r="K511" s="28" t="s">
        <v>17</v>
      </c>
      <c r="L511" s="28" t="s">
        <v>18</v>
      </c>
      <c r="M511" s="28">
        <v>2.4649049215816174</v>
      </c>
      <c r="N511" s="28">
        <v>0.4260596395444321</v>
      </c>
      <c r="O511" s="21"/>
      <c r="P511" s="21">
        <v>3453862</v>
      </c>
      <c r="Q511" s="21">
        <v>0.72314586619575794</v>
      </c>
      <c r="R511" s="2">
        <v>0.41504259910634717</v>
      </c>
    </row>
    <row r="512" spans="1:18" s="20" customFormat="1" x14ac:dyDescent="0.25">
      <c r="A512" s="19">
        <v>504</v>
      </c>
      <c r="B512" s="28" t="s">
        <v>28</v>
      </c>
      <c r="C512" s="28" t="s">
        <v>15</v>
      </c>
      <c r="D512" s="28">
        <v>900193129</v>
      </c>
      <c r="E512" s="28" t="s">
        <v>467</v>
      </c>
      <c r="F512" s="28" t="s">
        <v>617</v>
      </c>
      <c r="G512" s="28" t="s">
        <v>31</v>
      </c>
      <c r="H512" s="28" t="s">
        <v>16</v>
      </c>
      <c r="I512" s="28" t="s">
        <v>858</v>
      </c>
      <c r="J512" s="28" t="s">
        <v>17</v>
      </c>
      <c r="K512" s="28" t="s">
        <v>17</v>
      </c>
      <c r="L512" s="28" t="s">
        <v>18</v>
      </c>
      <c r="M512" s="28">
        <v>2.1106419329303754</v>
      </c>
      <c r="N512" s="28">
        <v>0.44840540273797252</v>
      </c>
      <c r="O512" s="21">
        <v>7.9261019897824339</v>
      </c>
      <c r="P512" s="21">
        <v>13028845</v>
      </c>
      <c r="Q512" s="21">
        <v>0.75646180503389771</v>
      </c>
      <c r="R512" s="2">
        <v>0.41726024469177914</v>
      </c>
    </row>
    <row r="513" spans="1:18" s="20" customFormat="1" x14ac:dyDescent="0.25">
      <c r="A513" s="23">
        <v>10118</v>
      </c>
      <c r="B513" s="29" t="s">
        <v>28</v>
      </c>
      <c r="C513" s="29" t="s">
        <v>15</v>
      </c>
      <c r="D513" s="29">
        <v>830001241</v>
      </c>
      <c r="E513" s="29" t="s">
        <v>1022</v>
      </c>
      <c r="F513" s="29" t="s">
        <v>617</v>
      </c>
      <c r="G513" s="29" t="s">
        <v>964</v>
      </c>
      <c r="H513" s="29" t="s">
        <v>20</v>
      </c>
      <c r="I513" s="29" t="s">
        <v>1023</v>
      </c>
      <c r="J513" s="29" t="s">
        <v>36</v>
      </c>
      <c r="K513" s="29" t="s">
        <v>37</v>
      </c>
      <c r="L513" s="29" t="s">
        <v>18</v>
      </c>
      <c r="M513" s="28">
        <v>2.3493948898352732</v>
      </c>
      <c r="N513" s="28">
        <v>0.33421649738848608</v>
      </c>
      <c r="O513" s="21">
        <v>23.4572974719628</v>
      </c>
      <c r="P513" s="21">
        <v>12148810</v>
      </c>
      <c r="Q513" s="21">
        <v>0.66592154095673151</v>
      </c>
      <c r="R513" s="2">
        <v>0.44335957600262943</v>
      </c>
    </row>
    <row r="514" spans="1:18" s="20" customFormat="1" x14ac:dyDescent="0.25">
      <c r="A514" s="19">
        <v>506</v>
      </c>
      <c r="B514" s="28" t="s">
        <v>28</v>
      </c>
      <c r="C514" s="28" t="s">
        <v>15</v>
      </c>
      <c r="D514" s="28">
        <v>900502032</v>
      </c>
      <c r="E514" s="28" t="s">
        <v>914</v>
      </c>
      <c r="F514" s="28" t="s">
        <v>617</v>
      </c>
      <c r="G514" s="28" t="s">
        <v>31</v>
      </c>
      <c r="H514" s="28" t="s">
        <v>16</v>
      </c>
      <c r="I514" s="28" t="s">
        <v>915</v>
      </c>
      <c r="J514" s="28" t="s">
        <v>36</v>
      </c>
      <c r="K514" s="28" t="s">
        <v>37</v>
      </c>
      <c r="L514" s="28" t="s">
        <v>18</v>
      </c>
      <c r="M514" s="28">
        <v>1.2400044036346229</v>
      </c>
      <c r="N514" s="28">
        <v>0.77056617430768104</v>
      </c>
      <c r="O514" s="21">
        <v>1292.5936608557845</v>
      </c>
      <c r="P514" s="21">
        <v>1595802</v>
      </c>
      <c r="Q514" s="21">
        <v>2.0140768415879968</v>
      </c>
      <c r="R514" s="2">
        <v>0.4620973550038367</v>
      </c>
    </row>
    <row r="515" spans="1:18" s="20" customFormat="1" x14ac:dyDescent="0.25">
      <c r="A515" s="19">
        <v>507</v>
      </c>
      <c r="B515" s="28" t="s">
        <v>29</v>
      </c>
      <c r="C515" s="28" t="s">
        <v>15</v>
      </c>
      <c r="D515" s="28">
        <v>811001646</v>
      </c>
      <c r="E515" s="28" t="s">
        <v>365</v>
      </c>
      <c r="F515" s="28" t="s">
        <v>617</v>
      </c>
      <c r="G515" s="28" t="s">
        <v>31</v>
      </c>
      <c r="H515" s="28" t="s">
        <v>21</v>
      </c>
      <c r="I515" s="28" t="s">
        <v>366</v>
      </c>
      <c r="J515" s="28" t="s">
        <v>19</v>
      </c>
      <c r="K515" s="28" t="s">
        <v>367</v>
      </c>
      <c r="L515" s="28" t="s">
        <v>18</v>
      </c>
      <c r="M515" s="28">
        <v>6.1280742821558327</v>
      </c>
      <c r="N515" s="28">
        <v>0.2121522298961688</v>
      </c>
      <c r="O515" s="21">
        <v>2.3466193347497493</v>
      </c>
      <c r="P515" s="21">
        <v>9395950</v>
      </c>
      <c r="Q515" s="21">
        <v>0.58720261621539249</v>
      </c>
      <c r="R515" s="2">
        <v>0.46262627178443277</v>
      </c>
    </row>
    <row r="516" spans="1:18" s="20" customFormat="1" x14ac:dyDescent="0.25">
      <c r="A516" s="19">
        <v>508</v>
      </c>
      <c r="B516" s="28" t="s">
        <v>28</v>
      </c>
      <c r="C516" s="28" t="s">
        <v>15</v>
      </c>
      <c r="D516" s="28">
        <v>900438590</v>
      </c>
      <c r="E516" s="28" t="s">
        <v>897</v>
      </c>
      <c r="F516" s="28" t="s">
        <v>617</v>
      </c>
      <c r="G516" s="28" t="s">
        <v>31</v>
      </c>
      <c r="H516" s="28" t="s">
        <v>16</v>
      </c>
      <c r="I516" s="28" t="s">
        <v>206</v>
      </c>
      <c r="J516" s="28" t="s">
        <v>17</v>
      </c>
      <c r="K516" s="28" t="s">
        <v>17</v>
      </c>
      <c r="L516" s="28" t="s">
        <v>18</v>
      </c>
      <c r="M516" s="28">
        <v>1.7711232921587565</v>
      </c>
      <c r="N516" s="28">
        <v>0.54073507975881363</v>
      </c>
      <c r="O516" s="21">
        <v>11.166368697849336</v>
      </c>
      <c r="P516" s="21">
        <v>13652815</v>
      </c>
      <c r="Q516" s="21">
        <v>1.0109585663250618</v>
      </c>
      <c r="R516" s="2">
        <v>0.46429780533042359</v>
      </c>
    </row>
    <row r="517" spans="1:18" s="20" customFormat="1" x14ac:dyDescent="0.25">
      <c r="A517" s="23">
        <v>31246</v>
      </c>
      <c r="B517" s="29" t="s">
        <v>28</v>
      </c>
      <c r="C517" s="29" t="s">
        <v>15</v>
      </c>
      <c r="D517" s="29">
        <v>900368459</v>
      </c>
      <c r="E517" s="29" t="s">
        <v>1074</v>
      </c>
      <c r="F517" s="29" t="s">
        <v>617</v>
      </c>
      <c r="G517" s="29" t="s">
        <v>964</v>
      </c>
      <c r="H517" s="29" t="s">
        <v>16</v>
      </c>
      <c r="I517" s="29" t="s">
        <v>1075</v>
      </c>
      <c r="J517" s="29" t="s">
        <v>22</v>
      </c>
      <c r="K517" s="29" t="s">
        <v>1076</v>
      </c>
      <c r="L517" s="29" t="s">
        <v>18</v>
      </c>
      <c r="M517" s="28">
        <v>1.0130132734427504</v>
      </c>
      <c r="N517" s="28">
        <v>1.6096250691472382</v>
      </c>
      <c r="O517" s="21">
        <v>2.7173342238336038</v>
      </c>
      <c r="P517" s="21">
        <v>24359</v>
      </c>
      <c r="Q517" s="21">
        <v>-0.88142186800759847</v>
      </c>
      <c r="R517" s="2">
        <v>0.53733686723202001</v>
      </c>
    </row>
    <row r="518" spans="1:18" s="20" customFormat="1" x14ac:dyDescent="0.25">
      <c r="A518" s="23">
        <v>28234</v>
      </c>
      <c r="B518" s="29" t="s">
        <v>28</v>
      </c>
      <c r="C518" s="29" t="s">
        <v>15</v>
      </c>
      <c r="D518" s="29">
        <v>900259499</v>
      </c>
      <c r="E518" s="29" t="s">
        <v>1062</v>
      </c>
      <c r="F518" s="29" t="s">
        <v>617</v>
      </c>
      <c r="G518" s="29" t="s">
        <v>964</v>
      </c>
      <c r="H518" s="29" t="s">
        <v>16</v>
      </c>
      <c r="I518" s="29" t="s">
        <v>1063</v>
      </c>
      <c r="J518" s="29" t="s">
        <v>24</v>
      </c>
      <c r="K518" s="29" t="s">
        <v>25</v>
      </c>
      <c r="L518" s="29" t="s">
        <v>18</v>
      </c>
      <c r="M518" s="28">
        <v>0.60130195474274417</v>
      </c>
      <c r="N518" s="28">
        <v>1.1487900551717238</v>
      </c>
      <c r="O518" s="21">
        <v>3.2089935555224707</v>
      </c>
      <c r="P518" s="21">
        <v>-1783608</v>
      </c>
      <c r="Q518" s="21">
        <v>-3.8143901806989047</v>
      </c>
      <c r="R518" s="2">
        <v>0.56754332543267128</v>
      </c>
    </row>
    <row r="519" spans="1:18" s="20" customFormat="1" x14ac:dyDescent="0.25">
      <c r="A519" s="23">
        <v>39846</v>
      </c>
      <c r="B519" s="29" t="s">
        <v>28</v>
      </c>
      <c r="C519" s="29" t="s">
        <v>15</v>
      </c>
      <c r="D519" s="29">
        <v>900714574</v>
      </c>
      <c r="E519" s="29" t="s">
        <v>1112</v>
      </c>
      <c r="F519" s="29" t="s">
        <v>617</v>
      </c>
      <c r="G519" s="29" t="s">
        <v>964</v>
      </c>
      <c r="H519" s="29" t="s">
        <v>16</v>
      </c>
      <c r="I519" s="29" t="s">
        <v>1113</v>
      </c>
      <c r="J519" s="29" t="s">
        <v>17</v>
      </c>
      <c r="K519" s="29" t="s">
        <v>17</v>
      </c>
      <c r="L519" s="29" t="s">
        <v>18</v>
      </c>
      <c r="M519" s="28">
        <v>2.813885762943146</v>
      </c>
      <c r="N519" s="28">
        <v>0.35333973124947171</v>
      </c>
      <c r="O519" s="21">
        <v>39.160243147737887</v>
      </c>
      <c r="P519" s="21">
        <v>2358144</v>
      </c>
      <c r="Q519" s="21">
        <v>0.89893673358909787</v>
      </c>
      <c r="R519" s="2">
        <v>0.58130666973244804</v>
      </c>
    </row>
    <row r="520" spans="1:18" s="20" customFormat="1" x14ac:dyDescent="0.25">
      <c r="A520" s="19">
        <v>512</v>
      </c>
      <c r="B520" s="28" t="s">
        <v>28</v>
      </c>
      <c r="C520" s="28" t="s">
        <v>15</v>
      </c>
      <c r="D520" s="28">
        <v>900467191</v>
      </c>
      <c r="E520" s="28" t="s">
        <v>903</v>
      </c>
      <c r="F520" s="28" t="s">
        <v>617</v>
      </c>
      <c r="G520" s="28" t="s">
        <v>31</v>
      </c>
      <c r="H520" s="28" t="s">
        <v>16</v>
      </c>
      <c r="I520" s="28" t="s">
        <v>904</v>
      </c>
      <c r="J520" s="28" t="s">
        <v>36</v>
      </c>
      <c r="K520" s="28" t="s">
        <v>157</v>
      </c>
      <c r="L520" s="28" t="s">
        <v>18</v>
      </c>
      <c r="M520" s="28">
        <v>2.1908496567993878</v>
      </c>
      <c r="N520" s="28">
        <v>0.3850780319480927</v>
      </c>
      <c r="O520" s="21"/>
      <c r="P520" s="21">
        <v>2657200</v>
      </c>
      <c r="Q520" s="21">
        <v>0.97011910672240231</v>
      </c>
      <c r="R520" s="2">
        <v>0.59654755035049789</v>
      </c>
    </row>
    <row r="521" spans="1:18" s="20" customFormat="1" x14ac:dyDescent="0.25">
      <c r="A521" s="19">
        <v>513</v>
      </c>
      <c r="B521" s="28" t="s">
        <v>28</v>
      </c>
      <c r="C521" s="28" t="s">
        <v>15</v>
      </c>
      <c r="D521" s="28">
        <v>860031068</v>
      </c>
      <c r="E521" s="28" t="s">
        <v>316</v>
      </c>
      <c r="F521" s="28" t="s">
        <v>617</v>
      </c>
      <c r="G521" s="28" t="s">
        <v>31</v>
      </c>
      <c r="H521" s="28" t="s">
        <v>20</v>
      </c>
      <c r="I521" s="28" t="s">
        <v>797</v>
      </c>
      <c r="J521" s="28" t="s">
        <v>17</v>
      </c>
      <c r="K521" s="28" t="s">
        <v>17</v>
      </c>
      <c r="L521" s="28" t="s">
        <v>18</v>
      </c>
      <c r="M521" s="28">
        <v>2.4625594395434662</v>
      </c>
      <c r="N521" s="28">
        <v>0.36153771132989543</v>
      </c>
      <c r="O521" s="21">
        <v>7.9822163724642632</v>
      </c>
      <c r="P521" s="21">
        <v>25730934</v>
      </c>
      <c r="Q521" s="21">
        <v>1.0311788590136126</v>
      </c>
      <c r="R521" s="2">
        <v>0.65836881435405814</v>
      </c>
    </row>
    <row r="522" spans="1:18" s="20" customFormat="1" x14ac:dyDescent="0.25">
      <c r="A522" s="19">
        <v>514</v>
      </c>
      <c r="B522" s="28" t="s">
        <v>29</v>
      </c>
      <c r="C522" s="28" t="s">
        <v>15</v>
      </c>
      <c r="D522" s="28">
        <v>830093986</v>
      </c>
      <c r="E522" s="28" t="s">
        <v>79</v>
      </c>
      <c r="F522" s="28" t="s">
        <v>617</v>
      </c>
      <c r="G522" s="28" t="s">
        <v>31</v>
      </c>
      <c r="H522" s="28" t="s">
        <v>20</v>
      </c>
      <c r="I522" s="28" t="s">
        <v>80</v>
      </c>
      <c r="J522" s="28" t="s">
        <v>17</v>
      </c>
      <c r="K522" s="28" t="s">
        <v>17</v>
      </c>
      <c r="L522" s="28" t="s">
        <v>18</v>
      </c>
      <c r="M522" s="28">
        <v>2.2514543902860393</v>
      </c>
      <c r="N522" s="28">
        <v>0.39448337761183311</v>
      </c>
      <c r="O522" s="21">
        <v>12.055300560024914</v>
      </c>
      <c r="P522" s="21">
        <v>13024454</v>
      </c>
      <c r="Q522" s="21">
        <v>1.7321577054435764</v>
      </c>
      <c r="R522" s="2">
        <v>1.0488502832438316</v>
      </c>
    </row>
    <row r="524" spans="1:18" x14ac:dyDescent="0.25">
      <c r="Q524" t="s">
        <v>1132</v>
      </c>
      <c r="R524" s="22">
        <f>COUNT(A9:A522)</f>
        <v>514</v>
      </c>
    </row>
    <row r="525" spans="1:18" x14ac:dyDescent="0.25">
      <c r="R525" s="1"/>
    </row>
  </sheetData>
  <autoFilter ref="A8:R522">
    <sortState ref="A2:R513">
      <sortCondition ref="R1:R51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2" sqref="E12"/>
    </sheetView>
  </sheetViews>
  <sheetFormatPr baseColWidth="10" defaultRowHeight="15" x14ac:dyDescent="0.25"/>
  <cols>
    <col min="1" max="1" width="31.5703125" customWidth="1"/>
    <col min="2" max="3" width="15.85546875" customWidth="1"/>
    <col min="4" max="4" width="15.7109375" customWidth="1"/>
  </cols>
  <sheetData>
    <row r="1" spans="1:6" ht="15.75" thickBot="1" x14ac:dyDescent="0.3"/>
    <row r="2" spans="1:6" ht="15.75" thickBot="1" x14ac:dyDescent="0.3">
      <c r="A2" s="3" t="s">
        <v>606</v>
      </c>
      <c r="B2" s="4" t="s">
        <v>607</v>
      </c>
      <c r="C2" s="4" t="s">
        <v>615</v>
      </c>
      <c r="D2" s="4" t="s">
        <v>616</v>
      </c>
      <c r="E2" s="5" t="s">
        <v>608</v>
      </c>
      <c r="F2" s="5" t="s">
        <v>609</v>
      </c>
    </row>
    <row r="3" spans="1:6" x14ac:dyDescent="0.25">
      <c r="A3" s="6" t="s">
        <v>610</v>
      </c>
      <c r="B3" s="7">
        <v>1</v>
      </c>
      <c r="C3" s="7">
        <v>1.5</v>
      </c>
      <c r="D3" s="7">
        <v>1.49</v>
      </c>
      <c r="E3" s="8" t="e">
        <f>B11</f>
        <v>#REF!</v>
      </c>
      <c r="F3" s="8" t="e">
        <f>AVERAGE(B3:E3)</f>
        <v>#REF!</v>
      </c>
    </row>
    <row r="4" spans="1:6" x14ac:dyDescent="0.25">
      <c r="A4" s="9" t="s">
        <v>611</v>
      </c>
      <c r="B4" s="10">
        <v>0.8</v>
      </c>
      <c r="C4" s="10">
        <v>0.6</v>
      </c>
      <c r="D4" s="10">
        <v>0.6</v>
      </c>
      <c r="E4" s="11" t="e">
        <f>B12</f>
        <v>#REF!</v>
      </c>
      <c r="F4" s="11" t="e">
        <f>AVERAGE(B4:E4)</f>
        <v>#REF!</v>
      </c>
    </row>
    <row r="5" spans="1:6" x14ac:dyDescent="0.25">
      <c r="A5" s="12" t="s">
        <v>612</v>
      </c>
      <c r="B5" s="10">
        <v>1</v>
      </c>
      <c r="C5" s="10">
        <v>1</v>
      </c>
      <c r="D5" s="10">
        <v>3.9</v>
      </c>
      <c r="E5" s="11" t="e">
        <f>B13</f>
        <v>#REF!</v>
      </c>
      <c r="F5" s="11" t="e">
        <f>AVERAGE(B5:E5)</f>
        <v>#REF!</v>
      </c>
    </row>
    <row r="6" spans="1:6" x14ac:dyDescent="0.25">
      <c r="A6" s="13" t="s">
        <v>613</v>
      </c>
      <c r="B6" s="10">
        <v>0.1</v>
      </c>
      <c r="C6" s="10">
        <v>0.05</v>
      </c>
      <c r="D6" s="10">
        <v>0.2</v>
      </c>
      <c r="E6" s="11" t="e">
        <f>B14</f>
        <v>#REF!</v>
      </c>
      <c r="F6" s="11" t="e">
        <f>AVERAGE(B6:E6)</f>
        <v>#REF!</v>
      </c>
    </row>
    <row r="7" spans="1:6" ht="15.75" thickBot="1" x14ac:dyDescent="0.3">
      <c r="A7" s="14" t="s">
        <v>614</v>
      </c>
      <c r="B7" s="15">
        <v>0.1</v>
      </c>
      <c r="C7" s="15">
        <v>0.04</v>
      </c>
      <c r="D7" s="15">
        <v>0.11</v>
      </c>
      <c r="E7" s="16" t="e">
        <f>B15</f>
        <v>#REF!</v>
      </c>
      <c r="F7" s="16" t="e">
        <f>AVERAGE(B7:E7)</f>
        <v>#REF!</v>
      </c>
    </row>
    <row r="9" spans="1:6" ht="15.75" thickBot="1" x14ac:dyDescent="0.3"/>
    <row r="10" spans="1:6" ht="15.75" thickBot="1" x14ac:dyDescent="0.3">
      <c r="A10" s="3" t="s">
        <v>606</v>
      </c>
      <c r="B10" s="4" t="s">
        <v>962</v>
      </c>
      <c r="C10" s="17"/>
    </row>
    <row r="11" spans="1:6" x14ac:dyDescent="0.25">
      <c r="A11" s="6" t="s">
        <v>610</v>
      </c>
      <c r="B11" s="8" t="e">
        <f>#REF!</f>
        <v>#REF!</v>
      </c>
      <c r="C11" s="18"/>
    </row>
    <row r="12" spans="1:6" x14ac:dyDescent="0.25">
      <c r="A12" s="9" t="s">
        <v>611</v>
      </c>
      <c r="B12" s="11" t="e">
        <f>+#REF!</f>
        <v>#REF!</v>
      </c>
      <c r="C12" s="18"/>
    </row>
    <row r="13" spans="1:6" x14ac:dyDescent="0.25">
      <c r="A13" s="12" t="s">
        <v>612</v>
      </c>
      <c r="B13" s="11" t="e">
        <f>#REF!</f>
        <v>#REF!</v>
      </c>
      <c r="C13" s="18"/>
    </row>
    <row r="14" spans="1:6" x14ac:dyDescent="0.25">
      <c r="A14" s="13" t="s">
        <v>613</v>
      </c>
      <c r="B14" s="11" t="e">
        <f>#REF!</f>
        <v>#REF!</v>
      </c>
      <c r="C14" s="18"/>
    </row>
    <row r="15" spans="1:6" ht="15.75" thickBot="1" x14ac:dyDescent="0.3">
      <c r="A15" s="14" t="s">
        <v>614</v>
      </c>
      <c r="B15" s="16" t="e">
        <f>#REF!</f>
        <v>#REF!</v>
      </c>
      <c r="C15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956891-806A-4FA2-809D-A285C12BC9F0}"/>
</file>

<file path=customXml/itemProps2.xml><?xml version="1.0" encoding="utf-8"?>
<ds:datastoreItem xmlns:ds="http://schemas.openxmlformats.org/officeDocument/2006/customXml" ds:itemID="{6DF5F941-EC1A-4488-97AC-BEE21630AC46}"/>
</file>

<file path=customXml/itemProps3.xml><?xml version="1.0" encoding="utf-8"?>
<ds:datastoreItem xmlns:ds="http://schemas.openxmlformats.org/officeDocument/2006/customXml" ds:itemID="{06C63C19-58F0-4AF9-AC55-CDD91E7D80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HISTORICO</vt:lpstr>
      <vt:lpstr>Indicadores</vt:lpstr>
      <vt:lpstr>HISTORICO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2024-05-03T19:39:51Z</dcterms:created>
  <dcterms:modified xsi:type="dcterms:W3CDTF">2024-08-27T03:22:06Z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