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saira.cardenas\Documents\MINIMA CUANTIA MC-017-2024\FINALES PUBLICAR\"/>
    </mc:Choice>
  </mc:AlternateContent>
  <xr:revisionPtr revIDLastSave="0" documentId="13_ncr:1_{2121BF11-0AAC-4736-8712-8F22CBE7F7A5}" xr6:coauthVersionLast="47" xr6:coauthVersionMax="47" xr10:uidLastSave="{00000000-0000-0000-0000-000000000000}"/>
  <bookViews>
    <workbookView xWindow="-110" yWindow="-110" windowWidth="19420" windowHeight="11500" tabRatio="821" firstSheet="4" activeTab="9" xr2:uid="{0E80EDCD-24E2-49CF-8EFD-4F0415904FED}"/>
  </bookViews>
  <sheets>
    <sheet name="RESUMEN" sheetId="9" r:id="rId1"/>
    <sheet name="Colombia Global service" sheetId="17" r:id="rId2"/>
    <sheet name="Industrias intelectuales RICOB" sheetId="23" r:id="rId3"/>
    <sheet name="Mazu servicios" sheetId="20" r:id="rId4"/>
    <sheet name="Lyn Ingenieria" sheetId="19" r:id="rId5"/>
    <sheet name="SAUL BRAVO" sheetId="25" r:id="rId6"/>
    <sheet name="Heos Ingenieria" sheetId="21" r:id="rId7"/>
    <sheet name="TECNIELET SAS" sheetId="24" r:id="rId8"/>
    <sheet name="Spacas SAS" sheetId="22" r:id="rId9"/>
    <sheet name="LDS INGENIERIA Y GESTION INMOBI" sheetId="18" r:id="rId10"/>
  </sheets>
  <definedNames>
    <definedName name="_xlnm._FilterDatabase" localSheetId="0" hidden="1">RESUMEN!$A$3:$I$3</definedName>
  </definedNames>
  <calcPr calcId="191028"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24" l="1"/>
  <c r="H13" i="23"/>
  <c r="H24" i="19"/>
  <c r="H25" i="19"/>
  <c r="G24" i="19"/>
  <c r="H24" i="18"/>
  <c r="H25" i="18"/>
  <c r="G24" i="18"/>
  <c r="H25" i="17"/>
  <c r="H26" i="17"/>
  <c r="G25" i="17"/>
  <c r="H14" i="25"/>
  <c r="G27" i="25"/>
  <c r="H27" i="25"/>
  <c r="H28" i="25"/>
  <c r="G25" i="24"/>
  <c r="H25" i="24"/>
  <c r="H26" i="24"/>
  <c r="H26" i="23"/>
  <c r="H25" i="23"/>
  <c r="G25" i="23"/>
  <c r="H25" i="22"/>
  <c r="H26" i="22"/>
  <c r="G25" i="22"/>
  <c r="H13" i="22"/>
  <c r="H26" i="21"/>
  <c r="H27" i="21"/>
  <c r="G26" i="21"/>
  <c r="H26" i="20"/>
  <c r="H27" i="20"/>
  <c r="G26" i="20"/>
</calcChain>
</file>

<file path=xl/sharedStrings.xml><?xml version="1.0" encoding="utf-8"?>
<sst xmlns="http://schemas.openxmlformats.org/spreadsheetml/2006/main" count="810" uniqueCount="210">
  <si>
    <t>REQUISITOS HABILITANTES TÉCNICOS.</t>
  </si>
  <si>
    <t>ITEM</t>
  </si>
  <si>
    <t>OFERENTES</t>
  </si>
  <si>
    <t>ORDEN DE EVALUACION (INCERTAR VALOR DE LA PROPUESTA)</t>
  </si>
  <si>
    <t>EXPERIENCIA GENERAL DEL PROPONENTE</t>
  </si>
  <si>
    <t>ANEXO TÉCNICO - CARACTERISTICAS TÉCNICAS DE OBLIGATORIO CUMPLIMIENTO (ANEXO).</t>
  </si>
  <si>
    <t>DECLARACIÓN JURAMENTADA CUMPLIMIENTO DE CRITERIOS DE SOSTENIBILIDAD AMBIENTAL</t>
  </si>
  <si>
    <t>COMPROMISO DE DISPONIBILIDAD DE PERSONAL</t>
  </si>
  <si>
    <t>VALIDACIÓN
PROPUESTA ECONÓMICA</t>
  </si>
  <si>
    <t>ACEPTACIÓN DE LA OFERTA O RECHAZO</t>
  </si>
  <si>
    <t xml:space="preserve">COLOMBIA GLOBAR SERVICE </t>
  </si>
  <si>
    <t>CUMPLE</t>
  </si>
  <si>
    <t>NO CUMPLE</t>
  </si>
  <si>
    <t>RECHAZADA (El proponente se encuentra en curso de una causal de RECHAZO de la propuesta acorde con lo indicado en el numeral 3- PROPUESTA ECONÓMICA  de la Invitación pública)</t>
  </si>
  <si>
    <t>INDUSTRIAS INTELECTUALES RICOB SAS</t>
  </si>
  <si>
    <t xml:space="preserve">ACEPTADO (El proponente cumple con las condiciones técnicas requeridas por la entidad y es la oferta de primer menor valor) </t>
  </si>
  <si>
    <t xml:space="preserve">MAZU SERVCIOS </t>
  </si>
  <si>
    <t xml:space="preserve">NO CUMPLE </t>
  </si>
  <si>
    <t>LYN INGENIERIA</t>
  </si>
  <si>
    <t>SAUL BRAVO</t>
  </si>
  <si>
    <t xml:space="preserve"> ACEPTADO (El proponente cumple con las condiciones técnicas requeridas por la entidad y sin embargo es  la oferta de segundo menor valor) </t>
  </si>
  <si>
    <t>HEOS INGENIERIA</t>
  </si>
  <si>
    <t>RECHAZADA (El proponente no subsanó dentro del término del traslado)</t>
  </si>
  <si>
    <t>TECNIELET S.A.S.</t>
  </si>
  <si>
    <t xml:space="preserve"> ACEPTADO (El proponente cumple con las condiciones técnicas requeridas por la entidad, sin embargo es la oferta de tercer menor valor) </t>
  </si>
  <si>
    <t>SPACAS SAS</t>
  </si>
  <si>
    <t xml:space="preserve">LDS INGENIERA </t>
  </si>
  <si>
    <t xml:space="preserve">NO CUMPLE ( Ver requerimiento por precios artificialmente bajos) </t>
  </si>
  <si>
    <t>Evaluadores técnicos</t>
  </si>
  <si>
    <t xml:space="preserve">
Paula Andrea Tacha Torres -  Contratista - Subdirección Administrativa y Financiera 
Marlio Andrés Quintero Osorio - Contratista Subdirección Administrativa y Financiera            
Elaboró: Lina Alejandra Páez Rodríguez - Contratista Subdirección Administrativa y Financiera                
Augusto Bautista Galviz-Contratista Subdirección Administrativa y Financiera  </t>
  </si>
  <si>
    <t>AGENCIA NACIONAL DE TIERRAS</t>
  </si>
  <si>
    <t>PROCESO DE SELECCIÓN MINIMA CUANTÍA ANT-MC-017-2024</t>
  </si>
  <si>
    <t xml:space="preserve">Contratar el mantenimiento integral preventivo, correctivo y otras actividades complementarias de las infraestructuras físicas, incluyendo el suministro de personal, elementos, materiales, insumos, herramientas, maquinaria, equipos y demás bienes requeridos, para garantizar el adecuado funcionamiento de las sedes y Unidades de Gestión Territorial de la Agencia Nacional de Tierras (ANT), ubicadas a Nivel Nacional. </t>
  </si>
  <si>
    <t>EVALUACIÓN TÉCNICA - ECONÓMICA PRELIMINAR</t>
  </si>
  <si>
    <t xml:space="preserve">En atención a lo normado en el artículo 2.2.1.2.1.5.2. del Decreto 1082 de 2015, la Entidad procede a realizar la evaluación técnica económica de las ofertas presentadas dentro del término previsto para ello según el crónograma del proceso, asÍ: </t>
  </si>
  <si>
    <t>PROPONENTE</t>
  </si>
  <si>
    <t>PRIMER MENOR PRECIO</t>
  </si>
  <si>
    <t>NOMBRE</t>
  </si>
  <si>
    <t>COLOMBIA GLOBAL SERVICE J&amp;T SAS</t>
  </si>
  <si>
    <t xml:space="preserve">IDENTIFICACION </t>
  </si>
  <si>
    <t xml:space="preserve"> 901830923-2</t>
  </si>
  <si>
    <t xml:space="preserve">TAMAÑO EMPRESARIAL Y PORCENTAJE DE PARTICIPACION </t>
  </si>
  <si>
    <t>El proponente  NO acreditó la calidad de MIPYME (El proponente  no presenta certificación suscrita por el representante legal y contador público para acreditar el tamaño empresarial, ni tampoco RUP.)</t>
  </si>
  <si>
    <t xml:space="preserve">CRITERIOS DE EVALUACIÓN </t>
  </si>
  <si>
    <t xml:space="preserve">CUMPLE </t>
  </si>
  <si>
    <t>OBSERVACIONES</t>
  </si>
  <si>
    <t>CONTRATANTE</t>
  </si>
  <si>
    <t>No. CONTRATO</t>
  </si>
  <si>
    <t>OBJETO</t>
  </si>
  <si>
    <t>FECHA DE INICIO</t>
  </si>
  <si>
    <t>FECHA TERMINACIÓN</t>
  </si>
  <si>
    <t xml:space="preserve">VALOR CONTRATO EN PESOS </t>
  </si>
  <si>
    <t>CONTRATISTA</t>
  </si>
  <si>
    <t>VALOR EXPRESADO EN SMMLV</t>
  </si>
  <si>
    <t>PORCENTAJE DE PARTICIPACIÓN</t>
  </si>
  <si>
    <t>DAICONC SA</t>
  </si>
  <si>
    <t xml:space="preserve"> CONTRATO No. 08-2024</t>
  </si>
  <si>
    <t>MANTENIMIENTO PREVENTIVO Y CORRECTIVO Y OTRAS ACTIVIDADES 
COMPLEMENTARIAS DE INFRAESTRUCTURAS FÍSICAS, INCLUYENDO EL SUMINISTRO DE 
PERSONAL, ELEMENTOS, MATERIALES, SUMINISTROS, HERRAMIENTAS, MAQUINARIA, 
EQUIPOS Y OTROS BIENES REQUERIDOS, PARA DE LA SEDE LA EMPRESA DAICONC SAS.</t>
  </si>
  <si>
    <t>La presente certificación aportada por el proponente CUMPLE con lo solicitado por la Entidad, toda vez que, la información contenida en el documento aportado se encuentra acorde con las CONDICIONES GENERALES PARA LA PRESENTACIÓN DE CERTIFICACIONES DE EXPERIENCIA del numeral 2.1. EXPERIENCIA DEL PROPONENTE de la invitación pública para la presentación de propuestas selección de mínima cuantía No. ANT-MC-017-2024, e igualmente acredita que es un contrato suscrito, ejecutado y terminado antes de la fecha de cierre y presentación de ofertas del presente proceso, celebrada con una entidad privada  y cuyo objeto y/o alcance y/u obligaciones y/o actividades estén relacionadas con el objeto del presente proceso, sumado a que acredita que el valor del mismo corresponde a 115,38 SMMLV.
Por lo anterior, la documentación aportada para acreditar la experiencia obtenida con DAICONC SAS, CUMPLE con lo solicitado en el presente requisito habilitante técnico.</t>
  </si>
  <si>
    <t>El valor de la sumatoria de las certificaciones que acreditan la experiencia técnica habilitante deberá ser igual o superior al 100% del presupuesto oficial, expresado en salarios mínimos legales mensuales vigentes (SMLMV), esto es 100 SMLMV</t>
  </si>
  <si>
    <t>El proponente  CUMPLE con lo solicitado, en atención a que  aporta certificación que acredita la totalidad de las condiciones solicitadas para este requisito habilitante técnico, cuyo sumatoria asciende a 115,38 SMLMV.</t>
  </si>
  <si>
    <t>CONCLUSIÓN VALIDACIÓN EXPERIENCIA GENERAL DEL PROPONENTE</t>
  </si>
  <si>
    <t>2.2. ANEXO TÉCNICO - CARACTERÍSTICAS TÉCNICAS DE OBLIGATORIO CUMPLIMIENTO (ANEXO).</t>
  </si>
  <si>
    <t xml:space="preserve">El oferente deberá presentar el formato de ANEXO No. 1– ANEXO TÉCNICO contenido en los presentes estudios previos, en donde manifiesta que cumple con la totalidad de las especificaciones técnicas descritas en el ANEXO No. 1– ANEXO TÉCNICO y con el lleno de los requisitos mínimos exigidos en el mismo; para lo cual deberá hacer una valoración de las condiciones y demás aspectos que fundamenten su ofrecimiento técnico.
 La propuesta técnica deberá venir suscrita por el oferente (persona natural) o representante legal (persona jurídica, consorcio o unión temporal). </t>
  </si>
  <si>
    <t> </t>
  </si>
  <si>
    <t>El proponente NO CUMPLE con lo solicitado en el presente requisito habilitante tecnico, como quiera que no anexa el ANEXO TÉCNICO - CARACTERISTICAS TÉCNICAS DE OBLIGATORIO CUMPLIMIENTO, conforme lo indicado en el numeral 2. REQUISITOS HABILITANTES TÉCNICOS., subnumeral 2,2 de la invitación pública.
Por lo anterior, deberá subsanar allegando la documentación requerida  en el término del traslado.</t>
  </si>
  <si>
    <t>2.3. DECLARACIÓN JURAMENTADA CUMPLIMIENTO DE CRITERIOS DE SOSTENIBILIDAD AMBIENTAL.</t>
  </si>
  <si>
    <t xml:space="preserve">El proponente deberá presentar la declaración juramentada de cumplimiento de criterios de sostenibilidad ambiental.
Para tal efecto, suscribirá dicho documento, en señal de aceptación por parte del proponente, bien sea persona natural o el Representante Legal o quien haga sus veces si es persona jurídica; y en el caso de Consorcios o Uniones Temporales, deberá ser firmado por el representante de la unión temporal o consorcio </t>
  </si>
  <si>
    <t>El proponente NO CUMPLE con lo solicitado en el presente requisito habilitante tecnico, como quiera que no anexa declaración juramentada de cumplimiento de criterios de sostenibilidad ambiental - FORMATO No 9, conforme lo indicado en el numeral 2. REQUISITOS HABILITANTES TÉCNICOS., subnumeral 2,3 de la invitación pública.
Por lo anterior, deberá subsanar allegando la documentación requerida  en el término del traslado.</t>
  </si>
  <si>
    <t xml:space="preserve">2.4. COMPROMISO DE DISPONIBILIDAD DE PERSONAL </t>
  </si>
  <si>
    <t xml:space="preserve">El proponente, deberá presentar junto con su propuesta un documento en el que se comprometa garantizar la disposición de todo el personal para la prestación del servicio de mantenimiento requerido, descrito en las condiciones técnicas dispuestas en el ANEXO No. 1– ANEXO TÉCNICO y mantenerlo disponible durante todo el término de ejecución del contrato.
Para tal efecto, suscribirá dicho documento, en señal de aceptación por parte del proponente, bien sea persona natural o el Representante Legal o quien haga sus veces si es persona jurídica; y en el caso de Consorcios o Uniones Temporales, deberá ser firmado por el representante de la unión temporal o consorcio. </t>
  </si>
  <si>
    <t xml:space="preserve">
El proponente NO CUMPLE con lo solicitado en el presente requisito habilitante tecnico, como quiera que no anexa compromiso de disponibilidad de personal, conforme lo indicado en el numeral 2. REQUISITOS HABILITANTES TÉCNICOS., subnumeral 2,4 de la invitación pública.
Por lo anterior, deberá subsanar allegando la documentación requerida  en el término del traslado.</t>
  </si>
  <si>
    <t>3. PROPUESTA ECONÓMICA</t>
  </si>
  <si>
    <t>ÍTEM</t>
  </si>
  <si>
    <t xml:space="preserve">DESCRIPCIÓN </t>
  </si>
  <si>
    <t>CANTIDAD</t>
  </si>
  <si>
    <t xml:space="preserve">UNIDAD </t>
  </si>
  <si>
    <t>VALOR TECHO DEFINIDO POR LA ENTIDAD</t>
  </si>
  <si>
    <t xml:space="preserve">PRECIO UNITARIO OFERTADO </t>
  </si>
  <si>
    <t>VALOR TOTAL DEFINIDO POR LA ENTIDAD (PRESUPUESTO OFICIAL)</t>
  </si>
  <si>
    <t>PROPUESTA ECONÓMICA</t>
  </si>
  <si>
    <t>Teniendo en cuenta que el presente proceso tiene como fin contratar a un proveedor para ejecutar el servicio bajo la modalidad o tipo bolsa, el mismo se adjudicará por el valor total del presupuesto oficial definido por la Entidad en los documentos previos del proceso, por lo tanto, el proponente deberá diligenciar en la Plataforma Transaccional SECOP II, en el cuestionario denominado” LISTA DE ARTICULOS” el valor total del presupuesto oficial, es decir CIENTO TREINTA MILLONES DE PESOS ($130.000.000), so pena de rechazo. Dicho cuestionario no se tendrá en cuenta para determinar la oferta con el menor valor, simplemente se tendrá en cuenta para establecer el valor del contrato que se adjudique.
En cuanto al ANEXO PROPUESTA ECONOMICA, para determinar el menor valor prepuesto, el proponente deberá diligenciar el anexo denominado “PROPUESTA ECÓNOMICA” indicando el precio unitario incluido todos y cada uno de los ítems solicitados, sin que en ningún caso se supere el valor del presupuesto techo para cada ítem definido por la entidad en el análisis del sector, so pena de rechazo.</t>
  </si>
  <si>
    <t>UN</t>
  </si>
  <si>
    <r>
      <rPr>
        <sz val="11"/>
        <color rgb="FFFF0000"/>
        <rFont val="Arial Narrow"/>
      </rPr>
      <t xml:space="preserve">El proponente  NO CUMPLE con lo solicitado en el presente requisito habilitante técnico toda vez que: Si bien presenta propuesta por la suma de CIENTO TREINTA MILLONES DE PESOS ($130.000.000). Diligenció el anexo denominado "PROPUESTA ECONÓMICA" indicando el precio unitario incluido todos y cada uno de los items solicitados donde se evidencia que </t>
    </r>
    <r>
      <rPr>
        <b/>
        <sz val="11"/>
        <color rgb="FFFF0000"/>
        <rFont val="Arial Narrow"/>
      </rPr>
      <t>respecto de los items: Administración, Imprevistos y Utilidad SOBREPASA</t>
    </r>
    <r>
      <rPr>
        <sz val="11"/>
        <color rgb="FFFF0000"/>
        <rFont val="Arial Narrow"/>
      </rPr>
      <t xml:space="preserve"> el valor techo definido por la Entidad para cada uno de los ítems requeridos.
La verificación de los precios unitarios de los ítems solicitados por la Entidad, se encuentra en el anexo demonimado EVALUACIÓN PROPUESTA ECONÓMICA. 
</t>
    </r>
  </si>
  <si>
    <t>El Proponente no podrá sobrepasar el presupuesto oficial total del mismo, el cual corresponde a la suma de CIENTO TREINTA MILLONES DE PESOS MDA/CTE ($130.000.000),  incluido IVA y todos los demás impuestos, tasas, contribuciones de carácter nacional y/o municipal legal, costos directos e indirectos a que haya lugar.  Así como tampoco los precio techo definidos para cada item</t>
  </si>
  <si>
    <t xml:space="preserve">TOTAL </t>
  </si>
  <si>
    <t>El proponente NO CUMPLE con lo establecido en el numeral 3. PROPUESTA ECONÓMICA de la invitación pública</t>
  </si>
  <si>
    <t>CONCLUSIÓN EVALUACIÓN DE REQUISITOS HABILITANTES TÉCNICOS Y EVALUACIÓN DE PROPUESTA ECONÓMICA</t>
  </si>
  <si>
    <t>RECHAZADO</t>
  </si>
  <si>
    <r>
      <rPr>
        <sz val="12"/>
        <color rgb="FF000000"/>
        <rFont val="Arial Narrow"/>
      </rPr>
      <t xml:space="preserve">Mediante oficio de fecha 05 de octubre del 2024, se requirió a COLOMBIA GLOBAL SERVICE, que realizara la correspondiente justificación de su propuesta economica, fijando el termino de presentación de la misma, hasta las 18:00 PM, del 06 de noviembre del 2024. 
De acuerdo con lo anterior, mediante mensaje CO1.MSG.7112976 del 06 de noviembre de 2024, publicado en la plataforma SECOP II, el proponente responde el requerimiento justificando lo solicitado, no obstante, lo anterior, el proponente se encuentra en curso de una causal de rechazo.
</t>
    </r>
    <r>
      <rPr>
        <b/>
        <sz val="12"/>
        <color rgb="FF000000"/>
        <rFont val="Arial Narrow"/>
      </rPr>
      <t xml:space="preserve">
</t>
    </r>
    <r>
      <rPr>
        <sz val="12"/>
        <color rgb="FF000000"/>
        <rFont val="Arial Narrow"/>
      </rPr>
      <t xml:space="preserve">El proponente se encuentra en curso de una causal de RECHAZO de la propuesta acorde con lo indicado en el numeral 3- PROPUESTA ECONÓMICA de la Invitación pública el proponente deberá diligenciar el anexo denominado “PROPUESTA ECÓNOMICA” indicando el precio unitario incluido todos y cada uno de los ítems solicitados, sin que en ningún caso se supere el valor del presupuesto techo para cada ítem definido por la entidad en el análisis del sector, so pena de rechazo.". Lo anterior obedece a que en los ítems: Administración, Imprevistos y Utilidad, como se indicó en la Nota* y Nota** de la propuesta económica, y como se evidencia en el análisis del sector, tales valores se calculan en PORCENTAJE %, sin embargo el proponente oferta sumas de dinero, con lo cual supera el valor del presupuesto techo para cada ítem definido por la entidad en el análisis del sector.
Al respecto, en respuesta emitida mediante el radicado # 4201912000002698, por Colombia Compra Eficiente, en la cual manifiesta que, “de acuerdo con el Consejo de Estado lo subsanable es aquello que, a pesar de que se tiene, no aparece claramente acreditado en el proceso de selección; pero, no se puede subsanar aquello de lo cual se carece o que no existe al momento de proponer, porque entonces se estaría hablando de la complementación, adición o mejora de la propuesta.”
</t>
    </r>
    <r>
      <rPr>
        <b/>
        <sz val="12"/>
        <color rgb="FF000000"/>
        <rFont val="Arial Narrow"/>
      </rPr>
      <t xml:space="preserve">
A</t>
    </r>
    <r>
      <rPr>
        <sz val="12"/>
        <color rgb="FF000000"/>
        <rFont val="Arial Narrow"/>
      </rPr>
      <t xml:space="preserve">hora bien, en concordancia con el Concepto C – 333 de 2023, emitido por Colombia Compra Eficiente, mediante el cual se manifiesta en los siguientes términos </t>
    </r>
    <r>
      <rPr>
        <i/>
        <sz val="12"/>
        <color rgb="FF000000"/>
        <rFont val="Arial Narrow"/>
      </rPr>
      <t>“(…). Para arribar a la conclusión de que lo omitido o un requisito puede subsanarse en los procesos de selección adelantados por mínima cuantía, la respuesta al primer interrogante debe ser negativa, es decir, que lo omitido no sea de un factor o requisito que afecte directamente el orden de elegibilidad, es decir,</t>
    </r>
    <r>
      <rPr>
        <b/>
        <i/>
        <sz val="12"/>
        <color rgb="FF000000"/>
        <rFont val="Arial Narrow"/>
      </rPr>
      <t xml:space="preserve"> resulta insubsanable la oferta económica pues el menor valor es el único criterio de elegibilidad o selección en los procesos de mínima cuantía. (…)”</t>
    </r>
    <r>
      <rPr>
        <b/>
        <sz val="12"/>
        <color rgb="FF000000"/>
        <rFont val="Arial Narrow"/>
      </rPr>
      <t xml:space="preserve"> Negrilla fuera del texto original.
</t>
    </r>
    <r>
      <rPr>
        <sz val="12"/>
        <color rgb="FF000000"/>
        <rFont val="Arial Narrow"/>
      </rPr>
      <t xml:space="preserve">Finalmente, es preciso aclarar que, al tratarse de una mínima cuantía y al ser la propuesta económica el único criterio de elegibilidad, no es procedente la subsanación de esta, toda vez que, al acreditar valores diferentes a los inicialmente ofertados, se estaría configurando una adición o mejora de la oferta inicial.
</t>
    </r>
  </si>
  <si>
    <r>
      <rPr>
        <b/>
        <sz val="11"/>
        <color rgb="FF000000"/>
        <rFont val="Arial Narrow"/>
      </rPr>
      <t xml:space="preserve">Revisó: 
</t>
    </r>
    <r>
      <rPr>
        <sz val="11"/>
        <color rgb="FF000000"/>
        <rFont val="Arial Narrow"/>
      </rPr>
      <t>Augusto Bautista Galviz-  Contratista - Subdirección Administrativa y Financiera</t>
    </r>
    <r>
      <rPr>
        <b/>
        <sz val="11"/>
        <color rgb="FF000000"/>
        <rFont val="Arial Narrow"/>
      </rPr>
      <t xml:space="preserve"> </t>
    </r>
  </si>
  <si>
    <t xml:space="preserve">PRESTAR EL SERVICIO DE MAContratar el mantenimiento integral preventivo, correctivo y otras actividades complementarias de las infraestructuras físicas, incluyendo el suministro de personal, elementos, materiales, insumos, herramientas, maquinaria, equipos y demás bienes requeridos, para garantizar el adecuado funcionamiento de las sedes y Unidades de Gestión Territorial de la Agencia Nacional de Tierras (ANT), ubicadas a Nivel Nacional. </t>
  </si>
  <si>
    <t>SEGUNDO MENOR PRECIO</t>
  </si>
  <si>
    <t>INDUSTRIAS INTELECTUALES RICOB S.A.S.</t>
  </si>
  <si>
    <t>901334595-2</t>
  </si>
  <si>
    <t>MINIPAK SAS</t>
  </si>
  <si>
    <t>11-2422-2022</t>
  </si>
  <si>
    <t xml:space="preserve">MANTENIMIENTO Y ADECUACIONES LOCATIVAS EN LA INSTALACIONES PLANTA DE LA SOCIEDAD MINIPAK ESPECÍFICAMENTE S.A.S., EN LAS BODEGAS DE ROTO 8 UBICADAS EN LA CARRERA 72 NO. 62A – 37 SUR EN LA CIUDAD DE BOGOTÁ, D.C.  </t>
  </si>
  <si>
    <t xml:space="preserve"> INDUSTRIAS 
INTELECTUALES RICOB S.A.S.</t>
  </si>
  <si>
    <r>
      <t xml:space="preserve">La certificación aportada por el proponente </t>
    </r>
    <r>
      <rPr>
        <b/>
        <sz val="11"/>
        <color theme="1"/>
        <rFont val="Arial Narrow"/>
        <family val="2"/>
      </rPr>
      <t>CUMPLE</t>
    </r>
    <r>
      <rPr>
        <sz val="11"/>
        <color theme="1"/>
        <rFont val="Arial Narrow"/>
        <family val="2"/>
      </rPr>
      <t xml:space="preserve"> con lo solicitado por la Entidad, toda vez que, la información contenida en el documento aportado se encuentra acorde con las CONDICIONES GENERALES PARA LA PRESENTACIÓN DE CERTIFICACIONES DE EXPERIENCIA del numeral 2.1.EXPERIENCIA DEL PROPONENTE de la Invitación Pública e igualmente acredita que es un contrato suscrito, ejecutado y terminado antes de la fecha de cierre y presentación de ofertas del presente proceso y cuyo objeto y/o alcance y/u obligaciones y/o actividades estan relacionadas con el objeto del presente proceso, sumado a que acredita que el valor del mismo corresponde a 159,36 SMMLV.
Por lo anterior, la documentación aportada para acreditar la experiencia obtenida con la empresa MINIPAK SAS,</t>
    </r>
    <r>
      <rPr>
        <b/>
        <sz val="11"/>
        <color theme="1"/>
        <rFont val="Arial Narrow"/>
        <family val="2"/>
      </rPr>
      <t xml:space="preserve"> CUMPLE </t>
    </r>
    <r>
      <rPr>
        <sz val="11"/>
        <color theme="1"/>
        <rFont val="Arial Narrow"/>
        <family val="2"/>
      </rPr>
      <t>con lo solicitado en el presente requisito habilitante técnico.</t>
    </r>
  </si>
  <si>
    <t>-</t>
  </si>
  <si>
    <r>
      <t xml:space="preserve">El proponente </t>
    </r>
    <r>
      <rPr>
        <b/>
        <sz val="11"/>
        <rFont val="Arial Narrow"/>
        <family val="2"/>
      </rPr>
      <t>CUMPLE</t>
    </r>
    <r>
      <rPr>
        <sz val="11"/>
        <rFont val="Arial Narrow"/>
        <family val="2"/>
      </rPr>
      <t xml:space="preserve"> con lo solicitado, en atención a que con la certificación evaluada, acredita la totalidad de las condiciones solicitadas para este requisito habilitante técnico, cuyo sumatoria asciende a 159,36 SMLMV.</t>
    </r>
  </si>
  <si>
    <t xml:space="preserve">El oferente deberá presentar el formato de ANEXO No. 1– ANEXO TÉCNICO contenido en los presentes estudios previos, en donde manifiesta que cumple con la totalidad de las especificaciones técnicas descritas en el ANEXO No. 1– ANEXO TÉCNICO y con el lleno de los requisitos mínimos exigidos en el mismo; para lo cual deberá hacer una valoración de las condiciones y demás aspectos que fundamenten su ofrecimiento técnico. 
 La propuesta técnica deberá venir suscrita por el oferente (persona natural) o representante legal (persona jurídica, consorcio o unión temporal). </t>
  </si>
  <si>
    <r>
      <t xml:space="preserve">El proponente </t>
    </r>
    <r>
      <rPr>
        <b/>
        <sz val="11"/>
        <rFont val="Arial Narrow"/>
        <family val="2"/>
      </rPr>
      <t>CUMPLE</t>
    </r>
    <r>
      <rPr>
        <sz val="11"/>
        <rFont val="Arial Narrow"/>
        <family val="2"/>
      </rPr>
      <t xml:space="preserve"> con lo solicitado en el presente requisito habilitante técnico. 
El proponente presenta el ANEXO TÉCNICO - CARACTERISTICAS TÉCNICAS DE OBLIGATORIO CUMPLIMIENTO suscrito por el Representante Legal, señor SEBASTIAN CAMILO RICO BOHORQUEZ identificado con CC.. 1.010.229.028. Así mismo allega Certificado de Existencia y representación legal donde se constata que el señor SEBASTIAN CAMILO RICO BOHORQUEZ identificado con CC. 1.010.229.028 es R/L de la Empresa. </t>
    </r>
  </si>
  <si>
    <t xml:space="preserve">El proponente deberá presentar la declaración juramentada de cumplimiento de criterios de sostenibilidad ambiental. 
Para tal efecto, suscribirá dicho documento, en señal de aceptación por parte del proponente, bien sea persona natural o el Representante Legal o quien haga sus veces si es persona jurídica; y en el caso de Consorcios o Uniones Temporales, deberá ser firmado por el representante de la unión temporal o consorcio </t>
  </si>
  <si>
    <r>
      <t xml:space="preserve">El proponente  </t>
    </r>
    <r>
      <rPr>
        <b/>
        <sz val="11"/>
        <rFont val="Arial Narrow"/>
        <family val="2"/>
      </rPr>
      <t>CUMPLE</t>
    </r>
    <r>
      <rPr>
        <sz val="11"/>
        <rFont val="Arial Narrow"/>
        <family val="2"/>
      </rPr>
      <t xml:space="preserve"> con lo solicitado en el presente requisito habilitante tecnico, como quiera que anexa declaración juramentada de cumplimiento de criterios de sostenibilidad ambiental - FORMATO No 9, conforme lo indicado en el numeral 2. REQUISITOS HABILITANTES TÉCNICOS., subnumeral 2,3 de la invitación pública, debidamente suscrito por el Representante Legal, señor SEBASTIAN CAMILO RICO BOHORQUEZ identificado con CC.. 1.010.229.028. Así mismo allega Certificado de Existencia y representación legal donde se constata que el señor SEBASTIAN CAMILO RICO BOHORQUEZ identificado con CC.. 1.010.229.028 es R/L de la Empresa. </t>
    </r>
  </si>
  <si>
    <t xml:space="preserve">El proponente, deberá presentar junto con su propuesta un documento en el que se comprometa garantizar la disposición de todo el personal para la prestación del servicio de mantenimiento requerido, descrito en las condiciones técnicas dispuestas en el ANEXO No. 1– ANEXO TÉCNICO y mantenerlo disponible durante todo el término de ejecución del contrato. 
Para tal efecto, suscribirá dicho documento, en señal de aceptación por parte del proponente, bien sea persona natural o el Representante Legal o quien haga sus veces si es persona jurídica; y en el caso de Consorcios o Uniones Temporales, deberá ser firmado por el representante de la unión temporal o consorcio. </t>
  </si>
  <si>
    <t xml:space="preserve">El proponente inicialmente no cumplió con lo solicitado en el presente requisito habilitante técnico, dado que no presentó documento en el que se comprometa garantizar la disposición de todo el personal para la prestación del servicio de mantenimiento requerido, descrito en las condiciones técnicas dispuestas en el ANEXO No. 1– ANEXO TÉCNICO y mantenerlo disponible durante todo el término de ejecución del contrato: 
Con el fin de subsanar lo solicitado por la Entidad, el proponente mediante mensaje público CO1.MSG.7130230 del 8 de noviembre de 2024, presentó el siguiente documento: 
"DISPONIBILIDAD DEL PERSONAL.pdf "
CONCLUSIÓN
El proponente cumple con lo solicitado en el presente requisito habilitante técnico, teniendo en cuenta que presentó documento en el que se compromete garantizar la disposición de todo el personal para la prestación del servicio de mantenimiento requerido, descrito en las condiciones técnicas dispuestas en el ANEXO No. 1– ANEXO TÉCNICO y mantenerlo disponible durante todo el término de ejecución del contrato, debidamente suscrito por el Representante Legal, señor SEBASTIAN CAMILO RICO BOHORQUEZ, identificado con CC.  1.010.229.028. </t>
  </si>
  <si>
    <r>
      <rPr>
        <sz val="11"/>
        <color rgb="FF000000"/>
        <rFont val="Arial Narrow"/>
      </rPr>
      <t xml:space="preserve">El proponente CUMPLE con lo solicitado en el presente requisito habilitante técnico toda vez que presenta propuesta por la suma de CIENTO TREINTA MILLONES DE PESOS ($130.000.000). 
Así mismo diligenció el anexo denominado "PROPUESTA ECONÓMICA" indicando el precio unitario incluido todos y cada uno de los items solicitados donde se evidencia que </t>
    </r>
    <r>
      <rPr>
        <b/>
        <sz val="11"/>
        <color rgb="FF000000"/>
        <rFont val="Arial Narrow"/>
      </rPr>
      <t>NO  SOBREPASA</t>
    </r>
    <r>
      <rPr>
        <sz val="11"/>
        <color rgb="FF000000"/>
        <rFont val="Arial Narrow"/>
      </rPr>
      <t xml:space="preserve"> el valor techo definido por la Entidad para cada uno de los ítems requeridos. 
Ahora bien, se evidencia que el proponente ofertó los items en la propuesta económica con decimales, por tal motivo, la Entidad realizó el correspondiente ajuste aritmético, en cumplimiento de lo previsto en el numeral 3 - propuesta económica de la invitación pública  "La propuesta económica debe corresponder a números enteros consecutivos. En consecuencia, no podrán utilizarse números acompañados de letras, sub-números, ni decimales, de presentarse así, la Agencia hará los respectivos ajustes aritméticos. "
La verificación de los precios unitarios de los ítems solicitados por la Entidad, se encuentra en el anexo demonimado EVALUACIÓN PROPUESTA ECONÓMICA. 
</t>
    </r>
  </si>
  <si>
    <t>El proponente CUMPLE con lo establecido en el numeral 3. PROPUESTA ECONÓMICA de la invitación pública.</t>
  </si>
  <si>
    <t>ACEPTADO</t>
  </si>
  <si>
    <t>La oferta del proponente se encuenta como ACEPTADA, ya que cumple con los requisitos hábilitantes técnicos y financieros descritos en la presente evaluación  del proceso ANT-MC-017-2024</t>
  </si>
  <si>
    <r>
      <rPr>
        <sz val="11"/>
        <color rgb="FF000000"/>
        <rFont val="Arial Narrow"/>
      </rPr>
      <t>Marlio Quintero Osorio-  Contratista - Subdirección Administrativa y Financiera</t>
    </r>
    <r>
      <rPr>
        <b/>
        <sz val="11"/>
        <color rgb="FF000000"/>
        <rFont val="Arial Narrow"/>
      </rPr>
      <t xml:space="preserve"> </t>
    </r>
  </si>
  <si>
    <t>TERCER MENOR PRECIO</t>
  </si>
  <si>
    <t>MAZU SERVICIOS INTEGRALES S.A.S.</t>
  </si>
  <si>
    <t>901362906-9</t>
  </si>
  <si>
    <t>2.1. EXPERIENCIA DEL PROPONENTE.</t>
  </si>
  <si>
    <t>El proponente NO CUMPLE con lo solicitado en el presente requisito habilitante tecnico, como quiera que no anexa certificaciones de contratos ejecutados, terminados y/o liquidados con entidades públicas o empresas privadas antes de la fecha de cierre del presente proceso de selección y presentación de ofertas, cuyo objeto y/o alcance y/u obligaciones estén relacionadas con el objeto del presente proceso. , conforme lo indicado en el numeral 2. REQUISITOS HABILITANTES TÉCNICOS., subnumeral 2.1. EXPERIENCIA DEL PROPONENTE.,  cuya sumatoria asciende a 100 SMLMV.
Por lo anterior, deberá subsanar allegando la documentación requerida  en el término del traslado.</t>
  </si>
  <si>
    <t xml:space="preserve">El proponente CUMPLE con lo solicitado en el presente requisito habilitante técnico. 
El proponente presenta el ANEXO TÉCNICO - CARACTERISTICAS TÉCNICAS DE OBLIGATORIO CUMPLIMIENTO suscrito por el Representante Legal, señor MARIO ALEJANDRO SUAZA ORTIZ identificado con CC.. 1,075,260,584. Así mismo allega Certificado de Existencia y representación legal donde se constata que el señor MARIO ALEJANDRO SUAZA ORTIZ identificado con CC.. 1,075,260,584  es R/L de la Empresa. </t>
  </si>
  <si>
    <t>El proponente NO CUMPLE con lo solicitado en el presente requisito habilitante tecnico, como quiera que no anexa declaración juramentada de cumplimiento de criterios de sostenibilidad ambiental - FORMATO No 9, conforme lo indicado en el numeral 2. REQUISITOS HABILITANTES TÉCNICOS., subnumeral 2,3 de la invitación pública. 
Por lo anterio, deberá subsanar allegando la documentación requerida  en el término del traslado.</t>
  </si>
  <si>
    <t xml:space="preserve">l proponente, deberá presentar junto con su propuesta un documento en el que se comprometa garantizar la disposición de todo el personal para la prestación del servicio de mantenimiento requerido, descrito en las condiciones técnicas dispuestas en el ANEXO No. 1– ANEXO TÉCNICO y mantenerlo disponible durante todo el término de ejecución del contrato. 
Para tal efecto, suscribirá dicho documento, en señal de aceptación por parte del proponente, bien sea persona natural o el Representante Legal o quien haga sus veces si es persona jurídica; y en el caso de Consorcios o Uniones Temporales, deberá ser firmado por el representante de la unión temporal o consorcio. </t>
  </si>
  <si>
    <t xml:space="preserve">El proponente CUMPLE con lo solicitado en el presente requisito habilitante técnico. 
El proponente presenta documento denominado "25- COMPROMISO DE PERSONAL", debidamente  suscrito por el Representante Legal, señor señor MARIO ALEJANDRO SUAZA ORTIZ identificado con CC.. 1,075,260,584. Así mismo allega Certificado de Existencia y representación legal donde se constata que el señor MARIO ALEJANDRO SUAZA ORTIZ identificado con CC.. 1,075,260,584  es R/L de la Empresa. </t>
  </si>
  <si>
    <r>
      <rPr>
        <sz val="11"/>
        <color rgb="FFFF0000"/>
        <rFont val="Arial Narrow"/>
      </rPr>
      <t xml:space="preserve">El proponente  NO CUMPLE con lo solicitado en el presente requisito habilitante técnico toda vez que: Si bien presenta propuesta por la suma de CIENTO TREINTA MILLONES DE PESOS ($130.000.000). Diligenció el anexo denominado "PROPUESTA ECONÓMICA" indicando el precio unitario incluido todos y cada uno de los items solicitados donde se evidencia que </t>
    </r>
    <r>
      <rPr>
        <b/>
        <sz val="11"/>
        <color rgb="FFFF0000"/>
        <rFont val="Arial Narrow"/>
      </rPr>
      <t>respecto de los items: Adminitración, Imprevistors y Utilidad SOBREPASA</t>
    </r>
    <r>
      <rPr>
        <sz val="11"/>
        <color rgb="FFFF0000"/>
        <rFont val="Arial Narrow"/>
      </rPr>
      <t xml:space="preserve"> el valor techo definido por la Entidad para cada uno de los ítems requeridos. 
La verificación de los precios unitarios de los ítems solicitados por la Entidad, se encuentra en el anexo demonimado EVALUACIÓN PROPUESTA ECONÓMICA. 
</t>
    </r>
  </si>
  <si>
    <t xml:space="preserve">CONCLUSIÓN EVALUACIÓN DE REQUISITOS HABILITANTES TÉCNICOS Y EVALUACIÓN DE PROPUESTA ECONÓMICA
PROPONENTE: IMAGESCAN SAS </t>
  </si>
  <si>
    <t>El proponente se encuentra en curso de una causal de RECHAZO de la propuesta acorde con lo indicado en el numeral 3- PROPUESTA ECONÓMICA de la Invitación pública "el proponente deberá diligenciar el anexo denominado “PROPUESTA ECÓNOMICA” indicando el precio unitario incluido todos y cada uno de los ítems solicitados, sin que en ningún caso se supere el valor del presupuesto techo para cada ítem definido por la entidad en el análisis del sector, so pena de rechazo.". Lo anterior obedece a que en los ítems: Administración, Imprevistos y Utilidad, como se indicó en la Nota* y Nota** de la propuesta económica, y como se evidencia en el análisis del sector, tales valores se calculan en PORCENTAJE %, sin embargo el proponente oferta sumas de dinero, con lo cual supera el valor del presupuesto techo para cada ítem definido por la entidad en el análisis del sector.
Al respecto, en respuesta emitida mediante el radicado # 4201912000002698, por Colombia Compra Eficiente, en la cual manifiesta que, “de acuerdo con el Consejo de Estado lo subsanable es aquello que, a pesar de que se tiene, no aparece claramente acreditado en el proceso de selección; pero, no se puede subsanar aquello de lo cual se carece o que no existe al momento de proponer, porque entonces se estaría hablando de la complementación, adición o mejora de la propuesta.”
Ahora bien, en concordancia con el Concepto C – 333 de 2023, emitido por Colombia Compra Eficiente, mediante el cual se manifiesta en los siguientes términos “(…). Para arribar a la conclusión de que lo omitido o un requisito puede subsanarse en los procesos de selección adelantados por mínima cuantía, la respuesta al primer interrogante debe ser negativa, es decir, que lo omitido no sea de un factor o requisito que afecte directamente el orden de elegibilidad, es decir, resulta insubsanable la oferta económica pues el menor valor es el único criterio de elegibilidad o selección en los procesos de mínima cuantía. (…)” Negrilla fuera del texto original
Finalmente, es preciso aclarar que, al tratarse de una mínima cuantía y al ser la propuesta económica el único criterio de elegibilidad, no es procedente la subsanación de esta, toda vez que, al acreditar valores diferentes a los inicialmente ofertados, se estaría configurando una adición o mejora de la oferta inicial.</t>
  </si>
  <si>
    <r>
      <t xml:space="preserve">Revisó: 
</t>
    </r>
    <r>
      <rPr>
        <sz val="11"/>
        <color theme="1"/>
        <rFont val="Arial Narrow"/>
        <family val="2"/>
      </rPr>
      <t>Paula Andrea Tacha Torres -  Contratista - Subdirección Administrativa y Financiera</t>
    </r>
    <r>
      <rPr>
        <b/>
        <sz val="11"/>
        <color theme="1"/>
        <rFont val="Arial Narrow"/>
        <family val="2"/>
      </rPr>
      <t xml:space="preserve"> </t>
    </r>
  </si>
  <si>
    <t>CUARTO MENOR PRECIO</t>
  </si>
  <si>
    <t>LYN INGENIERIA SAS</t>
  </si>
  <si>
    <t>901148748-5</t>
  </si>
  <si>
    <t xml:space="preserve">El proponente CUMPLE con lo solicitado en el presente requisito habilitante técnico.
El proponente presenta el ANEXO TÉCNICO - CARACTERISTICAS TÉCNICAS DE OBLIGATORIO CUMPLIMIENTO suscrito por la Representante Legal, señora  GERALDINE LAMPREA HERRERA  identificada con CC..1.075.317.681. Así mismo allega Certificado de Existencia y representación legal donde se constata que la señora GERALDINE LAMPREA HERRERA  identificada con CC..1.075.317.681 es R/L de la Empresa. </t>
  </si>
  <si>
    <t xml:space="preserve">El proponente NO  CUMPLE con lo solicitado en el presente requisito habilitante técnico.
El proponente NO  presenta documento denominado "COMPROMISO DE DISPONIBILIDAD DE PERSONAL", debidamente  suscrito por la persona natural o  el Representante Legal. 
Por lo anterior, deberá subsanar allegando la documentación requerida en el término del traslado. </t>
  </si>
  <si>
    <r>
      <rPr>
        <sz val="11"/>
        <color rgb="FFFF0000"/>
        <rFont val="Arial Narrow"/>
      </rPr>
      <t xml:space="preserve">El proponente  NO CUMPLE con lo solicitado en el presente requisito habilitante técnico toda vez que: Si bien presenta propuesta por la suma de CIENTO TREINTA MILLONES DE PESOS ($130.000.000). Diligenció el anexo denominado "PROPUESTA ECONÓMICA" indicando el precio unitario incluido todos y cada uno de los items solicitados donde se evidencia que </t>
    </r>
    <r>
      <rPr>
        <b/>
        <sz val="11"/>
        <color rgb="FFFF0000"/>
        <rFont val="Arial Narrow"/>
      </rPr>
      <t>respecto de los items: Adminitración, Imprevistors y Utilidad SOBREPASA</t>
    </r>
    <r>
      <rPr>
        <sz val="11"/>
        <color rgb="FFFF0000"/>
        <rFont val="Arial Narrow"/>
      </rPr>
      <t xml:space="preserve"> el valor techo definido por la Entidad para cada uno de los ítems requeridos. 
La verificación de los precios unitarios de los ítems solicitados por la Entidad, se encuentra en el anexo demonimado EVALUACIÓN PROPUESTA ECONÓMICA. </t>
    </r>
  </si>
  <si>
    <r>
      <rPr>
        <b/>
        <sz val="11"/>
        <color rgb="FF000000"/>
        <rFont val="Arial Narrow"/>
      </rPr>
      <t xml:space="preserve">Revisó: 
</t>
    </r>
    <r>
      <rPr>
        <sz val="11"/>
        <color rgb="FF000000"/>
        <rFont val="Arial Narrow"/>
      </rPr>
      <t xml:space="preserve"> Paula Andrea Tacha Torres -  Contratista - Subdirección Administrativa y Financiera </t>
    </r>
  </si>
  <si>
    <t>QUINTO MENOR PRECIO</t>
  </si>
  <si>
    <t>SAUL BRAVO BOLAÑOS</t>
  </si>
  <si>
    <t>5.276.456-8</t>
  </si>
  <si>
    <t xml:space="preserve">El proponente mediante mensaje CO1.MSG.7134238 del 08 de noviembre, allega RUP donde se evidencia que el inscrio se clasifica como: Microempresa							</t>
  </si>
  <si>
    <t>NUMERO DE CONTRATO</t>
  </si>
  <si>
    <t xml:space="preserve">CENTRO DE HABILITACIÓN DEL NIÑO E.S.E. - CEHANI E.S.E. </t>
  </si>
  <si>
    <t>05-2018</t>
  </si>
  <si>
    <t>OBRAS CIVILES REQUERIDAS PARA EL RESTABLECIMIENTO Y REMODELACION DE LA INFRAESTRUCTURA DEL SERVICIO FARMACEUTICO</t>
  </si>
  <si>
    <r>
      <rPr>
        <sz val="11"/>
        <color rgb="FFFF0000"/>
        <rFont val="Arial Narrow"/>
      </rPr>
      <t>La minuta del contrato aportada   como certificación contractual por el proponente NO CUMPLE con las condiciones señaladas en el subnumeral 2.1.2. CONDICIONES GENERALES PARA LA PRESENTACIÓN DE CERTIFICACIONES DE EXPERIENCIA del numeral 2.1.EXPERIENCIA DEL PROPONENTE de la Invitación Pública, e igualmente no acredita que es un contrato suscrito, ejecutado y terminado antes de la fecha de cierre y presentación de ofertas del presente proceso, celebrada con una entidad pública  y cuyo objeto y/o alcance y/u obligaciones y/o actividades estén relacionadas con el objeto del presente proceso, sumado a que no se puede acreditar el valor ejecutado del mismo.
Por lo anterior, el proponente deberá aportar</t>
    </r>
    <r>
      <rPr>
        <u/>
        <sz val="11"/>
        <color rgb="FFFF0000"/>
        <rFont val="Arial Narrow"/>
      </rPr>
      <t xml:space="preserve"> la certificación del contrato</t>
    </r>
    <r>
      <rPr>
        <sz val="11"/>
        <color rgb="FFFF0000"/>
        <rFont val="Arial Narrow"/>
      </rPr>
      <t>, dentro del término del traslado, en cumplimiento del subnumeral 4., del numeral 1 de la Invitación pública que establece: “</t>
    </r>
    <r>
      <rPr>
        <i/>
        <sz val="11"/>
        <color rgb="FFFF0000"/>
        <rFont val="Arial Narrow"/>
      </rPr>
      <t>En el caso que la certificación no contenga la información solicitada, el proponente deberá anexar los documentos complementarios, tales como, contrato, anexo técnico, acta de recibo a satisfacción o acta de liquidación, que la acrediten.</t>
    </r>
    <r>
      <rPr>
        <sz val="11"/>
        <color rgb="FFFF0000"/>
        <rFont val="Arial Narrow"/>
      </rPr>
      <t xml:space="preserve">”
</t>
    </r>
  </si>
  <si>
    <t>35-2019</t>
  </si>
  <si>
    <t>OBRA CIVIL PARA LA RECUPERACIÓN Y REPOSICION DONDE ACTUALMENTE FUNCIONA LAS ÁREAS DEL AUDITORIO, HISTORIAS CLINICAS Y PLAN DE INTERVENCIONES COLECTIVAS PARA BRINDAR EL MEJORAMIENTO EN LA ATENCIÓN DE LOS SERVICIOS DE SALUD QUE PRESTA CEHANI E.S.E.</t>
  </si>
  <si>
    <r>
      <t>El acta de liquidación del contrato aportada como certificación contractual por el proponente NO CUMPLE con las condiciones señaladas en el subnumeral 2.1.2. CONDICIONES GENERALES PARA LA PRESENTACIÓN DE CERTIFICACIONES DE EXPERIENCIA del numeral 2.1.EXPERIENCIA DEL PROPONENTE de la Invitación Pública, e igualmente no acredita que es un contrato suscrito, ejecutado y terminado antes de la fecha de cierre y presentación de ofertas del presente proceso, celebrada con una entidad pública  y cuyo objeto y/o alcance y/u obligaciones y/o actividades estén relacionadas con el objeto del presente proceso, sumado a que no se puede acreditar el valor ejecutado del mismo.
Por lo anterior, el proponente deberá aportar la certificación del contrato, así como la documentación correspondiente dentro del término del traslado, en cumplimiento del subnumeral 4., del numeral 1 de la Invitación pública que establece: “</t>
    </r>
    <r>
      <rPr>
        <i/>
        <sz val="11"/>
        <color rgb="FFFF0000"/>
        <rFont val="Arial Narrow"/>
        <family val="2"/>
      </rPr>
      <t>En el caso que la certificación no contenga la información solicitada, el proponente deberá anexar los documentos complementarios, tales como, contrato, anexo técnico, acta de recibo a satisfacción o acta de liquidación, que la acrediten.</t>
    </r>
    <r>
      <rPr>
        <sz val="11"/>
        <color rgb="FFFF0000"/>
        <rFont val="Arial Narrow"/>
        <family val="2"/>
      </rPr>
      <t xml:space="preserve">”
</t>
    </r>
  </si>
  <si>
    <t>ALCALDÍA MUNICIPAL DE BELÉN</t>
  </si>
  <si>
    <t>SN DEL 23 DE JUNIO DE 2011</t>
  </si>
  <si>
    <t>CONSTRUCCION RESTAURANTE ESCOLAR EN LA INSTIRUCION EDUCATIVA LA ESPERANZA, MEJORAMIENTO DE LA CANCHA EN EL CORREGIMIENTO DE SANTA ROSA, CONSTRUCCION POLIDEPORTIVO EN LA VERADA DE LOS PLANES, MEJORAMIENTO DE LA CANCHA EN LA VEREDA DE LA PALMA CHICA EN EL MUNICIPIO DE BELEN DEPARTAMENTO DE NARIÑO</t>
  </si>
  <si>
    <t>104,384,025.00</t>
  </si>
  <si>
    <t>194.89</t>
  </si>
  <si>
    <r>
      <rPr>
        <sz val="11"/>
        <color rgb="FF000000"/>
        <rFont val="Arial Narrow"/>
      </rPr>
      <t xml:space="preserve">La presente certificación aportada por el proponente </t>
    </r>
    <r>
      <rPr>
        <b/>
        <sz val="11"/>
        <color rgb="FF000000"/>
        <rFont val="Arial Narrow"/>
      </rPr>
      <t>CUMPLE</t>
    </r>
    <r>
      <rPr>
        <sz val="11"/>
        <color rgb="FF000000"/>
        <rFont val="Arial Narrow"/>
      </rPr>
      <t xml:space="preserve"> con lo solicitado por la Entidad, toda vez que la información contenida en el documento aportado está acorde con las condiciones señaladas en el subnumeral 2.1.2. CONDICIONES GENERALES PARA LA PRESENTACIÓN DE CERTIFICACIONES DE EXPERIENCIA del numeral 2.1.EXPERIENCIA DEL PROPONENTE de la Invitación Pública e igualmente acredita que es un contrato suscrito, ejecutado y terminado antes de la fecha de cierre y presentación de ofertas del presente proceso, celebrada con una entidad pública  y cuyo objeto y/o alcance y/u obligaciones y/o actividades estén relacionadas con el objeto del presente proceso, sumado a que acredita que el valor del mismo corresponde a 194.89 SMMLV.
Por lo anterior, la documentación aportada para acreditar la experiencia obtenida con el ALCALDÍA MUNICIPAL DE BELÉN,</t>
    </r>
    <r>
      <rPr>
        <b/>
        <sz val="11"/>
        <color rgb="FF000000"/>
        <rFont val="Arial Narrow"/>
      </rPr>
      <t xml:space="preserve"> CUMPLE </t>
    </r>
    <r>
      <rPr>
        <sz val="11"/>
        <color rgb="FF000000"/>
        <rFont val="Arial Narrow"/>
      </rPr>
      <t>con lo solicitado en el presente requisito habilitante técnico.</t>
    </r>
  </si>
  <si>
    <r>
      <rPr>
        <sz val="11"/>
        <color rgb="FF000000"/>
        <rFont val="Arial Narrow"/>
      </rPr>
      <t>El proponente inicialmente no cumplió con lo solicitado, en atención a que no aportó certificaciones que acrediten la totalidad de las condiciones solicitadas para este requisito habilitante técnico, es importante mencionar que el oferente aportó mas de dos certificaciones, sin embargo, la Entidad realizó la evaluación de las dos primeras certificaciones, teniendo encuenta la Invitación Pública en el acápite de REQUISITOS HABILITANTES TÉCNICOS, en el cual se estabece que: "</t>
    </r>
    <r>
      <rPr>
        <i/>
        <sz val="11"/>
        <color rgb="FF000000"/>
        <rFont val="Arial Narrow"/>
      </rPr>
      <t>En caso de anexar más de las dos (2) certificaciones, o más de las cuatro (4) certificaciones (en caso de MIPYMES), requeridas por la entidad para acreditar la experiencia, la Agencia tendrá en cuenta las dos (2) o cuatro (4) (en caso de MIPYMES) primeras aportadas por el proponente, considerando los requisitos exigidos</t>
    </r>
    <r>
      <rPr>
        <sz val="11"/>
        <color rgb="FF000000"/>
        <rFont val="Arial Narrow"/>
      </rPr>
      <t>.". No obstante, con el fin de subsanar lo requerido por la entidad, el proponente allegó mediante mensaje CO1.MSG.7134238 de fecha 08 de noviembre del 2024, el RUP donde se evidencia que el oferente cuenta con la calidad de MIPYIMES, por lo que la entidad procedió con la evaluación de las certificaciones según el orden de presentación.
CONCLUSIÓN EVALUACIÓN:
El proponente CUMPLE con lo solicitado, en atención a que con la certificación evaluada, acredita la totalidad de las condiciones solicitadas para este requisito habilitante técnico, cuyo sumatoria asciende a 194.89 SMLMV.</t>
    </r>
  </si>
  <si>
    <t>El proponente CUMPLE con lo solicitado en el presente requisito habilitante técnico. 
El proponente presenta el ANEXO TÉCNICO - CARACTERISTICAS TÉCNICAS DE OBLIGATORIO CUMPLIMIENTO suscrito por el señor SAUL BRAVO BOLAÑOS identificado con CC.. 5.276.456.</t>
  </si>
  <si>
    <t>El proponente  CUMPLE con lo solicitado en el presente requisito habilitante tecnico, como quiera que anexa declaración juramentada de cumplimiento de criterios de sostenibilidad ambiental - FORMATO No 9, conforme lo indicado en el numeral 2. REQUISITOS HABILITANTES TÉCNICOS., subnumeral 2,3 de la invitación pública, debidamente suscrito por el señor SAUL BRAVO BOLAÑOS identificado con CC.. 5.276.456.</t>
  </si>
  <si>
    <t>El proponente CUMPLE con lo solicitado en el presente requisito habilitante técnico. 
El proponente presenta documento denominado "Compromiso requisitos de personal", debidamente  suscrito por el Representante Legal, señor JORGE EDILBERTO RUIZ NEITA identificado con CC.. 4.167.497. Así mismo allega Certificado de Existencia y representación legal donde se constata que el señor SAUL BRAVO BOLAÑOS identificado con CC.. 5.276.456.</t>
  </si>
  <si>
    <r>
      <rPr>
        <sz val="11"/>
        <color rgb="FF000000"/>
        <rFont val="Arial Narrow"/>
      </rPr>
      <t xml:space="preserve">El proponente CUMPLE con lo solicitado en el presente requisito habilitante técnico toda vez que presenta propuesta por la suma de CIENTO TREINTA MILLONES DE PESOS ($130.000.000). 
Así mismo diligenció el anexo denominado "PROPUESTA ECONÓMICA" indicando el precio unitario incluido todos y cada uno de los items solicitados donde se evidencia que </t>
    </r>
    <r>
      <rPr>
        <b/>
        <sz val="11"/>
        <color rgb="FF000000"/>
        <rFont val="Arial Narrow"/>
      </rPr>
      <t>NO  SOBREPASA</t>
    </r>
    <r>
      <rPr>
        <sz val="11"/>
        <color rgb="FF000000"/>
        <rFont val="Arial Narrow"/>
      </rPr>
      <t xml:space="preserve"> el valor techo definido por la Entidad para cada uno de los ítems requeridos. 
La verificación de los precios unitarios de los ítems solicitados por la Entidad, se encuentra en el anexo demonimado EVALUACIÓN PROPUESTA ECONÓMICA. 
</t>
    </r>
  </si>
  <si>
    <t>CONCLUSIÓN EVALUACIÓN DE REQUISITOS HABILITANTES TÉCNICOS Y EVALUACIÓN DE PROPUESTA ECONÓMICA
PROPONENTE: TECNIELET S.A.S.</t>
  </si>
  <si>
    <t>El proponente , cumple con los requisitos hábilitantes  técnicos y financieros descritos en la presente evaluación  del proceso ANT-MC-017-2024</t>
  </si>
  <si>
    <r>
      <rPr>
        <b/>
        <sz val="11"/>
        <color rgb="FF000000"/>
        <rFont val="Arial Narrow"/>
      </rPr>
      <t>Elaboró:</t>
    </r>
    <r>
      <rPr>
        <sz val="11"/>
        <color rgb="FF000000"/>
        <rFont val="Arial Narrow"/>
      </rPr>
      <t xml:space="preserve"> Lina Alejandra Páez Rodríguez - Contratista - Subdirección Administrativa y Financiera                 </t>
    </r>
  </si>
  <si>
    <r>
      <rPr>
        <b/>
        <sz val="11"/>
        <color rgb="FF000000"/>
        <rFont val="Arial Narrow"/>
      </rPr>
      <t xml:space="preserve">Revisó: </t>
    </r>
    <r>
      <rPr>
        <sz val="11"/>
        <color rgb="FF000000"/>
        <rFont val="Arial Narrow"/>
      </rPr>
      <t>Paula Andrea Tacha Torres -  Contratista - Subdirección Administrativa y Financiera</t>
    </r>
    <r>
      <rPr>
        <b/>
        <sz val="11"/>
        <color rgb="FF000000"/>
        <rFont val="Arial Narrow"/>
      </rPr>
      <t xml:space="preserve"> </t>
    </r>
  </si>
  <si>
    <t>SEXTO MENOR PRECIO</t>
  </si>
  <si>
    <t>HEOS INGENIERIA &amp; DISEÑO S.A.S.</t>
  </si>
  <si>
    <t>900891523-7</t>
  </si>
  <si>
    <t xml:space="preserve">El proponente CUMPLE con lo solicitado en el presente requisito habilitante técnico. 
El proponente presenta el ANEXO TÉCNICO - CARACTERISTICAS TÉCNICAS DE OBLIGATORIO CUMPLIMIENTO suscrito por el Representante Legal, señor OSCAR ALFREDO VEGA BUSTAMANTE  identificado con CC.. 1,047,387,504. Así mismo allega Certificado de Existencia y representación legal donde se constata que el señor OSCAR ALFREDO VEGA BUSTAMANTE  identificado con CC.. 1,047,387,504.  es R/L de la Empresa. </t>
  </si>
  <si>
    <t xml:space="preserve">El proponente  CUMPLE con lo solicitado en el presente requisito habilitante tecnico, como quiera que anexa declaración juramentada de cumplimiento de criterios de sostenibilidad ambiental - FORMATO No 9, conforme lo indicado en el numeral 2. REQUISITOS HABILITANTES TÉCNICOS., subnumeral 2,3 de la invitación pública, debidamente suscrito por el Representante Legal, señor OSCAR ALFREDO VEGA BUSTAMANTE  identificado con CC.. 1,047,387,504. Así mismo allega Certificado de Existencia y representación legal donde se constata que el señor OSCAR ALFREDO VEGA BUSTAMANTE  identificado con CC.. 1,047,387,504.  es R/L de la Empresa. </t>
  </si>
  <si>
    <t xml:space="preserve">El proponente CUMPLE con lo solicitado en el presente requisito habilitante técnico. 
El proponente presenta documento denominado "COMPROMISO DE DISPONIBILIDAD DE PERSONAL", debidamente  suscrito por el Representante Legal, señor OSCAR ALFREDO VEGA BUSTAMANTE  identificado con CC.. 1,047,387,504. Así mismo allega Certificado de Existencia y representación legal donde se constata que el señor OSCAR ALFREDO VEGA BUSTAMANTE  identificado con CC.. 1,047,387,504.  es R/L de la Empresa. </t>
  </si>
  <si>
    <t>El proponente NO CUMPLE con lo establecido en el numeral 3. PROPUESTA ECONÓMICA de la invitación pública, VER REQUERIMIENTO POR PRECIOS ARTIFICIALMENTE BAJOS.</t>
  </si>
  <si>
    <t>NO HABILITADO</t>
  </si>
  <si>
    <t xml:space="preserve"> El proponente se encuenta como   RECHAZADO, por cuanto no  subsanó los requisitos hábilitantes técnicos descritos en la  evaluación técnica preliminar  durante el término de traslado del proceso ANT-MC-017-2024</t>
  </si>
  <si>
    <t>SEPTIMO MENOR PRECIO</t>
  </si>
  <si>
    <t>900.427.111-8</t>
  </si>
  <si>
    <t xml:space="preserve">El proponente acreditó la calidad de MIPYME (El proponente presenta RUP donde se evidencia que el inscrio se clasifica como: Microempresa)										</t>
  </si>
  <si>
    <t>CADENA COMERCIAL OXXO COLOMBIA S.A.S.</t>
  </si>
  <si>
    <t>CTO No. 001
DE 2018</t>
  </si>
  <si>
    <t>SERVICIOS INTEGRALES DE MANTENIMIENTO PREVENTIVO Y CORRECTIVO DE LAS DIFERENTES EDIFICACIONES DE LAS TIENDAS OXXO A NIVEL NACIONAL</t>
  </si>
  <si>
    <r>
      <rPr>
        <sz val="11"/>
        <color rgb="FF000000"/>
        <rFont val="Arial Narrow"/>
      </rPr>
      <t xml:space="preserve">La certificación aportada por el proponente </t>
    </r>
    <r>
      <rPr>
        <b/>
        <sz val="11"/>
        <color rgb="FF000000"/>
        <rFont val="Arial Narrow"/>
      </rPr>
      <t>CUMPLE</t>
    </r>
    <r>
      <rPr>
        <sz val="11"/>
        <color rgb="FF000000"/>
        <rFont val="Arial Narrow"/>
      </rPr>
      <t xml:space="preserve"> con lo solicitado por la Entidad, toda vez que la información contenida en el documento aportado está acorde con las condiciones señaladas en el subnumeral 2.1.2. CONDICIONES GENERALES PARA LA PRESENTACIÓN DE CERTIFICACIONES DE EXPERIENCIA del numeral 2.1.EXPERIENCIA DEL PROPONENTE de la Invitación Pública e igualmente acredita que es un contrato suscrito, ejecutado y terminado antes de la fecha de cierre y presentación de ofertas del presente proceso, celebrada con una entidad pública  y cuyo objeto y/o alcance y/u obligaciones y/o actividades estén relacionadas con el objeto del presente proceso, sumado a que acredita que el valor del mismo corresponde a 2,261.94. SMMLV.
Por lo anterior, la documentación aportada para acreditar la experiencia obtenida con el CADENA COMERCIAL OXXO COLOMBIA S.A.S.,</t>
    </r>
    <r>
      <rPr>
        <b/>
        <sz val="11"/>
        <color rgb="FF000000"/>
        <rFont val="Arial Narrow"/>
      </rPr>
      <t xml:space="preserve"> CUMPLE </t>
    </r>
    <r>
      <rPr>
        <sz val="11"/>
        <color rgb="FF000000"/>
        <rFont val="Arial Narrow"/>
      </rPr>
      <t>con lo solicitado en el presente requisito habilitante técnico.</t>
    </r>
  </si>
  <si>
    <t>El proponente CUMPLE con lo solicitado, en atención a que con la certificación evaluada, acredita la totalidad de las condiciones solicitadas para este requisito habilitante técnico, cuyo sumatoria asciende a 2,261.94 SMLMV.</t>
  </si>
  <si>
    <t xml:space="preserve">El proponente CUMPLE con lo solicitado en el presente requisito habilitante técnico. 
El proponente presenta el ANEXO TÉCNICO - CARACTERISTICAS TÉCNICAS DE OBLIGATORIO CUMPLIMIENTO suscrito por el Representante Legal, señor JORGE EDILBERTO RUIZ NEITA identificado con CC.. 4.167.497, así mismo allega Certificado de Existencia y representación legal donde se constata que el señor JORGE EDILBERTO RUIZ NEITA identificado con CC.. 4.167.497  es R/L de la Empresa. </t>
  </si>
  <si>
    <t xml:space="preserve">El proponente  CUMPLE con lo solicitado en el presente requisito habilitante tecnico, como quiera que anexa declaración juramentada de cumplimiento de criterios de sostenibilidad ambiental - FORMATO No 9, conforme lo indicado en el numeral 2. REQUISITOS HABILITANTES TÉCNICOS., subnumeral 2,3 de la invitación pública, debidamente suscrito por el Representante Legal, señor JORGE EDILBERTO RUIZ NEITA identificado con CC.. 4.167.497. Así mismo allega Certificado de Existencia y representación legal donde se constata que el señor JORGE EDILBERTO RUIZ NEITA identificado con CC.. 4.167.497 es R/L de la Empresa. </t>
  </si>
  <si>
    <t xml:space="preserve">El proponente CUMPLE con lo solicitado en el presente requisito habilitante técnico. 
El proponente presenta documento denominado "15  -   Declaración -  Compromiso de disponibilidad de personal", debidamente  suscrito por el Representante Legal, señor JORGE EDILBERTO RUIZ NEITA identificado con CC.. 4.167.497. Así mismo allega Certificado de Existencia y representación legal donde se constata que el señor JORGE EDILBERTO RUIZ NEITA identificado con CC.. 4.167.497 es R/L de la Empresa. </t>
  </si>
  <si>
    <r>
      <rPr>
        <sz val="11"/>
        <color rgb="FF000000"/>
        <rFont val="Arial Narrow"/>
      </rPr>
      <t xml:space="preserve">El proponente CUMPLE con lo solicitado en el presente requisito habilitante técnico toda vez que presenta propuesta por la suma de CIENTO TREINTA MILLONES DE PESOS ($130.000.000). 
Así mismo diligenció el anexo denominado "PROPUESTA ECONÓMICA" indicando el precio unitario incluido todos y cada uno de los items solicitados donde se evidencia que </t>
    </r>
    <r>
      <rPr>
        <b/>
        <sz val="11"/>
        <color rgb="FF000000"/>
        <rFont val="Arial Narrow"/>
      </rPr>
      <t>NO  SOBREPASA</t>
    </r>
    <r>
      <rPr>
        <sz val="11"/>
        <color rgb="FF000000"/>
        <rFont val="Arial Narrow"/>
      </rPr>
      <t xml:space="preserve"> el valor techo definido por la Entidad para cada uno de los ítems requeridos. 
La verificación de los precios unitarios de los ítems solicitados por la Entidad, se encuentra en el anexo demonimado EVALUACIÓN PROPUESTA ECONÓMICA. 
</t>
    </r>
  </si>
  <si>
    <t>El proponente , cumple con los requisitos hábilitantes técnicos y financieros descritos en la presente evaluación  del proceso ANT-MC-017-2024</t>
  </si>
  <si>
    <r>
      <rPr>
        <b/>
        <sz val="11"/>
        <color theme="1"/>
        <rFont val="Arial Narrow"/>
        <family val="2"/>
      </rPr>
      <t>Elaboró:</t>
    </r>
    <r>
      <rPr>
        <sz val="11"/>
        <color theme="1"/>
        <rFont val="Arial Narrow"/>
        <family val="2"/>
      </rPr>
      <t xml:space="preserve"> Lina Alejandra Páez Rodríguez - Contratista - Subdirección Administrativa y Financiera                 </t>
    </r>
  </si>
  <si>
    <r>
      <t xml:space="preserve">Revisó: </t>
    </r>
    <r>
      <rPr>
        <sz val="11"/>
        <color theme="1"/>
        <rFont val="Arial Narrow"/>
        <family val="2"/>
      </rPr>
      <t>Paula Andrea Tacha Torres -  Contratista - Subdirección Administrativa y Financiera</t>
    </r>
    <r>
      <rPr>
        <b/>
        <sz val="11"/>
        <color theme="1"/>
        <rFont val="Arial Narrow"/>
        <family val="2"/>
      </rPr>
      <t xml:space="preserve"> </t>
    </r>
  </si>
  <si>
    <t>OCTAVO MENOR PRECIO</t>
  </si>
  <si>
    <t>SISTEMAS DE PROTECCION Y ACABADOS S.A.S.
SPACAS S.A.S.</t>
  </si>
  <si>
    <t>900968612-7</t>
  </si>
  <si>
    <t>El proponente  acreditó la calidad de MIPYME (El proponente  presenta certificación suscrita por el representante legal y contador público para acreditar el tamaño empresarial: mediana empresa )</t>
  </si>
  <si>
    <t>SRG SAS</t>
  </si>
  <si>
    <t>No registra</t>
  </si>
  <si>
    <t>Servicio de construcción para la ampliación de la sede principal  en la institución educativa, consistentes en la construcción de cubierta, mampostería de muros, acabados, pintura, resane de muros existentes, entre otras actividades.</t>
  </si>
  <si>
    <t>SISTEMAS DE PROTECCIÓN Y ACABADOS - SPACAS SAS</t>
  </si>
  <si>
    <r>
      <t xml:space="preserve">La certificación aportada por el proponente </t>
    </r>
    <r>
      <rPr>
        <b/>
        <sz val="11"/>
        <color theme="1"/>
        <rFont val="Arial Narrow"/>
        <family val="2"/>
      </rPr>
      <t>CUMPLE</t>
    </r>
    <r>
      <rPr>
        <sz val="11"/>
        <color theme="1"/>
        <rFont val="Arial Narrow"/>
        <family val="2"/>
      </rPr>
      <t xml:space="preserve"> con lo solicitado por la Entidad, toda vez que, la información contenida en el documento aportado se encuentra acorde con las CONDICIONES GENERALES PARA LA PRESENTACIÓN DE CERTIFICACIONES DE EXPERIENCIA del numeral 2.1.EXPERIENCIA DEL PROPONENTE de la Invitación Pública e igualmente acredita que es un contrato suscrito, ejecutado y terminado antes de la fecha de cierre y presentación de ofertas del presente proceso y cuyo objeto y/o alcance y/u obligaciones y/o actividades estan relacionadas con el objeto del presente proceso, sumado a que acredita que el valor del mismo corresponde a 337,26 SMMLV.
Por lo anterior, la documentación aportada para acreditar la experiencia obtenida con la empresa SRG SAS,</t>
    </r>
    <r>
      <rPr>
        <b/>
        <sz val="11"/>
        <color theme="1"/>
        <rFont val="Arial Narrow"/>
        <family val="2"/>
      </rPr>
      <t xml:space="preserve"> CUMPLE </t>
    </r>
    <r>
      <rPr>
        <sz val="11"/>
        <color theme="1"/>
        <rFont val="Arial Narrow"/>
        <family val="2"/>
      </rPr>
      <t>con lo solicitado en el presente requisito habilitante técnico.</t>
    </r>
  </si>
  <si>
    <r>
      <t xml:space="preserve">El proponente </t>
    </r>
    <r>
      <rPr>
        <b/>
        <sz val="11"/>
        <rFont val="Arial Narrow"/>
        <family val="2"/>
      </rPr>
      <t>CUMPLE</t>
    </r>
    <r>
      <rPr>
        <sz val="11"/>
        <rFont val="Arial Narrow"/>
        <family val="2"/>
      </rPr>
      <t xml:space="preserve"> con lo solicitado, en atención a que con la certificación evaluada, acredita la totalidad de las condiciones solicitadas para este requisito habilitante técnico, cuyo sumatoria asciende a 337,26 SMLMV.</t>
    </r>
  </si>
  <si>
    <r>
      <t xml:space="preserve">El proponente </t>
    </r>
    <r>
      <rPr>
        <b/>
        <sz val="11"/>
        <color rgb="FFFF0000"/>
        <rFont val="Arial Narrow"/>
        <family val="2"/>
      </rPr>
      <t>NO CUMPLE</t>
    </r>
    <r>
      <rPr>
        <sz val="11"/>
        <color rgb="FFFF0000"/>
        <rFont val="Arial Narrow"/>
        <family val="2"/>
      </rPr>
      <t xml:space="preserve"> con lo solicitado en el presente requisito habilitante técnico. 
El proponente presenta el ANEXO TÉCNICO - CARACTERISTICAS TÉCNICAS DE OBLIGATORIO CUMPLIMIENTO suscrito por el señor RONALD ALBERTO MORA SALAZAR, sin embargo, el número de identificación del Representante Legal difiere del relacionado en el Certificado de Existencia y Representación Legal y en la COPIA DEL DOCUMENTO DE IDENTIDAD. 
Por lo anterior, deberá subsanar allegando la documentación requerida  en el término del traslado.</t>
    </r>
  </si>
  <si>
    <t xml:space="preserve">El proponente  CUMPLE con lo solicitado en el presente requisito habilitante tecnico, como quiera que anexa declaración juramentada de cumplimiento de criterios de sostenibilidad ambiental - FORMATO No 9, conforme lo indicado en el numeral 2. REQUISITOS HABILITANTES TÉCNICOS., subnumeral 2,3 de la invitación pública, debidamente suscrito por el Representante Legal, señor RONALD ALBERTO MORA SALAZAR identificado con CC. 4.149.032. Así mismo allega Certificado de Existencia y representación legal donde se constata que el señor RONALD ALBERTO MORA SALAZAR identificado con CC. 4.149.032. es R/L de la Empresa. </t>
  </si>
  <si>
    <t xml:space="preserve">El proponente CUMPLE con lo solicitado en el presente requisito habilitante técnico. 
El proponente presenta documento denominado "COMPROMISO EQUIPO MÍNIMO DE TRABAJO ", debidamente  suscrito por el Representante Legal, señor RONALD ALBERTO MORA SALAZAR identificado con CC. 4.149.032. Así mismo allega Certificado de Existencia y representación legal donde se constata que el señor RONALD ALBERTO MORA SALAZAR identificado con CC. 4.149.032. es R/L de la Empresa.  </t>
  </si>
  <si>
    <r>
      <rPr>
        <sz val="11"/>
        <color rgb="FF000000"/>
        <rFont val="Arial Narrow"/>
      </rPr>
      <t xml:space="preserve">El proponente CUMPLE con lo solicitado en el presente requisito habilitante técnico toda vez que presenta propuesta por la suma de CIENTO TREINTA MILLONES DE PESOS ($130.000.000). 
Así mismo diligenció el anexo denominado "PROPUESTA ECONÓMICA" indicando el precio unitario incluido todos y cada uno de los items solicitados donde se evidencia que </t>
    </r>
    <r>
      <rPr>
        <b/>
        <sz val="11"/>
        <color rgb="FF000000"/>
        <rFont val="Arial Narrow"/>
      </rPr>
      <t>NO  SOBREPASA</t>
    </r>
    <r>
      <rPr>
        <sz val="11"/>
        <color rgb="FF000000"/>
        <rFont val="Arial Narrow"/>
      </rPr>
      <t xml:space="preserve"> el valor techo definido por la Entidad para cada uno de los ítems requeridos. 
Ahora bien, se evidencia que el proponente ofertó los items en la propuesta económica con decimales, por tal motivo, la Entidad realizó el correspondiente ajuste aritmético, en cumplimiento de lo previsto en el numeral 3 - propuesta económica de la invitación pública  "La propuesta económica debe corresponder a números enteros consecutivos. En consecuencia, no podrán utilizarse números acompañados de letras, sub-números, ni decimales, de presentarse así, la Agencia hará los respectivos ajustes aritméticos. "
La verificación de los precios unitarios de los ítems solicitados por la Entidad, se encuentra en el anexo demonimado EVALUACIÓN PROPUESTA ECONÓMICA. 
</t>
    </r>
  </si>
  <si>
    <t>El proponente se encuenta como RECHAZADO, por cuanto no cumplió con los requisitos hábilitantes técnicos descritos en la  evaluación técnica preliminar  durante el término de traslado del proceso ANT-MC-017-202, toda vez que, allegó subsanación por fuera de los terminos establecidos mediante mensaje CO1.MSG.7137850 de fecha 12 de noviembre de 2024.</t>
  </si>
  <si>
    <r>
      <t xml:space="preserve">Revisó: 
</t>
    </r>
    <r>
      <rPr>
        <sz val="11"/>
        <color theme="1"/>
        <rFont val="Arial Narrow"/>
        <family val="2"/>
      </rPr>
      <t>Marlio Quintero Osorio -  Contratista - Subdirección Administrativa y Financiera</t>
    </r>
    <r>
      <rPr>
        <b/>
        <sz val="11"/>
        <color theme="1"/>
        <rFont val="Arial Narrow"/>
        <family val="2"/>
      </rPr>
      <t xml:space="preserve"> </t>
    </r>
  </si>
  <si>
    <t>NOVENO MENOR PRECIO</t>
  </si>
  <si>
    <t>LDS INGENIERIA Y GESTION INMOBILIARIA SOCIEDAD
POR ACCIONES SIMPLIFICADA</t>
  </si>
  <si>
    <t>830.074.869-1</t>
  </si>
  <si>
    <t>El proponente acreditó la calidad de MIPYME   (El proponente  presenta certificación suscrita por el representante legal y contador público para acreditar el tamaño empresarial: Microempresa )</t>
  </si>
  <si>
    <t>El proponente NO CUMPLE con lo solicitado en el presente requisito habilitante tecnico, como quiera que no anexa certificaciones de contratos ejecutados, terminados y/o liquidados con entidades públicas o empresas privadas antes de la fecha de cierre del presente proceso de selección y presentación de ofertas, cuyo objeto y/o alcance y/u obligaciones estén relacionadas con el objeto del presente proceso. , conforme lo indicado en el numeral 2. REQUISITOS HABILITANTES TÉCNICOS., subnumeral 2.1. EXPERIENCIA DEL PROPONENTE. Por lo anterior, si bien El proponente anexa: contrato, acta de terminación, acta de liquidación en 65 folios, no se evidencia en los mismos la/s certificación/es requerida/s por la Entidad. 
Por lo anterior, deberá subsanar allegando la documentación requerida  en el término del traslado.</t>
  </si>
  <si>
    <t xml:space="preserve">El proponente CUMPLE con lo solicitado en el presente requisito habilitante técnico.
El proponente presenta el ANEXO TÉCNICO - CARACTERISTICAS TÉCNICAS DE OBLIGATORIO CUMPLIMIENTO suscrito por la Representante Legal, señora  Sandra Paola Bonilla Torres  identificada con CC..39.689.872. Así mismo allega Certificado de Existencia y representación legal donde se constata que la señora Sandra Paola Bonilla Torres  identificada con CC..39.689.872  es R/L de la Empresa. </t>
  </si>
  <si>
    <t xml:space="preserve">El proponente  CUMPLE con lo solicitado en el presente requisito habilitante tecnico, como quiera que anexa declaración juramentada de cumplimiento de criterios de sostenibilidad ambiental - FORMATO No 9, conforme lo indicado en el numeral 2. REQUISITOS HABILITANTES TÉCNICOS., subnumeral 2,3 de la invitación pública, debidamente suscrito por la Representante Legal, señora  Sandra Paola Bonilla Torres  identificada con CC..39.689.872. Así mismo allega Certificado de Existencia y representación legal donde se constata que la señora Sandra Paola Bonilla Torres  identificada con CC..39.689.872  es R/L de la Empresa. </t>
  </si>
  <si>
    <t xml:space="preserve">El proponente CUMPLE con lo solicitado en el presente requisito habilitante técnico.
El proponente presenta documento denominado "COMPROMISO DE DISPONIBILIDAD DE PERSONAL", debidamente  suscrito por el Representante Legal, señora  Sandra Paola Bonilla Torres  identificada con CC..39.689.872. Así mismo allega Certificado de Existencia y representación legal donde se constata que la señora Sandra Paola Bonilla Torres  identificada con CC..39.689.872  es R/L de la Empresa. </t>
  </si>
  <si>
    <t xml:space="preserve">El proponente CUMPLE con lo solicitado en el presente requisito habilitante técnico toda vez que presenta propuesta por la suma de CIENTO TREINTA MILLONES DE PESOS ($130.000.000). 
Así mismo diligenció el anexo denominado "PROPUESTA ECONÓMICA" indicando el precio unitario incluido todos y cada uno de los items solicitados donde se evidencia que NO  SOBREPASA el valor techo definido por la Entidad para cada uno de los ítems requeridos. 
La verificación de los precios unitarios de los ítems solicitados por la Entidad, se encuentra en el anexo demonimado EVALUACIÓN PROPUESTA ECONÓMICA. 
</t>
  </si>
  <si>
    <t xml:space="preserve">De conformidad con lo establecido en el Decreto 1082 de 2015, en su artículo 2.2.1.1.2.2.4., se estableció:
“(…) Artículo 2.2.1.1.2.2.4. Oferta con valor artificialmente bajo. Si de acuerdo con la información obtenida por la Entidad Estatal en su deber de análisis de que trata el artículo 2.2.1.1.1.6.1 del presente decreto, el valor de una oferta parece artificialmente bajo, la Entidad Estatal debe requerir al oferente para que explique las razones que sustentan el valor ofrecido. Analizadas las explicaciones, el comité evaluador de que trata el artículo anterior, o quien haga la evaluación de las ofertas, debe recomendar rechazar la oferta o continuar con el análisis de la misma en la evaluación de las ofertas.
Cuando el valor de la oferta sobre la cual la Entidad Estatal tuvo dudas sobre su valor responde a circunstancias objetivas del oferente y de su oferta que no ponen en riesgo el cumplimiento del contrato si este es adjudicado a tal oferta, la Entidad Estatal debe continuar con su análisis en el proceso de evaluación de ofertas. (...)”
De acuerdo con lo anterior, es preciso aclarar que, revisada y evaluada la propuesta económica acorde con lo indicado en el numeral 3- PROPUESTA ECONÓMICA de la Invitación pública, la entidad identificó que la propuesta presentada por LDS INGENIERIA Y GESTION INMOBILIARIA SOCIEDAD POR ACCIONES SIMPLIFICADA, es artificialmente baja.
Es pertinente aclarar que, mediante oficio de fecha 05 de octubre del 2024, se requirió a LDS INGENIERIA Y GESTION INMOBILIARIA SOCIEDAD POR ACCIONES SIMPLIFICADA, que realizara la correspondiente justificación de su propuesta, fijando el termino de presentación de la misma, hasta las 18:00 PM, del 06 de noviembre del 2024. 
Teniendo en cuenta lo anterior, el proponente no allego ninguna justificación respecto al requerimiento solicitado.
Aunado con lo anterior y en concordancia con lo establecido en la “GUÍA PARA EL MANEJO DE OFERTAS ARTIFICIALMENTE BAJAS EN PROCESOS DE CONTRATACIÓN”, en su numeral VII, Decisión sobre oferta artificialmente baja, se sustentó lo siguiente:
“(…) La Entidad Estatal debe rechazar la oferta que puede tener precios artificialmente bajos en los siguientes casos: 
• El proponente no presenta por escrito a la Entidad Estatal la aclaración de la oferta. 
• El proponente no envía parte o la totalidad de la información solicitada por la Entidad Estatal 
• Las aclaraciones del proponente no son satisfactorias para garantizar la sostenibilidad de la oferta durante la ejecución del contrato.
La Entidad Estatal debe incluir en la resolución de adjudicación la descripción clara y detallada de las razones por las cuales solicitó aclaraciones y rechazó alguna oferta por ser artificialmente baja. 
Esta información debe incluir la descripción de la metodología usada para determinar las posibles ofertas artificialmente bajas y los resultados de la misma.
El proceso de aclaración de ofertas no es una oportunidad para que los proponentes modifiquen parcial ni totalmente sus ofertas.(…)”
Conforme con lo anterior, se procede con el rechazo de la oferta presentada.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</si>
</sst>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_-"/>
    <numFmt numFmtId="165" formatCode="0.000;[Red]0.000"/>
    <numFmt numFmtId="166" formatCode="_-[$$-409]* #,##0.00_ ;_-[$$-409]* \-#,##0.00\ ;_-[$$-409]* &quot;-&quot;??_ ;_-@_ "/>
  </numFmts>
  <fonts count="35" x14ac:knownFonts="1">
    <font>
      <sz val="11"/>
      <color theme="1"/>
      <name val="Aptos Narrow"/>
      <family val="2"/>
      <scheme val="minor"/>
    </font>
    <font>
      <sz val="11"/>
      <color theme="1"/>
      <name val="Arial Narrow"/>
      <family val="2"/>
    </font>
    <font>
      <b/>
      <sz val="11"/>
      <name val="Arial Narrow"/>
      <family val="2"/>
    </font>
    <font>
      <sz val="11"/>
      <name val="Arial Narrow"/>
      <family val="2"/>
    </font>
    <font>
      <b/>
      <sz val="11"/>
      <color rgb="FFC00000"/>
      <name val="Arial Narrow"/>
      <family val="2"/>
    </font>
    <font>
      <sz val="11"/>
      <color rgb="FF000000"/>
      <name val="Arial Narrow"/>
      <family val="2"/>
    </font>
    <font>
      <b/>
      <sz val="11"/>
      <color theme="1"/>
      <name val="Arial Narrow"/>
      <family val="2"/>
    </font>
    <font>
      <b/>
      <sz val="11"/>
      <color rgb="FF000000"/>
      <name val="Arial Narrow"/>
      <family val="2"/>
    </font>
    <font>
      <b/>
      <sz val="13"/>
      <name val="Arial Narrow"/>
      <family val="2"/>
    </font>
    <font>
      <b/>
      <sz val="13"/>
      <color rgb="FF000000"/>
      <name val="Arial Narrow"/>
      <family val="2"/>
    </font>
    <font>
      <b/>
      <sz val="13"/>
      <color theme="1"/>
      <name val="Arial Narrow"/>
      <family val="2"/>
    </font>
    <font>
      <b/>
      <sz val="11"/>
      <color theme="1"/>
      <name val="Aptos Narrow"/>
      <family val="2"/>
      <scheme val="minor"/>
    </font>
    <font>
      <b/>
      <sz val="11"/>
      <name val="Aptos Narrow"/>
      <family val="2"/>
      <scheme val="minor"/>
    </font>
    <font>
      <sz val="11"/>
      <color rgb="FFFF0000"/>
      <name val="Aptos Narrow"/>
      <family val="2"/>
      <scheme val="minor"/>
    </font>
    <font>
      <b/>
      <sz val="11"/>
      <color rgb="FF000000"/>
      <name val="Arial Narrow"/>
    </font>
    <font>
      <sz val="11"/>
      <color rgb="FF000000"/>
      <name val="Arial Narrow"/>
    </font>
    <font>
      <b/>
      <sz val="11"/>
      <color rgb="FFFF0000"/>
      <name val="Arial Narrow"/>
      <family val="2"/>
    </font>
    <font>
      <sz val="11"/>
      <color rgb="FFFF0000"/>
      <name val="Arial Narrow"/>
      <family val="2"/>
    </font>
    <font>
      <sz val="11"/>
      <color theme="1"/>
      <name val="Aptos Narrow"/>
      <family val="2"/>
      <scheme val="minor"/>
    </font>
    <font>
      <b/>
      <sz val="13"/>
      <color rgb="FFFF0000"/>
      <name val="Arial Narrow"/>
      <family val="2"/>
    </font>
    <font>
      <i/>
      <sz val="11"/>
      <color rgb="FFFF0000"/>
      <name val="Arial Narrow"/>
      <family val="2"/>
    </font>
    <font>
      <b/>
      <sz val="12"/>
      <color rgb="FF000000"/>
      <name val="Arial Narrow"/>
    </font>
    <font>
      <b/>
      <sz val="12"/>
      <color rgb="FF000000"/>
      <name val="Arial Narrow"/>
      <family val="2"/>
    </font>
    <font>
      <b/>
      <sz val="11"/>
      <color rgb="FFFF0000"/>
      <name val="Aptos Narrow"/>
      <family val="2"/>
      <scheme val="minor"/>
    </font>
    <font>
      <sz val="11"/>
      <color rgb="FFFF0000"/>
      <name val="Arial Narrow"/>
    </font>
    <font>
      <b/>
      <sz val="11"/>
      <color rgb="FFFF0000"/>
      <name val="Arial Narrow"/>
    </font>
    <font>
      <u/>
      <sz val="11"/>
      <color rgb="FFFF0000"/>
      <name val="Arial Narrow"/>
    </font>
    <font>
      <i/>
      <sz val="11"/>
      <color rgb="FFFF0000"/>
      <name val="Arial Narrow"/>
    </font>
    <font>
      <b/>
      <sz val="11"/>
      <color rgb="FF00FF00"/>
      <name val="Aptos Narrow"/>
      <family val="2"/>
      <scheme val="minor"/>
    </font>
    <font>
      <i/>
      <sz val="11"/>
      <color rgb="FF000000"/>
      <name val="Arial Narrow"/>
    </font>
    <font>
      <sz val="12"/>
      <color rgb="FF000000"/>
      <name val="Arial Narrow"/>
    </font>
    <font>
      <b/>
      <i/>
      <sz val="12"/>
      <color rgb="FF000000"/>
      <name val="Arial Narrow"/>
    </font>
    <font>
      <i/>
      <sz val="12"/>
      <color rgb="FF000000"/>
      <name val="Arial Narrow"/>
    </font>
    <font>
      <sz val="11"/>
      <name val="Aptos Narrow"/>
      <family val="2"/>
      <scheme val="minor"/>
    </font>
    <font>
      <b/>
      <sz val="13"/>
      <color theme="1"/>
      <name val="Arial Narrow"/>
    </font>
  </fonts>
  <fills count="15">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FFFFFF"/>
        <bgColor indexed="64"/>
      </patternFill>
    </fill>
    <fill>
      <patternFill patternType="solid">
        <fgColor theme="3" tint="0.89999084444715716"/>
        <bgColor indexed="64"/>
      </patternFill>
    </fill>
    <fill>
      <patternFill patternType="solid">
        <fgColor rgb="FFFF0000"/>
        <bgColor indexed="64"/>
      </patternFill>
    </fill>
    <fill>
      <patternFill patternType="solid">
        <fgColor rgb="FFFFFF00"/>
        <bgColor indexed="64"/>
      </patternFill>
    </fill>
    <fill>
      <patternFill patternType="solid">
        <fgColor rgb="FFBFBFBF"/>
        <bgColor rgb="FF000000"/>
      </patternFill>
    </fill>
    <fill>
      <patternFill patternType="solid">
        <fgColor rgb="FF00FF00"/>
        <bgColor indexed="64"/>
      </patternFill>
    </fill>
    <fill>
      <patternFill patternType="solid">
        <fgColor rgb="FFFFFFFF"/>
        <bgColor rgb="FF000000"/>
      </patternFill>
    </fill>
    <fill>
      <patternFill patternType="solid">
        <fgColor rgb="FFFF0000"/>
        <bgColor rgb="FF000000"/>
      </patternFill>
    </fill>
    <fill>
      <patternFill patternType="solid">
        <fgColor theme="2" tint="-0.249977111117893"/>
        <bgColor indexed="64"/>
      </patternFill>
    </fill>
    <fill>
      <patternFill patternType="solid">
        <fgColor rgb="FF00FF00"/>
        <bgColor rgb="FF000000"/>
      </patternFill>
    </fill>
  </fills>
  <borders count="4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rgb="FF000000"/>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thin">
        <color indexed="64"/>
      </bottom>
      <diagonal/>
    </border>
    <border>
      <left/>
      <right style="medium">
        <color rgb="FF000000"/>
      </right>
      <top style="medium">
        <color indexed="64"/>
      </top>
      <bottom/>
      <diagonal/>
    </border>
    <border>
      <left style="medium">
        <color indexed="64"/>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164" fontId="18" fillId="0" borderId="0" applyFont="0" applyFill="0" applyBorder="0" applyAlignment="0" applyProtection="0"/>
  </cellStyleXfs>
  <cellXfs count="215">
    <xf numFmtId="0" fontId="0" fillId="0" borderId="0" xfId="0"/>
    <xf numFmtId="0" fontId="1" fillId="0" borderId="0" xfId="0" applyFont="1" applyAlignment="1">
      <alignment wrapText="1"/>
    </xf>
    <xf numFmtId="0" fontId="2" fillId="3" borderId="7" xfId="0" applyFont="1" applyFill="1" applyBorder="1" applyAlignment="1">
      <alignment horizontal="center" vertical="center" wrapText="1"/>
    </xf>
    <xf numFmtId="14" fontId="1" fillId="0" borderId="5" xfId="0" applyNumberFormat="1" applyFont="1" applyBorder="1" applyAlignment="1">
      <alignment horizontal="center" vertical="center" wrapText="1"/>
    </xf>
    <xf numFmtId="4" fontId="3" fillId="0" borderId="5" xfId="0" applyNumberFormat="1" applyFont="1" applyBorder="1" applyAlignment="1">
      <alignment horizontal="center" vertical="center" wrapText="1"/>
    </xf>
    <xf numFmtId="9" fontId="3" fillId="0" borderId="5" xfId="0" applyNumberFormat="1" applyFont="1" applyBorder="1" applyAlignment="1">
      <alignment horizontal="center" vertical="center" wrapText="1"/>
    </xf>
    <xf numFmtId="165" fontId="4" fillId="4" borderId="5" xfId="0" applyNumberFormat="1" applyFont="1" applyFill="1" applyBorder="1" applyAlignment="1">
      <alignment horizontal="center" vertical="center" wrapText="1"/>
    </xf>
    <xf numFmtId="0" fontId="6" fillId="0" borderId="5" xfId="0" applyFont="1" applyBorder="1" applyAlignment="1">
      <alignment horizontal="center" vertical="center" wrapText="1"/>
    </xf>
    <xf numFmtId="0" fontId="3" fillId="0" borderId="5" xfId="0" applyFont="1" applyBorder="1" applyAlignment="1">
      <alignment horizontal="justify" vertical="center" wrapText="1"/>
    </xf>
    <xf numFmtId="0" fontId="2" fillId="4" borderId="5" xfId="0" applyFont="1" applyFill="1" applyBorder="1" applyAlignment="1">
      <alignment horizontal="center" vertical="center" wrapText="1"/>
    </xf>
    <xf numFmtId="0" fontId="7" fillId="5" borderId="5" xfId="0" applyFont="1" applyFill="1" applyBorder="1" applyAlignment="1">
      <alignment horizontal="center" vertical="center"/>
    </xf>
    <xf numFmtId="4" fontId="5" fillId="0" borderId="5" xfId="0" applyNumberFormat="1" applyFont="1" applyBorder="1" applyAlignment="1">
      <alignment horizontal="center" vertical="center" shrinkToFit="1"/>
    </xf>
    <xf numFmtId="0" fontId="2" fillId="3" borderId="5" xfId="0" applyFont="1" applyFill="1" applyBorder="1" applyAlignment="1">
      <alignment horizontal="center" vertical="center" wrapText="1"/>
    </xf>
    <xf numFmtId="0" fontId="1" fillId="0" borderId="5" xfId="0" applyFont="1" applyBorder="1" applyAlignment="1">
      <alignment horizontal="center" vertical="center" wrapText="1"/>
    </xf>
    <xf numFmtId="0" fontId="2" fillId="3" borderId="29" xfId="0" applyFont="1" applyFill="1" applyBorder="1" applyAlignment="1">
      <alignment horizontal="center" vertical="center" wrapText="1"/>
    </xf>
    <xf numFmtId="0" fontId="5" fillId="0" borderId="5" xfId="0" applyFont="1" applyBorder="1" applyAlignment="1">
      <alignment horizontal="center" vertical="center" wrapText="1"/>
    </xf>
    <xf numFmtId="0" fontId="3" fillId="4" borderId="5" xfId="0" applyFont="1" applyFill="1" applyBorder="1" applyAlignment="1">
      <alignment horizontal="justify" vertical="center" wrapText="1"/>
    </xf>
    <xf numFmtId="0" fontId="1" fillId="0" borderId="0" xfId="0" applyFont="1" applyAlignment="1">
      <alignment horizontal="center" wrapText="1"/>
    </xf>
    <xf numFmtId="4" fontId="7" fillId="0" borderId="5" xfId="0" applyNumberFormat="1" applyFont="1" applyBorder="1" applyAlignment="1">
      <alignment horizontal="center" vertical="center" shrinkToFit="1"/>
    </xf>
    <xf numFmtId="0" fontId="1" fillId="0" borderId="5" xfId="0" applyFont="1" applyBorder="1" applyAlignment="1">
      <alignment horizontal="justify" vertical="center" wrapText="1"/>
    </xf>
    <xf numFmtId="0" fontId="7" fillId="0" borderId="5" xfId="0" applyFont="1" applyBorder="1" applyAlignment="1">
      <alignment horizontal="center" vertical="center" wrapText="1"/>
    </xf>
    <xf numFmtId="4" fontId="5" fillId="6" borderId="5" xfId="0" applyNumberFormat="1" applyFont="1" applyFill="1" applyBorder="1" applyAlignment="1">
      <alignment horizontal="center" vertical="center" shrinkToFit="1"/>
    </xf>
    <xf numFmtId="0" fontId="8" fillId="0" borderId="5" xfId="0" applyFont="1" applyBorder="1" applyAlignment="1">
      <alignment horizontal="center" vertical="center" wrapText="1"/>
    </xf>
    <xf numFmtId="0" fontId="11" fillId="3" borderId="5" xfId="0" applyFont="1" applyFill="1" applyBorder="1" applyAlignment="1">
      <alignment horizontal="center" vertical="center" wrapText="1"/>
    </xf>
    <xf numFmtId="0" fontId="9" fillId="0" borderId="2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19"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10" fillId="7" borderId="5" xfId="0" applyFont="1" applyFill="1" applyBorder="1" applyAlignment="1">
      <alignment horizontal="center" vertical="center" wrapText="1"/>
    </xf>
    <xf numFmtId="0" fontId="2" fillId="0" borderId="5" xfId="0" applyFont="1" applyBorder="1" applyAlignment="1">
      <alignment horizontal="center" vertical="center" wrapText="1"/>
    </xf>
    <xf numFmtId="0" fontId="6" fillId="4" borderId="5"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8" fillId="7" borderId="5" xfId="0" applyFont="1" applyFill="1" applyBorder="1" applyAlignment="1">
      <alignment horizontal="center" vertical="center" wrapText="1"/>
    </xf>
    <xf numFmtId="0" fontId="15" fillId="4" borderId="5" xfId="0" applyFont="1" applyFill="1" applyBorder="1" applyAlignment="1">
      <alignment horizontal="left" vertical="center" wrapText="1"/>
    </xf>
    <xf numFmtId="0" fontId="8" fillId="3" borderId="5" xfId="0" applyFont="1" applyFill="1" applyBorder="1" applyAlignment="1">
      <alignment horizontal="center" vertical="center" wrapText="1"/>
    </xf>
    <xf numFmtId="0" fontId="16" fillId="4" borderId="5" xfId="0" applyFont="1" applyFill="1" applyBorder="1" applyAlignment="1">
      <alignment horizontal="center" vertical="center" wrapText="1"/>
    </xf>
    <xf numFmtId="165" fontId="16" fillId="4" borderId="5" xfId="0" applyNumberFormat="1" applyFont="1" applyFill="1" applyBorder="1" applyAlignment="1">
      <alignment horizontal="center" vertical="center" wrapText="1"/>
    </xf>
    <xf numFmtId="0" fontId="2" fillId="9" borderId="5" xfId="0" applyFont="1" applyFill="1" applyBorder="1" applyAlignment="1">
      <alignment horizontal="center" vertical="center" wrapText="1"/>
    </xf>
    <xf numFmtId="0" fontId="2" fillId="9" borderId="19" xfId="0" applyFont="1" applyFill="1" applyBorder="1" applyAlignment="1">
      <alignment horizontal="center" vertical="center" wrapText="1"/>
    </xf>
    <xf numFmtId="0" fontId="16" fillId="0" borderId="5" xfId="0" applyFont="1" applyBorder="1" applyAlignment="1">
      <alignment horizontal="center" vertical="center" wrapText="1"/>
    </xf>
    <xf numFmtId="0" fontId="17" fillId="0" borderId="5" xfId="0" applyFont="1" applyBorder="1" applyAlignment="1">
      <alignment horizontal="justify" vertical="center" wrapText="1"/>
    </xf>
    <xf numFmtId="0" fontId="13" fillId="0" borderId="0" xfId="0" applyFont="1"/>
    <xf numFmtId="0" fontId="17" fillId="4" borderId="5" xfId="0" applyFont="1" applyFill="1" applyBorder="1" applyAlignment="1">
      <alignment horizontal="justify" vertical="center" wrapText="1"/>
    </xf>
    <xf numFmtId="0" fontId="10" fillId="10" borderId="5"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17" fillId="0" borderId="5" xfId="0" applyFont="1" applyBorder="1" applyAlignment="1">
      <alignment horizontal="justify" vertical="top" wrapText="1"/>
    </xf>
    <xf numFmtId="9" fontId="17" fillId="0" borderId="5" xfId="0" applyNumberFormat="1" applyFont="1" applyBorder="1" applyAlignment="1">
      <alignment horizontal="center" vertical="center" wrapText="1"/>
    </xf>
    <xf numFmtId="4" fontId="17" fillId="0" borderId="5" xfId="0" applyNumberFormat="1" applyFont="1" applyBorder="1" applyAlignment="1">
      <alignment horizontal="center" vertical="center" wrapText="1"/>
    </xf>
    <xf numFmtId="14" fontId="17" fillId="0" borderId="5" xfId="0" applyNumberFormat="1" applyFont="1" applyBorder="1" applyAlignment="1">
      <alignment horizontal="center" vertical="center" wrapText="1"/>
    </xf>
    <xf numFmtId="0" fontId="17" fillId="0" borderId="5" xfId="0" applyFont="1" applyBorder="1" applyAlignment="1">
      <alignment horizontal="center" vertical="center" wrapText="1"/>
    </xf>
    <xf numFmtId="49" fontId="17" fillId="0" borderId="5" xfId="0" applyNumberFormat="1" applyFont="1" applyBorder="1" applyAlignment="1">
      <alignment horizontal="center" vertical="center" wrapText="1"/>
    </xf>
    <xf numFmtId="0" fontId="15" fillId="0" borderId="5" xfId="0" applyFont="1" applyBorder="1" applyAlignment="1">
      <alignment horizontal="justify" vertical="center" wrapText="1"/>
    </xf>
    <xf numFmtId="0" fontId="7" fillId="0" borderId="19" xfId="0" applyFont="1" applyBorder="1" applyAlignment="1">
      <alignment horizontal="center" wrapText="1"/>
    </xf>
    <xf numFmtId="0" fontId="16" fillId="11" borderId="19" xfId="0" applyFont="1" applyFill="1" applyBorder="1" applyAlignment="1">
      <alignment horizontal="center" vertical="center" wrapText="1"/>
    </xf>
    <xf numFmtId="0" fontId="2" fillId="11" borderId="19" xfId="0" applyFont="1" applyFill="1" applyBorder="1" applyAlignment="1">
      <alignment horizontal="center" wrapText="1"/>
    </xf>
    <xf numFmtId="0" fontId="17" fillId="0" borderId="19"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19" xfId="0" applyFont="1" applyBorder="1" applyAlignment="1">
      <alignment wrapText="1"/>
    </xf>
    <xf numFmtId="0" fontId="16" fillId="11" borderId="19" xfId="0" applyFont="1" applyFill="1" applyBorder="1" applyAlignment="1">
      <alignment wrapText="1"/>
    </xf>
    <xf numFmtId="0" fontId="19" fillId="3" borderId="5" xfId="0" applyFont="1" applyFill="1" applyBorder="1" applyAlignment="1">
      <alignment horizontal="center" vertical="center" wrapText="1"/>
    </xf>
    <xf numFmtId="0" fontId="3" fillId="0" borderId="19" xfId="0" applyFont="1" applyBorder="1" applyAlignment="1">
      <alignment horizontal="center" wrapText="1"/>
    </xf>
    <xf numFmtId="0" fontId="3" fillId="11" borderId="19" xfId="0" applyFont="1" applyFill="1" applyBorder="1" applyAlignment="1">
      <alignment horizontal="center" wrapText="1"/>
    </xf>
    <xf numFmtId="0" fontId="7" fillId="0" borderId="19" xfId="0" applyFont="1" applyBorder="1" applyAlignment="1">
      <alignment vertical="center" wrapText="1"/>
    </xf>
    <xf numFmtId="0" fontId="1" fillId="4" borderId="5" xfId="0" applyFont="1" applyFill="1" applyBorder="1" applyAlignment="1">
      <alignment horizontal="justify" vertical="center" wrapText="1"/>
    </xf>
    <xf numFmtId="0" fontId="23" fillId="4" borderId="5" xfId="0" applyFont="1" applyFill="1" applyBorder="1" applyAlignment="1">
      <alignment horizontal="center" vertical="center" wrapText="1"/>
    </xf>
    <xf numFmtId="0" fontId="19" fillId="13" borderId="5" xfId="0" applyFont="1" applyFill="1" applyBorder="1" applyAlignment="1">
      <alignment horizontal="center" vertical="center" wrapText="1"/>
    </xf>
    <xf numFmtId="0" fontId="17" fillId="11" borderId="19" xfId="0" applyFont="1" applyFill="1" applyBorder="1" applyAlignment="1">
      <alignment horizontal="center" wrapText="1"/>
    </xf>
    <xf numFmtId="0" fontId="24" fillId="4" borderId="5" xfId="0" applyFont="1" applyFill="1" applyBorder="1" applyAlignment="1">
      <alignment horizontal="left" vertical="center" wrapText="1"/>
    </xf>
    <xf numFmtId="166" fontId="11" fillId="3" borderId="5" xfId="0" applyNumberFormat="1" applyFont="1" applyFill="1" applyBorder="1" applyAlignment="1">
      <alignment horizontal="center" vertical="center" wrapText="1"/>
    </xf>
    <xf numFmtId="166" fontId="11" fillId="4" borderId="5" xfId="1" applyNumberFormat="1" applyFont="1" applyFill="1" applyBorder="1" applyAlignment="1">
      <alignment horizontal="center" vertical="center" wrapText="1"/>
    </xf>
    <xf numFmtId="166" fontId="11" fillId="4" borderId="5" xfId="0" applyNumberFormat="1" applyFont="1" applyFill="1" applyBorder="1" applyAlignment="1">
      <alignment horizontal="center" vertical="center" wrapText="1"/>
    </xf>
    <xf numFmtId="166" fontId="12" fillId="0" borderId="5" xfId="0" applyNumberFormat="1" applyFont="1" applyBorder="1" applyAlignment="1">
      <alignment horizontal="center" vertical="center" wrapText="1"/>
    </xf>
    <xf numFmtId="0" fontId="24" fillId="0" borderId="5" xfId="0" applyFont="1" applyBorder="1" applyAlignment="1">
      <alignment horizontal="justify" vertical="top" wrapText="1"/>
    </xf>
    <xf numFmtId="0" fontId="0" fillId="0" borderId="0" xfId="0" applyAlignment="1">
      <alignment wrapText="1"/>
    </xf>
    <xf numFmtId="0" fontId="11" fillId="0" borderId="5" xfId="0" applyFont="1" applyBorder="1" applyAlignment="1">
      <alignment horizontal="center" vertical="center" wrapText="1"/>
    </xf>
    <xf numFmtId="166" fontId="0" fillId="0" borderId="0" xfId="0" applyNumberFormat="1" applyAlignment="1">
      <alignment wrapText="1"/>
    </xf>
    <xf numFmtId="0" fontId="28" fillId="4" borderId="5" xfId="0" applyFont="1" applyFill="1" applyBorder="1" applyAlignment="1">
      <alignment horizontal="center" vertical="center" wrapText="1"/>
    </xf>
    <xf numFmtId="0" fontId="21" fillId="12" borderId="44" xfId="0" applyFont="1" applyFill="1" applyBorder="1" applyAlignment="1">
      <alignment vertical="center" wrapText="1"/>
    </xf>
    <xf numFmtId="0" fontId="22" fillId="4" borderId="44" xfId="0" applyFont="1" applyFill="1" applyBorder="1" applyAlignment="1">
      <alignment vertical="center" wrapText="1"/>
    </xf>
    <xf numFmtId="0" fontId="22" fillId="4" borderId="0" xfId="0" applyFont="1" applyFill="1" applyAlignment="1">
      <alignment vertical="center" wrapText="1"/>
    </xf>
    <xf numFmtId="0" fontId="10" fillId="7" borderId="5" xfId="0" applyFont="1" applyFill="1" applyBorder="1" applyAlignment="1">
      <alignment vertical="center" wrapText="1"/>
    </xf>
    <xf numFmtId="0" fontId="33" fillId="0" borderId="0" xfId="0" applyFont="1"/>
    <xf numFmtId="0" fontId="34" fillId="10" borderId="5"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19" xfId="0" applyFont="1" applyBorder="1" applyAlignment="1">
      <alignment horizontal="center" vertical="center" wrapText="1"/>
    </xf>
    <xf numFmtId="0" fontId="16" fillId="11" borderId="19" xfId="0" applyFont="1" applyFill="1" applyBorder="1" applyAlignment="1">
      <alignment vertical="center" wrapText="1"/>
    </xf>
    <xf numFmtId="0" fontId="2" fillId="0" borderId="19" xfId="0" applyFont="1" applyBorder="1" applyAlignment="1">
      <alignment horizontal="center" vertical="center" wrapText="1"/>
    </xf>
    <xf numFmtId="14" fontId="3" fillId="0" borderId="19" xfId="0" applyNumberFormat="1" applyFont="1" applyBorder="1" applyAlignment="1">
      <alignment horizontal="center" vertical="center" wrapText="1"/>
    </xf>
    <xf numFmtId="9" fontId="3" fillId="0" borderId="19" xfId="0" applyNumberFormat="1" applyFont="1" applyBorder="1" applyAlignment="1">
      <alignment horizontal="center" vertical="center" wrapText="1"/>
    </xf>
    <xf numFmtId="0" fontId="15" fillId="0" borderId="19" xfId="0" applyFont="1" applyBorder="1" applyAlignment="1">
      <alignment vertical="top" wrapText="1"/>
    </xf>
    <xf numFmtId="0" fontId="9" fillId="4" borderId="5" xfId="0" applyFont="1" applyFill="1" applyBorder="1" applyAlignment="1">
      <alignment horizontal="center" vertical="center" wrapText="1"/>
    </xf>
    <xf numFmtId="0" fontId="15" fillId="0" borderId="5" xfId="0" applyFont="1" applyBorder="1" applyAlignment="1">
      <alignment horizontal="left" vertical="center" wrapText="1"/>
    </xf>
    <xf numFmtId="0" fontId="9" fillId="14" borderId="19" xfId="0" applyFont="1" applyFill="1" applyBorder="1" applyAlignment="1">
      <alignment horizontal="center" vertical="center" wrapText="1"/>
    </xf>
    <xf numFmtId="0" fontId="6" fillId="0" borderId="24" xfId="0" applyFont="1" applyBorder="1" applyAlignment="1">
      <alignment horizontal="center" wrapText="1"/>
    </xf>
    <xf numFmtId="0" fontId="6" fillId="0" borderId="0" xfId="0" applyFont="1" applyAlignment="1">
      <alignment horizontal="center" wrapText="1"/>
    </xf>
    <xf numFmtId="0" fontId="6" fillId="0" borderId="25" xfId="0" applyFont="1" applyBorder="1" applyAlignment="1">
      <alignment horizontal="center" wrapText="1"/>
    </xf>
    <xf numFmtId="0" fontId="6" fillId="0" borderId="26" xfId="0" applyFont="1" applyBorder="1" applyAlignment="1">
      <alignment horizontal="left" wrapText="1"/>
    </xf>
    <xf numFmtId="0" fontId="6" fillId="0" borderId="27" xfId="0" applyFont="1" applyBorder="1" applyAlignment="1">
      <alignment horizontal="left" wrapText="1"/>
    </xf>
    <xf numFmtId="0" fontId="6" fillId="0" borderId="28" xfId="0" applyFont="1" applyBorder="1" applyAlignment="1">
      <alignment horizontal="left"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 fillId="0" borderId="23" xfId="0" applyFont="1" applyBorder="1" applyAlignment="1">
      <alignment horizontal="left" vertical="center" wrapText="1"/>
    </xf>
    <xf numFmtId="0" fontId="11" fillId="3" borderId="31" xfId="0" applyFont="1" applyFill="1" applyBorder="1" applyAlignment="1">
      <alignment horizontal="center" wrapText="1"/>
    </xf>
    <xf numFmtId="0" fontId="11" fillId="3" borderId="32" xfId="0" applyFont="1" applyFill="1" applyBorder="1" applyAlignment="1">
      <alignment horizontal="center" wrapText="1"/>
    </xf>
    <xf numFmtId="0" fontId="6" fillId="0" borderId="24" xfId="0" applyFont="1" applyBorder="1" applyAlignment="1">
      <alignment horizontal="center"/>
    </xf>
    <xf numFmtId="0" fontId="6" fillId="0" borderId="0" xfId="0" applyFont="1" applyAlignment="1">
      <alignment horizontal="center"/>
    </xf>
    <xf numFmtId="0" fontId="6" fillId="0" borderId="46" xfId="0" applyFont="1" applyBorder="1" applyAlignment="1">
      <alignment horizontal="center"/>
    </xf>
    <xf numFmtId="0" fontId="6" fillId="0" borderId="26" xfId="0" applyFont="1" applyBorder="1" applyAlignment="1">
      <alignment horizontal="left"/>
    </xf>
    <xf numFmtId="0" fontId="6" fillId="0" borderId="27" xfId="0" applyFont="1" applyBorder="1" applyAlignment="1">
      <alignment horizontal="left"/>
    </xf>
    <xf numFmtId="0" fontId="6" fillId="0" borderId="28" xfId="0" applyFont="1" applyBorder="1" applyAlignment="1">
      <alignment horizontal="left"/>
    </xf>
    <xf numFmtId="0" fontId="14" fillId="0" borderId="26" xfId="0" applyFont="1" applyBorder="1" applyAlignment="1">
      <alignment horizontal="left" wrapText="1"/>
    </xf>
    <xf numFmtId="0" fontId="2" fillId="3" borderId="20"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2" fillId="3" borderId="5" xfId="0" applyFont="1" applyFill="1" applyBorder="1" applyAlignment="1">
      <alignment horizontal="center" vertical="center" wrapText="1"/>
    </xf>
    <xf numFmtId="4" fontId="5" fillId="0" borderId="5" xfId="0" applyNumberFormat="1" applyFont="1" applyBorder="1" applyAlignment="1">
      <alignment horizontal="center" vertical="center" shrinkToFit="1"/>
    </xf>
    <xf numFmtId="0" fontId="5" fillId="0" borderId="5" xfId="0" applyFont="1" applyBorder="1" applyAlignment="1">
      <alignment horizontal="center" vertical="center" wrapText="1"/>
    </xf>
    <xf numFmtId="4" fontId="7" fillId="0" borderId="5" xfId="0" applyNumberFormat="1" applyFont="1" applyBorder="1" applyAlignment="1">
      <alignment horizontal="center" vertical="center" wrapText="1"/>
    </xf>
    <xf numFmtId="0" fontId="7" fillId="0" borderId="5" xfId="0" applyFont="1" applyBorder="1" applyAlignment="1">
      <alignment horizontal="center" vertical="center" wrapText="1"/>
    </xf>
    <xf numFmtId="0" fontId="8" fillId="3" borderId="5" xfId="0" quotePrefix="1" applyFont="1" applyFill="1" applyBorder="1" applyAlignment="1">
      <alignment horizontal="center" vertical="center" wrapText="1"/>
    </xf>
    <xf numFmtId="0" fontId="8" fillId="3" borderId="5" xfId="0" applyFont="1" applyFill="1" applyBorder="1" applyAlignment="1">
      <alignment horizontal="center" vertical="center" wrapText="1"/>
    </xf>
    <xf numFmtId="0" fontId="10" fillId="7" borderId="5" xfId="0" applyFont="1" applyFill="1" applyBorder="1" applyAlignment="1">
      <alignment horizontal="center" vertical="center" wrapText="1"/>
    </xf>
    <xf numFmtId="0" fontId="17" fillId="0" borderId="20" xfId="0" applyFont="1" applyBorder="1" applyAlignment="1">
      <alignment horizontal="center" vertical="center" wrapText="1"/>
    </xf>
    <xf numFmtId="0" fontId="17" fillId="0" borderId="30" xfId="0" applyFont="1" applyBorder="1" applyAlignment="1">
      <alignment horizontal="center" vertical="center" wrapText="1"/>
    </xf>
    <xf numFmtId="0" fontId="17" fillId="0" borderId="19" xfId="0" applyFont="1" applyBorder="1" applyAlignment="1">
      <alignment horizontal="center" vertical="center" wrapText="1"/>
    </xf>
    <xf numFmtId="0" fontId="9" fillId="3" borderId="20" xfId="0" applyFont="1" applyFill="1" applyBorder="1" applyAlignment="1">
      <alignment vertical="center" wrapText="1"/>
    </xf>
    <xf numFmtId="0" fontId="9" fillId="3" borderId="30" xfId="0" applyFont="1" applyFill="1" applyBorder="1" applyAlignment="1">
      <alignment vertical="center" wrapText="1"/>
    </xf>
    <xf numFmtId="0" fontId="9" fillId="3" borderId="19" xfId="0" applyFont="1" applyFill="1" applyBorder="1" applyAlignment="1">
      <alignment vertical="center" wrapText="1"/>
    </xf>
    <xf numFmtId="0" fontId="17" fillId="11" borderId="20" xfId="0" applyFont="1" applyFill="1" applyBorder="1" applyAlignment="1">
      <alignment horizontal="center" vertical="center" wrapText="1"/>
    </xf>
    <xf numFmtId="0" fontId="17" fillId="11" borderId="30" xfId="0" applyFont="1" applyFill="1" applyBorder="1" applyAlignment="1">
      <alignment horizontal="center" vertical="center" wrapText="1"/>
    </xf>
    <xf numFmtId="0" fontId="17" fillId="11" borderId="33"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3" fillId="8" borderId="1" xfId="0" applyFont="1" applyFill="1" applyBorder="1" applyAlignment="1">
      <alignment horizontal="center" vertical="center" wrapText="1"/>
    </xf>
    <xf numFmtId="0" fontId="3" fillId="8" borderId="2" xfId="0" applyFont="1" applyFill="1" applyBorder="1" applyAlignment="1">
      <alignment horizontal="center" vertical="center" wrapText="1"/>
    </xf>
    <xf numFmtId="0" fontId="3" fillId="8" borderId="3" xfId="0" applyFont="1" applyFill="1" applyBorder="1" applyAlignment="1">
      <alignment horizontal="center" vertical="center" wrapText="1"/>
    </xf>
    <xf numFmtId="3" fontId="3" fillId="0" borderId="1" xfId="0" applyNumberFormat="1" applyFont="1" applyBorder="1" applyAlignment="1">
      <alignment horizontal="center" vertical="center" wrapText="1"/>
    </xf>
    <xf numFmtId="3" fontId="3" fillId="0" borderId="2" xfId="0" applyNumberFormat="1"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3" fontId="3" fillId="0" borderId="35" xfId="0" applyNumberFormat="1" applyFont="1" applyBorder="1" applyAlignment="1">
      <alignment horizontal="center" vertical="center" wrapText="1"/>
    </xf>
    <xf numFmtId="3" fontId="3" fillId="0" borderId="36" xfId="0" applyNumberFormat="1" applyFont="1" applyBorder="1" applyAlignment="1">
      <alignment horizontal="center" vertical="center" wrapText="1"/>
    </xf>
    <xf numFmtId="3" fontId="3" fillId="0" borderId="38" xfId="0" applyNumberFormat="1" applyFont="1" applyBorder="1" applyAlignment="1">
      <alignment horizontal="center" vertical="center" wrapText="1"/>
    </xf>
    <xf numFmtId="0" fontId="2" fillId="3" borderId="37" xfId="0" applyFont="1" applyFill="1" applyBorder="1" applyAlignment="1">
      <alignment horizontal="center" vertical="center" wrapText="1"/>
    </xf>
    <xf numFmtId="0" fontId="2" fillId="3" borderId="34" xfId="0" applyFont="1" applyFill="1" applyBorder="1" applyAlignment="1">
      <alignment horizontal="center" vertical="center" wrapTex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8" xfId="0" applyFont="1" applyBorder="1" applyAlignment="1">
      <alignment horizontal="center" vertical="center" wrapText="1"/>
    </xf>
    <xf numFmtId="0" fontId="34" fillId="10" borderId="5" xfId="0" applyFont="1" applyFill="1" applyBorder="1" applyAlignment="1">
      <alignment horizontal="center" vertical="center" wrapText="1"/>
    </xf>
    <xf numFmtId="0" fontId="6" fillId="0" borderId="25" xfId="0" applyFont="1" applyBorder="1" applyAlignment="1">
      <alignment horizontal="center"/>
    </xf>
    <xf numFmtId="0" fontId="9" fillId="3" borderId="20" xfId="0" applyFont="1" applyFill="1" applyBorder="1" applyAlignment="1">
      <alignment horizontal="center" vertical="center" wrapText="1"/>
    </xf>
    <xf numFmtId="0" fontId="9" fillId="3" borderId="30"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5" fillId="0" borderId="5" xfId="0" applyFont="1" applyBorder="1" applyAlignment="1">
      <alignment horizontal="left" vertical="center" wrapText="1"/>
    </xf>
    <xf numFmtId="0" fontId="3" fillId="4" borderId="20" xfId="0" applyFont="1" applyFill="1" applyBorder="1" applyAlignment="1">
      <alignment horizontal="left" vertical="center" wrapText="1"/>
    </xf>
    <xf numFmtId="0" fontId="3" fillId="4" borderId="30" xfId="0" applyFont="1" applyFill="1" applyBorder="1" applyAlignment="1">
      <alignment horizontal="left" vertical="center" wrapText="1"/>
    </xf>
    <xf numFmtId="0" fontId="3" fillId="4" borderId="19" xfId="0" applyFont="1" applyFill="1" applyBorder="1" applyAlignment="1">
      <alignment horizontal="left" vertical="center" wrapText="1"/>
    </xf>
    <xf numFmtId="0" fontId="3" fillId="0" borderId="5" xfId="0" applyFont="1" applyBorder="1" applyAlignment="1">
      <alignment horizontal="left" vertical="center" wrapText="1"/>
    </xf>
    <xf numFmtId="0" fontId="2" fillId="3" borderId="8"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3" fontId="3" fillId="0" borderId="16" xfId="0" applyNumberFormat="1" applyFont="1" applyBorder="1" applyAlignment="1">
      <alignment horizontal="center" vertical="center" wrapText="1"/>
    </xf>
    <xf numFmtId="3" fontId="3" fillId="0" borderId="17" xfId="0" applyNumberFormat="1" applyFont="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3" fontId="3" fillId="0" borderId="21" xfId="0" applyNumberFormat="1" applyFont="1" applyBorder="1" applyAlignment="1">
      <alignment horizontal="center" vertical="center" wrapText="1"/>
    </xf>
    <xf numFmtId="3" fontId="3" fillId="0" borderId="22" xfId="0" applyNumberFormat="1" applyFont="1" applyBorder="1" applyAlignment="1">
      <alignment horizontal="center" vertical="center" wrapText="1"/>
    </xf>
    <xf numFmtId="3" fontId="3" fillId="0" borderId="23" xfId="0" applyNumberFormat="1"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22" fillId="4" borderId="45" xfId="0" applyFont="1" applyFill="1" applyBorder="1" applyAlignment="1">
      <alignment horizontal="center" vertical="center" wrapText="1"/>
    </xf>
    <xf numFmtId="0" fontId="22" fillId="4" borderId="47" xfId="0" applyFont="1" applyFill="1" applyBorder="1" applyAlignment="1">
      <alignment horizontal="center" vertical="center" wrapText="1"/>
    </xf>
    <xf numFmtId="0" fontId="22" fillId="4" borderId="48" xfId="0" applyFont="1" applyFill="1" applyBorder="1" applyAlignment="1">
      <alignment horizontal="center" vertical="center" wrapText="1"/>
    </xf>
    <xf numFmtId="0" fontId="5" fillId="0" borderId="2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wrapText="1"/>
    </xf>
    <xf numFmtId="0" fontId="5" fillId="0" borderId="30" xfId="0" applyFont="1" applyBorder="1" applyAlignment="1">
      <alignment wrapText="1"/>
    </xf>
    <xf numFmtId="0" fontId="5" fillId="0" borderId="19" xfId="0" applyFont="1" applyBorder="1" applyAlignment="1">
      <alignment wrapText="1"/>
    </xf>
    <xf numFmtId="0" fontId="3" fillId="11" borderId="20" xfId="0" applyFont="1" applyFill="1" applyBorder="1" applyAlignment="1">
      <alignment horizontal="center" wrapText="1"/>
    </xf>
    <xf numFmtId="0" fontId="3" fillId="11" borderId="30" xfId="0" applyFont="1" applyFill="1" applyBorder="1" applyAlignment="1">
      <alignment horizontal="center" wrapText="1"/>
    </xf>
    <xf numFmtId="0" fontId="3" fillId="11" borderId="33" xfId="0" applyFont="1" applyFill="1" applyBorder="1" applyAlignment="1">
      <alignment horizontal="center" wrapText="1"/>
    </xf>
    <xf numFmtId="0" fontId="3" fillId="0" borderId="39"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41" xfId="0" applyFont="1" applyBorder="1" applyAlignment="1">
      <alignment horizontal="center" vertical="center" wrapText="1"/>
    </xf>
    <xf numFmtId="0" fontId="3" fillId="0" borderId="4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43" xfId="0" applyFont="1" applyBorder="1" applyAlignment="1">
      <alignment horizontal="center" vertical="center" wrapText="1"/>
    </xf>
    <xf numFmtId="0" fontId="5" fillId="0" borderId="24" xfId="0" applyFont="1" applyBorder="1" applyAlignment="1">
      <alignment horizontal="left" vertical="center"/>
    </xf>
    <xf numFmtId="0" fontId="1" fillId="0" borderId="0" xfId="0" applyFont="1" applyAlignment="1">
      <alignment horizontal="left" vertical="center"/>
    </xf>
    <xf numFmtId="0" fontId="1" fillId="0" borderId="25" xfId="0" applyFont="1" applyBorder="1" applyAlignment="1">
      <alignment horizontal="left" vertical="center"/>
    </xf>
    <xf numFmtId="0" fontId="14" fillId="0" borderId="26" xfId="0" applyFont="1" applyBorder="1" applyAlignment="1">
      <alignment horizontal="left"/>
    </xf>
    <xf numFmtId="0" fontId="9" fillId="14" borderId="20" xfId="0" applyFont="1" applyFill="1" applyBorder="1" applyAlignment="1">
      <alignment horizontal="center" vertical="center" wrapText="1"/>
    </xf>
    <xf numFmtId="0" fontId="9" fillId="14" borderId="19" xfId="0" applyFont="1" applyFill="1" applyBorder="1" applyAlignment="1">
      <alignment horizontal="center" vertical="center" wrapText="1"/>
    </xf>
    <xf numFmtId="0" fontId="9" fillId="0" borderId="2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19" xfId="0" applyFont="1" applyBorder="1" applyAlignment="1">
      <alignment horizontal="center" vertical="center" wrapText="1"/>
    </xf>
    <xf numFmtId="0" fontId="10" fillId="10" borderId="5" xfId="0" applyFont="1" applyFill="1" applyBorder="1" applyAlignment="1">
      <alignment horizontal="center" vertical="center" wrapText="1"/>
    </xf>
    <xf numFmtId="0" fontId="1" fillId="0" borderId="24" xfId="0" applyFont="1" applyBorder="1" applyAlignment="1">
      <alignment horizontal="left" vertical="center"/>
    </xf>
    <xf numFmtId="3" fontId="3" fillId="0" borderId="3" xfId="0" applyNumberFormat="1" applyFont="1" applyBorder="1" applyAlignment="1">
      <alignment horizontal="center" vertical="center" wrapText="1"/>
    </xf>
    <xf numFmtId="0" fontId="17" fillId="0" borderId="5" xfId="0" applyFont="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1095375</xdr:colOff>
      <xdr:row>13</xdr:row>
      <xdr:rowOff>209550</xdr:rowOff>
    </xdr:from>
    <xdr:to>
      <xdr:col>3</xdr:col>
      <xdr:colOff>1123950</xdr:colOff>
      <xdr:row>14</xdr:row>
      <xdr:rowOff>723900</xdr:rowOff>
    </xdr:to>
    <xdr:pic>
      <xdr:nvPicPr>
        <xdr:cNvPr id="5" name="Imagen 6">
          <a:extLst>
            <a:ext uri="{FF2B5EF4-FFF2-40B4-BE49-F238E27FC236}">
              <a16:creationId xmlns:a16="http://schemas.microsoft.com/office/drawing/2014/main" id="{1258584E-F2AD-422F-8250-C889AC154F3A}"/>
            </a:ext>
          </a:extLst>
        </xdr:cNvPr>
        <xdr:cNvPicPr>
          <a:picLocks noChangeAspect="1"/>
        </xdr:cNvPicPr>
      </xdr:nvPicPr>
      <xdr:blipFill>
        <a:blip xmlns:r="http://schemas.openxmlformats.org/officeDocument/2006/relationships" r:embed="rId1"/>
        <a:stretch>
          <a:fillRect/>
        </a:stretch>
      </xdr:blipFill>
      <xdr:spPr>
        <a:xfrm rot="21227626">
          <a:off x="4057650" y="4352925"/>
          <a:ext cx="1228725" cy="723900"/>
        </a:xfrm>
        <a:prstGeom prst="rect">
          <a:avLst/>
        </a:prstGeom>
      </xdr:spPr>
    </xdr:pic>
    <xdr:clientData/>
  </xdr:twoCellAnchor>
  <xdr:twoCellAnchor editAs="oneCell">
    <xdr:from>
      <xdr:col>3</xdr:col>
      <xdr:colOff>0</xdr:colOff>
      <xdr:row>14</xdr:row>
      <xdr:rowOff>485775</xdr:rowOff>
    </xdr:from>
    <xdr:to>
      <xdr:col>3</xdr:col>
      <xdr:colOff>1000125</xdr:colOff>
      <xdr:row>14</xdr:row>
      <xdr:rowOff>1123950</xdr:rowOff>
    </xdr:to>
    <xdr:pic>
      <xdr:nvPicPr>
        <xdr:cNvPr id="6" name="Imagen 1">
          <a:extLst>
            <a:ext uri="{FF2B5EF4-FFF2-40B4-BE49-F238E27FC236}">
              <a16:creationId xmlns:a16="http://schemas.microsoft.com/office/drawing/2014/main" id="{31E64579-14B5-4EBD-9BC1-D51D0A7EC984}"/>
            </a:ext>
            <a:ext uri="{147F2762-F138-4A5C-976F-8EAC2B608ADB}">
              <a16:predDERef xmlns:a16="http://schemas.microsoft.com/office/drawing/2014/main" pred="{1258584E-F2AD-422F-8250-C889AC154F3A}"/>
            </a:ext>
          </a:extLst>
        </xdr:cNvPr>
        <xdr:cNvPicPr>
          <a:picLocks noChangeAspect="1"/>
        </xdr:cNvPicPr>
      </xdr:nvPicPr>
      <xdr:blipFill>
        <a:blip xmlns:r="http://schemas.openxmlformats.org/officeDocument/2006/relationships" r:embed="rId2"/>
        <a:stretch>
          <a:fillRect/>
        </a:stretch>
      </xdr:blipFill>
      <xdr:spPr>
        <a:xfrm>
          <a:off x="4162425" y="4848225"/>
          <a:ext cx="1000125" cy="638175"/>
        </a:xfrm>
        <a:prstGeom prst="rect">
          <a:avLst/>
        </a:prstGeom>
      </xdr:spPr>
    </xdr:pic>
    <xdr:clientData/>
  </xdr:twoCellAnchor>
  <xdr:twoCellAnchor editAs="oneCell">
    <xdr:from>
      <xdr:col>3</xdr:col>
      <xdr:colOff>828675</xdr:colOff>
      <xdr:row>14</xdr:row>
      <xdr:rowOff>742950</xdr:rowOff>
    </xdr:from>
    <xdr:to>
      <xdr:col>4</xdr:col>
      <xdr:colOff>295275</xdr:colOff>
      <xdr:row>14</xdr:row>
      <xdr:rowOff>933450</xdr:rowOff>
    </xdr:to>
    <xdr:pic>
      <xdr:nvPicPr>
        <xdr:cNvPr id="11" name="Imagen 1">
          <a:extLst>
            <a:ext uri="{FF2B5EF4-FFF2-40B4-BE49-F238E27FC236}">
              <a16:creationId xmlns:a16="http://schemas.microsoft.com/office/drawing/2014/main" id="{FA6AF859-539B-4875-8DA3-92C58EDB5814}"/>
            </a:ext>
            <a:ext uri="{147F2762-F138-4A5C-976F-8EAC2B608ADB}">
              <a16:predDERef xmlns:a16="http://schemas.microsoft.com/office/drawing/2014/main" pred="{31E64579-14B5-4EBD-9BC1-D51D0A7EC984}"/>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4991100" y="8172450"/>
          <a:ext cx="828675" cy="190500"/>
        </a:xfrm>
        <a:prstGeom prst="rect">
          <a:avLst/>
        </a:prstGeom>
      </xdr:spPr>
    </xdr:pic>
    <xdr:clientData/>
  </xdr:twoCellAnchor>
  <xdr:twoCellAnchor editAs="oneCell">
    <xdr:from>
      <xdr:col>2</xdr:col>
      <xdr:colOff>1066800</xdr:colOff>
      <xdr:row>14</xdr:row>
      <xdr:rowOff>857250</xdr:rowOff>
    </xdr:from>
    <xdr:to>
      <xdr:col>3</xdr:col>
      <xdr:colOff>752475</xdr:colOff>
      <xdr:row>14</xdr:row>
      <xdr:rowOff>1038225</xdr:rowOff>
    </xdr:to>
    <xdr:pic>
      <xdr:nvPicPr>
        <xdr:cNvPr id="12" name="Imagen 11">
          <a:extLst>
            <a:ext uri="{FF2B5EF4-FFF2-40B4-BE49-F238E27FC236}">
              <a16:creationId xmlns:a16="http://schemas.microsoft.com/office/drawing/2014/main" id="{37231EFB-1E07-4C17-AAF0-79E3181EE058}"/>
            </a:ext>
            <a:ext uri="{147F2762-F138-4A5C-976F-8EAC2B608ADB}">
              <a16:predDERef xmlns:a16="http://schemas.microsoft.com/office/drawing/2014/main" pred="{FA6AF859-539B-4875-8DA3-92C58EDB5814}"/>
            </a:ext>
          </a:extLst>
        </xdr:cNvPr>
        <xdr:cNvPicPr>
          <a:picLocks noChangeAspect="1"/>
        </xdr:cNvPicPr>
      </xdr:nvPicPr>
      <xdr:blipFill>
        <a:blip xmlns:r="http://schemas.openxmlformats.org/officeDocument/2006/relationships" r:embed="rId4"/>
        <a:stretch>
          <a:fillRect/>
        </a:stretch>
      </xdr:blipFill>
      <xdr:spPr>
        <a:xfrm>
          <a:off x="4029075" y="8286750"/>
          <a:ext cx="885825" cy="1809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114300</xdr:colOff>
      <xdr:row>28</xdr:row>
      <xdr:rowOff>180975</xdr:rowOff>
    </xdr:from>
    <xdr:to>
      <xdr:col>3</xdr:col>
      <xdr:colOff>85725</xdr:colOff>
      <xdr:row>30</xdr:row>
      <xdr:rowOff>0</xdr:rowOff>
    </xdr:to>
    <xdr:pic>
      <xdr:nvPicPr>
        <xdr:cNvPr id="2" name="Imagen 1">
          <a:extLst>
            <a:ext uri="{FF2B5EF4-FFF2-40B4-BE49-F238E27FC236}">
              <a16:creationId xmlns:a16="http://schemas.microsoft.com/office/drawing/2014/main" id="{BA2CB465-F200-79C4-AC64-4DAEF6843E66}"/>
            </a:ext>
          </a:extLst>
        </xdr:cNvPr>
        <xdr:cNvPicPr>
          <a:picLocks noChangeAspect="1"/>
        </xdr:cNvPicPr>
      </xdr:nvPicPr>
      <xdr:blipFill>
        <a:blip xmlns:r="http://schemas.openxmlformats.org/officeDocument/2006/relationships" r:embed="rId1"/>
        <a:stretch>
          <a:fillRect/>
        </a:stretch>
      </xdr:blipFill>
      <xdr:spPr>
        <a:xfrm>
          <a:off x="4343400" y="26612850"/>
          <a:ext cx="1076325" cy="2190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352425</xdr:colOff>
      <xdr:row>29</xdr:row>
      <xdr:rowOff>47625</xdr:rowOff>
    </xdr:from>
    <xdr:to>
      <xdr:col>2</xdr:col>
      <xdr:colOff>1352550</xdr:colOff>
      <xdr:row>30</xdr:row>
      <xdr:rowOff>314327</xdr:rowOff>
    </xdr:to>
    <xdr:pic>
      <xdr:nvPicPr>
        <xdr:cNvPr id="5" name="Imagen 1">
          <a:extLst>
            <a:ext uri="{FF2B5EF4-FFF2-40B4-BE49-F238E27FC236}">
              <a16:creationId xmlns:a16="http://schemas.microsoft.com/office/drawing/2014/main" id="{FECDD954-1212-4C65-8006-320D542AE9F2}"/>
            </a:ext>
          </a:extLst>
        </xdr:cNvPr>
        <xdr:cNvPicPr>
          <a:picLocks noChangeAspect="1"/>
        </xdr:cNvPicPr>
      </xdr:nvPicPr>
      <xdr:blipFill>
        <a:blip xmlns:r="http://schemas.openxmlformats.org/officeDocument/2006/relationships" r:embed="rId1"/>
        <a:stretch>
          <a:fillRect/>
        </a:stretch>
      </xdr:blipFill>
      <xdr:spPr>
        <a:xfrm>
          <a:off x="3810000" y="17792700"/>
          <a:ext cx="1000125" cy="6381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131082</xdr:colOff>
      <xdr:row>28</xdr:row>
      <xdr:rowOff>142875</xdr:rowOff>
    </xdr:from>
    <xdr:to>
      <xdr:col>3</xdr:col>
      <xdr:colOff>568325</xdr:colOff>
      <xdr:row>32</xdr:row>
      <xdr:rowOff>14417</xdr:rowOff>
    </xdr:to>
    <xdr:pic>
      <xdr:nvPicPr>
        <xdr:cNvPr id="5" name="Imagen 1">
          <a:extLst>
            <a:ext uri="{FF2B5EF4-FFF2-40B4-BE49-F238E27FC236}">
              <a16:creationId xmlns:a16="http://schemas.microsoft.com/office/drawing/2014/main" id="{DDBF9236-9943-417C-A5C6-34B461B39D5E}"/>
            </a:ext>
          </a:extLst>
        </xdr:cNvPr>
        <xdr:cNvPicPr>
          <a:picLocks noChangeAspect="1"/>
        </xdr:cNvPicPr>
      </xdr:nvPicPr>
      <xdr:blipFill>
        <a:blip xmlns:r="http://schemas.openxmlformats.org/officeDocument/2006/relationships" r:embed="rId1"/>
        <a:stretch>
          <a:fillRect/>
        </a:stretch>
      </xdr:blipFill>
      <xdr:spPr>
        <a:xfrm>
          <a:off x="4093482" y="17926050"/>
          <a:ext cx="1227818" cy="11288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409575</xdr:colOff>
      <xdr:row>26</xdr:row>
      <xdr:rowOff>66675</xdr:rowOff>
    </xdr:from>
    <xdr:to>
      <xdr:col>3</xdr:col>
      <xdr:colOff>514350</xdr:colOff>
      <xdr:row>30</xdr:row>
      <xdr:rowOff>133350</xdr:rowOff>
    </xdr:to>
    <xdr:pic>
      <xdr:nvPicPr>
        <xdr:cNvPr id="2" name="Imagen 1">
          <a:extLst>
            <a:ext uri="{FF2B5EF4-FFF2-40B4-BE49-F238E27FC236}">
              <a16:creationId xmlns:a16="http://schemas.microsoft.com/office/drawing/2014/main" id="{BE8FD995-5AF3-4B1D-8852-FA4E7290DDB5}"/>
            </a:ext>
            <a:ext uri="{147F2762-F138-4A5C-976F-8EAC2B608ADB}">
              <a16:predDERef xmlns:a16="http://schemas.microsoft.com/office/drawing/2014/main" pred="{2CF8C8E8-6E90-450C-B85D-657152950129}"/>
            </a:ext>
          </a:extLst>
        </xdr:cNvPr>
        <xdr:cNvPicPr>
          <a:picLocks noChangeAspect="1"/>
        </xdr:cNvPicPr>
      </xdr:nvPicPr>
      <xdr:blipFill>
        <a:blip xmlns:r="http://schemas.openxmlformats.org/officeDocument/2006/relationships" r:embed="rId1"/>
        <a:stretch>
          <a:fillRect/>
        </a:stretch>
      </xdr:blipFill>
      <xdr:spPr>
        <a:xfrm>
          <a:off x="4114800" y="24660225"/>
          <a:ext cx="981075" cy="9048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2</xdr:col>
      <xdr:colOff>180975</xdr:colOff>
      <xdr:row>31</xdr:row>
      <xdr:rowOff>314325</xdr:rowOff>
    </xdr:from>
    <xdr:ext cx="1133475" cy="1047750"/>
    <xdr:pic>
      <xdr:nvPicPr>
        <xdr:cNvPr id="2" name="Imagen 1">
          <a:extLst>
            <a:ext uri="{FF2B5EF4-FFF2-40B4-BE49-F238E27FC236}">
              <a16:creationId xmlns:a16="http://schemas.microsoft.com/office/drawing/2014/main" id="{61F022CC-9E92-4DA8-B8B1-1120FA69EA90}"/>
            </a:ext>
          </a:extLst>
        </xdr:cNvPr>
        <xdr:cNvPicPr>
          <a:picLocks noChangeAspect="1"/>
        </xdr:cNvPicPr>
      </xdr:nvPicPr>
      <xdr:blipFill>
        <a:blip xmlns:r="http://schemas.openxmlformats.org/officeDocument/2006/relationships" r:embed="rId1"/>
        <a:stretch>
          <a:fillRect/>
        </a:stretch>
      </xdr:blipFill>
      <xdr:spPr>
        <a:xfrm>
          <a:off x="4486275" y="21516975"/>
          <a:ext cx="1133475" cy="1047750"/>
        </a:xfrm>
        <a:prstGeom prst="rect">
          <a:avLst/>
        </a:prstGeom>
      </xdr:spPr>
    </xdr:pic>
    <xdr:clientData/>
  </xdr:oneCellAnchor>
  <xdr:oneCellAnchor>
    <xdr:from>
      <xdr:col>2</xdr:col>
      <xdr:colOff>596152</xdr:colOff>
      <xdr:row>31</xdr:row>
      <xdr:rowOff>105196</xdr:rowOff>
    </xdr:from>
    <xdr:ext cx="1341116" cy="304799"/>
    <xdr:pic>
      <xdr:nvPicPr>
        <xdr:cNvPr id="3" name="Imagen 2">
          <a:extLst>
            <a:ext uri="{FF2B5EF4-FFF2-40B4-BE49-F238E27FC236}">
              <a16:creationId xmlns:a16="http://schemas.microsoft.com/office/drawing/2014/main" id="{37FE939B-DA30-449A-BE07-EA35A647767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815352" y="5820196"/>
          <a:ext cx="1341116" cy="304799"/>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1</xdr:col>
      <xdr:colOff>3169557</xdr:colOff>
      <xdr:row>27</xdr:row>
      <xdr:rowOff>295275</xdr:rowOff>
    </xdr:from>
    <xdr:to>
      <xdr:col>3</xdr:col>
      <xdr:colOff>434975</xdr:colOff>
      <xdr:row>32</xdr:row>
      <xdr:rowOff>90617</xdr:rowOff>
    </xdr:to>
    <xdr:pic>
      <xdr:nvPicPr>
        <xdr:cNvPr id="3" name="Imagen 1">
          <a:extLst>
            <a:ext uri="{FF2B5EF4-FFF2-40B4-BE49-F238E27FC236}">
              <a16:creationId xmlns:a16="http://schemas.microsoft.com/office/drawing/2014/main" id="{25CEBCDE-0D30-46C3-9A1B-2E762DEE5476}"/>
            </a:ext>
          </a:extLst>
        </xdr:cNvPr>
        <xdr:cNvPicPr>
          <a:picLocks noChangeAspect="1"/>
        </xdr:cNvPicPr>
      </xdr:nvPicPr>
      <xdr:blipFill>
        <a:blip xmlns:r="http://schemas.openxmlformats.org/officeDocument/2006/relationships" r:embed="rId1"/>
        <a:stretch>
          <a:fillRect/>
        </a:stretch>
      </xdr:blipFill>
      <xdr:spPr>
        <a:xfrm>
          <a:off x="3960132" y="13639800"/>
          <a:ext cx="1227818" cy="113836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2</xdr:col>
      <xdr:colOff>135844</xdr:colOff>
      <xdr:row>29</xdr:row>
      <xdr:rowOff>271463</xdr:rowOff>
    </xdr:from>
    <xdr:ext cx="1227818" cy="1131223"/>
    <xdr:pic>
      <xdr:nvPicPr>
        <xdr:cNvPr id="2" name="Imagen 1">
          <a:extLst>
            <a:ext uri="{FF2B5EF4-FFF2-40B4-BE49-F238E27FC236}">
              <a16:creationId xmlns:a16="http://schemas.microsoft.com/office/drawing/2014/main" id="{CC7EEE4B-2E40-449D-AA1D-273C9F948463}"/>
            </a:ext>
          </a:extLst>
        </xdr:cNvPr>
        <xdr:cNvPicPr>
          <a:picLocks noChangeAspect="1"/>
        </xdr:cNvPicPr>
      </xdr:nvPicPr>
      <xdr:blipFill>
        <a:blip xmlns:r="http://schemas.openxmlformats.org/officeDocument/2006/relationships" r:embed="rId1"/>
        <a:stretch>
          <a:fillRect/>
        </a:stretch>
      </xdr:blipFill>
      <xdr:spPr>
        <a:xfrm>
          <a:off x="1355044" y="5710238"/>
          <a:ext cx="1227818" cy="1131223"/>
        </a:xfrm>
        <a:prstGeom prst="rect">
          <a:avLst/>
        </a:prstGeom>
      </xdr:spPr>
    </xdr:pic>
    <xdr:clientData/>
  </xdr:oneCellAnchor>
  <xdr:oneCellAnchor>
    <xdr:from>
      <xdr:col>2</xdr:col>
      <xdr:colOff>596152</xdr:colOff>
      <xdr:row>29</xdr:row>
      <xdr:rowOff>105196</xdr:rowOff>
    </xdr:from>
    <xdr:ext cx="1341116" cy="304799"/>
    <xdr:pic>
      <xdr:nvPicPr>
        <xdr:cNvPr id="3" name="Imagen 2">
          <a:extLst>
            <a:ext uri="{FF2B5EF4-FFF2-40B4-BE49-F238E27FC236}">
              <a16:creationId xmlns:a16="http://schemas.microsoft.com/office/drawing/2014/main" id="{56224B74-CD4B-4CC7-939A-8D7B29175EF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815352" y="5629696"/>
          <a:ext cx="1341116" cy="304799"/>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twoCellAnchor editAs="oneCell">
    <xdr:from>
      <xdr:col>1</xdr:col>
      <xdr:colOff>2838450</xdr:colOff>
      <xdr:row>28</xdr:row>
      <xdr:rowOff>114300</xdr:rowOff>
    </xdr:from>
    <xdr:to>
      <xdr:col>2</xdr:col>
      <xdr:colOff>866775</xdr:colOff>
      <xdr:row>31</xdr:row>
      <xdr:rowOff>104775</xdr:rowOff>
    </xdr:to>
    <xdr:pic>
      <xdr:nvPicPr>
        <xdr:cNvPr id="5" name="Imagen 1">
          <a:extLst>
            <a:ext uri="{FF2B5EF4-FFF2-40B4-BE49-F238E27FC236}">
              <a16:creationId xmlns:a16="http://schemas.microsoft.com/office/drawing/2014/main" id="{C0C7FF2C-AE6D-18F0-4497-B09C5E188460}"/>
            </a:ext>
          </a:extLst>
        </xdr:cNvPr>
        <xdr:cNvPicPr>
          <a:picLocks noChangeAspect="1"/>
        </xdr:cNvPicPr>
      </xdr:nvPicPr>
      <xdr:blipFill>
        <a:blip xmlns:r="http://schemas.openxmlformats.org/officeDocument/2006/relationships" r:embed="rId1"/>
        <a:stretch>
          <a:fillRect/>
        </a:stretch>
      </xdr:blipFill>
      <xdr:spPr>
        <a:xfrm>
          <a:off x="3829050" y="17487900"/>
          <a:ext cx="1000125" cy="638175"/>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66675</xdr:colOff>
      <xdr:row>28</xdr:row>
      <xdr:rowOff>19050</xdr:rowOff>
    </xdr:from>
    <xdr:to>
      <xdr:col>4</xdr:col>
      <xdr:colOff>885825</xdr:colOff>
      <xdr:row>29</xdr:row>
      <xdr:rowOff>0</xdr:rowOff>
    </xdr:to>
    <xdr:pic>
      <xdr:nvPicPr>
        <xdr:cNvPr id="2" name="Imagen 1">
          <a:extLst>
            <a:ext uri="{FF2B5EF4-FFF2-40B4-BE49-F238E27FC236}">
              <a16:creationId xmlns:a16="http://schemas.microsoft.com/office/drawing/2014/main" id="{29C87BF3-EF41-4F98-B2C6-2A233F91F4EA}"/>
            </a:ext>
          </a:extLst>
        </xdr:cNvPr>
        <xdr:cNvPicPr>
          <a:picLocks noChangeAspect="1"/>
        </xdr:cNvPicPr>
      </xdr:nvPicPr>
      <xdr:blipFill>
        <a:blip xmlns:r="http://schemas.openxmlformats.org/officeDocument/2006/relationships" r:embed="rId1"/>
        <a:stretch>
          <a:fillRect/>
        </a:stretch>
      </xdr:blipFill>
      <xdr:spPr>
        <a:xfrm>
          <a:off x="4114800" y="15630525"/>
          <a:ext cx="819150" cy="1809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F261D7-7031-41A8-AD30-4B223C200540}">
  <dimension ref="A2:L15"/>
  <sheetViews>
    <sheetView showGridLines="0" topLeftCell="B6" workbookViewId="0">
      <selection activeCell="H5" sqref="H5"/>
    </sheetView>
  </sheetViews>
  <sheetFormatPr baseColWidth="10" defaultColWidth="11.453125" defaultRowHeight="14.5" x14ac:dyDescent="0.35"/>
  <cols>
    <col min="1" max="1" width="9" style="74" customWidth="1"/>
    <col min="2" max="2" width="35.453125" style="74" bestFit="1" customWidth="1"/>
    <col min="3" max="3" width="18" style="76" customWidth="1"/>
    <col min="4" max="4" width="20.453125" style="74" customWidth="1"/>
    <col min="5" max="5" width="21.81640625" style="74" customWidth="1"/>
    <col min="6" max="6" width="20.453125" style="74" customWidth="1"/>
    <col min="7" max="7" width="17.81640625" style="74" customWidth="1"/>
    <col min="8" max="8" width="22" style="74" customWidth="1"/>
    <col min="9" max="9" width="47.1796875" style="74" customWidth="1"/>
    <col min="10" max="10" width="17.453125" style="74" customWidth="1"/>
    <col min="11" max="16384" width="11.453125" style="74"/>
  </cols>
  <sheetData>
    <row r="2" spans="1:12" x14ac:dyDescent="0.35">
      <c r="A2" s="103" t="s">
        <v>0</v>
      </c>
      <c r="B2" s="104"/>
      <c r="C2" s="104"/>
      <c r="D2" s="104"/>
      <c r="E2" s="104"/>
      <c r="F2" s="104"/>
      <c r="G2" s="104"/>
      <c r="H2" s="104"/>
      <c r="I2" s="104"/>
    </row>
    <row r="3" spans="1:12" ht="87" x14ac:dyDescent="0.35">
      <c r="A3" s="23" t="s">
        <v>1</v>
      </c>
      <c r="B3" s="23" t="s">
        <v>2</v>
      </c>
      <c r="C3" s="69" t="s">
        <v>3</v>
      </c>
      <c r="D3" s="23" t="s">
        <v>4</v>
      </c>
      <c r="E3" s="23" t="s">
        <v>5</v>
      </c>
      <c r="F3" s="23" t="s">
        <v>6</v>
      </c>
      <c r="G3" s="23" t="s">
        <v>7</v>
      </c>
      <c r="H3" s="23" t="s">
        <v>8</v>
      </c>
      <c r="I3" s="23" t="s">
        <v>9</v>
      </c>
    </row>
    <row r="4" spans="1:12" ht="58" x14ac:dyDescent="0.35">
      <c r="A4" s="32">
        <v>1</v>
      </c>
      <c r="B4" s="32" t="s">
        <v>10</v>
      </c>
      <c r="C4" s="71">
        <v>84042042.900000006</v>
      </c>
      <c r="D4" s="32" t="s">
        <v>11</v>
      </c>
      <c r="E4" s="32" t="s">
        <v>12</v>
      </c>
      <c r="F4" s="32" t="s">
        <v>12</v>
      </c>
      <c r="G4" s="32" t="s">
        <v>12</v>
      </c>
      <c r="H4" s="32" t="s">
        <v>12</v>
      </c>
      <c r="I4" s="65" t="s">
        <v>13</v>
      </c>
    </row>
    <row r="5" spans="1:12" ht="43.5" x14ac:dyDescent="0.35">
      <c r="A5" s="32">
        <v>2</v>
      </c>
      <c r="B5" s="32" t="s">
        <v>14</v>
      </c>
      <c r="C5" s="71">
        <v>144870348</v>
      </c>
      <c r="D5" s="32" t="s">
        <v>11</v>
      </c>
      <c r="E5" s="32" t="s">
        <v>11</v>
      </c>
      <c r="F5" s="32" t="s">
        <v>11</v>
      </c>
      <c r="G5" s="32" t="s">
        <v>11</v>
      </c>
      <c r="H5" s="32" t="s">
        <v>11</v>
      </c>
      <c r="I5" s="77" t="s">
        <v>15</v>
      </c>
    </row>
    <row r="6" spans="1:12" ht="58" x14ac:dyDescent="0.35">
      <c r="A6" s="32">
        <v>3</v>
      </c>
      <c r="B6" s="32" t="s">
        <v>16</v>
      </c>
      <c r="C6" s="71">
        <v>174824328</v>
      </c>
      <c r="D6" s="32" t="s">
        <v>12</v>
      </c>
      <c r="E6" s="32" t="s">
        <v>11</v>
      </c>
      <c r="F6" s="32" t="s">
        <v>12</v>
      </c>
      <c r="G6" s="32" t="s">
        <v>11</v>
      </c>
      <c r="H6" s="32" t="s">
        <v>17</v>
      </c>
      <c r="I6" s="65" t="s">
        <v>13</v>
      </c>
    </row>
    <row r="7" spans="1:12" ht="58" x14ac:dyDescent="0.35">
      <c r="A7" s="32">
        <v>4</v>
      </c>
      <c r="B7" s="32" t="s">
        <v>18</v>
      </c>
      <c r="C7" s="71">
        <v>203661836</v>
      </c>
      <c r="D7" s="32" t="s">
        <v>12</v>
      </c>
      <c r="E7" s="32" t="s">
        <v>11</v>
      </c>
      <c r="F7" s="32" t="s">
        <v>12</v>
      </c>
      <c r="G7" s="32" t="s">
        <v>12</v>
      </c>
      <c r="H7" s="32" t="s">
        <v>12</v>
      </c>
      <c r="I7" s="65" t="s">
        <v>13</v>
      </c>
    </row>
    <row r="8" spans="1:12" ht="43.5" x14ac:dyDescent="0.35">
      <c r="A8" s="32">
        <v>5</v>
      </c>
      <c r="B8" s="32" t="s">
        <v>19</v>
      </c>
      <c r="C8" s="70">
        <v>213355349</v>
      </c>
      <c r="D8" s="32" t="s">
        <v>11</v>
      </c>
      <c r="E8" s="32" t="s">
        <v>11</v>
      </c>
      <c r="F8" s="32" t="s">
        <v>11</v>
      </c>
      <c r="G8" s="32" t="s">
        <v>11</v>
      </c>
      <c r="H8" s="32" t="s">
        <v>11</v>
      </c>
      <c r="I8" s="77" t="s">
        <v>20</v>
      </c>
    </row>
    <row r="9" spans="1:12" ht="29" x14ac:dyDescent="0.35">
      <c r="A9" s="75">
        <v>6</v>
      </c>
      <c r="B9" s="27" t="s">
        <v>21</v>
      </c>
      <c r="C9" s="72">
        <v>213530457</v>
      </c>
      <c r="D9" s="32" t="s">
        <v>12</v>
      </c>
      <c r="E9" s="32" t="s">
        <v>11</v>
      </c>
      <c r="F9" s="32" t="s">
        <v>11</v>
      </c>
      <c r="G9" s="32" t="s">
        <v>11</v>
      </c>
      <c r="H9" s="32" t="s">
        <v>11</v>
      </c>
      <c r="I9" s="28" t="s">
        <v>22</v>
      </c>
    </row>
    <row r="10" spans="1:12" ht="43.5" x14ac:dyDescent="0.35">
      <c r="A10" s="32">
        <v>7</v>
      </c>
      <c r="B10" s="32" t="s">
        <v>23</v>
      </c>
      <c r="C10" s="70">
        <v>214334119</v>
      </c>
      <c r="D10" s="32" t="s">
        <v>11</v>
      </c>
      <c r="E10" s="32" t="s">
        <v>11</v>
      </c>
      <c r="F10" s="32" t="s">
        <v>11</v>
      </c>
      <c r="G10" s="32" t="s">
        <v>11</v>
      </c>
      <c r="H10" s="32" t="s">
        <v>11</v>
      </c>
      <c r="I10" s="77" t="s">
        <v>24</v>
      </c>
    </row>
    <row r="11" spans="1:12" ht="29" x14ac:dyDescent="0.35">
      <c r="A11" s="32">
        <v>8</v>
      </c>
      <c r="B11" s="32" t="s">
        <v>25</v>
      </c>
      <c r="C11" s="71">
        <v>227579053.09439999</v>
      </c>
      <c r="D11" s="32" t="s">
        <v>11</v>
      </c>
      <c r="E11" s="32" t="s">
        <v>12</v>
      </c>
      <c r="F11" s="32" t="s">
        <v>11</v>
      </c>
      <c r="G11" s="32" t="s">
        <v>11</v>
      </c>
      <c r="H11" s="32" t="s">
        <v>11</v>
      </c>
      <c r="I11" s="28" t="s">
        <v>22</v>
      </c>
    </row>
    <row r="12" spans="1:12" ht="84" customHeight="1" x14ac:dyDescent="0.35">
      <c r="A12" s="32">
        <v>9</v>
      </c>
      <c r="B12" s="32" t="s">
        <v>26</v>
      </c>
      <c r="C12" s="71">
        <v>234595767</v>
      </c>
      <c r="D12" s="32" t="s">
        <v>12</v>
      </c>
      <c r="E12" s="32" t="s">
        <v>11</v>
      </c>
      <c r="F12" s="32" t="s">
        <v>11</v>
      </c>
      <c r="G12" s="32" t="s">
        <v>11</v>
      </c>
      <c r="H12" s="32" t="s">
        <v>27</v>
      </c>
      <c r="I12" s="28" t="s">
        <v>22</v>
      </c>
    </row>
    <row r="13" spans="1:12" s="1" customFormat="1" ht="14" x14ac:dyDescent="0.3">
      <c r="A13" s="94"/>
      <c r="B13" s="95"/>
      <c r="C13" s="95"/>
      <c r="D13" s="95"/>
      <c r="E13" s="95"/>
      <c r="F13" s="95"/>
      <c r="G13" s="95"/>
      <c r="H13" s="95"/>
      <c r="I13" s="95"/>
      <c r="J13" s="95"/>
      <c r="K13" s="95"/>
      <c r="L13" s="96"/>
    </row>
    <row r="14" spans="1:12" s="1" customFormat="1" ht="14" x14ac:dyDescent="0.3">
      <c r="A14" s="97" t="s">
        <v>28</v>
      </c>
      <c r="B14" s="98"/>
      <c r="C14" s="98"/>
      <c r="D14" s="98"/>
      <c r="E14" s="98"/>
      <c r="F14" s="98"/>
      <c r="G14" s="98"/>
      <c r="H14" s="98"/>
      <c r="I14" s="98"/>
      <c r="J14" s="98"/>
      <c r="K14" s="98"/>
      <c r="L14" s="99"/>
    </row>
    <row r="15" spans="1:12" s="1" customFormat="1" ht="89.25" customHeight="1" x14ac:dyDescent="0.3">
      <c r="A15" s="100" t="s">
        <v>29</v>
      </c>
      <c r="B15" s="101"/>
      <c r="C15" s="101"/>
      <c r="D15" s="101"/>
      <c r="E15" s="101"/>
      <c r="F15" s="101"/>
      <c r="G15" s="101"/>
      <c r="H15" s="101"/>
      <c r="I15" s="101"/>
      <c r="J15" s="101"/>
      <c r="K15" s="101"/>
      <c r="L15" s="102"/>
    </row>
  </sheetData>
  <sheetProtection algorithmName="SHA-512" hashValue="F6JEJu0YnfnzAEZokW3R0u1UTinmvp9Kow+pgIF7KKnon5vnW7cG3+xgAwI/GKWUilr+qcTLrDPNpWOgaW6qrg==" saltValue="Ug0jGWQAL1QG7c0xTqDUVw==" spinCount="100000" sheet="1" objects="1" scenarios="1" selectLockedCells="1" selectUnlockedCells="1"/>
  <protectedRanges>
    <protectedRange sqref="A15" name="Rango1"/>
  </protectedRanges>
  <autoFilter ref="A3:I3" xr:uid="{56F261D7-7031-41A8-AD30-4B223C200540}">
    <sortState xmlns:xlrd2="http://schemas.microsoft.com/office/spreadsheetml/2017/richdata2" ref="A4:I12">
      <sortCondition ref="C3"/>
    </sortState>
  </autoFilter>
  <mergeCells count="4">
    <mergeCell ref="A13:L13"/>
    <mergeCell ref="A14:L14"/>
    <mergeCell ref="A15:L15"/>
    <mergeCell ref="A2:I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6C5E7-2285-40B0-B790-91D363187E76}">
  <dimension ref="A1:P31"/>
  <sheetViews>
    <sheetView topLeftCell="A24" workbookViewId="0">
      <selection activeCell="A27" sqref="A27:I27"/>
    </sheetView>
  </sheetViews>
  <sheetFormatPr baseColWidth="10" defaultColWidth="8.81640625" defaultRowHeight="14.5" x14ac:dyDescent="0.35"/>
  <cols>
    <col min="1" max="1" width="25.453125" customWidth="1"/>
    <col min="2" max="2" width="38" customWidth="1"/>
    <col min="3" max="3" width="16.54296875" customWidth="1"/>
    <col min="4" max="4" width="12.81640625" customWidth="1"/>
    <col min="5" max="5" width="13" customWidth="1"/>
    <col min="6" max="6" width="14.1796875" customWidth="1"/>
    <col min="7" max="7" width="11.7265625" customWidth="1"/>
    <col min="8" max="8" width="12.54296875" customWidth="1"/>
    <col min="9" max="9" width="12.453125" customWidth="1"/>
    <col min="10" max="10" width="11.54296875" customWidth="1"/>
    <col min="11" max="11" width="15.26953125" customWidth="1"/>
    <col min="12" max="12" width="165.81640625" customWidth="1"/>
  </cols>
  <sheetData>
    <row r="1" spans="1:12" x14ac:dyDescent="0.35">
      <c r="A1" s="132" t="s">
        <v>30</v>
      </c>
      <c r="B1" s="133"/>
      <c r="C1" s="133"/>
      <c r="D1" s="133"/>
      <c r="E1" s="133"/>
      <c r="F1" s="133"/>
      <c r="G1" s="133"/>
      <c r="H1" s="133"/>
      <c r="I1" s="133"/>
      <c r="J1" s="133"/>
      <c r="K1" s="133"/>
      <c r="L1" s="134"/>
    </row>
    <row r="2" spans="1:12" ht="31.5" customHeight="1" x14ac:dyDescent="0.35">
      <c r="A2" s="132" t="s">
        <v>31</v>
      </c>
      <c r="B2" s="133"/>
      <c r="C2" s="133"/>
      <c r="D2" s="133"/>
      <c r="E2" s="133"/>
      <c r="F2" s="133"/>
      <c r="G2" s="133"/>
      <c r="H2" s="133"/>
      <c r="I2" s="133"/>
      <c r="J2" s="133"/>
      <c r="K2" s="133"/>
      <c r="L2" s="134"/>
    </row>
    <row r="3" spans="1:12" ht="39" customHeight="1" x14ac:dyDescent="0.35">
      <c r="A3" s="135" t="s">
        <v>32</v>
      </c>
      <c r="B3" s="136"/>
      <c r="C3" s="136"/>
      <c r="D3" s="136"/>
      <c r="E3" s="136"/>
      <c r="F3" s="136"/>
      <c r="G3" s="136"/>
      <c r="H3" s="136"/>
      <c r="I3" s="136"/>
      <c r="J3" s="136"/>
      <c r="K3" s="136"/>
      <c r="L3" s="137"/>
    </row>
    <row r="4" spans="1:12" x14ac:dyDescent="0.35">
      <c r="A4" s="132" t="s">
        <v>33</v>
      </c>
      <c r="B4" s="133"/>
      <c r="C4" s="133"/>
      <c r="D4" s="133"/>
      <c r="E4" s="133"/>
      <c r="F4" s="133"/>
      <c r="G4" s="133"/>
      <c r="H4" s="133"/>
      <c r="I4" s="133"/>
      <c r="J4" s="133"/>
      <c r="K4" s="133"/>
      <c r="L4" s="134"/>
    </row>
    <row r="5" spans="1:12" x14ac:dyDescent="0.35">
      <c r="A5" s="132" t="s">
        <v>34</v>
      </c>
      <c r="B5" s="133"/>
      <c r="C5" s="133"/>
      <c r="D5" s="133"/>
      <c r="E5" s="133"/>
      <c r="F5" s="133"/>
      <c r="G5" s="133"/>
      <c r="H5" s="133"/>
      <c r="I5" s="133"/>
      <c r="J5" s="133"/>
      <c r="K5" s="133"/>
      <c r="L5" s="134"/>
    </row>
    <row r="6" spans="1:12" ht="15" customHeight="1" x14ac:dyDescent="0.35">
      <c r="A6" s="2" t="s">
        <v>35</v>
      </c>
      <c r="B6" s="138" t="s">
        <v>36</v>
      </c>
      <c r="C6" s="139"/>
      <c r="D6" s="139"/>
      <c r="E6" s="139"/>
      <c r="F6" s="139"/>
      <c r="G6" s="139"/>
      <c r="H6" s="139"/>
      <c r="I6" s="139"/>
      <c r="J6" s="139"/>
      <c r="K6" s="139"/>
      <c r="L6" s="140"/>
    </row>
    <row r="7" spans="1:12" x14ac:dyDescent="0.35">
      <c r="A7" s="148" t="s">
        <v>37</v>
      </c>
      <c r="B7" s="150" t="s">
        <v>38</v>
      </c>
      <c r="C7" s="151"/>
      <c r="D7" s="151"/>
      <c r="E7" s="151"/>
      <c r="F7" s="151"/>
      <c r="G7" s="151"/>
      <c r="H7" s="151"/>
      <c r="I7" s="151"/>
      <c r="J7" s="151"/>
      <c r="K7" s="151"/>
      <c r="L7" s="152"/>
    </row>
    <row r="8" spans="1:12" x14ac:dyDescent="0.35">
      <c r="A8" s="149"/>
      <c r="B8" s="153"/>
      <c r="C8" s="154"/>
      <c r="D8" s="154"/>
      <c r="E8" s="154"/>
      <c r="F8" s="154"/>
      <c r="G8" s="154"/>
      <c r="H8" s="154"/>
      <c r="I8" s="154"/>
      <c r="J8" s="154"/>
      <c r="K8" s="154"/>
      <c r="L8" s="155"/>
    </row>
    <row r="9" spans="1:12" ht="15" customHeight="1" x14ac:dyDescent="0.35">
      <c r="A9" s="2" t="s">
        <v>39</v>
      </c>
      <c r="B9" s="141" t="s">
        <v>40</v>
      </c>
      <c r="C9" s="142"/>
      <c r="D9" s="142"/>
      <c r="E9" s="142"/>
      <c r="F9" s="142"/>
      <c r="G9" s="143"/>
      <c r="H9" s="143"/>
      <c r="I9" s="143"/>
      <c r="J9" s="143"/>
      <c r="K9" s="143"/>
      <c r="L9" s="144"/>
    </row>
    <row r="10" spans="1:12" ht="78" customHeight="1" x14ac:dyDescent="0.35">
      <c r="A10" s="14" t="s">
        <v>41</v>
      </c>
      <c r="B10" s="145" t="s">
        <v>42</v>
      </c>
      <c r="C10" s="146"/>
      <c r="D10" s="146"/>
      <c r="E10" s="146"/>
      <c r="F10" s="146"/>
      <c r="G10" s="146"/>
      <c r="H10" s="146"/>
      <c r="I10" s="146"/>
      <c r="J10" s="146"/>
      <c r="K10" s="146"/>
      <c r="L10" s="147"/>
    </row>
    <row r="11" spans="1:12" x14ac:dyDescent="0.35">
      <c r="A11" s="115" t="s">
        <v>43</v>
      </c>
      <c r="B11" s="115"/>
      <c r="C11" s="115"/>
      <c r="D11" s="115"/>
      <c r="E11" s="115"/>
      <c r="F11" s="115"/>
      <c r="G11" s="115"/>
      <c r="H11" s="115"/>
      <c r="I11" s="115"/>
      <c r="J11" s="115" t="s">
        <v>44</v>
      </c>
      <c r="K11" s="115" t="s">
        <v>17</v>
      </c>
      <c r="L11" s="115" t="s">
        <v>45</v>
      </c>
    </row>
    <row r="12" spans="1:12" ht="56" x14ac:dyDescent="0.35">
      <c r="A12" s="38" t="s">
        <v>46</v>
      </c>
      <c r="B12" s="39" t="s">
        <v>47</v>
      </c>
      <c r="C12" s="12" t="s">
        <v>48</v>
      </c>
      <c r="D12" s="12" t="s">
        <v>49</v>
      </c>
      <c r="E12" s="12" t="s">
        <v>50</v>
      </c>
      <c r="F12" s="12" t="s">
        <v>51</v>
      </c>
      <c r="G12" s="12" t="s">
        <v>52</v>
      </c>
      <c r="H12" s="12" t="s">
        <v>53</v>
      </c>
      <c r="I12" s="12" t="s">
        <v>54</v>
      </c>
      <c r="J12" s="115"/>
      <c r="K12" s="115"/>
      <c r="L12" s="115"/>
    </row>
    <row r="13" spans="1:12" ht="333.75" customHeight="1" x14ac:dyDescent="0.35">
      <c r="A13" s="13" t="s">
        <v>55</v>
      </c>
      <c r="B13" s="13" t="s">
        <v>56</v>
      </c>
      <c r="C13" s="13" t="s">
        <v>57</v>
      </c>
      <c r="D13" s="3">
        <v>45459</v>
      </c>
      <c r="E13" s="3">
        <v>45520</v>
      </c>
      <c r="F13" s="4">
        <v>150000000</v>
      </c>
      <c r="G13" s="30" t="s">
        <v>38</v>
      </c>
      <c r="H13" s="4">
        <v>115.38</v>
      </c>
      <c r="I13" s="5">
        <v>1</v>
      </c>
      <c r="J13" s="7" t="s">
        <v>44</v>
      </c>
      <c r="K13" s="6"/>
      <c r="L13" s="19" t="s">
        <v>58</v>
      </c>
    </row>
    <row r="14" spans="1:12" ht="111.75" customHeight="1" x14ac:dyDescent="0.35">
      <c r="A14" s="117" t="s">
        <v>59</v>
      </c>
      <c r="B14" s="117"/>
      <c r="C14" s="117"/>
      <c r="D14" s="117"/>
      <c r="E14" s="117"/>
      <c r="F14" s="117"/>
      <c r="G14" s="117"/>
      <c r="H14" s="117"/>
      <c r="I14" s="117"/>
      <c r="J14" s="7" t="s">
        <v>44</v>
      </c>
      <c r="K14" s="7"/>
      <c r="L14" s="8" t="s">
        <v>60</v>
      </c>
    </row>
    <row r="15" spans="1:12" ht="16.5" x14ac:dyDescent="0.35">
      <c r="A15" s="126" t="s">
        <v>61</v>
      </c>
      <c r="B15" s="127"/>
      <c r="C15" s="127"/>
      <c r="D15" s="127"/>
      <c r="E15" s="127"/>
      <c r="F15" s="127"/>
      <c r="G15" s="127"/>
      <c r="H15" s="127"/>
      <c r="I15" s="127"/>
      <c r="J15" s="127"/>
      <c r="K15" s="128"/>
      <c r="L15" s="35" t="s">
        <v>11</v>
      </c>
    </row>
    <row r="16" spans="1:12" ht="16.5" x14ac:dyDescent="0.35">
      <c r="A16" s="24"/>
      <c r="B16" s="25"/>
      <c r="C16" s="25"/>
      <c r="D16" s="25"/>
      <c r="E16" s="25"/>
      <c r="F16" s="25"/>
      <c r="G16" s="25"/>
      <c r="H16" s="25"/>
      <c r="I16" s="25"/>
      <c r="J16" s="25"/>
      <c r="K16" s="26"/>
      <c r="L16" s="22"/>
    </row>
    <row r="17" spans="1:16" x14ac:dyDescent="0.35">
      <c r="A17" s="115" t="s">
        <v>62</v>
      </c>
      <c r="B17" s="115"/>
      <c r="C17" s="115"/>
      <c r="D17" s="115"/>
      <c r="E17" s="115"/>
      <c r="F17" s="115"/>
      <c r="G17" s="115"/>
      <c r="H17" s="115"/>
      <c r="I17" s="115"/>
      <c r="J17" s="12" t="s">
        <v>44</v>
      </c>
      <c r="K17" s="12" t="s">
        <v>17</v>
      </c>
      <c r="L17" s="12" t="s">
        <v>45</v>
      </c>
    </row>
    <row r="18" spans="1:16" ht="92.25" customHeight="1" x14ac:dyDescent="0.35">
      <c r="A18" s="123" t="s">
        <v>63</v>
      </c>
      <c r="B18" s="124"/>
      <c r="C18" s="124"/>
      <c r="D18" s="124"/>
      <c r="E18" s="124"/>
      <c r="F18" s="124"/>
      <c r="G18" s="124"/>
      <c r="H18" s="124"/>
      <c r="I18" s="125"/>
      <c r="J18" s="53" t="s">
        <v>64</v>
      </c>
      <c r="K18" s="54" t="s">
        <v>12</v>
      </c>
      <c r="L18" s="56" t="s">
        <v>65</v>
      </c>
    </row>
    <row r="19" spans="1:16" x14ac:dyDescent="0.35">
      <c r="A19" s="112" t="s">
        <v>66</v>
      </c>
      <c r="B19" s="113"/>
      <c r="C19" s="113"/>
      <c r="D19" s="113"/>
      <c r="E19" s="113"/>
      <c r="F19" s="113"/>
      <c r="G19" s="113"/>
      <c r="H19" s="113"/>
      <c r="I19" s="113"/>
      <c r="J19" s="113"/>
      <c r="K19" s="114"/>
      <c r="L19" s="12" t="s">
        <v>45</v>
      </c>
    </row>
    <row r="20" spans="1:16" ht="120.75" customHeight="1" x14ac:dyDescent="0.35">
      <c r="A20" s="129" t="s">
        <v>67</v>
      </c>
      <c r="B20" s="130"/>
      <c r="C20" s="130"/>
      <c r="D20" s="130"/>
      <c r="E20" s="130"/>
      <c r="F20" s="130"/>
      <c r="G20" s="130"/>
      <c r="H20" s="130"/>
      <c r="I20" s="131"/>
      <c r="J20" s="55" t="s">
        <v>64</v>
      </c>
      <c r="K20" s="54" t="s">
        <v>12</v>
      </c>
      <c r="L20" s="56" t="s">
        <v>68</v>
      </c>
    </row>
    <row r="21" spans="1:16" x14ac:dyDescent="0.35">
      <c r="A21" s="115" t="s">
        <v>69</v>
      </c>
      <c r="B21" s="115"/>
      <c r="C21" s="115"/>
      <c r="D21" s="115"/>
      <c r="E21" s="115"/>
      <c r="F21" s="115"/>
      <c r="G21" s="115"/>
      <c r="H21" s="115"/>
      <c r="I21" s="115"/>
      <c r="J21" s="12" t="s">
        <v>44</v>
      </c>
      <c r="K21" s="12" t="s">
        <v>17</v>
      </c>
      <c r="L21" s="12" t="s">
        <v>45</v>
      </c>
    </row>
    <row r="22" spans="1:16" ht="113.25" customHeight="1" x14ac:dyDescent="0.35">
      <c r="A22" s="123" t="s">
        <v>70</v>
      </c>
      <c r="B22" s="124"/>
      <c r="C22" s="124"/>
      <c r="D22" s="124"/>
      <c r="E22" s="124"/>
      <c r="F22" s="124"/>
      <c r="G22" s="124"/>
      <c r="H22" s="124"/>
      <c r="I22" s="125"/>
      <c r="J22" s="57" t="s">
        <v>64</v>
      </c>
      <c r="K22" s="54" t="s">
        <v>12</v>
      </c>
      <c r="L22" s="56" t="s">
        <v>71</v>
      </c>
    </row>
    <row r="23" spans="1:16" x14ac:dyDescent="0.35">
      <c r="A23" s="112" t="s">
        <v>72</v>
      </c>
      <c r="B23" s="113"/>
      <c r="C23" s="113"/>
      <c r="D23" s="113"/>
      <c r="E23" s="113"/>
      <c r="F23" s="113"/>
      <c r="G23" s="113"/>
      <c r="H23" s="113"/>
      <c r="I23" s="113"/>
      <c r="J23" s="113"/>
      <c r="K23" s="113"/>
      <c r="L23" s="114"/>
    </row>
    <row r="24" spans="1:16" ht="98" x14ac:dyDescent="0.35">
      <c r="A24" s="12" t="s">
        <v>73</v>
      </c>
      <c r="B24" s="12" t="s">
        <v>74</v>
      </c>
      <c r="C24" s="12" t="s">
        <v>75</v>
      </c>
      <c r="D24" s="12" t="s">
        <v>76</v>
      </c>
      <c r="E24" s="12" t="s">
        <v>77</v>
      </c>
      <c r="F24" s="12" t="s">
        <v>78</v>
      </c>
      <c r="G24" s="12" t="s">
        <v>79</v>
      </c>
      <c r="H24" s="115" t="s">
        <v>80</v>
      </c>
      <c r="I24" s="115"/>
      <c r="J24" s="12" t="s">
        <v>44</v>
      </c>
      <c r="K24" s="12" t="s">
        <v>17</v>
      </c>
      <c r="L24" s="12" t="s">
        <v>45</v>
      </c>
    </row>
    <row r="25" spans="1:16" ht="350" x14ac:dyDescent="0.35">
      <c r="A25" s="10">
        <v>1</v>
      </c>
      <c r="B25" s="13" t="s">
        <v>81</v>
      </c>
      <c r="C25" s="15">
        <v>1</v>
      </c>
      <c r="D25" s="11" t="s">
        <v>82</v>
      </c>
      <c r="E25" s="11">
        <v>130000000</v>
      </c>
      <c r="F25" s="21">
        <v>130000000</v>
      </c>
      <c r="G25" s="11">
        <f>E25*C25</f>
        <v>130000000</v>
      </c>
      <c r="H25" s="116">
        <f>F25*C25</f>
        <v>130000000</v>
      </c>
      <c r="I25" s="116"/>
      <c r="J25" s="18"/>
      <c r="K25" s="31"/>
      <c r="L25" s="68" t="s">
        <v>83</v>
      </c>
    </row>
    <row r="26" spans="1:16" ht="31.5" customHeight="1" x14ac:dyDescent="0.35">
      <c r="A26" s="117" t="s">
        <v>84</v>
      </c>
      <c r="B26" s="117"/>
      <c r="C26" s="117"/>
      <c r="D26" s="117"/>
      <c r="E26" s="117"/>
      <c r="F26" s="117"/>
      <c r="G26" s="20" t="s">
        <v>85</v>
      </c>
      <c r="H26" s="118">
        <f>SUM(H25:I25)</f>
        <v>130000000</v>
      </c>
      <c r="I26" s="119"/>
      <c r="J26" s="18"/>
      <c r="K26" s="36" t="s">
        <v>17</v>
      </c>
      <c r="L26" s="43" t="s">
        <v>86</v>
      </c>
    </row>
    <row r="27" spans="1:16" ht="90.75" customHeight="1" x14ac:dyDescent="0.35">
      <c r="A27" s="120" t="s">
        <v>87</v>
      </c>
      <c r="B27" s="121"/>
      <c r="C27" s="121"/>
      <c r="D27" s="121"/>
      <c r="E27" s="121"/>
      <c r="F27" s="121"/>
      <c r="G27" s="121"/>
      <c r="H27" s="121"/>
      <c r="I27" s="121"/>
      <c r="J27" s="122" t="s">
        <v>88</v>
      </c>
      <c r="K27" s="122"/>
      <c r="L27" s="78" t="s">
        <v>89</v>
      </c>
      <c r="M27" s="80"/>
      <c r="N27" s="80"/>
      <c r="O27" s="80"/>
      <c r="P27" s="80"/>
    </row>
    <row r="28" spans="1:16" x14ac:dyDescent="0.35">
      <c r="A28" s="105"/>
      <c r="B28" s="106"/>
      <c r="C28" s="106"/>
      <c r="D28" s="106"/>
      <c r="E28" s="106"/>
      <c r="F28" s="106"/>
      <c r="G28" s="106"/>
      <c r="H28" s="106"/>
      <c r="I28" s="106"/>
      <c r="J28" s="106"/>
      <c r="K28" s="106"/>
      <c r="L28" s="107"/>
    </row>
    <row r="29" spans="1:16" x14ac:dyDescent="0.35">
      <c r="A29" s="108" t="s">
        <v>28</v>
      </c>
      <c r="B29" s="109"/>
      <c r="C29" s="109"/>
      <c r="D29" s="109"/>
      <c r="E29" s="109"/>
      <c r="F29" s="109"/>
      <c r="G29" s="109"/>
      <c r="H29" s="109"/>
      <c r="I29" s="109"/>
      <c r="J29" s="109"/>
      <c r="K29" s="109"/>
      <c r="L29" s="110"/>
    </row>
    <row r="30" spans="1:16" x14ac:dyDescent="0.35">
      <c r="A30" s="111" t="s">
        <v>90</v>
      </c>
      <c r="B30" s="109"/>
      <c r="C30" s="109"/>
      <c r="D30" s="109"/>
      <c r="E30" s="109"/>
      <c r="F30" s="109"/>
      <c r="G30" s="109"/>
      <c r="H30" s="109"/>
      <c r="I30" s="109"/>
      <c r="J30" s="109"/>
      <c r="K30" s="109"/>
      <c r="L30" s="110"/>
    </row>
    <row r="31" spans="1:16" x14ac:dyDescent="0.35">
      <c r="A31" s="1"/>
      <c r="B31" s="1"/>
      <c r="C31" s="1"/>
      <c r="D31" s="1"/>
      <c r="E31" s="1"/>
      <c r="F31" s="1"/>
      <c r="G31" s="1"/>
      <c r="H31" s="1"/>
      <c r="I31" s="1"/>
      <c r="J31" s="17"/>
      <c r="K31" s="17"/>
      <c r="L31" s="1"/>
    </row>
  </sheetData>
  <sheetProtection algorithmName="SHA-512" hashValue="BSdyBrZMjLR6iJzefG/eod/ghZjxzKGe92jytiDNCWDgaeOsZxzcqcyuE/6iRudr3kOp0c+43mxm2nRKqzt1YA==" saltValue="aOYNJd4zQoTEaTpqA9qq1Q==" spinCount="100000" sheet="1" objects="1" scenarios="1" selectLockedCells="1" selectUnlockedCells="1"/>
  <mergeCells count="32">
    <mergeCell ref="B6:L6"/>
    <mergeCell ref="B9:L9"/>
    <mergeCell ref="B10:L10"/>
    <mergeCell ref="A7:A8"/>
    <mergeCell ref="B7:L8"/>
    <mergeCell ref="A1:L1"/>
    <mergeCell ref="A2:L2"/>
    <mergeCell ref="A3:L3"/>
    <mergeCell ref="A4:L4"/>
    <mergeCell ref="A5:L5"/>
    <mergeCell ref="A22:I22"/>
    <mergeCell ref="A11:I11"/>
    <mergeCell ref="J11:J12"/>
    <mergeCell ref="K11:K12"/>
    <mergeCell ref="L11:L12"/>
    <mergeCell ref="A14:I14"/>
    <mergeCell ref="A15:K15"/>
    <mergeCell ref="A17:I17"/>
    <mergeCell ref="A18:I18"/>
    <mergeCell ref="A19:K19"/>
    <mergeCell ref="A20:I20"/>
    <mergeCell ref="A21:I21"/>
    <mergeCell ref="A28:L28"/>
    <mergeCell ref="A29:L29"/>
    <mergeCell ref="A30:L30"/>
    <mergeCell ref="A23:L23"/>
    <mergeCell ref="H24:I24"/>
    <mergeCell ref="H25:I25"/>
    <mergeCell ref="A26:F26"/>
    <mergeCell ref="H26:I26"/>
    <mergeCell ref="A27:I27"/>
    <mergeCell ref="J27:K2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0C781E-556A-4D42-8494-0555734CCE17}">
  <dimension ref="A1:L44"/>
  <sheetViews>
    <sheetView topLeftCell="F20" workbookViewId="0">
      <selection activeCell="K22" sqref="K22"/>
    </sheetView>
  </sheetViews>
  <sheetFormatPr baseColWidth="10" defaultColWidth="8.81640625" defaultRowHeight="14.5" x14ac:dyDescent="0.35"/>
  <cols>
    <col min="1" max="1" width="15" customWidth="1"/>
    <col min="2" max="2" width="37" customWidth="1"/>
    <col min="3" max="3" width="26.81640625" customWidth="1"/>
    <col min="4" max="4" width="15" customWidth="1"/>
    <col min="5" max="5" width="17" customWidth="1"/>
    <col min="6" max="6" width="20.54296875" customWidth="1"/>
    <col min="7" max="7" width="24.54296875" customWidth="1"/>
    <col min="8" max="8" width="12.54296875" customWidth="1"/>
    <col min="9" max="10" width="11.54296875" customWidth="1"/>
    <col min="11" max="11" width="12.1796875" customWidth="1"/>
    <col min="12" max="12" width="164.1796875" customWidth="1"/>
  </cols>
  <sheetData>
    <row r="1" spans="1:12" ht="15" thickBot="1" x14ac:dyDescent="0.4">
      <c r="A1" s="132" t="s">
        <v>30</v>
      </c>
      <c r="B1" s="133"/>
      <c r="C1" s="133"/>
      <c r="D1" s="133"/>
      <c r="E1" s="133"/>
      <c r="F1" s="133"/>
      <c r="G1" s="133"/>
      <c r="H1" s="133"/>
      <c r="I1" s="133"/>
      <c r="J1" s="133"/>
      <c r="K1" s="133"/>
      <c r="L1" s="134"/>
    </row>
    <row r="2" spans="1:12" ht="15" thickBot="1" x14ac:dyDescent="0.4">
      <c r="A2" s="132" t="s">
        <v>31</v>
      </c>
      <c r="B2" s="133"/>
      <c r="C2" s="133"/>
      <c r="D2" s="133"/>
      <c r="E2" s="133"/>
      <c r="F2" s="133"/>
      <c r="G2" s="133"/>
      <c r="H2" s="133"/>
      <c r="I2" s="133"/>
      <c r="J2" s="133"/>
      <c r="K2" s="133"/>
      <c r="L2" s="134"/>
    </row>
    <row r="3" spans="1:12" ht="15" thickBot="1" x14ac:dyDescent="0.4">
      <c r="A3" s="181" t="s">
        <v>91</v>
      </c>
      <c r="B3" s="182"/>
      <c r="C3" s="182"/>
      <c r="D3" s="182"/>
      <c r="E3" s="182"/>
      <c r="F3" s="182"/>
      <c r="G3" s="182"/>
      <c r="H3" s="182"/>
      <c r="I3" s="182"/>
      <c r="J3" s="182"/>
      <c r="K3" s="182"/>
      <c r="L3" s="183"/>
    </row>
    <row r="4" spans="1:12" ht="15" thickBot="1" x14ac:dyDescent="0.4">
      <c r="A4" s="132" t="s">
        <v>33</v>
      </c>
      <c r="B4" s="133"/>
      <c r="C4" s="133"/>
      <c r="D4" s="133"/>
      <c r="E4" s="133"/>
      <c r="F4" s="133"/>
      <c r="G4" s="133"/>
      <c r="H4" s="133"/>
      <c r="I4" s="133"/>
      <c r="J4" s="133"/>
      <c r="K4" s="133"/>
      <c r="L4" s="134"/>
    </row>
    <row r="5" spans="1:12" ht="15" thickBot="1" x14ac:dyDescent="0.4">
      <c r="A5" s="132" t="s">
        <v>34</v>
      </c>
      <c r="B5" s="133"/>
      <c r="C5" s="133"/>
      <c r="D5" s="133"/>
      <c r="E5" s="133"/>
      <c r="F5" s="133"/>
      <c r="G5" s="133"/>
      <c r="H5" s="133"/>
      <c r="I5" s="133"/>
      <c r="J5" s="133"/>
      <c r="K5" s="133"/>
      <c r="L5" s="134"/>
    </row>
    <row r="6" spans="1:12" x14ac:dyDescent="0.35">
      <c r="A6" s="2" t="s">
        <v>35</v>
      </c>
      <c r="B6" s="138" t="s">
        <v>92</v>
      </c>
      <c r="C6" s="139"/>
      <c r="D6" s="139"/>
      <c r="E6" s="139"/>
      <c r="F6" s="139"/>
      <c r="G6" s="139"/>
      <c r="H6" s="139"/>
      <c r="I6" s="139"/>
      <c r="J6" s="139"/>
      <c r="K6" s="139"/>
      <c r="L6" s="140"/>
    </row>
    <row r="7" spans="1:12" x14ac:dyDescent="0.35">
      <c r="A7" s="166" t="s">
        <v>37</v>
      </c>
      <c r="B7" s="168" t="s">
        <v>93</v>
      </c>
      <c r="C7" s="169"/>
      <c r="D7" s="169"/>
      <c r="E7" s="169"/>
      <c r="F7" s="169"/>
      <c r="G7" s="169"/>
      <c r="H7" s="169"/>
      <c r="I7" s="169"/>
      <c r="J7" s="169"/>
      <c r="K7" s="169"/>
      <c r="L7" s="170"/>
    </row>
    <row r="8" spans="1:12" ht="15" thickBot="1" x14ac:dyDescent="0.4">
      <c r="A8" s="167"/>
      <c r="B8" s="171"/>
      <c r="C8" s="172"/>
      <c r="D8" s="172"/>
      <c r="E8" s="172"/>
      <c r="F8" s="172"/>
      <c r="G8" s="172"/>
      <c r="H8" s="172"/>
      <c r="I8" s="172"/>
      <c r="J8" s="172"/>
      <c r="K8" s="172"/>
      <c r="L8" s="173"/>
    </row>
    <row r="9" spans="1:12" ht="15" thickBot="1" x14ac:dyDescent="0.4">
      <c r="A9" s="2" t="s">
        <v>39</v>
      </c>
      <c r="B9" s="174" t="s">
        <v>94</v>
      </c>
      <c r="C9" s="175"/>
      <c r="D9" s="175"/>
      <c r="E9" s="175"/>
      <c r="F9" s="175"/>
      <c r="G9" s="176"/>
      <c r="H9" s="176"/>
      <c r="I9" s="176"/>
      <c r="J9" s="176"/>
      <c r="K9" s="176"/>
      <c r="L9" s="177"/>
    </row>
    <row r="10" spans="1:12" ht="61.15" customHeight="1" x14ac:dyDescent="0.35">
      <c r="A10" s="14" t="s">
        <v>41</v>
      </c>
      <c r="B10" s="178" t="s">
        <v>42</v>
      </c>
      <c r="C10" s="179"/>
      <c r="D10" s="179"/>
      <c r="E10" s="179"/>
      <c r="F10" s="179"/>
      <c r="G10" s="179"/>
      <c r="H10" s="179"/>
      <c r="I10" s="179"/>
      <c r="J10" s="179"/>
      <c r="K10" s="179"/>
      <c r="L10" s="180"/>
    </row>
    <row r="11" spans="1:12" x14ac:dyDescent="0.35">
      <c r="A11" s="115" t="s">
        <v>43</v>
      </c>
      <c r="B11" s="115"/>
      <c r="C11" s="115"/>
      <c r="D11" s="115"/>
      <c r="E11" s="115"/>
      <c r="F11" s="115"/>
      <c r="G11" s="115"/>
      <c r="H11" s="115"/>
      <c r="I11" s="115"/>
      <c r="J11" s="115" t="s">
        <v>44</v>
      </c>
      <c r="K11" s="115" t="s">
        <v>17</v>
      </c>
      <c r="L11" s="115" t="s">
        <v>45</v>
      </c>
    </row>
    <row r="12" spans="1:12" ht="56" x14ac:dyDescent="0.35">
      <c r="A12" s="38" t="s">
        <v>46</v>
      </c>
      <c r="B12" s="39" t="s">
        <v>47</v>
      </c>
      <c r="C12" s="12" t="s">
        <v>48</v>
      </c>
      <c r="D12" s="12" t="s">
        <v>49</v>
      </c>
      <c r="E12" s="12" t="s">
        <v>50</v>
      </c>
      <c r="F12" s="12" t="s">
        <v>51</v>
      </c>
      <c r="G12" s="12" t="s">
        <v>52</v>
      </c>
      <c r="H12" s="12" t="s">
        <v>53</v>
      </c>
      <c r="I12" s="12" t="s">
        <v>54</v>
      </c>
      <c r="J12" s="115"/>
      <c r="K12" s="115"/>
      <c r="L12" s="115"/>
    </row>
    <row r="13" spans="1:12" ht="126" x14ac:dyDescent="0.35">
      <c r="A13" s="13" t="s">
        <v>95</v>
      </c>
      <c r="B13" s="13" t="s">
        <v>96</v>
      </c>
      <c r="C13" s="13" t="s">
        <v>97</v>
      </c>
      <c r="D13" s="3">
        <v>44896</v>
      </c>
      <c r="E13" s="3">
        <v>44919</v>
      </c>
      <c r="F13" s="4">
        <v>159355570</v>
      </c>
      <c r="G13" s="30" t="s">
        <v>98</v>
      </c>
      <c r="H13" s="4">
        <f>F13/1000000</f>
        <v>159.35557</v>
      </c>
      <c r="I13" s="5">
        <v>1</v>
      </c>
      <c r="J13" s="7" t="s">
        <v>44</v>
      </c>
      <c r="K13" s="6"/>
      <c r="L13" s="19" t="s">
        <v>99</v>
      </c>
    </row>
    <row r="14" spans="1:12" ht="28" x14ac:dyDescent="0.35">
      <c r="A14" s="117" t="s">
        <v>59</v>
      </c>
      <c r="B14" s="117"/>
      <c r="C14" s="117"/>
      <c r="D14" s="117"/>
      <c r="E14" s="117"/>
      <c r="F14" s="117"/>
      <c r="G14" s="117"/>
      <c r="H14" s="117"/>
      <c r="I14" s="117"/>
      <c r="J14" s="7" t="s">
        <v>11</v>
      </c>
      <c r="K14" s="7" t="s">
        <v>100</v>
      </c>
      <c r="L14" s="8" t="s">
        <v>101</v>
      </c>
    </row>
    <row r="15" spans="1:12" ht="16.5" x14ac:dyDescent="0.35">
      <c r="A15" s="158" t="s">
        <v>61</v>
      </c>
      <c r="B15" s="159"/>
      <c r="C15" s="159"/>
      <c r="D15" s="159"/>
      <c r="E15" s="159"/>
      <c r="F15" s="159"/>
      <c r="G15" s="159"/>
      <c r="H15" s="159"/>
      <c r="I15" s="159"/>
      <c r="J15" s="159"/>
      <c r="K15" s="160"/>
      <c r="L15" s="35" t="s">
        <v>11</v>
      </c>
    </row>
    <row r="16" spans="1:12" ht="16.5" x14ac:dyDescent="0.35">
      <c r="A16" s="24"/>
      <c r="B16" s="25"/>
      <c r="C16" s="25"/>
      <c r="D16" s="25"/>
      <c r="E16" s="25"/>
      <c r="F16" s="25"/>
      <c r="G16" s="25"/>
      <c r="H16" s="25"/>
      <c r="I16" s="25"/>
      <c r="J16" s="25"/>
      <c r="K16" s="26"/>
      <c r="L16" s="22"/>
    </row>
    <row r="17" spans="1:12" x14ac:dyDescent="0.35">
      <c r="A17" s="115" t="s">
        <v>62</v>
      </c>
      <c r="B17" s="115"/>
      <c r="C17" s="115"/>
      <c r="D17" s="115"/>
      <c r="E17" s="115"/>
      <c r="F17" s="115"/>
      <c r="G17" s="115"/>
      <c r="H17" s="115"/>
      <c r="I17" s="115"/>
      <c r="J17" s="12" t="s">
        <v>44</v>
      </c>
      <c r="K17" s="12" t="s">
        <v>17</v>
      </c>
      <c r="L17" s="12" t="s">
        <v>45</v>
      </c>
    </row>
    <row r="18" spans="1:12" ht="42" x14ac:dyDescent="0.35">
      <c r="A18" s="161" t="s">
        <v>102</v>
      </c>
      <c r="B18" s="161"/>
      <c r="C18" s="161"/>
      <c r="D18" s="161"/>
      <c r="E18" s="161"/>
      <c r="F18" s="161"/>
      <c r="G18" s="161"/>
      <c r="H18" s="161"/>
      <c r="I18" s="161"/>
      <c r="J18" s="7" t="s">
        <v>44</v>
      </c>
      <c r="K18" s="7" t="s">
        <v>100</v>
      </c>
      <c r="L18" s="8" t="s">
        <v>103</v>
      </c>
    </row>
    <row r="19" spans="1:12" x14ac:dyDescent="0.35">
      <c r="A19" s="112" t="s">
        <v>66</v>
      </c>
      <c r="B19" s="113"/>
      <c r="C19" s="113"/>
      <c r="D19" s="113"/>
      <c r="E19" s="113"/>
      <c r="F19" s="113"/>
      <c r="G19" s="113"/>
      <c r="H19" s="113"/>
      <c r="I19" s="113"/>
      <c r="J19" s="113"/>
      <c r="K19" s="114"/>
      <c r="L19" s="12" t="s">
        <v>45</v>
      </c>
    </row>
    <row r="20" spans="1:12" ht="56" x14ac:dyDescent="0.35">
      <c r="A20" s="162" t="s">
        <v>104</v>
      </c>
      <c r="B20" s="163"/>
      <c r="C20" s="163"/>
      <c r="D20" s="163"/>
      <c r="E20" s="163"/>
      <c r="F20" s="163"/>
      <c r="G20" s="163"/>
      <c r="H20" s="163"/>
      <c r="I20" s="164"/>
      <c r="J20" s="7" t="s">
        <v>44</v>
      </c>
      <c r="K20" s="7" t="s">
        <v>100</v>
      </c>
      <c r="L20" s="16" t="s">
        <v>105</v>
      </c>
    </row>
    <row r="21" spans="1:12" x14ac:dyDescent="0.35">
      <c r="A21" s="115" t="s">
        <v>69</v>
      </c>
      <c r="B21" s="115"/>
      <c r="C21" s="115"/>
      <c r="D21" s="115"/>
      <c r="E21" s="115"/>
      <c r="F21" s="115"/>
      <c r="G21" s="115"/>
      <c r="H21" s="115"/>
      <c r="I21" s="115"/>
      <c r="J21" s="12" t="s">
        <v>44</v>
      </c>
      <c r="K21" s="12" t="s">
        <v>17</v>
      </c>
      <c r="L21" s="12" t="s">
        <v>45</v>
      </c>
    </row>
    <row r="22" spans="1:12" s="82" customFormat="1" ht="180.65" customHeight="1" x14ac:dyDescent="0.35">
      <c r="A22" s="165" t="s">
        <v>106</v>
      </c>
      <c r="B22" s="165"/>
      <c r="C22" s="165"/>
      <c r="D22" s="165"/>
      <c r="E22" s="165"/>
      <c r="F22" s="165"/>
      <c r="G22" s="165"/>
      <c r="H22" s="165"/>
      <c r="I22" s="165"/>
      <c r="J22" s="30" t="s">
        <v>44</v>
      </c>
      <c r="K22" s="9" t="s">
        <v>100</v>
      </c>
      <c r="L22" s="16" t="s">
        <v>107</v>
      </c>
    </row>
    <row r="23" spans="1:12" x14ac:dyDescent="0.35">
      <c r="A23" s="112" t="s">
        <v>72</v>
      </c>
      <c r="B23" s="113"/>
      <c r="C23" s="113"/>
      <c r="D23" s="113"/>
      <c r="E23" s="113"/>
      <c r="F23" s="113"/>
      <c r="G23" s="113"/>
      <c r="H23" s="113"/>
      <c r="I23" s="113"/>
      <c r="J23" s="113"/>
      <c r="K23" s="113"/>
      <c r="L23" s="114"/>
    </row>
    <row r="24" spans="1:12" ht="42" x14ac:dyDescent="0.35">
      <c r="A24" s="12" t="s">
        <v>73</v>
      </c>
      <c r="B24" s="12" t="s">
        <v>74</v>
      </c>
      <c r="C24" s="12" t="s">
        <v>75</v>
      </c>
      <c r="D24" s="12" t="s">
        <v>76</v>
      </c>
      <c r="E24" s="12" t="s">
        <v>77</v>
      </c>
      <c r="F24" s="12" t="s">
        <v>78</v>
      </c>
      <c r="G24" s="12" t="s">
        <v>79</v>
      </c>
      <c r="H24" s="115" t="s">
        <v>80</v>
      </c>
      <c r="I24" s="115"/>
      <c r="J24" s="12" t="s">
        <v>44</v>
      </c>
      <c r="K24" s="12" t="s">
        <v>17</v>
      </c>
      <c r="L24" s="12" t="s">
        <v>45</v>
      </c>
    </row>
    <row r="25" spans="1:12" ht="408.75" customHeight="1" x14ac:dyDescent="0.35">
      <c r="A25" s="10">
        <v>1</v>
      </c>
      <c r="B25" s="13" t="s">
        <v>81</v>
      </c>
      <c r="C25" s="15">
        <v>1</v>
      </c>
      <c r="D25" s="11" t="s">
        <v>82</v>
      </c>
      <c r="E25" s="11">
        <v>130000000</v>
      </c>
      <c r="F25" s="21">
        <v>130000000</v>
      </c>
      <c r="G25" s="11">
        <f>E25*C25</f>
        <v>130000000</v>
      </c>
      <c r="H25" s="116">
        <f>F25*C25</f>
        <v>130000000</v>
      </c>
      <c r="I25" s="116"/>
      <c r="J25" s="18"/>
      <c r="K25" s="31"/>
      <c r="L25" s="34" t="s">
        <v>108</v>
      </c>
    </row>
    <row r="26" spans="1:12" ht="50.25" customHeight="1" x14ac:dyDescent="0.35">
      <c r="A26" s="117" t="s">
        <v>84</v>
      </c>
      <c r="B26" s="117"/>
      <c r="C26" s="117"/>
      <c r="D26" s="117"/>
      <c r="E26" s="117"/>
      <c r="F26" s="117"/>
      <c r="G26" s="20" t="s">
        <v>85</v>
      </c>
      <c r="H26" s="118">
        <f>SUM(H25:I25)</f>
        <v>130000000</v>
      </c>
      <c r="I26" s="119"/>
      <c r="J26" s="18" t="s">
        <v>44</v>
      </c>
      <c r="K26" s="36"/>
      <c r="L26" s="16" t="s">
        <v>109</v>
      </c>
    </row>
    <row r="27" spans="1:12" ht="42" customHeight="1" x14ac:dyDescent="0.35">
      <c r="A27" s="121" t="s">
        <v>87</v>
      </c>
      <c r="B27" s="121"/>
      <c r="C27" s="121"/>
      <c r="D27" s="121"/>
      <c r="E27" s="121"/>
      <c r="F27" s="121"/>
      <c r="G27" s="121"/>
      <c r="H27" s="121"/>
      <c r="I27" s="121"/>
      <c r="J27" s="156" t="s">
        <v>110</v>
      </c>
      <c r="K27" s="156"/>
      <c r="L27" s="83" t="s">
        <v>111</v>
      </c>
    </row>
    <row r="28" spans="1:12" x14ac:dyDescent="0.35">
      <c r="A28" s="105"/>
      <c r="B28" s="106"/>
      <c r="C28" s="106"/>
      <c r="D28" s="106"/>
      <c r="E28" s="106"/>
      <c r="F28" s="106"/>
      <c r="G28" s="106"/>
      <c r="H28" s="106"/>
      <c r="I28" s="106"/>
      <c r="J28" s="106"/>
      <c r="K28" s="106"/>
      <c r="L28" s="157"/>
    </row>
    <row r="29" spans="1:12" ht="15" thickBot="1" x14ac:dyDescent="0.4">
      <c r="A29" s="108" t="s">
        <v>28</v>
      </c>
      <c r="B29" s="109"/>
      <c r="C29" s="109"/>
      <c r="D29" s="109"/>
      <c r="E29" s="109"/>
      <c r="F29" s="109"/>
      <c r="G29" s="109"/>
      <c r="H29" s="109"/>
      <c r="I29" s="109"/>
      <c r="J29" s="109"/>
      <c r="K29" s="109"/>
      <c r="L29" s="110"/>
    </row>
    <row r="30" spans="1:12" ht="29.25" customHeight="1" x14ac:dyDescent="0.35">
      <c r="A30" s="111" t="s">
        <v>112</v>
      </c>
      <c r="B30" s="109"/>
      <c r="C30" s="109"/>
      <c r="D30" s="109"/>
      <c r="E30" s="109"/>
      <c r="F30" s="109"/>
      <c r="G30" s="109"/>
      <c r="H30" s="109"/>
      <c r="I30" s="109"/>
      <c r="J30" s="109"/>
      <c r="K30" s="109"/>
      <c r="L30" s="110"/>
    </row>
    <row r="31" spans="1:12" ht="27.75" customHeight="1" x14ac:dyDescent="0.35">
      <c r="A31" s="1"/>
      <c r="B31" s="1"/>
      <c r="C31" s="1"/>
      <c r="D31" s="1"/>
      <c r="E31" s="1"/>
      <c r="F31" s="1"/>
      <c r="G31" s="1"/>
      <c r="H31" s="1"/>
      <c r="I31" s="1"/>
      <c r="J31" s="17"/>
      <c r="K31" s="17"/>
      <c r="L31" s="1"/>
    </row>
    <row r="32" spans="1:12" x14ac:dyDescent="0.35">
      <c r="A32" s="1"/>
      <c r="B32" s="1"/>
      <c r="C32" s="1"/>
      <c r="D32" s="1"/>
      <c r="E32" s="1"/>
      <c r="F32" s="1"/>
      <c r="G32" s="1"/>
      <c r="H32" s="1"/>
      <c r="I32" s="1"/>
      <c r="J32" s="17"/>
      <c r="K32" s="17"/>
      <c r="L32" s="1"/>
    </row>
    <row r="33" spans="1:12" x14ac:dyDescent="0.35">
      <c r="A33" s="1"/>
      <c r="B33" s="1"/>
      <c r="C33" s="1"/>
      <c r="D33" s="1"/>
      <c r="E33" s="1"/>
      <c r="F33" s="1"/>
      <c r="G33" s="1"/>
      <c r="H33" s="1"/>
      <c r="I33" s="1"/>
      <c r="J33" s="17"/>
      <c r="K33" s="17"/>
      <c r="L33" s="1"/>
    </row>
    <row r="34" spans="1:12" x14ac:dyDescent="0.35">
      <c r="A34" s="1"/>
      <c r="B34" s="1"/>
      <c r="C34" s="1"/>
      <c r="D34" s="1"/>
      <c r="E34" s="1"/>
      <c r="F34" s="1"/>
      <c r="G34" s="1"/>
      <c r="H34" s="1"/>
      <c r="I34" s="1"/>
      <c r="J34" s="17"/>
      <c r="K34" s="17"/>
      <c r="L34" s="1"/>
    </row>
    <row r="35" spans="1:12" x14ac:dyDescent="0.35">
      <c r="A35" s="1"/>
      <c r="B35" s="1"/>
      <c r="C35" s="1"/>
      <c r="D35" s="1"/>
      <c r="E35" s="1"/>
      <c r="F35" s="1"/>
      <c r="G35" s="1"/>
      <c r="H35" s="1"/>
      <c r="I35" s="1"/>
      <c r="J35" s="17"/>
      <c r="K35" s="17"/>
      <c r="L35" s="1"/>
    </row>
    <row r="36" spans="1:12" x14ac:dyDescent="0.35">
      <c r="A36" s="1"/>
      <c r="B36" s="1"/>
      <c r="C36" s="1"/>
      <c r="D36" s="1"/>
      <c r="E36" s="1"/>
      <c r="F36" s="1"/>
      <c r="G36" s="1"/>
      <c r="H36" s="1"/>
      <c r="I36" s="1"/>
      <c r="J36" s="17"/>
      <c r="K36" s="17"/>
      <c r="L36" s="1"/>
    </row>
    <row r="37" spans="1:12" x14ac:dyDescent="0.35">
      <c r="A37" s="1"/>
      <c r="B37" s="1"/>
      <c r="C37" s="1"/>
      <c r="D37" s="1"/>
      <c r="E37" s="1"/>
      <c r="F37" s="1"/>
      <c r="G37" s="1"/>
      <c r="H37" s="1"/>
      <c r="I37" s="1"/>
      <c r="J37" s="17"/>
      <c r="K37" s="17"/>
      <c r="L37" s="1"/>
    </row>
    <row r="38" spans="1:12" x14ac:dyDescent="0.35">
      <c r="A38" s="1"/>
      <c r="B38" s="1"/>
      <c r="C38" s="1"/>
      <c r="D38" s="1"/>
      <c r="E38" s="1"/>
      <c r="F38" s="1"/>
      <c r="G38" s="1"/>
      <c r="H38" s="1"/>
      <c r="I38" s="1"/>
      <c r="J38" s="17"/>
      <c r="K38" s="17"/>
      <c r="L38" s="1"/>
    </row>
    <row r="39" spans="1:12" x14ac:dyDescent="0.35">
      <c r="A39" s="1"/>
      <c r="B39" s="1"/>
      <c r="C39" s="1"/>
      <c r="D39" s="1"/>
      <c r="E39" s="1"/>
      <c r="F39" s="1"/>
      <c r="G39" s="1"/>
      <c r="H39" s="1"/>
      <c r="I39" s="1"/>
      <c r="J39" s="17"/>
      <c r="K39" s="17"/>
      <c r="L39" s="1"/>
    </row>
    <row r="40" spans="1:12" x14ac:dyDescent="0.35">
      <c r="A40" s="1"/>
      <c r="B40" s="1"/>
      <c r="C40" s="1"/>
      <c r="D40" s="1"/>
      <c r="E40" s="1"/>
      <c r="F40" s="1"/>
      <c r="G40" s="1"/>
      <c r="H40" s="1"/>
      <c r="I40" s="1"/>
      <c r="J40" s="17"/>
      <c r="K40" s="17"/>
      <c r="L40" s="1"/>
    </row>
    <row r="41" spans="1:12" x14ac:dyDescent="0.35">
      <c r="A41" s="1"/>
      <c r="B41" s="1"/>
      <c r="C41" s="1"/>
      <c r="D41" s="1"/>
      <c r="E41" s="1"/>
      <c r="F41" s="1"/>
      <c r="G41" s="1"/>
      <c r="H41" s="1"/>
      <c r="I41" s="1"/>
      <c r="J41" s="17"/>
      <c r="K41" s="17"/>
      <c r="L41" s="1"/>
    </row>
    <row r="42" spans="1:12" x14ac:dyDescent="0.35">
      <c r="A42" s="1"/>
      <c r="B42" s="1"/>
      <c r="C42" s="1"/>
      <c r="D42" s="1"/>
      <c r="E42" s="1"/>
      <c r="F42" s="1"/>
      <c r="G42" s="1"/>
      <c r="H42" s="1"/>
      <c r="I42" s="1"/>
      <c r="J42" s="17"/>
      <c r="K42" s="17"/>
      <c r="L42" s="1"/>
    </row>
    <row r="43" spans="1:12" x14ac:dyDescent="0.35">
      <c r="A43" s="1"/>
      <c r="B43" s="1"/>
      <c r="C43" s="1"/>
      <c r="D43" s="1"/>
      <c r="E43" s="1"/>
      <c r="F43" s="1"/>
      <c r="G43" s="1"/>
      <c r="H43" s="1"/>
      <c r="I43" s="1"/>
      <c r="J43" s="17"/>
      <c r="K43" s="17"/>
      <c r="L43" s="1"/>
    </row>
    <row r="44" spans="1:12" x14ac:dyDescent="0.35">
      <c r="A44" s="1"/>
      <c r="B44" s="1"/>
      <c r="D44" s="1"/>
      <c r="E44" s="1"/>
      <c r="F44" s="1"/>
      <c r="G44" s="1"/>
      <c r="H44" s="1"/>
      <c r="I44" s="1"/>
      <c r="J44" s="17"/>
      <c r="K44" s="17"/>
      <c r="L44" s="1"/>
    </row>
  </sheetData>
  <sheetProtection algorithmName="SHA-512" hashValue="bD1l2vzrgn0CHjObCP5snCl/ZzLO7JxrgiDIX/lSwetu598aRp3+fMdQhI4m4p7MiZ6z6heJ13CoORXoEjuy0g==" saltValue="N1atbkXI4u+S/r96goHTPw==" spinCount="100000" sheet="1" objects="1" scenarios="1" selectLockedCells="1" selectUnlockedCells="1"/>
  <mergeCells count="32">
    <mergeCell ref="B6:L6"/>
    <mergeCell ref="A1:L1"/>
    <mergeCell ref="A2:L2"/>
    <mergeCell ref="A3:L3"/>
    <mergeCell ref="A4:L4"/>
    <mergeCell ref="A5:L5"/>
    <mergeCell ref="A7:A8"/>
    <mergeCell ref="B7:L8"/>
    <mergeCell ref="B9:L9"/>
    <mergeCell ref="B10:L10"/>
    <mergeCell ref="A11:I11"/>
    <mergeCell ref="J11:J12"/>
    <mergeCell ref="K11:K12"/>
    <mergeCell ref="L11:L12"/>
    <mergeCell ref="A26:F26"/>
    <mergeCell ref="H26:I26"/>
    <mergeCell ref="A14:I14"/>
    <mergeCell ref="A15:K15"/>
    <mergeCell ref="A17:I17"/>
    <mergeCell ref="A18:I18"/>
    <mergeCell ref="A19:K19"/>
    <mergeCell ref="A20:I20"/>
    <mergeCell ref="A21:I21"/>
    <mergeCell ref="A22:I22"/>
    <mergeCell ref="A23:L23"/>
    <mergeCell ref="H24:I24"/>
    <mergeCell ref="H25:I25"/>
    <mergeCell ref="A27:I27"/>
    <mergeCell ref="J27:K27"/>
    <mergeCell ref="A28:L28"/>
    <mergeCell ref="A29:L29"/>
    <mergeCell ref="A30:L3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A6372-1062-436C-A457-610FDC8773A1}">
  <dimension ref="A1:P45"/>
  <sheetViews>
    <sheetView topLeftCell="A28" workbookViewId="0">
      <selection activeCell="M28" sqref="M28:P28"/>
    </sheetView>
  </sheetViews>
  <sheetFormatPr baseColWidth="10" defaultColWidth="8.81640625" defaultRowHeight="14.5" x14ac:dyDescent="0.35"/>
  <cols>
    <col min="1" max="1" width="15" customWidth="1"/>
    <col min="2" max="2" width="44.54296875" customWidth="1"/>
    <col min="3" max="3" width="11.81640625" customWidth="1"/>
    <col min="4" max="4" width="15" customWidth="1"/>
    <col min="5" max="5" width="17" customWidth="1"/>
    <col min="6" max="6" width="20.54296875" customWidth="1"/>
    <col min="7" max="7" width="24.54296875" customWidth="1"/>
    <col min="8" max="8" width="12.54296875" customWidth="1"/>
    <col min="9" max="10" width="11.54296875" customWidth="1"/>
    <col min="11" max="11" width="12.1796875" customWidth="1"/>
    <col min="12" max="12" width="164.1796875" customWidth="1"/>
  </cols>
  <sheetData>
    <row r="1" spans="1:12" ht="16.5" customHeight="1" x14ac:dyDescent="0.35">
      <c r="A1" s="132" t="s">
        <v>30</v>
      </c>
      <c r="B1" s="133"/>
      <c r="C1" s="133"/>
      <c r="D1" s="133"/>
      <c r="E1" s="133"/>
      <c r="F1" s="133"/>
      <c r="G1" s="133"/>
      <c r="H1" s="133"/>
      <c r="I1" s="133"/>
      <c r="J1" s="133"/>
      <c r="K1" s="133"/>
      <c r="L1" s="134"/>
    </row>
    <row r="2" spans="1:12" ht="16.5" customHeight="1" x14ac:dyDescent="0.35">
      <c r="A2" s="132" t="s">
        <v>31</v>
      </c>
      <c r="B2" s="133"/>
      <c r="C2" s="133"/>
      <c r="D2" s="133"/>
      <c r="E2" s="133"/>
      <c r="F2" s="133"/>
      <c r="G2" s="133"/>
      <c r="H2" s="133"/>
      <c r="I2" s="133"/>
      <c r="J2" s="133"/>
      <c r="K2" s="133"/>
      <c r="L2" s="134"/>
    </row>
    <row r="3" spans="1:12" x14ac:dyDescent="0.35">
      <c r="A3" s="181" t="s">
        <v>91</v>
      </c>
      <c r="B3" s="182"/>
      <c r="C3" s="182"/>
      <c r="D3" s="182"/>
      <c r="E3" s="182"/>
      <c r="F3" s="182"/>
      <c r="G3" s="182"/>
      <c r="H3" s="182"/>
      <c r="I3" s="182"/>
      <c r="J3" s="182"/>
      <c r="K3" s="182"/>
      <c r="L3" s="183"/>
    </row>
    <row r="4" spans="1:12" x14ac:dyDescent="0.35">
      <c r="A4" s="132" t="s">
        <v>33</v>
      </c>
      <c r="B4" s="133"/>
      <c r="C4" s="133"/>
      <c r="D4" s="133"/>
      <c r="E4" s="133"/>
      <c r="F4" s="133"/>
      <c r="G4" s="133"/>
      <c r="H4" s="133"/>
      <c r="I4" s="133"/>
      <c r="J4" s="133"/>
      <c r="K4" s="133"/>
      <c r="L4" s="134"/>
    </row>
    <row r="5" spans="1:12" x14ac:dyDescent="0.35">
      <c r="A5" s="132" t="s">
        <v>34</v>
      </c>
      <c r="B5" s="133"/>
      <c r="C5" s="133"/>
      <c r="D5" s="133"/>
      <c r="E5" s="133"/>
      <c r="F5" s="133"/>
      <c r="G5" s="133"/>
      <c r="H5" s="133"/>
      <c r="I5" s="133"/>
      <c r="J5" s="133"/>
      <c r="K5" s="133"/>
      <c r="L5" s="134"/>
    </row>
    <row r="6" spans="1:12" x14ac:dyDescent="0.35">
      <c r="A6" s="2" t="s">
        <v>35</v>
      </c>
      <c r="B6" s="138" t="s">
        <v>113</v>
      </c>
      <c r="C6" s="139"/>
      <c r="D6" s="139"/>
      <c r="E6" s="139"/>
      <c r="F6" s="139"/>
      <c r="G6" s="139"/>
      <c r="H6" s="139"/>
      <c r="I6" s="139"/>
      <c r="J6" s="139"/>
      <c r="K6" s="139"/>
      <c r="L6" s="140"/>
    </row>
    <row r="7" spans="1:12" x14ac:dyDescent="0.35">
      <c r="A7" s="166" t="s">
        <v>37</v>
      </c>
      <c r="B7" s="168" t="s">
        <v>114</v>
      </c>
      <c r="C7" s="169"/>
      <c r="D7" s="169"/>
      <c r="E7" s="169"/>
      <c r="F7" s="169"/>
      <c r="G7" s="169"/>
      <c r="H7" s="169"/>
      <c r="I7" s="169"/>
      <c r="J7" s="169"/>
      <c r="K7" s="169"/>
      <c r="L7" s="170"/>
    </row>
    <row r="8" spans="1:12" x14ac:dyDescent="0.35">
      <c r="A8" s="167"/>
      <c r="B8" s="171"/>
      <c r="C8" s="172"/>
      <c r="D8" s="172"/>
      <c r="E8" s="172"/>
      <c r="F8" s="172"/>
      <c r="G8" s="172"/>
      <c r="H8" s="172"/>
      <c r="I8" s="172"/>
      <c r="J8" s="172"/>
      <c r="K8" s="172"/>
      <c r="L8" s="173"/>
    </row>
    <row r="9" spans="1:12" x14ac:dyDescent="0.35">
      <c r="A9" s="2" t="s">
        <v>39</v>
      </c>
      <c r="B9" s="174" t="s">
        <v>115</v>
      </c>
      <c r="C9" s="175"/>
      <c r="D9" s="175"/>
      <c r="E9" s="175"/>
      <c r="F9" s="175"/>
      <c r="G9" s="176"/>
      <c r="H9" s="176"/>
      <c r="I9" s="176"/>
      <c r="J9" s="176"/>
      <c r="K9" s="176"/>
      <c r="L9" s="177"/>
    </row>
    <row r="10" spans="1:12" ht="43.5" customHeight="1" x14ac:dyDescent="0.35">
      <c r="A10" s="14" t="s">
        <v>41</v>
      </c>
      <c r="B10" s="178" t="s">
        <v>42</v>
      </c>
      <c r="C10" s="179"/>
      <c r="D10" s="179"/>
      <c r="E10" s="179"/>
      <c r="F10" s="179"/>
      <c r="G10" s="179"/>
      <c r="H10" s="179"/>
      <c r="I10" s="179"/>
      <c r="J10" s="179"/>
      <c r="K10" s="179"/>
      <c r="L10" s="180"/>
    </row>
    <row r="11" spans="1:12" x14ac:dyDescent="0.35">
      <c r="A11" s="115" t="s">
        <v>43</v>
      </c>
      <c r="B11" s="115"/>
      <c r="C11" s="115"/>
      <c r="D11" s="115"/>
      <c r="E11" s="115"/>
      <c r="F11" s="115"/>
      <c r="G11" s="115"/>
      <c r="H11" s="115"/>
      <c r="I11" s="115"/>
      <c r="J11" s="115" t="s">
        <v>44</v>
      </c>
      <c r="K11" s="115" t="s">
        <v>17</v>
      </c>
      <c r="L11" s="115" t="s">
        <v>45</v>
      </c>
    </row>
    <row r="12" spans="1:12" ht="56" x14ac:dyDescent="0.35">
      <c r="A12" s="12" t="s">
        <v>116</v>
      </c>
      <c r="B12" s="12" t="s">
        <v>46</v>
      </c>
      <c r="C12" s="12" t="s">
        <v>48</v>
      </c>
      <c r="D12" s="12" t="s">
        <v>49</v>
      </c>
      <c r="E12" s="12" t="s">
        <v>50</v>
      </c>
      <c r="F12" s="12" t="s">
        <v>51</v>
      </c>
      <c r="G12" s="12" t="s">
        <v>52</v>
      </c>
      <c r="H12" s="12" t="s">
        <v>53</v>
      </c>
      <c r="I12" s="12" t="s">
        <v>54</v>
      </c>
      <c r="J12" s="115"/>
      <c r="K12" s="115"/>
      <c r="L12" s="115"/>
    </row>
    <row r="13" spans="1:12" x14ac:dyDescent="0.35">
      <c r="A13" s="13"/>
      <c r="B13" s="13"/>
      <c r="C13" s="13"/>
      <c r="D13" s="3"/>
      <c r="E13" s="3"/>
      <c r="F13" s="4"/>
      <c r="G13" s="30"/>
      <c r="H13" s="4"/>
      <c r="I13" s="5"/>
      <c r="J13" s="7"/>
      <c r="K13" s="6"/>
      <c r="L13" s="19"/>
    </row>
    <row r="14" spans="1:12" x14ac:dyDescent="0.35">
      <c r="A14" s="13"/>
      <c r="B14" s="13"/>
      <c r="C14" s="13"/>
      <c r="D14" s="3"/>
      <c r="E14" s="3"/>
      <c r="F14" s="4"/>
      <c r="G14" s="30"/>
      <c r="H14" s="4"/>
      <c r="I14" s="5"/>
      <c r="J14" s="7"/>
      <c r="K14" s="6"/>
      <c r="L14" s="19"/>
    </row>
    <row r="15" spans="1:12" ht="80.25" customHeight="1" x14ac:dyDescent="0.35">
      <c r="A15" s="117" t="s">
        <v>59</v>
      </c>
      <c r="B15" s="117"/>
      <c r="C15" s="117"/>
      <c r="D15" s="117"/>
      <c r="E15" s="117"/>
      <c r="F15" s="117"/>
      <c r="G15" s="117"/>
      <c r="H15" s="117"/>
      <c r="I15" s="117"/>
      <c r="J15" s="7"/>
      <c r="K15" s="37" t="s">
        <v>17</v>
      </c>
      <c r="L15" s="56" t="s">
        <v>117</v>
      </c>
    </row>
    <row r="16" spans="1:12" ht="16.5" x14ac:dyDescent="0.35">
      <c r="A16" s="158" t="s">
        <v>61</v>
      </c>
      <c r="B16" s="159"/>
      <c r="C16" s="159"/>
      <c r="D16" s="159"/>
      <c r="E16" s="159"/>
      <c r="F16" s="159"/>
      <c r="G16" s="159"/>
      <c r="H16" s="159"/>
      <c r="I16" s="159"/>
      <c r="J16" s="159"/>
      <c r="K16" s="160"/>
      <c r="L16" s="66" t="s">
        <v>12</v>
      </c>
    </row>
    <row r="17" spans="1:16" ht="16.5" x14ac:dyDescent="0.35">
      <c r="A17" s="24"/>
      <c r="B17" s="25"/>
      <c r="C17" s="25"/>
      <c r="D17" s="25"/>
      <c r="E17" s="25"/>
      <c r="F17" s="25"/>
      <c r="G17" s="25"/>
      <c r="H17" s="25"/>
      <c r="I17" s="25"/>
      <c r="J17" s="25"/>
      <c r="K17" s="26"/>
      <c r="L17" s="22"/>
    </row>
    <row r="18" spans="1:16" x14ac:dyDescent="0.35">
      <c r="A18" s="115" t="s">
        <v>62</v>
      </c>
      <c r="B18" s="115"/>
      <c r="C18" s="115"/>
      <c r="D18" s="115"/>
      <c r="E18" s="115"/>
      <c r="F18" s="115"/>
      <c r="G18" s="115"/>
      <c r="H18" s="115"/>
      <c r="I18" s="115"/>
      <c r="J18" s="12" t="s">
        <v>44</v>
      </c>
      <c r="K18" s="12" t="s">
        <v>17</v>
      </c>
      <c r="L18" s="12" t="s">
        <v>45</v>
      </c>
    </row>
    <row r="19" spans="1:16" ht="42" x14ac:dyDescent="0.35">
      <c r="A19" s="161" t="s">
        <v>102</v>
      </c>
      <c r="B19" s="161"/>
      <c r="C19" s="161"/>
      <c r="D19" s="161"/>
      <c r="E19" s="161"/>
      <c r="F19" s="161"/>
      <c r="G19" s="161"/>
      <c r="H19" s="161"/>
      <c r="I19" s="161"/>
      <c r="J19" s="7" t="s">
        <v>44</v>
      </c>
      <c r="K19" s="7" t="s">
        <v>100</v>
      </c>
      <c r="L19" s="8" t="s">
        <v>118</v>
      </c>
    </row>
    <row r="20" spans="1:16" x14ac:dyDescent="0.35">
      <c r="A20" s="112" t="s">
        <v>66</v>
      </c>
      <c r="B20" s="113"/>
      <c r="C20" s="113"/>
      <c r="D20" s="113"/>
      <c r="E20" s="113"/>
      <c r="F20" s="113"/>
      <c r="G20" s="113"/>
      <c r="H20" s="113"/>
      <c r="I20" s="113"/>
      <c r="J20" s="113"/>
      <c r="K20" s="114"/>
      <c r="L20" s="12" t="s">
        <v>45</v>
      </c>
    </row>
    <row r="21" spans="1:16" ht="63" customHeight="1" x14ac:dyDescent="0.35">
      <c r="A21" s="162" t="s">
        <v>104</v>
      </c>
      <c r="B21" s="163"/>
      <c r="C21" s="163"/>
      <c r="D21" s="163"/>
      <c r="E21" s="163"/>
      <c r="F21" s="163"/>
      <c r="G21" s="163"/>
      <c r="H21" s="163"/>
      <c r="I21" s="164"/>
      <c r="J21" s="9"/>
      <c r="K21" s="37" t="s">
        <v>12</v>
      </c>
      <c r="L21" s="43" t="s">
        <v>119</v>
      </c>
    </row>
    <row r="22" spans="1:16" ht="22.5" customHeight="1" x14ac:dyDescent="0.35">
      <c r="A22" s="115" t="s">
        <v>69</v>
      </c>
      <c r="B22" s="115"/>
      <c r="C22" s="115"/>
      <c r="D22" s="115"/>
      <c r="E22" s="115"/>
      <c r="F22" s="115"/>
      <c r="G22" s="115"/>
      <c r="H22" s="115"/>
      <c r="I22" s="115"/>
      <c r="J22" s="12" t="s">
        <v>44</v>
      </c>
      <c r="K22" s="12" t="s">
        <v>17</v>
      </c>
      <c r="L22" s="12" t="s">
        <v>45</v>
      </c>
    </row>
    <row r="23" spans="1:16" ht="83.25" customHeight="1" x14ac:dyDescent="0.35">
      <c r="A23" s="161" t="s">
        <v>120</v>
      </c>
      <c r="B23" s="161"/>
      <c r="C23" s="161"/>
      <c r="D23" s="161"/>
      <c r="E23" s="161"/>
      <c r="F23" s="161"/>
      <c r="G23" s="161"/>
      <c r="H23" s="161"/>
      <c r="I23" s="161"/>
      <c r="J23" s="7" t="s">
        <v>11</v>
      </c>
      <c r="K23" s="31"/>
      <c r="L23" s="16" t="s">
        <v>121</v>
      </c>
    </row>
    <row r="24" spans="1:16" x14ac:dyDescent="0.35">
      <c r="A24" s="112" t="s">
        <v>72</v>
      </c>
      <c r="B24" s="113"/>
      <c r="C24" s="113"/>
      <c r="D24" s="113"/>
      <c r="E24" s="113"/>
      <c r="F24" s="113"/>
      <c r="G24" s="113"/>
      <c r="H24" s="113"/>
      <c r="I24" s="113"/>
      <c r="J24" s="113"/>
      <c r="K24" s="113"/>
      <c r="L24" s="114"/>
    </row>
    <row r="25" spans="1:16" ht="50.25" customHeight="1" x14ac:dyDescent="0.35">
      <c r="A25" s="12" t="s">
        <v>73</v>
      </c>
      <c r="B25" s="12" t="s">
        <v>74</v>
      </c>
      <c r="C25" s="12" t="s">
        <v>75</v>
      </c>
      <c r="D25" s="12" t="s">
        <v>76</v>
      </c>
      <c r="E25" s="12" t="s">
        <v>77</v>
      </c>
      <c r="F25" s="12" t="s">
        <v>78</v>
      </c>
      <c r="G25" s="12" t="s">
        <v>79</v>
      </c>
      <c r="H25" s="115" t="s">
        <v>80</v>
      </c>
      <c r="I25" s="115"/>
      <c r="J25" s="12" t="s">
        <v>44</v>
      </c>
      <c r="K25" s="12" t="s">
        <v>17</v>
      </c>
      <c r="L25" s="12" t="s">
        <v>45</v>
      </c>
    </row>
    <row r="26" spans="1:16" ht="295.5" customHeight="1" x14ac:dyDescent="0.35">
      <c r="A26" s="10">
        <v>1</v>
      </c>
      <c r="B26" s="13" t="s">
        <v>81</v>
      </c>
      <c r="C26" s="15">
        <v>1</v>
      </c>
      <c r="D26" s="11" t="s">
        <v>82</v>
      </c>
      <c r="E26" s="11">
        <v>130000000</v>
      </c>
      <c r="F26" s="21">
        <v>130000000</v>
      </c>
      <c r="G26" s="11">
        <f>E26*C26</f>
        <v>130000000</v>
      </c>
      <c r="H26" s="116">
        <f>F26*C26</f>
        <v>130000000</v>
      </c>
      <c r="I26" s="116"/>
      <c r="J26" s="18"/>
      <c r="K26" s="31"/>
      <c r="L26" s="68" t="s">
        <v>122</v>
      </c>
    </row>
    <row r="27" spans="1:16" ht="48" customHeight="1" x14ac:dyDescent="0.35">
      <c r="A27" s="117" t="s">
        <v>84</v>
      </c>
      <c r="B27" s="117"/>
      <c r="C27" s="117"/>
      <c r="D27" s="117"/>
      <c r="E27" s="117"/>
      <c r="F27" s="117"/>
      <c r="G27" s="20" t="s">
        <v>85</v>
      </c>
      <c r="H27" s="118">
        <f>SUM(H26:I26)</f>
        <v>130000000</v>
      </c>
      <c r="I27" s="119"/>
      <c r="J27" s="18"/>
      <c r="K27" s="36" t="s">
        <v>12</v>
      </c>
      <c r="L27" s="43" t="s">
        <v>86</v>
      </c>
    </row>
    <row r="28" spans="1:16" ht="269.25" customHeight="1" x14ac:dyDescent="0.35">
      <c r="A28" s="121" t="s">
        <v>123</v>
      </c>
      <c r="B28" s="121"/>
      <c r="C28" s="121"/>
      <c r="D28" s="121"/>
      <c r="E28" s="121"/>
      <c r="F28" s="121"/>
      <c r="G28" s="121"/>
      <c r="H28" s="121"/>
      <c r="I28" s="121"/>
      <c r="J28" s="122" t="s">
        <v>88</v>
      </c>
      <c r="K28" s="122"/>
      <c r="L28" s="78" t="s">
        <v>124</v>
      </c>
      <c r="M28" s="184"/>
      <c r="N28" s="185"/>
      <c r="O28" s="185"/>
      <c r="P28" s="186"/>
    </row>
    <row r="29" spans="1:16" x14ac:dyDescent="0.35">
      <c r="A29" s="105"/>
      <c r="B29" s="106"/>
      <c r="C29" s="106"/>
      <c r="D29" s="106"/>
      <c r="E29" s="106"/>
      <c r="F29" s="106"/>
      <c r="G29" s="106"/>
      <c r="H29" s="106"/>
      <c r="I29" s="106"/>
      <c r="J29" s="106"/>
      <c r="K29" s="106"/>
      <c r="L29" s="157"/>
    </row>
    <row r="30" spans="1:16" x14ac:dyDescent="0.35">
      <c r="A30" s="108" t="s">
        <v>28</v>
      </c>
      <c r="B30" s="109"/>
      <c r="C30" s="109"/>
      <c r="D30" s="109"/>
      <c r="E30" s="109"/>
      <c r="F30" s="109"/>
      <c r="G30" s="109"/>
      <c r="H30" s="109"/>
      <c r="I30" s="109"/>
      <c r="J30" s="109"/>
      <c r="K30" s="109"/>
      <c r="L30" s="110"/>
    </row>
    <row r="31" spans="1:16" ht="49.5" customHeight="1" x14ac:dyDescent="0.35">
      <c r="A31" s="97" t="s">
        <v>125</v>
      </c>
      <c r="B31" s="109"/>
      <c r="C31" s="109"/>
      <c r="D31" s="109"/>
      <c r="E31" s="109"/>
      <c r="F31" s="109"/>
      <c r="G31" s="109"/>
      <c r="H31" s="109"/>
      <c r="I31" s="109"/>
      <c r="J31" s="109"/>
      <c r="K31" s="109"/>
      <c r="L31" s="110"/>
    </row>
    <row r="32" spans="1:16" x14ac:dyDescent="0.35">
      <c r="A32" s="1"/>
      <c r="B32" s="1"/>
      <c r="C32" s="1"/>
      <c r="D32" s="1"/>
      <c r="E32" s="1"/>
      <c r="F32" s="1"/>
      <c r="G32" s="1"/>
      <c r="H32" s="1"/>
      <c r="I32" s="1"/>
      <c r="J32" s="17"/>
      <c r="K32" s="17"/>
      <c r="L32" s="1"/>
    </row>
    <row r="33" spans="1:12" x14ac:dyDescent="0.35">
      <c r="A33" s="1"/>
      <c r="B33" s="1"/>
      <c r="C33" s="1"/>
      <c r="D33" s="1"/>
      <c r="E33" s="1"/>
      <c r="F33" s="1"/>
      <c r="G33" s="1"/>
      <c r="H33" s="1"/>
      <c r="I33" s="1"/>
      <c r="J33" s="17"/>
      <c r="K33" s="17"/>
      <c r="L33" s="1"/>
    </row>
    <row r="34" spans="1:12" x14ac:dyDescent="0.35">
      <c r="A34" s="1"/>
      <c r="B34" s="1"/>
      <c r="C34" s="1"/>
      <c r="D34" s="1"/>
      <c r="E34" s="1"/>
      <c r="F34" s="1"/>
      <c r="G34" s="1"/>
      <c r="H34" s="1"/>
      <c r="I34" s="1"/>
      <c r="J34" s="17"/>
      <c r="K34" s="17"/>
      <c r="L34" s="1"/>
    </row>
    <row r="35" spans="1:12" x14ac:dyDescent="0.35">
      <c r="A35" s="1"/>
      <c r="B35" s="1"/>
      <c r="C35" s="1"/>
      <c r="D35" s="1"/>
      <c r="E35" s="1"/>
      <c r="F35" s="1"/>
      <c r="G35" s="1"/>
      <c r="H35" s="1"/>
      <c r="I35" s="1"/>
      <c r="J35" s="17"/>
      <c r="K35" s="17"/>
      <c r="L35" s="1"/>
    </row>
    <row r="36" spans="1:12" x14ac:dyDescent="0.35">
      <c r="A36" s="1"/>
      <c r="B36" s="1"/>
      <c r="C36" s="1"/>
      <c r="D36" s="1"/>
      <c r="E36" s="1"/>
      <c r="F36" s="1"/>
      <c r="G36" s="1"/>
      <c r="H36" s="1"/>
      <c r="I36" s="1"/>
      <c r="J36" s="17"/>
      <c r="K36" s="17"/>
      <c r="L36" s="1"/>
    </row>
    <row r="37" spans="1:12" x14ac:dyDescent="0.35">
      <c r="A37" s="1"/>
      <c r="B37" s="1"/>
      <c r="C37" s="1"/>
      <c r="D37" s="1"/>
      <c r="E37" s="1"/>
      <c r="F37" s="1"/>
      <c r="G37" s="1"/>
      <c r="H37" s="1"/>
      <c r="I37" s="1"/>
      <c r="J37" s="17"/>
      <c r="K37" s="17"/>
      <c r="L37" s="1"/>
    </row>
    <row r="38" spans="1:12" x14ac:dyDescent="0.35">
      <c r="A38" s="1"/>
      <c r="B38" s="1"/>
      <c r="C38" s="1"/>
      <c r="D38" s="1"/>
      <c r="E38" s="1"/>
      <c r="F38" s="1"/>
      <c r="G38" s="1"/>
      <c r="H38" s="1"/>
      <c r="I38" s="1"/>
      <c r="J38" s="17"/>
      <c r="K38" s="17"/>
      <c r="L38" s="1"/>
    </row>
    <row r="39" spans="1:12" x14ac:dyDescent="0.35">
      <c r="A39" s="1"/>
      <c r="B39" s="1"/>
      <c r="C39" s="1"/>
      <c r="D39" s="1"/>
      <c r="E39" s="1"/>
      <c r="F39" s="1"/>
      <c r="G39" s="1"/>
      <c r="H39" s="1"/>
      <c r="I39" s="1"/>
      <c r="J39" s="17"/>
      <c r="K39" s="17"/>
      <c r="L39" s="1"/>
    </row>
    <row r="40" spans="1:12" x14ac:dyDescent="0.35">
      <c r="A40" s="1"/>
      <c r="B40" s="1"/>
      <c r="C40" s="1"/>
      <c r="D40" s="1"/>
      <c r="E40" s="1"/>
      <c r="F40" s="1"/>
      <c r="G40" s="1"/>
      <c r="H40" s="1"/>
      <c r="I40" s="1"/>
      <c r="J40" s="17"/>
      <c r="K40" s="17"/>
      <c r="L40" s="1"/>
    </row>
    <row r="41" spans="1:12" x14ac:dyDescent="0.35">
      <c r="A41" s="1"/>
      <c r="B41" s="1"/>
      <c r="C41" s="1"/>
      <c r="D41" s="1"/>
      <c r="E41" s="1"/>
      <c r="F41" s="1"/>
      <c r="G41" s="1"/>
      <c r="H41" s="1"/>
      <c r="I41" s="1"/>
      <c r="J41" s="17"/>
      <c r="K41" s="17"/>
      <c r="L41" s="1"/>
    </row>
    <row r="42" spans="1:12" x14ac:dyDescent="0.35">
      <c r="A42" s="1"/>
      <c r="B42" s="1"/>
      <c r="C42" s="1"/>
      <c r="D42" s="1"/>
      <c r="E42" s="1"/>
      <c r="F42" s="1"/>
      <c r="G42" s="1"/>
      <c r="H42" s="1"/>
      <c r="I42" s="1"/>
      <c r="J42" s="17"/>
      <c r="K42" s="17"/>
      <c r="L42" s="1"/>
    </row>
    <row r="43" spans="1:12" x14ac:dyDescent="0.35">
      <c r="A43" s="1"/>
      <c r="B43" s="1"/>
      <c r="C43" s="1"/>
      <c r="D43" s="1"/>
      <c r="E43" s="1"/>
      <c r="F43" s="1"/>
      <c r="G43" s="1"/>
      <c r="H43" s="1"/>
      <c r="I43" s="1"/>
      <c r="J43" s="17"/>
      <c r="K43" s="17"/>
      <c r="L43" s="1"/>
    </row>
    <row r="44" spans="1:12" x14ac:dyDescent="0.35">
      <c r="A44" s="1"/>
      <c r="B44" s="1"/>
      <c r="C44" s="1"/>
      <c r="D44" s="1"/>
      <c r="E44" s="1"/>
      <c r="F44" s="1"/>
      <c r="G44" s="1"/>
      <c r="H44" s="1"/>
      <c r="I44" s="1"/>
      <c r="J44" s="17"/>
      <c r="K44" s="17"/>
      <c r="L44" s="1"/>
    </row>
    <row r="45" spans="1:12" x14ac:dyDescent="0.35">
      <c r="A45" s="1"/>
      <c r="B45" s="1"/>
      <c r="D45" s="1"/>
      <c r="E45" s="1"/>
      <c r="F45" s="1"/>
      <c r="G45" s="1"/>
      <c r="H45" s="1"/>
      <c r="I45" s="1"/>
      <c r="J45" s="17"/>
      <c r="K45" s="17"/>
      <c r="L45" s="1"/>
    </row>
  </sheetData>
  <sheetProtection algorithmName="SHA-512" hashValue="gps1TWJY989NeoRSEwFTCd/RyvcMi6B/9Zo2/e1EwwlbLtcNLjQJzgec9n46ADIFsITMi47c/TFLl0E8CJa6gg==" saltValue="5yvY176XQjLs1mHG9BsZwQ==" spinCount="100000" sheet="1" objects="1" scenarios="1" selectLockedCells="1" selectUnlockedCells="1"/>
  <mergeCells count="33">
    <mergeCell ref="B6:L6"/>
    <mergeCell ref="A1:L1"/>
    <mergeCell ref="A2:L2"/>
    <mergeCell ref="A3:L3"/>
    <mergeCell ref="A4:L4"/>
    <mergeCell ref="A5:L5"/>
    <mergeCell ref="A7:A8"/>
    <mergeCell ref="B7:L8"/>
    <mergeCell ref="B9:L9"/>
    <mergeCell ref="B10:L10"/>
    <mergeCell ref="A11:I11"/>
    <mergeCell ref="J11:J12"/>
    <mergeCell ref="K11:K12"/>
    <mergeCell ref="L11:L12"/>
    <mergeCell ref="M28:P28"/>
    <mergeCell ref="A22:I22"/>
    <mergeCell ref="A15:I15"/>
    <mergeCell ref="A16:K16"/>
    <mergeCell ref="A18:I18"/>
    <mergeCell ref="A19:I19"/>
    <mergeCell ref="A20:K20"/>
    <mergeCell ref="A21:I21"/>
    <mergeCell ref="A31:L31"/>
    <mergeCell ref="A23:I23"/>
    <mergeCell ref="A24:L24"/>
    <mergeCell ref="H25:I25"/>
    <mergeCell ref="H26:I26"/>
    <mergeCell ref="A27:F27"/>
    <mergeCell ref="H27:I27"/>
    <mergeCell ref="A28:I28"/>
    <mergeCell ref="J28:K28"/>
    <mergeCell ref="A29:L29"/>
    <mergeCell ref="A30:L30"/>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8462F6-6E8E-4D02-B1AC-B8BE33BAEE7C}">
  <dimension ref="A1:P30"/>
  <sheetViews>
    <sheetView topLeftCell="A26" workbookViewId="0">
      <selection activeCell="A29" sqref="A29:L29"/>
    </sheetView>
  </sheetViews>
  <sheetFormatPr baseColWidth="10" defaultColWidth="8.81640625" defaultRowHeight="14.5" x14ac:dyDescent="0.35"/>
  <cols>
    <col min="1" max="1" width="21.54296875" customWidth="1"/>
    <col min="2" max="2" width="34" customWidth="1"/>
    <col min="3" max="3" width="13" customWidth="1"/>
    <col min="4" max="4" width="12.453125" customWidth="1"/>
    <col min="5" max="5" width="13.7265625" customWidth="1"/>
    <col min="6" max="6" width="16" customWidth="1"/>
    <col min="7" max="7" width="11.54296875" customWidth="1"/>
    <col min="8" max="11" width="9.1796875"/>
    <col min="12" max="12" width="98.453125" customWidth="1"/>
  </cols>
  <sheetData>
    <row r="1" spans="1:12" x14ac:dyDescent="0.35">
      <c r="A1" s="132" t="s">
        <v>30</v>
      </c>
      <c r="B1" s="133"/>
      <c r="C1" s="133"/>
      <c r="D1" s="133"/>
      <c r="E1" s="133"/>
      <c r="F1" s="133"/>
      <c r="G1" s="133"/>
      <c r="H1" s="133"/>
      <c r="I1" s="133"/>
      <c r="J1" s="133"/>
      <c r="K1" s="133"/>
      <c r="L1" s="134"/>
    </row>
    <row r="2" spans="1:12" x14ac:dyDescent="0.35">
      <c r="A2" s="132" t="s">
        <v>31</v>
      </c>
      <c r="B2" s="133"/>
      <c r="C2" s="133"/>
      <c r="D2" s="133"/>
      <c r="E2" s="133"/>
      <c r="F2" s="133"/>
      <c r="G2" s="133"/>
      <c r="H2" s="133"/>
      <c r="I2" s="133"/>
      <c r="J2" s="133"/>
      <c r="K2" s="133"/>
      <c r="L2" s="134"/>
    </row>
    <row r="3" spans="1:12" ht="35.25" customHeight="1" x14ac:dyDescent="0.35">
      <c r="A3" s="135" t="s">
        <v>32</v>
      </c>
      <c r="B3" s="136"/>
      <c r="C3" s="136"/>
      <c r="D3" s="136"/>
      <c r="E3" s="136"/>
      <c r="F3" s="136"/>
      <c r="G3" s="136"/>
      <c r="H3" s="136"/>
      <c r="I3" s="136"/>
      <c r="J3" s="136"/>
      <c r="K3" s="136"/>
      <c r="L3" s="137"/>
    </row>
    <row r="4" spans="1:12" x14ac:dyDescent="0.35">
      <c r="A4" s="132" t="s">
        <v>33</v>
      </c>
      <c r="B4" s="133"/>
      <c r="C4" s="133"/>
      <c r="D4" s="133"/>
      <c r="E4" s="133"/>
      <c r="F4" s="133"/>
      <c r="G4" s="133"/>
      <c r="H4" s="133"/>
      <c r="I4" s="133"/>
      <c r="J4" s="133"/>
      <c r="K4" s="133"/>
      <c r="L4" s="134"/>
    </row>
    <row r="5" spans="1:12" x14ac:dyDescent="0.35">
      <c r="A5" s="132" t="s">
        <v>34</v>
      </c>
      <c r="B5" s="133"/>
      <c r="C5" s="133"/>
      <c r="D5" s="133"/>
      <c r="E5" s="133"/>
      <c r="F5" s="133"/>
      <c r="G5" s="133"/>
      <c r="H5" s="133"/>
      <c r="I5" s="133"/>
      <c r="J5" s="133"/>
      <c r="K5" s="133"/>
      <c r="L5" s="134"/>
    </row>
    <row r="6" spans="1:12" x14ac:dyDescent="0.35">
      <c r="A6" s="2" t="s">
        <v>35</v>
      </c>
      <c r="B6" s="138" t="s">
        <v>126</v>
      </c>
      <c r="C6" s="139"/>
      <c r="D6" s="139"/>
      <c r="E6" s="139"/>
      <c r="F6" s="139"/>
      <c r="G6" s="139"/>
      <c r="H6" s="139"/>
      <c r="I6" s="139"/>
      <c r="J6" s="139"/>
      <c r="K6" s="139"/>
      <c r="L6" s="140"/>
    </row>
    <row r="7" spans="1:12" x14ac:dyDescent="0.35">
      <c r="A7" s="148" t="s">
        <v>37</v>
      </c>
      <c r="B7" s="150" t="s">
        <v>127</v>
      </c>
      <c r="C7" s="151"/>
      <c r="D7" s="151"/>
      <c r="E7" s="151"/>
      <c r="F7" s="151"/>
      <c r="G7" s="151"/>
      <c r="H7" s="151"/>
      <c r="I7" s="151"/>
      <c r="J7" s="151"/>
      <c r="K7" s="151"/>
      <c r="L7" s="196"/>
    </row>
    <row r="8" spans="1:12" x14ac:dyDescent="0.35">
      <c r="A8" s="149"/>
      <c r="B8" s="197"/>
      <c r="C8" s="198"/>
      <c r="D8" s="198"/>
      <c r="E8" s="198"/>
      <c r="F8" s="198"/>
      <c r="G8" s="198"/>
      <c r="H8" s="198"/>
      <c r="I8" s="198"/>
      <c r="J8" s="198"/>
      <c r="K8" s="198"/>
      <c r="L8" s="199"/>
    </row>
    <row r="9" spans="1:12" x14ac:dyDescent="0.35">
      <c r="A9" s="2" t="s">
        <v>39</v>
      </c>
      <c r="B9" s="200" t="s">
        <v>128</v>
      </c>
      <c r="C9" s="143"/>
      <c r="D9" s="143"/>
      <c r="E9" s="143"/>
      <c r="F9" s="143"/>
      <c r="G9" s="143"/>
      <c r="H9" s="143"/>
      <c r="I9" s="143"/>
      <c r="J9" s="143"/>
      <c r="K9" s="143"/>
      <c r="L9" s="201"/>
    </row>
    <row r="10" spans="1:12" ht="66" customHeight="1" x14ac:dyDescent="0.35">
      <c r="A10" s="14" t="s">
        <v>41</v>
      </c>
      <c r="B10" s="178" t="s">
        <v>42</v>
      </c>
      <c r="C10" s="179"/>
      <c r="D10" s="179"/>
      <c r="E10" s="179"/>
      <c r="F10" s="179"/>
      <c r="G10" s="179"/>
      <c r="H10" s="179"/>
      <c r="I10" s="179"/>
      <c r="J10" s="179"/>
      <c r="K10" s="179"/>
      <c r="L10" s="180"/>
    </row>
    <row r="11" spans="1:12" x14ac:dyDescent="0.35">
      <c r="A11" s="115" t="s">
        <v>43</v>
      </c>
      <c r="B11" s="115"/>
      <c r="C11" s="115"/>
      <c r="D11" s="115"/>
      <c r="E11" s="115"/>
      <c r="F11" s="115"/>
      <c r="G11" s="115"/>
      <c r="H11" s="115"/>
      <c r="I11" s="115"/>
      <c r="J11" s="115" t="s">
        <v>44</v>
      </c>
      <c r="K11" s="115" t="s">
        <v>17</v>
      </c>
      <c r="L11" s="115" t="s">
        <v>45</v>
      </c>
    </row>
    <row r="12" spans="1:12" ht="56" x14ac:dyDescent="0.35">
      <c r="A12" s="38" t="s">
        <v>46</v>
      </c>
      <c r="B12" s="39" t="s">
        <v>47</v>
      </c>
      <c r="C12" s="12" t="s">
        <v>48</v>
      </c>
      <c r="D12" s="12" t="s">
        <v>49</v>
      </c>
      <c r="E12" s="12" t="s">
        <v>50</v>
      </c>
      <c r="F12" s="12" t="s">
        <v>51</v>
      </c>
      <c r="G12" s="12" t="s">
        <v>52</v>
      </c>
      <c r="H12" s="12" t="s">
        <v>53</v>
      </c>
      <c r="I12" s="12" t="s">
        <v>54</v>
      </c>
      <c r="J12" s="115"/>
      <c r="K12" s="115"/>
      <c r="L12" s="115"/>
    </row>
    <row r="13" spans="1:12" ht="98" x14ac:dyDescent="0.35">
      <c r="A13" s="187" t="s">
        <v>59</v>
      </c>
      <c r="B13" s="188"/>
      <c r="C13" s="188"/>
      <c r="D13" s="188"/>
      <c r="E13" s="188"/>
      <c r="F13" s="188"/>
      <c r="G13" s="188"/>
      <c r="H13" s="188"/>
      <c r="I13" s="189"/>
      <c r="J13" s="58" t="s">
        <v>64</v>
      </c>
      <c r="K13" s="54" t="s">
        <v>17</v>
      </c>
      <c r="L13" s="56" t="s">
        <v>117</v>
      </c>
    </row>
    <row r="14" spans="1:12" ht="16.5" x14ac:dyDescent="0.35">
      <c r="A14" s="126" t="s">
        <v>61</v>
      </c>
      <c r="B14" s="127"/>
      <c r="C14" s="127"/>
      <c r="D14" s="127"/>
      <c r="E14" s="127"/>
      <c r="F14" s="127"/>
      <c r="G14" s="127"/>
      <c r="H14" s="127"/>
      <c r="I14" s="127"/>
      <c r="J14" s="127"/>
      <c r="K14" s="128"/>
      <c r="L14" s="60" t="s">
        <v>12</v>
      </c>
    </row>
    <row r="15" spans="1:12" ht="16.5" x14ac:dyDescent="0.35">
      <c r="A15" s="24"/>
      <c r="B15" s="25"/>
      <c r="C15" s="25"/>
      <c r="D15" s="25"/>
      <c r="E15" s="25"/>
      <c r="F15" s="25"/>
      <c r="G15" s="25"/>
      <c r="H15" s="25"/>
      <c r="I15" s="25"/>
      <c r="J15" s="25"/>
      <c r="K15" s="26"/>
      <c r="L15" s="22"/>
    </row>
    <row r="16" spans="1:12" ht="28" x14ac:dyDescent="0.35">
      <c r="A16" s="115" t="s">
        <v>62</v>
      </c>
      <c r="B16" s="115"/>
      <c r="C16" s="115"/>
      <c r="D16" s="115"/>
      <c r="E16" s="115"/>
      <c r="F16" s="115"/>
      <c r="G16" s="115"/>
      <c r="H16" s="115"/>
      <c r="I16" s="115"/>
      <c r="J16" s="12" t="s">
        <v>44</v>
      </c>
      <c r="K16" s="12" t="s">
        <v>17</v>
      </c>
      <c r="L16" s="12" t="s">
        <v>45</v>
      </c>
    </row>
    <row r="17" spans="1:16" ht="70.5" x14ac:dyDescent="0.35">
      <c r="A17" s="190" t="s">
        <v>63</v>
      </c>
      <c r="B17" s="191"/>
      <c r="C17" s="191"/>
      <c r="D17" s="191"/>
      <c r="E17" s="191"/>
      <c r="F17" s="191"/>
      <c r="G17" s="191"/>
      <c r="H17" s="191"/>
      <c r="I17" s="192"/>
      <c r="J17" s="57" t="s">
        <v>44</v>
      </c>
      <c r="K17" s="59" t="s">
        <v>64</v>
      </c>
      <c r="L17" s="61" t="s">
        <v>129</v>
      </c>
    </row>
    <row r="18" spans="1:16" ht="49.5" customHeight="1" x14ac:dyDescent="0.35">
      <c r="A18" s="115" t="s">
        <v>66</v>
      </c>
      <c r="B18" s="115"/>
      <c r="C18" s="115"/>
      <c r="D18" s="115"/>
      <c r="E18" s="115"/>
      <c r="F18" s="115"/>
      <c r="G18" s="115"/>
      <c r="H18" s="115"/>
      <c r="I18" s="115"/>
      <c r="J18" s="12" t="s">
        <v>44</v>
      </c>
      <c r="K18" s="12" t="s">
        <v>17</v>
      </c>
      <c r="L18" s="12" t="s">
        <v>45</v>
      </c>
    </row>
    <row r="19" spans="1:16" ht="70" x14ac:dyDescent="0.35">
      <c r="A19" s="193" t="s">
        <v>67</v>
      </c>
      <c r="B19" s="194"/>
      <c r="C19" s="194"/>
      <c r="D19" s="194"/>
      <c r="E19" s="194"/>
      <c r="F19" s="194"/>
      <c r="G19" s="194"/>
      <c r="H19" s="194"/>
      <c r="I19" s="195"/>
      <c r="J19" s="63"/>
      <c r="K19" s="37" t="s">
        <v>12</v>
      </c>
      <c r="L19" s="43" t="s">
        <v>119</v>
      </c>
    </row>
    <row r="20" spans="1:16" ht="28" x14ac:dyDescent="0.35">
      <c r="A20" s="115" t="s">
        <v>69</v>
      </c>
      <c r="B20" s="115"/>
      <c r="C20" s="115"/>
      <c r="D20" s="115"/>
      <c r="E20" s="115"/>
      <c r="F20" s="115"/>
      <c r="G20" s="115"/>
      <c r="H20" s="115"/>
      <c r="I20" s="115"/>
      <c r="J20" s="12" t="s">
        <v>44</v>
      </c>
      <c r="K20" s="12" t="s">
        <v>17</v>
      </c>
      <c r="L20" s="12" t="s">
        <v>45</v>
      </c>
    </row>
    <row r="21" spans="1:16" ht="90.75" customHeight="1" x14ac:dyDescent="0.35">
      <c r="A21" s="190" t="s">
        <v>70</v>
      </c>
      <c r="B21" s="191"/>
      <c r="C21" s="191"/>
      <c r="D21" s="191"/>
      <c r="E21" s="191"/>
      <c r="F21" s="191"/>
      <c r="G21" s="191"/>
      <c r="H21" s="191"/>
      <c r="I21" s="192"/>
      <c r="J21" s="57"/>
      <c r="K21" s="37" t="s">
        <v>12</v>
      </c>
      <c r="L21" s="67" t="s">
        <v>130</v>
      </c>
    </row>
    <row r="22" spans="1:16" x14ac:dyDescent="0.35">
      <c r="A22" s="112" t="s">
        <v>72</v>
      </c>
      <c r="B22" s="113"/>
      <c r="C22" s="113"/>
      <c r="D22" s="113"/>
      <c r="E22" s="113"/>
      <c r="F22" s="113"/>
      <c r="G22" s="113"/>
      <c r="H22" s="113"/>
      <c r="I22" s="113"/>
      <c r="J22" s="113"/>
      <c r="K22" s="113"/>
      <c r="L22" s="114"/>
    </row>
    <row r="23" spans="1:16" ht="98" x14ac:dyDescent="0.35">
      <c r="A23" s="12" t="s">
        <v>73</v>
      </c>
      <c r="B23" s="12" t="s">
        <v>74</v>
      </c>
      <c r="C23" s="12" t="s">
        <v>75</v>
      </c>
      <c r="D23" s="12" t="s">
        <v>76</v>
      </c>
      <c r="E23" s="12" t="s">
        <v>77</v>
      </c>
      <c r="F23" s="12" t="s">
        <v>78</v>
      </c>
      <c r="G23" s="12" t="s">
        <v>79</v>
      </c>
      <c r="H23" s="115" t="s">
        <v>80</v>
      </c>
      <c r="I23" s="115"/>
      <c r="J23" s="12" t="s">
        <v>44</v>
      </c>
      <c r="K23" s="12" t="s">
        <v>17</v>
      </c>
      <c r="L23" s="12" t="s">
        <v>45</v>
      </c>
    </row>
    <row r="24" spans="1:16" ht="396" customHeight="1" x14ac:dyDescent="0.35">
      <c r="A24" s="10">
        <v>1</v>
      </c>
      <c r="B24" s="13" t="s">
        <v>81</v>
      </c>
      <c r="C24" s="15">
        <v>1</v>
      </c>
      <c r="D24" s="11" t="s">
        <v>82</v>
      </c>
      <c r="E24" s="11">
        <v>130000000</v>
      </c>
      <c r="F24" s="21">
        <v>130000000</v>
      </c>
      <c r="G24" s="11">
        <f>E24*C24</f>
        <v>130000000</v>
      </c>
      <c r="H24" s="116">
        <f>F24*C24</f>
        <v>130000000</v>
      </c>
      <c r="I24" s="116"/>
      <c r="J24" s="18"/>
      <c r="K24" s="31"/>
      <c r="L24" s="68" t="s">
        <v>131</v>
      </c>
    </row>
    <row r="25" spans="1:16" ht="28" x14ac:dyDescent="0.35">
      <c r="A25" s="117" t="s">
        <v>84</v>
      </c>
      <c r="B25" s="117"/>
      <c r="C25" s="117"/>
      <c r="D25" s="117"/>
      <c r="E25" s="117"/>
      <c r="F25" s="117"/>
      <c r="G25" s="20" t="s">
        <v>85</v>
      </c>
      <c r="H25" s="118">
        <f>SUM(H24:I24)</f>
        <v>130000000</v>
      </c>
      <c r="I25" s="119"/>
      <c r="J25" s="57"/>
      <c r="K25" s="36" t="s">
        <v>17</v>
      </c>
      <c r="L25" s="43" t="s">
        <v>86</v>
      </c>
    </row>
    <row r="26" spans="1:16" ht="408.75" customHeight="1" x14ac:dyDescent="0.35">
      <c r="A26" s="121" t="s">
        <v>87</v>
      </c>
      <c r="B26" s="121"/>
      <c r="C26" s="121"/>
      <c r="D26" s="121"/>
      <c r="E26" s="121"/>
      <c r="F26" s="121"/>
      <c r="G26" s="121"/>
      <c r="H26" s="121"/>
      <c r="I26" s="121"/>
      <c r="J26" s="122" t="s">
        <v>88</v>
      </c>
      <c r="K26" s="122"/>
      <c r="L26" s="78" t="s">
        <v>124</v>
      </c>
      <c r="M26" s="79"/>
      <c r="N26" s="79"/>
      <c r="O26" s="79"/>
      <c r="P26" s="79"/>
    </row>
    <row r="27" spans="1:16" x14ac:dyDescent="0.35">
      <c r="A27" s="105"/>
      <c r="B27" s="106"/>
      <c r="C27" s="106"/>
      <c r="D27" s="106"/>
      <c r="E27" s="106"/>
      <c r="F27" s="106"/>
      <c r="G27" s="106"/>
      <c r="H27" s="106"/>
      <c r="I27" s="106"/>
      <c r="J27" s="106"/>
      <c r="K27" s="106"/>
      <c r="L27" s="157"/>
    </row>
    <row r="28" spans="1:16" x14ac:dyDescent="0.35">
      <c r="A28" s="108" t="s">
        <v>28</v>
      </c>
      <c r="B28" s="109"/>
      <c r="C28" s="109"/>
      <c r="D28" s="109"/>
      <c r="E28" s="109"/>
      <c r="F28" s="109"/>
      <c r="G28" s="109"/>
      <c r="H28" s="109"/>
      <c r="I28" s="109"/>
      <c r="J28" s="109"/>
      <c r="K28" s="109"/>
      <c r="L28" s="110"/>
    </row>
    <row r="29" spans="1:16" x14ac:dyDescent="0.35">
      <c r="A29" s="111" t="s">
        <v>132</v>
      </c>
      <c r="B29" s="109"/>
      <c r="C29" s="109"/>
      <c r="D29" s="109"/>
      <c r="E29" s="109"/>
      <c r="F29" s="109"/>
      <c r="G29" s="109"/>
      <c r="H29" s="109"/>
      <c r="I29" s="109"/>
      <c r="J29" s="109"/>
      <c r="K29" s="109"/>
      <c r="L29" s="110"/>
    </row>
    <row r="30" spans="1:16" x14ac:dyDescent="0.35">
      <c r="A30" s="1"/>
      <c r="B30" s="1"/>
      <c r="C30" s="1"/>
      <c r="D30" s="1"/>
      <c r="E30" s="1"/>
      <c r="F30" s="1"/>
      <c r="G30" s="1"/>
      <c r="H30" s="1"/>
      <c r="I30" s="1"/>
      <c r="J30" s="17"/>
      <c r="K30" s="17"/>
      <c r="L30" s="1"/>
    </row>
  </sheetData>
  <sheetProtection algorithmName="SHA-512" hashValue="1Sa9biEDXfexyPfKwYU1sNDBtuzcKw/hK+MsTSyCcptJqfNsJS89vS/sw/nHJvnRXALPUUvdoYyns+ZGqxhf1g==" saltValue="0JTmn1EuzwWDoCUl6U5YjA==" spinCount="100000" sheet="1" objects="1" scenarios="1" selectLockedCells="1" selectUnlockedCells="1"/>
  <mergeCells count="32">
    <mergeCell ref="B6:L6"/>
    <mergeCell ref="A1:L1"/>
    <mergeCell ref="A2:L2"/>
    <mergeCell ref="A3:L3"/>
    <mergeCell ref="A4:L4"/>
    <mergeCell ref="A5:L5"/>
    <mergeCell ref="A7:A8"/>
    <mergeCell ref="B7:L8"/>
    <mergeCell ref="B9:L9"/>
    <mergeCell ref="B10:L10"/>
    <mergeCell ref="A11:I11"/>
    <mergeCell ref="J11:J12"/>
    <mergeCell ref="K11:K12"/>
    <mergeCell ref="L11:L12"/>
    <mergeCell ref="A25:F25"/>
    <mergeCell ref="H25:I25"/>
    <mergeCell ref="A13:I13"/>
    <mergeCell ref="A14:K14"/>
    <mergeCell ref="A16:I16"/>
    <mergeCell ref="A17:I17"/>
    <mergeCell ref="A18:I18"/>
    <mergeCell ref="A19:I19"/>
    <mergeCell ref="A20:I20"/>
    <mergeCell ref="A21:I21"/>
    <mergeCell ref="A22:L22"/>
    <mergeCell ref="H23:I23"/>
    <mergeCell ref="H24:I24"/>
    <mergeCell ref="A26:I26"/>
    <mergeCell ref="J26:K26"/>
    <mergeCell ref="A27:L27"/>
    <mergeCell ref="A28:L28"/>
    <mergeCell ref="A29:L2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A255AE-C5D2-427F-A31A-FA9C11DCFC84}">
  <dimension ref="A1:L47"/>
  <sheetViews>
    <sheetView topLeftCell="I27" zoomScale="80" zoomScaleNormal="80" workbookViewId="0">
      <selection activeCell="M30" sqref="M30"/>
    </sheetView>
  </sheetViews>
  <sheetFormatPr baseColWidth="10" defaultColWidth="9.1796875" defaultRowHeight="14.5" x14ac:dyDescent="0.35"/>
  <cols>
    <col min="1" max="1" width="20" customWidth="1"/>
    <col min="2" max="2" width="44.54296875" customWidth="1"/>
    <col min="3" max="3" width="23.7265625" customWidth="1"/>
    <col min="4" max="4" width="15" customWidth="1"/>
    <col min="5" max="5" width="17" customWidth="1"/>
    <col min="6" max="6" width="20.54296875" customWidth="1"/>
    <col min="7" max="7" width="24.54296875" customWidth="1"/>
    <col min="8" max="8" width="12.54296875" customWidth="1"/>
    <col min="9" max="10" width="11.54296875" customWidth="1"/>
    <col min="11" max="11" width="11.7265625" bestFit="1" customWidth="1"/>
    <col min="12" max="12" width="147.7265625" customWidth="1"/>
  </cols>
  <sheetData>
    <row r="1" spans="1:12" ht="16.5" customHeight="1" thickBot="1" x14ac:dyDescent="0.4">
      <c r="A1" s="132" t="s">
        <v>30</v>
      </c>
      <c r="B1" s="133"/>
      <c r="C1" s="133"/>
      <c r="D1" s="133"/>
      <c r="E1" s="133"/>
      <c r="F1" s="133"/>
      <c r="G1" s="133"/>
      <c r="H1" s="133"/>
      <c r="I1" s="133"/>
      <c r="J1" s="133"/>
      <c r="K1" s="133"/>
      <c r="L1" s="134"/>
    </row>
    <row r="2" spans="1:12" ht="16.5" customHeight="1" thickBot="1" x14ac:dyDescent="0.4">
      <c r="A2" s="132" t="s">
        <v>31</v>
      </c>
      <c r="B2" s="133"/>
      <c r="C2" s="133"/>
      <c r="D2" s="133"/>
      <c r="E2" s="133"/>
      <c r="F2" s="133"/>
      <c r="G2" s="133"/>
      <c r="H2" s="133"/>
      <c r="I2" s="133"/>
      <c r="J2" s="133"/>
      <c r="K2" s="133"/>
      <c r="L2" s="134"/>
    </row>
    <row r="3" spans="1:12" ht="15" thickBot="1" x14ac:dyDescent="0.4">
      <c r="A3" s="181" t="s">
        <v>32</v>
      </c>
      <c r="B3" s="182"/>
      <c r="C3" s="182"/>
      <c r="D3" s="182"/>
      <c r="E3" s="182"/>
      <c r="F3" s="182"/>
      <c r="G3" s="182"/>
      <c r="H3" s="182"/>
      <c r="I3" s="182"/>
      <c r="J3" s="182"/>
      <c r="K3" s="182"/>
      <c r="L3" s="183"/>
    </row>
    <row r="4" spans="1:12" ht="15" thickBot="1" x14ac:dyDescent="0.4">
      <c r="A4" s="132" t="s">
        <v>33</v>
      </c>
      <c r="B4" s="133"/>
      <c r="C4" s="133"/>
      <c r="D4" s="133"/>
      <c r="E4" s="133"/>
      <c r="F4" s="133"/>
      <c r="G4" s="133"/>
      <c r="H4" s="133"/>
      <c r="I4" s="133"/>
      <c r="J4" s="133"/>
      <c r="K4" s="133"/>
      <c r="L4" s="134"/>
    </row>
    <row r="5" spans="1:12" ht="15" thickBot="1" x14ac:dyDescent="0.4">
      <c r="A5" s="132" t="s">
        <v>34</v>
      </c>
      <c r="B5" s="133"/>
      <c r="C5" s="133"/>
      <c r="D5" s="133"/>
      <c r="E5" s="133"/>
      <c r="F5" s="133"/>
      <c r="G5" s="133"/>
      <c r="H5" s="133"/>
      <c r="I5" s="133"/>
      <c r="J5" s="133"/>
      <c r="K5" s="133"/>
      <c r="L5" s="134"/>
    </row>
    <row r="6" spans="1:12" x14ac:dyDescent="0.35">
      <c r="A6" s="2" t="s">
        <v>35</v>
      </c>
      <c r="B6" s="138" t="s">
        <v>133</v>
      </c>
      <c r="C6" s="139"/>
      <c r="D6" s="139"/>
      <c r="E6" s="139"/>
      <c r="F6" s="139"/>
      <c r="G6" s="139"/>
      <c r="H6" s="139"/>
      <c r="I6" s="139"/>
      <c r="J6" s="139"/>
      <c r="K6" s="139"/>
      <c r="L6" s="140"/>
    </row>
    <row r="7" spans="1:12" x14ac:dyDescent="0.35">
      <c r="A7" s="166" t="s">
        <v>37</v>
      </c>
      <c r="B7" s="168" t="s">
        <v>134</v>
      </c>
      <c r="C7" s="169"/>
      <c r="D7" s="169"/>
      <c r="E7" s="169"/>
      <c r="F7" s="169"/>
      <c r="G7" s="169"/>
      <c r="H7" s="169"/>
      <c r="I7" s="169"/>
      <c r="J7" s="169"/>
      <c r="K7" s="169"/>
      <c r="L7" s="170"/>
    </row>
    <row r="8" spans="1:12" ht="15" thickBot="1" x14ac:dyDescent="0.4">
      <c r="A8" s="167"/>
      <c r="B8" s="171"/>
      <c r="C8" s="172"/>
      <c r="D8" s="172"/>
      <c r="E8" s="172"/>
      <c r="F8" s="172"/>
      <c r="G8" s="172"/>
      <c r="H8" s="172"/>
      <c r="I8" s="172"/>
      <c r="J8" s="172"/>
      <c r="K8" s="172"/>
      <c r="L8" s="173"/>
    </row>
    <row r="9" spans="1:12" x14ac:dyDescent="0.35">
      <c r="A9" s="2" t="s">
        <v>39</v>
      </c>
      <c r="B9" s="174" t="s">
        <v>135</v>
      </c>
      <c r="C9" s="175"/>
      <c r="D9" s="175"/>
      <c r="E9" s="175"/>
      <c r="F9" s="175"/>
      <c r="G9" s="176"/>
      <c r="H9" s="176"/>
      <c r="I9" s="176"/>
      <c r="J9" s="176"/>
      <c r="K9" s="176"/>
      <c r="L9" s="177"/>
    </row>
    <row r="10" spans="1:12" ht="74.25" customHeight="1" x14ac:dyDescent="0.35">
      <c r="A10" s="14" t="s">
        <v>41</v>
      </c>
      <c r="B10" s="178" t="s">
        <v>136</v>
      </c>
      <c r="C10" s="179"/>
      <c r="D10" s="179"/>
      <c r="E10" s="179"/>
      <c r="F10" s="179"/>
      <c r="G10" s="179"/>
      <c r="H10" s="179"/>
      <c r="I10" s="179"/>
      <c r="J10" s="179"/>
      <c r="K10" s="179"/>
      <c r="L10" s="180"/>
    </row>
    <row r="11" spans="1:12" x14ac:dyDescent="0.35">
      <c r="A11" s="115" t="s">
        <v>43</v>
      </c>
      <c r="B11" s="115"/>
      <c r="C11" s="115"/>
      <c r="D11" s="115"/>
      <c r="E11" s="115"/>
      <c r="F11" s="115"/>
      <c r="G11" s="115"/>
      <c r="H11" s="115"/>
      <c r="I11" s="115"/>
      <c r="J11" s="115" t="s">
        <v>44</v>
      </c>
      <c r="K11" s="115" t="s">
        <v>17</v>
      </c>
      <c r="L11" s="115" t="s">
        <v>45</v>
      </c>
    </row>
    <row r="12" spans="1:12" ht="56" x14ac:dyDescent="0.35">
      <c r="A12" s="12" t="s">
        <v>116</v>
      </c>
      <c r="B12" s="12" t="s">
        <v>137</v>
      </c>
      <c r="C12" s="12" t="s">
        <v>48</v>
      </c>
      <c r="D12" s="12" t="s">
        <v>49</v>
      </c>
      <c r="E12" s="12" t="s">
        <v>50</v>
      </c>
      <c r="F12" s="12" t="s">
        <v>51</v>
      </c>
      <c r="G12" s="12" t="s">
        <v>52</v>
      </c>
      <c r="H12" s="12" t="s">
        <v>53</v>
      </c>
      <c r="I12" s="12" t="s">
        <v>54</v>
      </c>
      <c r="J12" s="115"/>
      <c r="K12" s="115"/>
      <c r="L12" s="115"/>
    </row>
    <row r="13" spans="1:12" ht="146.25" customHeight="1" x14ac:dyDescent="0.35">
      <c r="A13" s="50" t="s">
        <v>138</v>
      </c>
      <c r="B13" s="51" t="s">
        <v>139</v>
      </c>
      <c r="C13" s="50" t="s">
        <v>140</v>
      </c>
      <c r="D13" s="49"/>
      <c r="E13" s="49"/>
      <c r="F13" s="48">
        <v>299787172</v>
      </c>
      <c r="G13" s="40" t="s">
        <v>134</v>
      </c>
      <c r="H13" s="48"/>
      <c r="I13" s="47">
        <v>1</v>
      </c>
      <c r="J13" s="40"/>
      <c r="K13" s="37" t="s">
        <v>17</v>
      </c>
      <c r="L13" s="73" t="s">
        <v>141</v>
      </c>
    </row>
    <row r="14" spans="1:12" ht="182.25" customHeight="1" x14ac:dyDescent="0.35">
      <c r="A14" s="50" t="s">
        <v>138</v>
      </c>
      <c r="B14" s="51" t="s">
        <v>142</v>
      </c>
      <c r="C14" s="50" t="s">
        <v>143</v>
      </c>
      <c r="D14" s="49">
        <v>43644</v>
      </c>
      <c r="E14" s="49">
        <v>43755</v>
      </c>
      <c r="F14" s="48">
        <v>590744620</v>
      </c>
      <c r="G14" s="40" t="s">
        <v>134</v>
      </c>
      <c r="H14" s="48">
        <f>+F14/828116</f>
        <v>713.35974670215285</v>
      </c>
      <c r="I14" s="47">
        <v>1</v>
      </c>
      <c r="J14" s="40"/>
      <c r="K14" s="37" t="s">
        <v>17</v>
      </c>
      <c r="L14" s="46" t="s">
        <v>144</v>
      </c>
    </row>
    <row r="15" spans="1:12" ht="241.5" customHeight="1" x14ac:dyDescent="0.35">
      <c r="A15" s="84" t="s">
        <v>145</v>
      </c>
      <c r="B15" s="85" t="s">
        <v>146</v>
      </c>
      <c r="C15" s="85" t="s">
        <v>147</v>
      </c>
      <c r="D15" s="88">
        <v>40893</v>
      </c>
      <c r="E15" s="88">
        <v>41164</v>
      </c>
      <c r="F15" s="85" t="s">
        <v>148</v>
      </c>
      <c r="G15" s="87" t="s">
        <v>134</v>
      </c>
      <c r="H15" s="85" t="s">
        <v>149</v>
      </c>
      <c r="I15" s="89">
        <v>1</v>
      </c>
      <c r="J15" s="87" t="s">
        <v>44</v>
      </c>
      <c r="K15" s="86" t="s">
        <v>64</v>
      </c>
      <c r="L15" s="90" t="s">
        <v>150</v>
      </c>
    </row>
    <row r="16" spans="1:12" ht="252.75" customHeight="1" x14ac:dyDescent="0.35">
      <c r="A16" s="117" t="s">
        <v>59</v>
      </c>
      <c r="B16" s="117"/>
      <c r="C16" s="117"/>
      <c r="D16" s="117"/>
      <c r="E16" s="117"/>
      <c r="F16" s="117"/>
      <c r="G16" s="117"/>
      <c r="H16" s="117"/>
      <c r="I16" s="117"/>
      <c r="J16" s="7"/>
      <c r="K16" s="37"/>
      <c r="L16" s="92" t="s">
        <v>151</v>
      </c>
    </row>
    <row r="17" spans="1:12" ht="16.5" x14ac:dyDescent="0.35">
      <c r="A17" s="158" t="s">
        <v>61</v>
      </c>
      <c r="B17" s="159"/>
      <c r="C17" s="159"/>
      <c r="D17" s="159"/>
      <c r="E17" s="159"/>
      <c r="F17" s="159"/>
      <c r="G17" s="159"/>
      <c r="H17" s="159"/>
      <c r="I17" s="159"/>
      <c r="J17" s="159"/>
      <c r="K17" s="160"/>
      <c r="L17" s="91" t="s">
        <v>11</v>
      </c>
    </row>
    <row r="18" spans="1:12" ht="7.5" customHeight="1" x14ac:dyDescent="0.35">
      <c r="A18" s="208"/>
      <c r="B18" s="209"/>
      <c r="C18" s="209"/>
      <c r="D18" s="209"/>
      <c r="E18" s="209"/>
      <c r="F18" s="209"/>
      <c r="G18" s="209"/>
      <c r="H18" s="209"/>
      <c r="I18" s="209"/>
      <c r="J18" s="209"/>
      <c r="K18" s="209"/>
      <c r="L18" s="210"/>
    </row>
    <row r="19" spans="1:12" x14ac:dyDescent="0.35">
      <c r="A19" s="115" t="s">
        <v>62</v>
      </c>
      <c r="B19" s="115"/>
      <c r="C19" s="115"/>
      <c r="D19" s="115"/>
      <c r="E19" s="115"/>
      <c r="F19" s="115"/>
      <c r="G19" s="115"/>
      <c r="H19" s="115"/>
      <c r="I19" s="115"/>
      <c r="J19" s="12" t="s">
        <v>44</v>
      </c>
      <c r="K19" s="12" t="s">
        <v>17</v>
      </c>
      <c r="L19" s="12" t="s">
        <v>45</v>
      </c>
    </row>
    <row r="20" spans="1:12" ht="75.75" customHeight="1" x14ac:dyDescent="0.35">
      <c r="A20" s="161" t="s">
        <v>102</v>
      </c>
      <c r="B20" s="161"/>
      <c r="C20" s="161"/>
      <c r="D20" s="161"/>
      <c r="E20" s="161"/>
      <c r="F20" s="161"/>
      <c r="G20" s="161"/>
      <c r="H20" s="161"/>
      <c r="I20" s="161"/>
      <c r="J20" s="7" t="s">
        <v>44</v>
      </c>
      <c r="K20" s="7" t="s">
        <v>100</v>
      </c>
      <c r="L20" s="8" t="s">
        <v>152</v>
      </c>
    </row>
    <row r="21" spans="1:12" x14ac:dyDescent="0.35">
      <c r="A21" s="112" t="s">
        <v>66</v>
      </c>
      <c r="B21" s="113"/>
      <c r="C21" s="113"/>
      <c r="D21" s="113"/>
      <c r="E21" s="113"/>
      <c r="F21" s="113"/>
      <c r="G21" s="113"/>
      <c r="H21" s="113"/>
      <c r="I21" s="113"/>
      <c r="J21" s="113"/>
      <c r="K21" s="114"/>
      <c r="L21" s="12" t="s">
        <v>45</v>
      </c>
    </row>
    <row r="22" spans="1:12" ht="93.75" customHeight="1" x14ac:dyDescent="0.35">
      <c r="A22" s="162" t="s">
        <v>104</v>
      </c>
      <c r="B22" s="163"/>
      <c r="C22" s="163"/>
      <c r="D22" s="163"/>
      <c r="E22" s="163"/>
      <c r="F22" s="163"/>
      <c r="G22" s="163"/>
      <c r="H22" s="163"/>
      <c r="I22" s="164"/>
      <c r="J22" s="7" t="s">
        <v>44</v>
      </c>
      <c r="K22" s="37"/>
      <c r="L22" s="16" t="s">
        <v>153</v>
      </c>
    </row>
    <row r="23" spans="1:12" ht="22.5" customHeight="1" x14ac:dyDescent="0.35">
      <c r="A23" s="112" t="s">
        <v>69</v>
      </c>
      <c r="B23" s="113"/>
      <c r="C23" s="113"/>
      <c r="D23" s="113"/>
      <c r="E23" s="113"/>
      <c r="F23" s="113"/>
      <c r="G23" s="113"/>
      <c r="H23" s="113"/>
      <c r="I23" s="113"/>
      <c r="J23" s="113"/>
      <c r="K23" s="114"/>
      <c r="L23" s="12" t="s">
        <v>45</v>
      </c>
    </row>
    <row r="24" spans="1:12" ht="83.25" customHeight="1" x14ac:dyDescent="0.35">
      <c r="A24" s="161" t="s">
        <v>120</v>
      </c>
      <c r="B24" s="161"/>
      <c r="C24" s="161"/>
      <c r="D24" s="161"/>
      <c r="E24" s="161"/>
      <c r="F24" s="161"/>
      <c r="G24" s="161"/>
      <c r="H24" s="161"/>
      <c r="I24" s="161"/>
      <c r="J24" s="7" t="s">
        <v>11</v>
      </c>
      <c r="K24" s="31"/>
      <c r="L24" s="16" t="s">
        <v>154</v>
      </c>
    </row>
    <row r="25" spans="1:12" x14ac:dyDescent="0.35">
      <c r="A25" s="112" t="s">
        <v>72</v>
      </c>
      <c r="B25" s="113"/>
      <c r="C25" s="113"/>
      <c r="D25" s="113"/>
      <c r="E25" s="113"/>
      <c r="F25" s="113"/>
      <c r="G25" s="113"/>
      <c r="H25" s="113"/>
      <c r="I25" s="113"/>
      <c r="J25" s="113"/>
      <c r="K25" s="113"/>
      <c r="L25" s="114"/>
    </row>
    <row r="26" spans="1:12" ht="50.25" customHeight="1" x14ac:dyDescent="0.35">
      <c r="A26" s="12" t="s">
        <v>73</v>
      </c>
      <c r="B26" s="12" t="s">
        <v>74</v>
      </c>
      <c r="C26" s="12" t="s">
        <v>75</v>
      </c>
      <c r="D26" s="12" t="s">
        <v>76</v>
      </c>
      <c r="E26" s="12" t="s">
        <v>77</v>
      </c>
      <c r="F26" s="12" t="s">
        <v>78</v>
      </c>
      <c r="G26" s="12" t="s">
        <v>79</v>
      </c>
      <c r="H26" s="115" t="s">
        <v>80</v>
      </c>
      <c r="I26" s="115"/>
      <c r="J26" s="12" t="s">
        <v>44</v>
      </c>
      <c r="K26" s="12" t="s">
        <v>17</v>
      </c>
      <c r="L26" s="12" t="s">
        <v>45</v>
      </c>
    </row>
    <row r="27" spans="1:12" ht="384" customHeight="1" x14ac:dyDescent="0.35">
      <c r="A27" s="10">
        <v>1</v>
      </c>
      <c r="B27" s="13" t="s">
        <v>81</v>
      </c>
      <c r="C27" s="15">
        <v>1</v>
      </c>
      <c r="D27" s="11" t="s">
        <v>82</v>
      </c>
      <c r="E27" s="11">
        <v>130000000</v>
      </c>
      <c r="F27" s="21">
        <v>130000000</v>
      </c>
      <c r="G27" s="11">
        <f>E27*C27</f>
        <v>130000000</v>
      </c>
      <c r="H27" s="116">
        <f>F27*C27</f>
        <v>130000000</v>
      </c>
      <c r="I27" s="116"/>
      <c r="J27" s="18" t="s">
        <v>11</v>
      </c>
      <c r="K27" s="31"/>
      <c r="L27" s="34" t="s">
        <v>155</v>
      </c>
    </row>
    <row r="28" spans="1:12" ht="48" customHeight="1" x14ac:dyDescent="0.35">
      <c r="A28" s="117" t="s">
        <v>84</v>
      </c>
      <c r="B28" s="117"/>
      <c r="C28" s="117"/>
      <c r="D28" s="117"/>
      <c r="E28" s="117"/>
      <c r="F28" s="117"/>
      <c r="G28" s="20" t="s">
        <v>85</v>
      </c>
      <c r="H28" s="118">
        <f>SUM(H27:I27)</f>
        <v>130000000</v>
      </c>
      <c r="I28" s="119"/>
      <c r="J28" s="18" t="s">
        <v>11</v>
      </c>
      <c r="K28" s="36"/>
      <c r="L28" s="16" t="s">
        <v>109</v>
      </c>
    </row>
    <row r="29" spans="1:12" ht="35.25" customHeight="1" x14ac:dyDescent="0.35">
      <c r="A29" s="121" t="s">
        <v>156</v>
      </c>
      <c r="B29" s="121"/>
      <c r="C29" s="121"/>
      <c r="D29" s="121"/>
      <c r="E29" s="121"/>
      <c r="F29" s="121"/>
      <c r="G29" s="121"/>
      <c r="H29" s="121"/>
      <c r="I29" s="121"/>
      <c r="J29" s="206" t="s">
        <v>110</v>
      </c>
      <c r="K29" s="207"/>
      <c r="L29" s="93" t="s">
        <v>157</v>
      </c>
    </row>
    <row r="30" spans="1:12" x14ac:dyDescent="0.35">
      <c r="A30" s="105"/>
      <c r="B30" s="106"/>
      <c r="C30" s="106"/>
      <c r="D30" s="106"/>
      <c r="E30" s="106"/>
      <c r="F30" s="106"/>
      <c r="G30" s="106"/>
      <c r="H30" s="106"/>
      <c r="I30" s="106"/>
      <c r="J30" s="106"/>
      <c r="K30" s="106"/>
      <c r="L30" s="157"/>
    </row>
    <row r="31" spans="1:12" ht="53.25" customHeight="1" thickBot="1" x14ac:dyDescent="0.4">
      <c r="A31" s="108" t="s">
        <v>28</v>
      </c>
      <c r="B31" s="109"/>
      <c r="C31" s="109"/>
      <c r="D31" s="109"/>
      <c r="E31" s="109"/>
      <c r="F31" s="109"/>
      <c r="G31" s="109"/>
      <c r="H31" s="109"/>
      <c r="I31" s="109"/>
      <c r="J31" s="109"/>
      <c r="K31" s="109"/>
      <c r="L31" s="110"/>
    </row>
    <row r="32" spans="1:12" ht="42" customHeight="1" x14ac:dyDescent="0.35">
      <c r="A32" s="202" t="s">
        <v>158</v>
      </c>
      <c r="B32" s="203"/>
      <c r="C32" s="203"/>
      <c r="D32" s="203"/>
      <c r="E32" s="203"/>
      <c r="F32" s="203"/>
      <c r="G32" s="203"/>
      <c r="H32" s="203"/>
      <c r="I32" s="203"/>
      <c r="J32" s="203"/>
      <c r="K32" s="203"/>
      <c r="L32" s="204"/>
    </row>
    <row r="33" spans="1:12" ht="33" customHeight="1" x14ac:dyDescent="0.35">
      <c r="A33" s="205" t="s">
        <v>159</v>
      </c>
      <c r="B33" s="109"/>
      <c r="C33" s="109"/>
      <c r="D33" s="109"/>
      <c r="E33" s="109"/>
      <c r="F33" s="109"/>
      <c r="G33" s="109"/>
      <c r="H33" s="109"/>
      <c r="I33" s="109"/>
      <c r="J33" s="109"/>
      <c r="K33" s="109"/>
      <c r="L33" s="110"/>
    </row>
    <row r="34" spans="1:12" x14ac:dyDescent="0.35">
      <c r="A34" s="1"/>
      <c r="B34" s="1"/>
      <c r="C34" s="1"/>
      <c r="D34" s="1"/>
      <c r="E34" s="1"/>
      <c r="F34" s="1"/>
      <c r="G34" s="1"/>
      <c r="H34" s="1"/>
      <c r="I34" s="1"/>
      <c r="J34" s="17"/>
      <c r="K34" s="17"/>
      <c r="L34" s="1"/>
    </row>
    <row r="35" spans="1:12" x14ac:dyDescent="0.35">
      <c r="A35" s="1"/>
      <c r="B35" s="1"/>
      <c r="C35" s="1"/>
      <c r="D35" s="1"/>
      <c r="E35" s="1"/>
      <c r="F35" s="1"/>
      <c r="G35" s="1"/>
      <c r="H35" s="1"/>
      <c r="I35" s="1"/>
      <c r="J35" s="17"/>
      <c r="K35" s="17"/>
      <c r="L35" s="1"/>
    </row>
    <row r="36" spans="1:12" x14ac:dyDescent="0.35">
      <c r="A36" s="1"/>
      <c r="B36" s="1"/>
      <c r="C36" s="1"/>
      <c r="D36" s="1"/>
      <c r="E36" s="1"/>
      <c r="F36" s="1"/>
      <c r="G36" s="1"/>
      <c r="H36" s="1"/>
      <c r="I36" s="1"/>
      <c r="J36" s="17"/>
      <c r="K36" s="17"/>
      <c r="L36" s="1"/>
    </row>
    <row r="37" spans="1:12" x14ac:dyDescent="0.35">
      <c r="A37" s="1"/>
      <c r="B37" s="1"/>
      <c r="C37" s="1"/>
      <c r="D37" s="1"/>
      <c r="E37" s="1"/>
      <c r="F37" s="1"/>
      <c r="G37" s="1"/>
      <c r="H37" s="1"/>
      <c r="I37" s="1"/>
      <c r="J37" s="17"/>
      <c r="K37" s="17"/>
      <c r="L37" s="1"/>
    </row>
    <row r="38" spans="1:12" x14ac:dyDescent="0.35">
      <c r="A38" s="1"/>
      <c r="B38" s="1"/>
      <c r="C38" s="1"/>
      <c r="D38" s="1"/>
      <c r="E38" s="1"/>
      <c r="F38" s="1"/>
      <c r="G38" s="1"/>
      <c r="H38" s="1"/>
      <c r="I38" s="1"/>
      <c r="J38" s="17"/>
      <c r="K38" s="17"/>
      <c r="L38" s="1"/>
    </row>
    <row r="39" spans="1:12" x14ac:dyDescent="0.35">
      <c r="A39" s="1"/>
      <c r="B39" s="1"/>
      <c r="C39" s="1"/>
      <c r="D39" s="1"/>
      <c r="E39" s="1"/>
      <c r="F39" s="1"/>
      <c r="G39" s="1"/>
      <c r="H39" s="1"/>
      <c r="I39" s="1"/>
      <c r="J39" s="17"/>
      <c r="K39" s="17"/>
      <c r="L39" s="1"/>
    </row>
    <row r="40" spans="1:12" x14ac:dyDescent="0.35">
      <c r="A40" s="1"/>
      <c r="B40" s="1"/>
      <c r="C40" s="1"/>
      <c r="D40" s="1"/>
      <c r="E40" s="1"/>
      <c r="F40" s="1"/>
      <c r="G40" s="1"/>
      <c r="H40" s="1"/>
      <c r="I40" s="1"/>
      <c r="J40" s="17"/>
      <c r="K40" s="17"/>
      <c r="L40" s="1"/>
    </row>
    <row r="41" spans="1:12" x14ac:dyDescent="0.35">
      <c r="A41" s="1"/>
      <c r="B41" s="1"/>
      <c r="C41" s="1"/>
      <c r="D41" s="1"/>
      <c r="E41" s="1"/>
      <c r="F41" s="1"/>
      <c r="G41" s="1"/>
      <c r="H41" s="1"/>
      <c r="I41" s="1"/>
      <c r="J41" s="17"/>
      <c r="K41" s="17"/>
      <c r="L41" s="1"/>
    </row>
    <row r="42" spans="1:12" x14ac:dyDescent="0.35">
      <c r="A42" s="1"/>
      <c r="B42" s="1"/>
      <c r="C42" s="1"/>
      <c r="D42" s="1"/>
      <c r="E42" s="1"/>
      <c r="F42" s="1"/>
      <c r="G42" s="1"/>
      <c r="H42" s="1"/>
      <c r="I42" s="1"/>
      <c r="J42" s="17"/>
      <c r="K42" s="17"/>
      <c r="L42" s="1"/>
    </row>
    <row r="43" spans="1:12" x14ac:dyDescent="0.35">
      <c r="A43" s="1"/>
      <c r="B43" s="1"/>
      <c r="C43" s="1"/>
      <c r="D43" s="1"/>
      <c r="E43" s="1"/>
      <c r="F43" s="1"/>
      <c r="G43" s="1"/>
      <c r="H43" s="1"/>
      <c r="I43" s="1"/>
      <c r="J43" s="17"/>
      <c r="K43" s="17"/>
      <c r="L43" s="1"/>
    </row>
    <row r="44" spans="1:12" x14ac:dyDescent="0.35">
      <c r="A44" s="1"/>
      <c r="B44" s="1"/>
      <c r="C44" s="1"/>
      <c r="D44" s="1"/>
      <c r="E44" s="1"/>
      <c r="F44" s="1"/>
      <c r="G44" s="1"/>
      <c r="H44" s="1"/>
      <c r="I44" s="1"/>
      <c r="J44" s="17"/>
      <c r="K44" s="17"/>
      <c r="L44" s="1"/>
    </row>
    <row r="45" spans="1:12" x14ac:dyDescent="0.35">
      <c r="A45" s="1"/>
      <c r="B45" s="1"/>
      <c r="C45" s="1"/>
      <c r="D45" s="1"/>
      <c r="E45" s="1"/>
      <c r="F45" s="1"/>
      <c r="G45" s="1"/>
      <c r="H45" s="1"/>
      <c r="I45" s="1"/>
      <c r="J45" s="17"/>
      <c r="K45" s="17"/>
      <c r="L45" s="1"/>
    </row>
    <row r="46" spans="1:12" x14ac:dyDescent="0.35">
      <c r="A46" s="1"/>
      <c r="B46" s="1"/>
      <c r="C46" s="1"/>
      <c r="D46" s="1"/>
      <c r="E46" s="1"/>
      <c r="F46" s="1"/>
      <c r="G46" s="1"/>
      <c r="H46" s="1"/>
      <c r="I46" s="1"/>
      <c r="J46" s="17"/>
      <c r="K46" s="17"/>
      <c r="L46" s="1"/>
    </row>
    <row r="47" spans="1:12" x14ac:dyDescent="0.35">
      <c r="A47" s="1"/>
      <c r="B47" s="1"/>
      <c r="D47" s="1"/>
      <c r="E47" s="1"/>
      <c r="F47" s="1"/>
      <c r="G47" s="1"/>
      <c r="H47" s="1"/>
      <c r="I47" s="1"/>
      <c r="J47" s="17"/>
      <c r="K47" s="17"/>
      <c r="L47" s="1"/>
    </row>
  </sheetData>
  <sheetProtection algorithmName="SHA-512" hashValue="I1xSe9mRIYWHpslAw7biuyWIdhLu/QkEyKYrwGvaSDZ8gl5Rxy1mH+SZmA1iRPxlQ2PZt7TIj2cdZ/XA2Foptw==" saltValue="BnQwnCtqrhP0CQ4X526fcA==" spinCount="100000" sheet="1" objects="1" scenarios="1" selectLockedCells="1" selectUnlockedCells="1"/>
  <mergeCells count="34">
    <mergeCell ref="A1:L1"/>
    <mergeCell ref="A2:L2"/>
    <mergeCell ref="A3:L3"/>
    <mergeCell ref="A4:L4"/>
    <mergeCell ref="A5:L5"/>
    <mergeCell ref="A16:I16"/>
    <mergeCell ref="A17:K17"/>
    <mergeCell ref="A18:L18"/>
    <mergeCell ref="A19:I19"/>
    <mergeCell ref="B6:L6"/>
    <mergeCell ref="A7:A8"/>
    <mergeCell ref="B7:L8"/>
    <mergeCell ref="B9:L9"/>
    <mergeCell ref="B10:L10"/>
    <mergeCell ref="A11:I11"/>
    <mergeCell ref="J11:J12"/>
    <mergeCell ref="K11:K12"/>
    <mergeCell ref="L11:L12"/>
    <mergeCell ref="A20:I20"/>
    <mergeCell ref="A25:L25"/>
    <mergeCell ref="H26:I26"/>
    <mergeCell ref="A32:L32"/>
    <mergeCell ref="A33:L33"/>
    <mergeCell ref="A28:F28"/>
    <mergeCell ref="H28:I28"/>
    <mergeCell ref="A29:I29"/>
    <mergeCell ref="J29:K29"/>
    <mergeCell ref="A30:L30"/>
    <mergeCell ref="A31:L31"/>
    <mergeCell ref="H27:I27"/>
    <mergeCell ref="A21:K21"/>
    <mergeCell ref="A22:I22"/>
    <mergeCell ref="A23:K23"/>
    <mergeCell ref="A24:I24"/>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5AE39-79A6-46E0-BD25-A63AD88B4F7C}">
  <dimension ref="A1:L45"/>
  <sheetViews>
    <sheetView topLeftCell="L22" workbookViewId="0">
      <selection activeCell="L26" sqref="L26"/>
    </sheetView>
  </sheetViews>
  <sheetFormatPr baseColWidth="10" defaultColWidth="8.81640625" defaultRowHeight="14.5" x14ac:dyDescent="0.35"/>
  <cols>
    <col min="1" max="1" width="15" customWidth="1"/>
    <col min="2" max="2" width="44.54296875" customWidth="1"/>
    <col min="3" max="3" width="11.81640625" customWidth="1"/>
    <col min="4" max="4" width="15" customWidth="1"/>
    <col min="5" max="5" width="17" customWidth="1"/>
    <col min="6" max="6" width="20.54296875" customWidth="1"/>
    <col min="7" max="7" width="24.54296875" customWidth="1"/>
    <col min="8" max="8" width="12.54296875" customWidth="1"/>
    <col min="9" max="10" width="11.54296875" customWidth="1"/>
    <col min="11" max="11" width="12.1796875" customWidth="1"/>
    <col min="12" max="12" width="164.1796875" customWidth="1"/>
  </cols>
  <sheetData>
    <row r="1" spans="1:12" x14ac:dyDescent="0.35">
      <c r="A1" s="132" t="s">
        <v>30</v>
      </c>
      <c r="B1" s="133"/>
      <c r="C1" s="133"/>
      <c r="D1" s="133"/>
      <c r="E1" s="133"/>
      <c r="F1" s="133"/>
      <c r="G1" s="133"/>
      <c r="H1" s="133"/>
      <c r="I1" s="133"/>
      <c r="J1" s="133"/>
      <c r="K1" s="133"/>
      <c r="L1" s="134"/>
    </row>
    <row r="2" spans="1:12" x14ac:dyDescent="0.35">
      <c r="A2" s="132" t="s">
        <v>31</v>
      </c>
      <c r="B2" s="133"/>
      <c r="C2" s="133"/>
      <c r="D2" s="133"/>
      <c r="E2" s="133"/>
      <c r="F2" s="133"/>
      <c r="G2" s="133"/>
      <c r="H2" s="133"/>
      <c r="I2" s="133"/>
      <c r="J2" s="133"/>
      <c r="K2" s="133"/>
      <c r="L2" s="134"/>
    </row>
    <row r="3" spans="1:12" x14ac:dyDescent="0.35">
      <c r="A3" s="181" t="s">
        <v>91</v>
      </c>
      <c r="B3" s="182"/>
      <c r="C3" s="182"/>
      <c r="D3" s="182"/>
      <c r="E3" s="182"/>
      <c r="F3" s="182"/>
      <c r="G3" s="182"/>
      <c r="H3" s="182"/>
      <c r="I3" s="182"/>
      <c r="J3" s="182"/>
      <c r="K3" s="182"/>
      <c r="L3" s="183"/>
    </row>
    <row r="4" spans="1:12" x14ac:dyDescent="0.35">
      <c r="A4" s="132" t="s">
        <v>33</v>
      </c>
      <c r="B4" s="133"/>
      <c r="C4" s="133"/>
      <c r="D4" s="133"/>
      <c r="E4" s="133"/>
      <c r="F4" s="133"/>
      <c r="G4" s="133"/>
      <c r="H4" s="133"/>
      <c r="I4" s="133"/>
      <c r="J4" s="133"/>
      <c r="K4" s="133"/>
      <c r="L4" s="134"/>
    </row>
    <row r="5" spans="1:12" x14ac:dyDescent="0.35">
      <c r="A5" s="132" t="s">
        <v>34</v>
      </c>
      <c r="B5" s="133"/>
      <c r="C5" s="133"/>
      <c r="D5" s="133"/>
      <c r="E5" s="133"/>
      <c r="F5" s="133"/>
      <c r="G5" s="133"/>
      <c r="H5" s="133"/>
      <c r="I5" s="133"/>
      <c r="J5" s="133"/>
      <c r="K5" s="133"/>
      <c r="L5" s="134"/>
    </row>
    <row r="6" spans="1:12" x14ac:dyDescent="0.35">
      <c r="A6" s="2" t="s">
        <v>35</v>
      </c>
      <c r="B6" s="138" t="s">
        <v>160</v>
      </c>
      <c r="C6" s="139"/>
      <c r="D6" s="139"/>
      <c r="E6" s="139"/>
      <c r="F6" s="139"/>
      <c r="G6" s="139"/>
      <c r="H6" s="139"/>
      <c r="I6" s="139"/>
      <c r="J6" s="139"/>
      <c r="K6" s="139"/>
      <c r="L6" s="140"/>
    </row>
    <row r="7" spans="1:12" x14ac:dyDescent="0.35">
      <c r="A7" s="166" t="s">
        <v>37</v>
      </c>
      <c r="B7" s="168" t="s">
        <v>161</v>
      </c>
      <c r="C7" s="169"/>
      <c r="D7" s="169"/>
      <c r="E7" s="169"/>
      <c r="F7" s="169"/>
      <c r="G7" s="169"/>
      <c r="H7" s="169"/>
      <c r="I7" s="169"/>
      <c r="J7" s="169"/>
      <c r="K7" s="169"/>
      <c r="L7" s="170"/>
    </row>
    <row r="8" spans="1:12" x14ac:dyDescent="0.35">
      <c r="A8" s="167"/>
      <c r="B8" s="171"/>
      <c r="C8" s="172"/>
      <c r="D8" s="172"/>
      <c r="E8" s="172"/>
      <c r="F8" s="172"/>
      <c r="G8" s="172"/>
      <c r="H8" s="172"/>
      <c r="I8" s="172"/>
      <c r="J8" s="172"/>
      <c r="K8" s="172"/>
      <c r="L8" s="173"/>
    </row>
    <row r="9" spans="1:12" x14ac:dyDescent="0.35">
      <c r="A9" s="2" t="s">
        <v>39</v>
      </c>
      <c r="B9" s="174" t="s">
        <v>162</v>
      </c>
      <c r="C9" s="175"/>
      <c r="D9" s="175"/>
      <c r="E9" s="175"/>
      <c r="F9" s="175"/>
      <c r="G9" s="176"/>
      <c r="H9" s="176"/>
      <c r="I9" s="176"/>
      <c r="J9" s="176"/>
      <c r="K9" s="176"/>
      <c r="L9" s="177"/>
    </row>
    <row r="10" spans="1:12" ht="97.5" customHeight="1" x14ac:dyDescent="0.35">
      <c r="A10" s="14" t="s">
        <v>41</v>
      </c>
      <c r="B10" s="178" t="s">
        <v>42</v>
      </c>
      <c r="C10" s="179"/>
      <c r="D10" s="179"/>
      <c r="E10" s="179"/>
      <c r="F10" s="179"/>
      <c r="G10" s="179"/>
      <c r="H10" s="179"/>
      <c r="I10" s="179"/>
      <c r="J10" s="179"/>
      <c r="K10" s="179"/>
      <c r="L10" s="180"/>
    </row>
    <row r="11" spans="1:12" x14ac:dyDescent="0.35">
      <c r="A11" s="115" t="s">
        <v>43</v>
      </c>
      <c r="B11" s="115"/>
      <c r="C11" s="115"/>
      <c r="D11" s="115"/>
      <c r="E11" s="115"/>
      <c r="F11" s="115"/>
      <c r="G11" s="115"/>
      <c r="H11" s="115"/>
      <c r="I11" s="115"/>
      <c r="J11" s="115" t="s">
        <v>44</v>
      </c>
      <c r="K11" s="115" t="s">
        <v>17</v>
      </c>
      <c r="L11" s="115" t="s">
        <v>45</v>
      </c>
    </row>
    <row r="12" spans="1:12" ht="56" x14ac:dyDescent="0.35">
      <c r="A12" s="12" t="s">
        <v>116</v>
      </c>
      <c r="B12" s="12" t="s">
        <v>46</v>
      </c>
      <c r="C12" s="12" t="s">
        <v>48</v>
      </c>
      <c r="D12" s="12" t="s">
        <v>49</v>
      </c>
      <c r="E12" s="12" t="s">
        <v>50</v>
      </c>
      <c r="F12" s="12" t="s">
        <v>51</v>
      </c>
      <c r="G12" s="12" t="s">
        <v>52</v>
      </c>
      <c r="H12" s="12" t="s">
        <v>53</v>
      </c>
      <c r="I12" s="12" t="s">
        <v>54</v>
      </c>
      <c r="J12" s="115"/>
      <c r="K12" s="115"/>
      <c r="L12" s="115"/>
    </row>
    <row r="13" spans="1:12" x14ac:dyDescent="0.35">
      <c r="A13" s="13"/>
      <c r="B13" s="13"/>
      <c r="C13" s="13"/>
      <c r="D13" s="3"/>
      <c r="E13" s="3"/>
      <c r="F13" s="4"/>
      <c r="G13" s="30"/>
      <c r="H13" s="4"/>
      <c r="I13" s="5"/>
      <c r="J13" s="7"/>
      <c r="K13" s="6"/>
      <c r="L13" s="19"/>
    </row>
    <row r="14" spans="1:12" x14ac:dyDescent="0.35">
      <c r="A14" s="13"/>
      <c r="B14" s="13"/>
      <c r="C14" s="13"/>
      <c r="D14" s="3"/>
      <c r="E14" s="3"/>
      <c r="F14" s="4"/>
      <c r="G14" s="30"/>
      <c r="H14" s="4"/>
      <c r="I14" s="5"/>
      <c r="J14" s="7"/>
      <c r="K14" s="6"/>
      <c r="L14" s="19"/>
    </row>
    <row r="15" spans="1:12" ht="72" customHeight="1" x14ac:dyDescent="0.35">
      <c r="A15" s="117" t="s">
        <v>59</v>
      </c>
      <c r="B15" s="117"/>
      <c r="C15" s="117"/>
      <c r="D15" s="117"/>
      <c r="E15" s="117"/>
      <c r="F15" s="117"/>
      <c r="G15" s="117"/>
      <c r="H15" s="117"/>
      <c r="I15" s="117"/>
      <c r="J15" s="7"/>
      <c r="K15" s="37" t="s">
        <v>17</v>
      </c>
      <c r="L15" s="56" t="s">
        <v>117</v>
      </c>
    </row>
    <row r="16" spans="1:12" ht="16.5" x14ac:dyDescent="0.35">
      <c r="A16" s="158" t="s">
        <v>61</v>
      </c>
      <c r="B16" s="159"/>
      <c r="C16" s="159"/>
      <c r="D16" s="159"/>
      <c r="E16" s="159"/>
      <c r="F16" s="159"/>
      <c r="G16" s="159"/>
      <c r="H16" s="159"/>
      <c r="I16" s="159"/>
      <c r="J16" s="159"/>
      <c r="K16" s="160"/>
      <c r="L16" s="33" t="s">
        <v>12</v>
      </c>
    </row>
    <row r="17" spans="1:12" ht="16.5" x14ac:dyDescent="0.35">
      <c r="A17" s="24"/>
      <c r="B17" s="25"/>
      <c r="C17" s="25"/>
      <c r="D17" s="25"/>
      <c r="E17" s="25"/>
      <c r="F17" s="25"/>
      <c r="G17" s="25"/>
      <c r="H17" s="25"/>
      <c r="I17" s="25"/>
      <c r="J17" s="25"/>
      <c r="K17" s="26"/>
      <c r="L17" s="22"/>
    </row>
    <row r="18" spans="1:12" x14ac:dyDescent="0.35">
      <c r="A18" s="115" t="s">
        <v>62</v>
      </c>
      <c r="B18" s="115"/>
      <c r="C18" s="115"/>
      <c r="D18" s="115"/>
      <c r="E18" s="115"/>
      <c r="F18" s="115"/>
      <c r="G18" s="115"/>
      <c r="H18" s="115"/>
      <c r="I18" s="115"/>
      <c r="J18" s="12" t="s">
        <v>44</v>
      </c>
      <c r="K18" s="12" t="s">
        <v>17</v>
      </c>
      <c r="L18" s="12" t="s">
        <v>45</v>
      </c>
    </row>
    <row r="19" spans="1:12" ht="56" x14ac:dyDescent="0.35">
      <c r="A19" s="161" t="s">
        <v>102</v>
      </c>
      <c r="B19" s="161"/>
      <c r="C19" s="161"/>
      <c r="D19" s="161"/>
      <c r="E19" s="161"/>
      <c r="F19" s="161"/>
      <c r="G19" s="161"/>
      <c r="H19" s="161"/>
      <c r="I19" s="161"/>
      <c r="J19" s="7" t="s">
        <v>44</v>
      </c>
      <c r="K19" s="7" t="s">
        <v>100</v>
      </c>
      <c r="L19" s="8" t="s">
        <v>163</v>
      </c>
    </row>
    <row r="20" spans="1:12" x14ac:dyDescent="0.35">
      <c r="A20" s="112" t="s">
        <v>66</v>
      </c>
      <c r="B20" s="113"/>
      <c r="C20" s="113"/>
      <c r="D20" s="113"/>
      <c r="E20" s="113"/>
      <c r="F20" s="113"/>
      <c r="G20" s="113"/>
      <c r="H20" s="113"/>
      <c r="I20" s="113"/>
      <c r="J20" s="113"/>
      <c r="K20" s="114"/>
      <c r="L20" s="12" t="s">
        <v>45</v>
      </c>
    </row>
    <row r="21" spans="1:12" ht="56" x14ac:dyDescent="0.35">
      <c r="A21" s="162" t="s">
        <v>104</v>
      </c>
      <c r="B21" s="163"/>
      <c r="C21" s="163"/>
      <c r="D21" s="163"/>
      <c r="E21" s="163"/>
      <c r="F21" s="163"/>
      <c r="G21" s="163"/>
      <c r="H21" s="163"/>
      <c r="I21" s="164"/>
      <c r="J21" s="7" t="s">
        <v>44</v>
      </c>
      <c r="K21" s="37"/>
      <c r="L21" s="16" t="s">
        <v>164</v>
      </c>
    </row>
    <row r="22" spans="1:12" x14ac:dyDescent="0.35">
      <c r="A22" s="115" t="s">
        <v>69</v>
      </c>
      <c r="B22" s="115"/>
      <c r="C22" s="115"/>
      <c r="D22" s="115"/>
      <c r="E22" s="115"/>
      <c r="F22" s="115"/>
      <c r="G22" s="115"/>
      <c r="H22" s="115"/>
      <c r="I22" s="115"/>
      <c r="J22" s="12" t="s">
        <v>44</v>
      </c>
      <c r="K22" s="12" t="s">
        <v>17</v>
      </c>
      <c r="L22" s="12" t="s">
        <v>45</v>
      </c>
    </row>
    <row r="23" spans="1:12" ht="56" x14ac:dyDescent="0.35">
      <c r="A23" s="161" t="s">
        <v>120</v>
      </c>
      <c r="B23" s="161"/>
      <c r="C23" s="161"/>
      <c r="D23" s="161"/>
      <c r="E23" s="161"/>
      <c r="F23" s="161"/>
      <c r="G23" s="161"/>
      <c r="H23" s="161"/>
      <c r="I23" s="161"/>
      <c r="J23" s="7" t="s">
        <v>11</v>
      </c>
      <c r="K23" s="31"/>
      <c r="L23" s="16" t="s">
        <v>165</v>
      </c>
    </row>
    <row r="24" spans="1:12" x14ac:dyDescent="0.35">
      <c r="A24" s="112" t="s">
        <v>72</v>
      </c>
      <c r="B24" s="113"/>
      <c r="C24" s="113"/>
      <c r="D24" s="113"/>
      <c r="E24" s="113"/>
      <c r="F24" s="113"/>
      <c r="G24" s="113"/>
      <c r="H24" s="113"/>
      <c r="I24" s="113"/>
      <c r="J24" s="113"/>
      <c r="K24" s="113"/>
      <c r="L24" s="114"/>
    </row>
    <row r="25" spans="1:12" ht="42" x14ac:dyDescent="0.35">
      <c r="A25" s="12" t="s">
        <v>73</v>
      </c>
      <c r="B25" s="12" t="s">
        <v>74</v>
      </c>
      <c r="C25" s="12" t="s">
        <v>75</v>
      </c>
      <c r="D25" s="12" t="s">
        <v>76</v>
      </c>
      <c r="E25" s="12" t="s">
        <v>77</v>
      </c>
      <c r="F25" s="12" t="s">
        <v>78</v>
      </c>
      <c r="G25" s="12" t="s">
        <v>79</v>
      </c>
      <c r="H25" s="115" t="s">
        <v>80</v>
      </c>
      <c r="I25" s="115"/>
      <c r="J25" s="12" t="s">
        <v>44</v>
      </c>
      <c r="K25" s="12" t="s">
        <v>17</v>
      </c>
      <c r="L25" s="12" t="s">
        <v>45</v>
      </c>
    </row>
    <row r="26" spans="1:12" ht="229.5" customHeight="1" x14ac:dyDescent="0.35">
      <c r="A26" s="10">
        <v>1</v>
      </c>
      <c r="B26" s="13" t="s">
        <v>81</v>
      </c>
      <c r="C26" s="15">
        <v>1</v>
      </c>
      <c r="D26" s="11" t="s">
        <v>82</v>
      </c>
      <c r="E26" s="11">
        <v>130000000</v>
      </c>
      <c r="F26" s="21">
        <v>130000000</v>
      </c>
      <c r="G26" s="11">
        <f>E26*C26</f>
        <v>130000000</v>
      </c>
      <c r="H26" s="116">
        <f>F26*C26</f>
        <v>130000000</v>
      </c>
      <c r="I26" s="116"/>
      <c r="J26" s="18"/>
      <c r="K26" s="31"/>
      <c r="L26" s="34" t="s">
        <v>108</v>
      </c>
    </row>
    <row r="27" spans="1:12" ht="50.25" customHeight="1" x14ac:dyDescent="0.35">
      <c r="A27" s="117" t="s">
        <v>84</v>
      </c>
      <c r="B27" s="117"/>
      <c r="C27" s="117"/>
      <c r="D27" s="117"/>
      <c r="E27" s="117"/>
      <c r="F27" s="117"/>
      <c r="G27" s="20" t="s">
        <v>85</v>
      </c>
      <c r="H27" s="118">
        <f>SUM(H26:I26)</f>
        <v>130000000</v>
      </c>
      <c r="I27" s="119"/>
      <c r="J27" s="18"/>
      <c r="K27" s="36" t="s">
        <v>17</v>
      </c>
      <c r="L27" s="43" t="s">
        <v>166</v>
      </c>
    </row>
    <row r="28" spans="1:12" ht="33" x14ac:dyDescent="0.35">
      <c r="A28" s="121" t="s">
        <v>123</v>
      </c>
      <c r="B28" s="121"/>
      <c r="C28" s="121"/>
      <c r="D28" s="121"/>
      <c r="E28" s="121"/>
      <c r="F28" s="121"/>
      <c r="G28" s="121"/>
      <c r="H28" s="121"/>
      <c r="I28" s="121"/>
      <c r="J28" s="122" t="s">
        <v>167</v>
      </c>
      <c r="K28" s="122"/>
      <c r="L28" s="29" t="s">
        <v>168</v>
      </c>
    </row>
    <row r="29" spans="1:12" x14ac:dyDescent="0.35">
      <c r="A29" s="105"/>
      <c r="B29" s="106"/>
      <c r="C29" s="106"/>
      <c r="D29" s="106"/>
      <c r="E29" s="106"/>
      <c r="F29" s="106"/>
      <c r="G29" s="106"/>
      <c r="H29" s="106"/>
      <c r="I29" s="106"/>
      <c r="J29" s="106"/>
      <c r="K29" s="106"/>
      <c r="L29" s="157"/>
    </row>
    <row r="30" spans="1:12" x14ac:dyDescent="0.35">
      <c r="A30" s="108" t="s">
        <v>28</v>
      </c>
      <c r="B30" s="109"/>
      <c r="C30" s="109"/>
      <c r="D30" s="109"/>
      <c r="E30" s="109"/>
      <c r="F30" s="109"/>
      <c r="G30" s="109"/>
      <c r="H30" s="109"/>
      <c r="I30" s="109"/>
      <c r="J30" s="109"/>
      <c r="K30" s="109"/>
      <c r="L30" s="110"/>
    </row>
    <row r="31" spans="1:12" x14ac:dyDescent="0.35">
      <c r="A31" s="97" t="s">
        <v>125</v>
      </c>
      <c r="B31" s="109"/>
      <c r="C31" s="109"/>
      <c r="D31" s="109"/>
      <c r="E31" s="109"/>
      <c r="F31" s="109"/>
      <c r="G31" s="109"/>
      <c r="H31" s="109"/>
      <c r="I31" s="109"/>
      <c r="J31" s="109"/>
      <c r="K31" s="109"/>
      <c r="L31" s="110"/>
    </row>
    <row r="32" spans="1:12" x14ac:dyDescent="0.35">
      <c r="A32" s="1"/>
      <c r="B32" s="1"/>
      <c r="C32" s="1"/>
      <c r="D32" s="1"/>
      <c r="E32" s="1"/>
      <c r="F32" s="1"/>
      <c r="G32" s="1"/>
      <c r="H32" s="1"/>
      <c r="I32" s="1"/>
      <c r="J32" s="17"/>
      <c r="K32" s="17"/>
      <c r="L32" s="1"/>
    </row>
    <row r="33" spans="1:12" x14ac:dyDescent="0.35">
      <c r="A33" s="1"/>
      <c r="B33" s="1"/>
      <c r="C33" s="1"/>
      <c r="D33" s="1"/>
      <c r="E33" s="1"/>
      <c r="F33" s="1"/>
      <c r="G33" s="1"/>
      <c r="H33" s="1"/>
      <c r="I33" s="1"/>
      <c r="J33" s="17"/>
      <c r="K33" s="17"/>
      <c r="L33" s="1"/>
    </row>
    <row r="34" spans="1:12" x14ac:dyDescent="0.35">
      <c r="A34" s="1"/>
      <c r="B34" s="1"/>
      <c r="C34" s="1"/>
      <c r="D34" s="1"/>
      <c r="E34" s="1"/>
      <c r="F34" s="1"/>
      <c r="G34" s="1"/>
      <c r="H34" s="1"/>
      <c r="I34" s="1"/>
      <c r="J34" s="17"/>
      <c r="K34" s="17"/>
      <c r="L34" s="1"/>
    </row>
    <row r="35" spans="1:12" x14ac:dyDescent="0.35">
      <c r="A35" s="1"/>
      <c r="B35" s="1"/>
      <c r="C35" s="1"/>
      <c r="D35" s="1"/>
      <c r="E35" s="1"/>
      <c r="F35" s="1"/>
      <c r="G35" s="1"/>
      <c r="H35" s="1"/>
      <c r="I35" s="1"/>
      <c r="J35" s="17"/>
      <c r="K35" s="17"/>
      <c r="L35" s="1"/>
    </row>
    <row r="36" spans="1:12" x14ac:dyDescent="0.35">
      <c r="A36" s="1"/>
      <c r="B36" s="1"/>
      <c r="C36" s="1"/>
      <c r="D36" s="1"/>
      <c r="E36" s="1"/>
      <c r="F36" s="1"/>
      <c r="G36" s="1"/>
      <c r="H36" s="1"/>
      <c r="I36" s="1"/>
      <c r="J36" s="17"/>
      <c r="K36" s="17"/>
      <c r="L36" s="1"/>
    </row>
    <row r="37" spans="1:12" x14ac:dyDescent="0.35">
      <c r="A37" s="1"/>
      <c r="B37" s="1"/>
      <c r="C37" s="1"/>
      <c r="D37" s="1"/>
      <c r="E37" s="1"/>
      <c r="F37" s="1"/>
      <c r="G37" s="1"/>
      <c r="H37" s="1"/>
      <c r="I37" s="1"/>
      <c r="J37" s="17"/>
      <c r="K37" s="17"/>
      <c r="L37" s="1"/>
    </row>
    <row r="38" spans="1:12" x14ac:dyDescent="0.35">
      <c r="A38" s="1"/>
      <c r="B38" s="1"/>
      <c r="C38" s="1"/>
      <c r="D38" s="1"/>
      <c r="E38" s="1"/>
      <c r="F38" s="1"/>
      <c r="G38" s="1"/>
      <c r="H38" s="1"/>
      <c r="I38" s="1"/>
      <c r="J38" s="17"/>
      <c r="K38" s="17"/>
      <c r="L38" s="1"/>
    </row>
    <row r="39" spans="1:12" x14ac:dyDescent="0.35">
      <c r="A39" s="1"/>
      <c r="B39" s="1"/>
      <c r="C39" s="1"/>
      <c r="D39" s="1"/>
      <c r="E39" s="1"/>
      <c r="F39" s="1"/>
      <c r="G39" s="1"/>
      <c r="H39" s="1"/>
      <c r="I39" s="1"/>
      <c r="J39" s="17"/>
      <c r="K39" s="17"/>
      <c r="L39" s="1"/>
    </row>
    <row r="40" spans="1:12" x14ac:dyDescent="0.35">
      <c r="A40" s="1"/>
      <c r="B40" s="1"/>
      <c r="C40" s="1"/>
      <c r="D40" s="1"/>
      <c r="E40" s="1"/>
      <c r="F40" s="1"/>
      <c r="G40" s="1"/>
      <c r="H40" s="1"/>
      <c r="I40" s="1"/>
      <c r="J40" s="17"/>
      <c r="K40" s="17"/>
      <c r="L40" s="1"/>
    </row>
    <row r="41" spans="1:12" x14ac:dyDescent="0.35">
      <c r="A41" s="1"/>
      <c r="B41" s="1"/>
      <c r="C41" s="1"/>
      <c r="D41" s="1"/>
      <c r="E41" s="1"/>
      <c r="F41" s="1"/>
      <c r="G41" s="1"/>
      <c r="H41" s="1"/>
      <c r="I41" s="1"/>
      <c r="J41" s="17"/>
      <c r="K41" s="17"/>
      <c r="L41" s="1"/>
    </row>
    <row r="42" spans="1:12" x14ac:dyDescent="0.35">
      <c r="A42" s="1"/>
      <c r="B42" s="1"/>
      <c r="C42" s="1"/>
      <c r="D42" s="1"/>
      <c r="E42" s="1"/>
      <c r="F42" s="1"/>
      <c r="G42" s="1"/>
      <c r="H42" s="1"/>
      <c r="I42" s="1"/>
      <c r="J42" s="17"/>
      <c r="K42" s="17"/>
      <c r="L42" s="1"/>
    </row>
    <row r="43" spans="1:12" x14ac:dyDescent="0.35">
      <c r="A43" s="1"/>
      <c r="B43" s="1"/>
      <c r="C43" s="1"/>
      <c r="D43" s="1"/>
      <c r="E43" s="1"/>
      <c r="F43" s="1"/>
      <c r="G43" s="1"/>
      <c r="H43" s="1"/>
      <c r="I43" s="1"/>
      <c r="J43" s="17"/>
      <c r="K43" s="17"/>
      <c r="L43" s="1"/>
    </row>
    <row r="44" spans="1:12" x14ac:dyDescent="0.35">
      <c r="A44" s="1"/>
      <c r="B44" s="1"/>
      <c r="C44" s="1"/>
      <c r="D44" s="1"/>
      <c r="E44" s="1"/>
      <c r="F44" s="1"/>
      <c r="G44" s="1"/>
      <c r="H44" s="1"/>
      <c r="I44" s="1"/>
      <c r="J44" s="17"/>
      <c r="K44" s="17"/>
      <c r="L44" s="1"/>
    </row>
    <row r="45" spans="1:12" x14ac:dyDescent="0.35">
      <c r="A45" s="1"/>
      <c r="B45" s="1"/>
      <c r="D45" s="1"/>
      <c r="E45" s="1"/>
      <c r="F45" s="1"/>
      <c r="G45" s="1"/>
      <c r="H45" s="1"/>
      <c r="I45" s="1"/>
      <c r="J45" s="17"/>
      <c r="K45" s="17"/>
      <c r="L45" s="1"/>
    </row>
  </sheetData>
  <sheetProtection algorithmName="SHA-512" hashValue="ylCDrs0kfJXewrmwl/dTU30isIhdJZ1xHtCM9TPUQcywbaBg8l3UUFlwe3VJmb1Wu1oBIiPmUUXaxsMyFgR0zw==" saltValue="LPYFNFeiYGgOv6fHV2j2gw==" spinCount="100000" sheet="1" objects="1" scenarios="1" selectLockedCells="1" selectUnlockedCells="1"/>
  <mergeCells count="32">
    <mergeCell ref="A28:I28"/>
    <mergeCell ref="J28:K28"/>
    <mergeCell ref="A29:L29"/>
    <mergeCell ref="A30:L30"/>
    <mergeCell ref="A31:L31"/>
    <mergeCell ref="A27:F27"/>
    <mergeCell ref="H27:I27"/>
    <mergeCell ref="A15:I15"/>
    <mergeCell ref="A16:K16"/>
    <mergeCell ref="A18:I18"/>
    <mergeCell ref="A19:I19"/>
    <mergeCell ref="A20:K20"/>
    <mergeCell ref="A21:I21"/>
    <mergeCell ref="A22:I22"/>
    <mergeCell ref="A23:I23"/>
    <mergeCell ref="A24:L24"/>
    <mergeCell ref="H25:I25"/>
    <mergeCell ref="H26:I26"/>
    <mergeCell ref="A7:A8"/>
    <mergeCell ref="B7:L8"/>
    <mergeCell ref="B9:L9"/>
    <mergeCell ref="B10:L10"/>
    <mergeCell ref="A11:I11"/>
    <mergeCell ref="J11:J12"/>
    <mergeCell ref="K11:K12"/>
    <mergeCell ref="L11:L12"/>
    <mergeCell ref="B6:L6"/>
    <mergeCell ref="A1:L1"/>
    <mergeCell ref="A2:L2"/>
    <mergeCell ref="A3:L3"/>
    <mergeCell ref="A4:L4"/>
    <mergeCell ref="A5:L5"/>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567A62-434A-41E7-AA68-D15D8EC50381}">
  <dimension ref="A1:L45"/>
  <sheetViews>
    <sheetView topLeftCell="D24" zoomScale="80" zoomScaleNormal="80" workbookViewId="0">
      <selection activeCell="L25" sqref="L25"/>
    </sheetView>
  </sheetViews>
  <sheetFormatPr baseColWidth="10" defaultColWidth="9.1796875" defaultRowHeight="14.5" x14ac:dyDescent="0.35"/>
  <cols>
    <col min="1" max="1" width="20" customWidth="1"/>
    <col min="2" max="2" width="44.54296875" customWidth="1"/>
    <col min="3" max="3" width="23.7265625" customWidth="1"/>
    <col min="4" max="4" width="15" customWidth="1"/>
    <col min="5" max="5" width="17" customWidth="1"/>
    <col min="6" max="6" width="20.54296875" customWidth="1"/>
    <col min="7" max="7" width="24.54296875" customWidth="1"/>
    <col min="8" max="8" width="12.54296875" customWidth="1"/>
    <col min="9" max="10" width="11.54296875" customWidth="1"/>
    <col min="11" max="11" width="11.7265625" bestFit="1" customWidth="1"/>
    <col min="12" max="12" width="147.7265625" customWidth="1"/>
  </cols>
  <sheetData>
    <row r="1" spans="1:12" ht="16.5" customHeight="1" thickBot="1" x14ac:dyDescent="0.4">
      <c r="A1" s="132" t="s">
        <v>30</v>
      </c>
      <c r="B1" s="133"/>
      <c r="C1" s="133"/>
      <c r="D1" s="133"/>
      <c r="E1" s="133"/>
      <c r="F1" s="133"/>
      <c r="G1" s="133"/>
      <c r="H1" s="133"/>
      <c r="I1" s="133"/>
      <c r="J1" s="133"/>
      <c r="K1" s="133"/>
      <c r="L1" s="134"/>
    </row>
    <row r="2" spans="1:12" ht="16.5" customHeight="1" thickBot="1" x14ac:dyDescent="0.4">
      <c r="A2" s="132" t="s">
        <v>31</v>
      </c>
      <c r="B2" s="133"/>
      <c r="C2" s="133"/>
      <c r="D2" s="133"/>
      <c r="E2" s="133"/>
      <c r="F2" s="133"/>
      <c r="G2" s="133"/>
      <c r="H2" s="133"/>
      <c r="I2" s="133"/>
      <c r="J2" s="133"/>
      <c r="K2" s="133"/>
      <c r="L2" s="134"/>
    </row>
    <row r="3" spans="1:12" ht="15" thickBot="1" x14ac:dyDescent="0.4">
      <c r="A3" s="181" t="s">
        <v>32</v>
      </c>
      <c r="B3" s="182"/>
      <c r="C3" s="182"/>
      <c r="D3" s="182"/>
      <c r="E3" s="182"/>
      <c r="F3" s="182"/>
      <c r="G3" s="182"/>
      <c r="H3" s="182"/>
      <c r="I3" s="182"/>
      <c r="J3" s="182"/>
      <c r="K3" s="182"/>
      <c r="L3" s="183"/>
    </row>
    <row r="4" spans="1:12" ht="15" thickBot="1" x14ac:dyDescent="0.4">
      <c r="A4" s="132" t="s">
        <v>33</v>
      </c>
      <c r="B4" s="133"/>
      <c r="C4" s="133"/>
      <c r="D4" s="133"/>
      <c r="E4" s="133"/>
      <c r="F4" s="133"/>
      <c r="G4" s="133"/>
      <c r="H4" s="133"/>
      <c r="I4" s="133"/>
      <c r="J4" s="133"/>
      <c r="K4" s="133"/>
      <c r="L4" s="134"/>
    </row>
    <row r="5" spans="1:12" ht="15" thickBot="1" x14ac:dyDescent="0.4">
      <c r="A5" s="132" t="s">
        <v>34</v>
      </c>
      <c r="B5" s="133"/>
      <c r="C5" s="133"/>
      <c r="D5" s="133"/>
      <c r="E5" s="133"/>
      <c r="F5" s="133"/>
      <c r="G5" s="133"/>
      <c r="H5" s="133"/>
      <c r="I5" s="133"/>
      <c r="J5" s="133"/>
      <c r="K5" s="133"/>
      <c r="L5" s="134"/>
    </row>
    <row r="6" spans="1:12" x14ac:dyDescent="0.35">
      <c r="A6" s="2" t="s">
        <v>35</v>
      </c>
      <c r="B6" s="138" t="s">
        <v>169</v>
      </c>
      <c r="C6" s="139"/>
      <c r="D6" s="139"/>
      <c r="E6" s="139"/>
      <c r="F6" s="139"/>
      <c r="G6" s="139"/>
      <c r="H6" s="139"/>
      <c r="I6" s="139"/>
      <c r="J6" s="139"/>
      <c r="K6" s="139"/>
      <c r="L6" s="140"/>
    </row>
    <row r="7" spans="1:12" x14ac:dyDescent="0.35">
      <c r="A7" s="166" t="s">
        <v>37</v>
      </c>
      <c r="B7" s="168" t="s">
        <v>23</v>
      </c>
      <c r="C7" s="169"/>
      <c r="D7" s="169"/>
      <c r="E7" s="169"/>
      <c r="F7" s="169"/>
      <c r="G7" s="169"/>
      <c r="H7" s="169"/>
      <c r="I7" s="169"/>
      <c r="J7" s="169"/>
      <c r="K7" s="169"/>
      <c r="L7" s="170"/>
    </row>
    <row r="8" spans="1:12" x14ac:dyDescent="0.35">
      <c r="A8" s="167"/>
      <c r="B8" s="171"/>
      <c r="C8" s="172"/>
      <c r="D8" s="172"/>
      <c r="E8" s="172"/>
      <c r="F8" s="172"/>
      <c r="G8" s="172"/>
      <c r="H8" s="172"/>
      <c r="I8" s="172"/>
      <c r="J8" s="172"/>
      <c r="K8" s="172"/>
      <c r="L8" s="173"/>
    </row>
    <row r="9" spans="1:12" ht="17.25" customHeight="1" x14ac:dyDescent="0.35">
      <c r="A9" s="2" t="s">
        <v>39</v>
      </c>
      <c r="B9" s="141" t="s">
        <v>170</v>
      </c>
      <c r="C9" s="142"/>
      <c r="D9" s="142"/>
      <c r="E9" s="142"/>
      <c r="F9" s="142"/>
      <c r="G9" s="142"/>
      <c r="H9" s="142"/>
      <c r="I9" s="142"/>
      <c r="J9" s="142"/>
      <c r="K9" s="142"/>
      <c r="L9" s="213"/>
    </row>
    <row r="10" spans="1:12" ht="74.25" customHeight="1" x14ac:dyDescent="0.35">
      <c r="A10" s="14" t="s">
        <v>41</v>
      </c>
      <c r="B10" s="178" t="s">
        <v>171</v>
      </c>
      <c r="C10" s="179"/>
      <c r="D10" s="179"/>
      <c r="E10" s="179"/>
      <c r="F10" s="179"/>
      <c r="G10" s="179"/>
      <c r="H10" s="179"/>
      <c r="I10" s="179"/>
      <c r="J10" s="179"/>
      <c r="K10" s="179"/>
      <c r="L10" s="180"/>
    </row>
    <row r="11" spans="1:12" x14ac:dyDescent="0.35">
      <c r="A11" s="115" t="s">
        <v>43</v>
      </c>
      <c r="B11" s="115"/>
      <c r="C11" s="115"/>
      <c r="D11" s="115"/>
      <c r="E11" s="115"/>
      <c r="F11" s="115"/>
      <c r="G11" s="115"/>
      <c r="H11" s="115"/>
      <c r="I11" s="115"/>
      <c r="J11" s="115" t="s">
        <v>44</v>
      </c>
      <c r="K11" s="115" t="s">
        <v>17</v>
      </c>
      <c r="L11" s="115" t="s">
        <v>45</v>
      </c>
    </row>
    <row r="12" spans="1:12" ht="56" x14ac:dyDescent="0.35">
      <c r="A12" s="12" t="s">
        <v>116</v>
      </c>
      <c r="B12" s="12" t="s">
        <v>46</v>
      </c>
      <c r="C12" s="12" t="s">
        <v>48</v>
      </c>
      <c r="D12" s="12" t="s">
        <v>49</v>
      </c>
      <c r="E12" s="12" t="s">
        <v>50</v>
      </c>
      <c r="F12" s="12" t="s">
        <v>51</v>
      </c>
      <c r="G12" s="12" t="s">
        <v>52</v>
      </c>
      <c r="H12" s="12" t="s">
        <v>53</v>
      </c>
      <c r="I12" s="12" t="s">
        <v>54</v>
      </c>
      <c r="J12" s="115"/>
      <c r="K12" s="115"/>
      <c r="L12" s="115"/>
    </row>
    <row r="13" spans="1:12" ht="164.25" customHeight="1" x14ac:dyDescent="0.35">
      <c r="A13" s="13" t="s">
        <v>172</v>
      </c>
      <c r="B13" s="13" t="s">
        <v>173</v>
      </c>
      <c r="C13" s="13" t="s">
        <v>174</v>
      </c>
      <c r="D13" s="3">
        <v>43101</v>
      </c>
      <c r="E13" s="3">
        <v>43830</v>
      </c>
      <c r="F13" s="4">
        <v>1873149894</v>
      </c>
      <c r="G13" s="30" t="s">
        <v>23</v>
      </c>
      <c r="H13" s="4">
        <f>+F13/828116</f>
        <v>2261.9414357408864</v>
      </c>
      <c r="I13" s="5">
        <v>1</v>
      </c>
      <c r="J13" s="7" t="s">
        <v>44</v>
      </c>
      <c r="K13" s="6"/>
      <c r="L13" s="52" t="s">
        <v>175</v>
      </c>
    </row>
    <row r="14" spans="1:12" ht="28" x14ac:dyDescent="0.35">
      <c r="A14" s="117" t="s">
        <v>59</v>
      </c>
      <c r="B14" s="117"/>
      <c r="C14" s="117"/>
      <c r="D14" s="117"/>
      <c r="E14" s="117"/>
      <c r="F14" s="117"/>
      <c r="G14" s="117"/>
      <c r="H14" s="117"/>
      <c r="I14" s="117"/>
      <c r="J14" s="7"/>
      <c r="K14" s="37"/>
      <c r="L14" s="8" t="s">
        <v>176</v>
      </c>
    </row>
    <row r="15" spans="1:12" ht="16.5" x14ac:dyDescent="0.35">
      <c r="A15" s="158" t="s">
        <v>61</v>
      </c>
      <c r="B15" s="159"/>
      <c r="C15" s="159"/>
      <c r="D15" s="159"/>
      <c r="E15" s="159"/>
      <c r="F15" s="159"/>
      <c r="G15" s="159"/>
      <c r="H15" s="159"/>
      <c r="I15" s="159"/>
      <c r="J15" s="159"/>
      <c r="K15" s="160"/>
      <c r="L15" s="45" t="s">
        <v>11</v>
      </c>
    </row>
    <row r="16" spans="1:12" ht="7.5" customHeight="1" x14ac:dyDescent="0.35">
      <c r="A16" s="208"/>
      <c r="B16" s="209"/>
      <c r="C16" s="209"/>
      <c r="D16" s="209"/>
      <c r="E16" s="209"/>
      <c r="F16" s="209"/>
      <c r="G16" s="209"/>
      <c r="H16" s="209"/>
      <c r="I16" s="209"/>
      <c r="J16" s="209"/>
      <c r="K16" s="209"/>
      <c r="L16" s="210"/>
    </row>
    <row r="17" spans="1:12" x14ac:dyDescent="0.35">
      <c r="A17" s="115" t="s">
        <v>62</v>
      </c>
      <c r="B17" s="115"/>
      <c r="C17" s="115"/>
      <c r="D17" s="115"/>
      <c r="E17" s="115"/>
      <c r="F17" s="115"/>
      <c r="G17" s="115"/>
      <c r="H17" s="115"/>
      <c r="I17" s="115"/>
      <c r="J17" s="12" t="s">
        <v>44</v>
      </c>
      <c r="K17" s="12" t="s">
        <v>17</v>
      </c>
      <c r="L17" s="12" t="s">
        <v>45</v>
      </c>
    </row>
    <row r="18" spans="1:12" ht="56" x14ac:dyDescent="0.35">
      <c r="A18" s="161" t="s">
        <v>102</v>
      </c>
      <c r="B18" s="161"/>
      <c r="C18" s="161"/>
      <c r="D18" s="161"/>
      <c r="E18" s="161"/>
      <c r="F18" s="161"/>
      <c r="G18" s="161"/>
      <c r="H18" s="161"/>
      <c r="I18" s="161"/>
      <c r="J18" s="7" t="s">
        <v>44</v>
      </c>
      <c r="K18" s="7" t="s">
        <v>100</v>
      </c>
      <c r="L18" s="8" t="s">
        <v>177</v>
      </c>
    </row>
    <row r="19" spans="1:12" x14ac:dyDescent="0.35">
      <c r="A19" s="112" t="s">
        <v>66</v>
      </c>
      <c r="B19" s="113"/>
      <c r="C19" s="113"/>
      <c r="D19" s="113"/>
      <c r="E19" s="113"/>
      <c r="F19" s="113"/>
      <c r="G19" s="113"/>
      <c r="H19" s="113"/>
      <c r="I19" s="113"/>
      <c r="J19" s="113"/>
      <c r="K19" s="114"/>
      <c r="L19" s="12" t="s">
        <v>45</v>
      </c>
    </row>
    <row r="20" spans="1:12" ht="93.75" customHeight="1" x14ac:dyDescent="0.35">
      <c r="A20" s="162" t="s">
        <v>104</v>
      </c>
      <c r="B20" s="163"/>
      <c r="C20" s="163"/>
      <c r="D20" s="163"/>
      <c r="E20" s="163"/>
      <c r="F20" s="163"/>
      <c r="G20" s="163"/>
      <c r="H20" s="163"/>
      <c r="I20" s="164"/>
      <c r="J20" s="7" t="s">
        <v>44</v>
      </c>
      <c r="K20" s="37"/>
      <c r="L20" s="16" t="s">
        <v>178</v>
      </c>
    </row>
    <row r="21" spans="1:12" ht="22.5" customHeight="1" x14ac:dyDescent="0.35">
      <c r="A21" s="112" t="s">
        <v>69</v>
      </c>
      <c r="B21" s="113"/>
      <c r="C21" s="113"/>
      <c r="D21" s="113"/>
      <c r="E21" s="113"/>
      <c r="F21" s="113"/>
      <c r="G21" s="113"/>
      <c r="H21" s="113"/>
      <c r="I21" s="113"/>
      <c r="J21" s="113"/>
      <c r="K21" s="114"/>
      <c r="L21" s="12" t="s">
        <v>45</v>
      </c>
    </row>
    <row r="22" spans="1:12" ht="83.25" customHeight="1" x14ac:dyDescent="0.35">
      <c r="A22" s="161" t="s">
        <v>120</v>
      </c>
      <c r="B22" s="161"/>
      <c r="C22" s="161"/>
      <c r="D22" s="161"/>
      <c r="E22" s="161"/>
      <c r="F22" s="161"/>
      <c r="G22" s="161"/>
      <c r="H22" s="161"/>
      <c r="I22" s="161"/>
      <c r="J22" s="7" t="s">
        <v>11</v>
      </c>
      <c r="K22" s="31"/>
      <c r="L22" s="16" t="s">
        <v>179</v>
      </c>
    </row>
    <row r="23" spans="1:12" x14ac:dyDescent="0.35">
      <c r="A23" s="112" t="s">
        <v>72</v>
      </c>
      <c r="B23" s="113"/>
      <c r="C23" s="113"/>
      <c r="D23" s="113"/>
      <c r="E23" s="113"/>
      <c r="F23" s="113"/>
      <c r="G23" s="113"/>
      <c r="H23" s="113"/>
      <c r="I23" s="113"/>
      <c r="J23" s="113"/>
      <c r="K23" s="113"/>
      <c r="L23" s="114"/>
    </row>
    <row r="24" spans="1:12" ht="50.25" customHeight="1" x14ac:dyDescent="0.35">
      <c r="A24" s="12" t="s">
        <v>73</v>
      </c>
      <c r="B24" s="12" t="s">
        <v>74</v>
      </c>
      <c r="C24" s="12" t="s">
        <v>75</v>
      </c>
      <c r="D24" s="12" t="s">
        <v>76</v>
      </c>
      <c r="E24" s="12" t="s">
        <v>77</v>
      </c>
      <c r="F24" s="12" t="s">
        <v>78</v>
      </c>
      <c r="G24" s="12" t="s">
        <v>79</v>
      </c>
      <c r="H24" s="115" t="s">
        <v>80</v>
      </c>
      <c r="I24" s="115"/>
      <c r="J24" s="12" t="s">
        <v>44</v>
      </c>
      <c r="K24" s="12" t="s">
        <v>17</v>
      </c>
      <c r="L24" s="12" t="s">
        <v>45</v>
      </c>
    </row>
    <row r="25" spans="1:12" ht="384" customHeight="1" x14ac:dyDescent="0.35">
      <c r="A25" s="10">
        <v>1</v>
      </c>
      <c r="B25" s="13" t="s">
        <v>81</v>
      </c>
      <c r="C25" s="15">
        <v>1</v>
      </c>
      <c r="D25" s="11" t="s">
        <v>82</v>
      </c>
      <c r="E25" s="11">
        <v>130000000</v>
      </c>
      <c r="F25" s="21">
        <v>130000000</v>
      </c>
      <c r="G25" s="11">
        <f>E25*C25</f>
        <v>130000000</v>
      </c>
      <c r="H25" s="116">
        <f>F25*C25</f>
        <v>130000000</v>
      </c>
      <c r="I25" s="116"/>
      <c r="J25" s="18" t="s">
        <v>11</v>
      </c>
      <c r="K25" s="31"/>
      <c r="L25" s="34" t="s">
        <v>180</v>
      </c>
    </row>
    <row r="26" spans="1:12" ht="48" customHeight="1" x14ac:dyDescent="0.35">
      <c r="A26" s="117" t="s">
        <v>84</v>
      </c>
      <c r="B26" s="117"/>
      <c r="C26" s="117"/>
      <c r="D26" s="117"/>
      <c r="E26" s="117"/>
      <c r="F26" s="117"/>
      <c r="G26" s="20" t="s">
        <v>85</v>
      </c>
      <c r="H26" s="118">
        <f>SUM(H25:I25)</f>
        <v>130000000</v>
      </c>
      <c r="I26" s="119"/>
      <c r="J26" s="18" t="s">
        <v>11</v>
      </c>
      <c r="K26" s="36"/>
      <c r="L26" s="16" t="s">
        <v>109</v>
      </c>
    </row>
    <row r="27" spans="1:12" ht="16.5" x14ac:dyDescent="0.35">
      <c r="A27" s="121" t="s">
        <v>156</v>
      </c>
      <c r="B27" s="121"/>
      <c r="C27" s="121"/>
      <c r="D27" s="121"/>
      <c r="E27" s="121"/>
      <c r="F27" s="121"/>
      <c r="G27" s="121"/>
      <c r="H27" s="121"/>
      <c r="I27" s="121"/>
      <c r="J27" s="211" t="s">
        <v>110</v>
      </c>
      <c r="K27" s="211"/>
      <c r="L27" s="44" t="s">
        <v>181</v>
      </c>
    </row>
    <row r="28" spans="1:12" x14ac:dyDescent="0.35">
      <c r="A28" s="105"/>
      <c r="B28" s="106"/>
      <c r="C28" s="106"/>
      <c r="D28" s="106"/>
      <c r="E28" s="106"/>
      <c r="F28" s="106"/>
      <c r="G28" s="106"/>
      <c r="H28" s="106"/>
      <c r="I28" s="106"/>
      <c r="J28" s="106"/>
      <c r="K28" s="106"/>
      <c r="L28" s="157"/>
    </row>
    <row r="29" spans="1:12" ht="53.25" customHeight="1" thickBot="1" x14ac:dyDescent="0.4">
      <c r="A29" s="108" t="s">
        <v>28</v>
      </c>
      <c r="B29" s="109"/>
      <c r="C29" s="109"/>
      <c r="D29" s="109"/>
      <c r="E29" s="109"/>
      <c r="F29" s="109"/>
      <c r="G29" s="109"/>
      <c r="H29" s="109"/>
      <c r="I29" s="109"/>
      <c r="J29" s="109"/>
      <c r="K29" s="109"/>
      <c r="L29" s="110"/>
    </row>
    <row r="30" spans="1:12" ht="42" customHeight="1" x14ac:dyDescent="0.35">
      <c r="A30" s="212" t="s">
        <v>182</v>
      </c>
      <c r="B30" s="203"/>
      <c r="C30" s="203"/>
      <c r="D30" s="203"/>
      <c r="E30" s="203"/>
      <c r="F30" s="203"/>
      <c r="G30" s="203"/>
      <c r="H30" s="203"/>
      <c r="I30" s="203"/>
      <c r="J30" s="203"/>
      <c r="K30" s="203"/>
      <c r="L30" s="204"/>
    </row>
    <row r="31" spans="1:12" ht="33" customHeight="1" thickBot="1" x14ac:dyDescent="0.4">
      <c r="A31" s="108" t="s">
        <v>183</v>
      </c>
      <c r="B31" s="109"/>
      <c r="C31" s="109"/>
      <c r="D31" s="109"/>
      <c r="E31" s="109"/>
      <c r="F31" s="109"/>
      <c r="G31" s="109"/>
      <c r="H31" s="109"/>
      <c r="I31" s="109"/>
      <c r="J31" s="109"/>
      <c r="K31" s="109"/>
      <c r="L31" s="110"/>
    </row>
    <row r="32" spans="1:12" x14ac:dyDescent="0.35">
      <c r="A32" s="1"/>
      <c r="B32" s="1"/>
      <c r="C32" s="1"/>
      <c r="D32" s="1"/>
      <c r="E32" s="1"/>
      <c r="F32" s="1"/>
      <c r="G32" s="1"/>
      <c r="H32" s="1"/>
      <c r="I32" s="1"/>
      <c r="J32" s="17"/>
      <c r="K32" s="17"/>
      <c r="L32" s="1"/>
    </row>
    <row r="33" spans="1:12" x14ac:dyDescent="0.35">
      <c r="A33" s="1"/>
      <c r="B33" s="1"/>
      <c r="C33" s="1"/>
      <c r="D33" s="1"/>
      <c r="E33" s="1"/>
      <c r="F33" s="1"/>
      <c r="G33" s="1"/>
      <c r="H33" s="1"/>
      <c r="I33" s="1"/>
      <c r="J33" s="17"/>
      <c r="K33" s="17"/>
      <c r="L33" s="1"/>
    </row>
    <row r="34" spans="1:12" x14ac:dyDescent="0.35">
      <c r="A34" s="1"/>
      <c r="B34" s="1"/>
      <c r="C34" s="1"/>
      <c r="D34" s="1"/>
      <c r="E34" s="1"/>
      <c r="F34" s="1"/>
      <c r="G34" s="1"/>
      <c r="H34" s="1"/>
      <c r="I34" s="1"/>
      <c r="J34" s="17"/>
      <c r="K34" s="17"/>
      <c r="L34" s="1"/>
    </row>
    <row r="35" spans="1:12" x14ac:dyDescent="0.35">
      <c r="A35" s="1"/>
      <c r="B35" s="1"/>
      <c r="C35" s="1"/>
      <c r="D35" s="1"/>
      <c r="E35" s="1"/>
      <c r="F35" s="1"/>
      <c r="G35" s="1"/>
      <c r="H35" s="1"/>
      <c r="I35" s="1"/>
      <c r="J35" s="17"/>
      <c r="K35" s="17"/>
      <c r="L35" s="1"/>
    </row>
    <row r="36" spans="1:12" x14ac:dyDescent="0.35">
      <c r="A36" s="1"/>
      <c r="B36" s="1"/>
      <c r="C36" s="1"/>
      <c r="D36" s="1"/>
      <c r="E36" s="1"/>
      <c r="F36" s="1"/>
      <c r="G36" s="1"/>
      <c r="H36" s="1"/>
      <c r="I36" s="1"/>
      <c r="J36" s="17"/>
      <c r="K36" s="17"/>
      <c r="L36" s="1"/>
    </row>
    <row r="37" spans="1:12" x14ac:dyDescent="0.35">
      <c r="A37" s="1"/>
      <c r="B37" s="1"/>
      <c r="C37" s="1"/>
      <c r="D37" s="1"/>
      <c r="E37" s="1"/>
      <c r="F37" s="1"/>
      <c r="G37" s="1"/>
      <c r="H37" s="1"/>
      <c r="I37" s="1"/>
      <c r="J37" s="17"/>
      <c r="K37" s="17"/>
      <c r="L37" s="1"/>
    </row>
    <row r="38" spans="1:12" x14ac:dyDescent="0.35">
      <c r="A38" s="1"/>
      <c r="B38" s="1"/>
      <c r="C38" s="1"/>
      <c r="D38" s="1"/>
      <c r="E38" s="1"/>
      <c r="F38" s="1"/>
      <c r="G38" s="1"/>
      <c r="H38" s="1"/>
      <c r="I38" s="1"/>
      <c r="J38" s="17"/>
      <c r="K38" s="17"/>
      <c r="L38" s="1"/>
    </row>
    <row r="39" spans="1:12" x14ac:dyDescent="0.35">
      <c r="A39" s="1"/>
      <c r="B39" s="1"/>
      <c r="C39" s="1"/>
      <c r="D39" s="1"/>
      <c r="E39" s="1"/>
      <c r="F39" s="1"/>
      <c r="G39" s="1"/>
      <c r="H39" s="1"/>
      <c r="I39" s="1"/>
      <c r="J39" s="17"/>
      <c r="K39" s="17"/>
      <c r="L39" s="1"/>
    </row>
    <row r="40" spans="1:12" x14ac:dyDescent="0.35">
      <c r="A40" s="1"/>
      <c r="B40" s="1"/>
      <c r="C40" s="1"/>
      <c r="D40" s="1"/>
      <c r="E40" s="1"/>
      <c r="F40" s="1"/>
      <c r="G40" s="1"/>
      <c r="H40" s="1"/>
      <c r="I40" s="1"/>
      <c r="J40" s="17"/>
      <c r="K40" s="17"/>
      <c r="L40" s="1"/>
    </row>
    <row r="41" spans="1:12" x14ac:dyDescent="0.35">
      <c r="A41" s="1"/>
      <c r="B41" s="1"/>
      <c r="C41" s="1"/>
      <c r="D41" s="1"/>
      <c r="E41" s="1"/>
      <c r="F41" s="1"/>
      <c r="G41" s="1"/>
      <c r="H41" s="1"/>
      <c r="I41" s="1"/>
      <c r="J41" s="17"/>
      <c r="K41" s="17"/>
      <c r="L41" s="1"/>
    </row>
    <row r="42" spans="1:12" x14ac:dyDescent="0.35">
      <c r="A42" s="1"/>
      <c r="B42" s="1"/>
      <c r="C42" s="1"/>
      <c r="D42" s="1"/>
      <c r="E42" s="1"/>
      <c r="F42" s="1"/>
      <c r="G42" s="1"/>
      <c r="H42" s="1"/>
      <c r="I42" s="1"/>
      <c r="J42" s="17"/>
      <c r="K42" s="17"/>
      <c r="L42" s="1"/>
    </row>
    <row r="43" spans="1:12" x14ac:dyDescent="0.35">
      <c r="A43" s="1"/>
      <c r="B43" s="1"/>
      <c r="C43" s="1"/>
      <c r="D43" s="1"/>
      <c r="E43" s="1"/>
      <c r="F43" s="1"/>
      <c r="G43" s="1"/>
      <c r="H43" s="1"/>
      <c r="I43" s="1"/>
      <c r="J43" s="17"/>
      <c r="K43" s="17"/>
      <c r="L43" s="1"/>
    </row>
    <row r="44" spans="1:12" x14ac:dyDescent="0.35">
      <c r="A44" s="1"/>
      <c r="B44" s="1"/>
      <c r="C44" s="1"/>
      <c r="D44" s="1"/>
      <c r="E44" s="1"/>
      <c r="F44" s="1"/>
      <c r="G44" s="1"/>
      <c r="H44" s="1"/>
      <c r="I44" s="1"/>
      <c r="J44" s="17"/>
      <c r="K44" s="17"/>
      <c r="L44" s="1"/>
    </row>
    <row r="45" spans="1:12" x14ac:dyDescent="0.35">
      <c r="A45" s="1"/>
      <c r="B45" s="1"/>
      <c r="D45" s="1"/>
      <c r="E45" s="1"/>
      <c r="F45" s="1"/>
      <c r="G45" s="1"/>
      <c r="H45" s="1"/>
      <c r="I45" s="1"/>
      <c r="J45" s="17"/>
      <c r="K45" s="17"/>
      <c r="L45" s="1"/>
    </row>
  </sheetData>
  <sheetProtection algorithmName="SHA-512" hashValue="YOOPihnhxLc9V+hOLpiC93jPj/VqqbJ3BFKkn/i52F7ohSkhyV1LSUkC4Nza84BesIVvF1EJuAB/O4G/ipKTYQ==" saltValue="jzcXMQadSyagVfI/S5qc8A==" spinCount="100000" sheet="1" objects="1" scenarios="1" selectLockedCells="1" selectUnlockedCells="1"/>
  <mergeCells count="34">
    <mergeCell ref="B6:L6"/>
    <mergeCell ref="A1:L1"/>
    <mergeCell ref="A2:L2"/>
    <mergeCell ref="A3:L3"/>
    <mergeCell ref="A4:L4"/>
    <mergeCell ref="A5:L5"/>
    <mergeCell ref="A7:A8"/>
    <mergeCell ref="B7:L8"/>
    <mergeCell ref="B9:L9"/>
    <mergeCell ref="B10:L10"/>
    <mergeCell ref="A11:I11"/>
    <mergeCell ref="J11:J12"/>
    <mergeCell ref="K11:K12"/>
    <mergeCell ref="L11:L12"/>
    <mergeCell ref="A14:I14"/>
    <mergeCell ref="A15:K15"/>
    <mergeCell ref="A17:I17"/>
    <mergeCell ref="A18:I18"/>
    <mergeCell ref="A19:K19"/>
    <mergeCell ref="A16:L16"/>
    <mergeCell ref="A31:L31"/>
    <mergeCell ref="A21:K21"/>
    <mergeCell ref="A30:L30"/>
    <mergeCell ref="A22:I22"/>
    <mergeCell ref="A23:L23"/>
    <mergeCell ref="H24:I24"/>
    <mergeCell ref="H25:I25"/>
    <mergeCell ref="A26:F26"/>
    <mergeCell ref="H26:I26"/>
    <mergeCell ref="A20:I20"/>
    <mergeCell ref="A27:I27"/>
    <mergeCell ref="J27:K27"/>
    <mergeCell ref="A28:L28"/>
    <mergeCell ref="A29:L2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6EE7D-D1F9-44CC-9634-8EE2CD35B94E}">
  <dimension ref="A1:L44"/>
  <sheetViews>
    <sheetView topLeftCell="F25" workbookViewId="0">
      <selection activeCell="A29" sqref="A29:L29"/>
    </sheetView>
  </sheetViews>
  <sheetFormatPr baseColWidth="10" defaultColWidth="8.81640625" defaultRowHeight="14.5" x14ac:dyDescent="0.35"/>
  <cols>
    <col min="1" max="1" width="15" customWidth="1"/>
    <col min="2" max="2" width="44.54296875" customWidth="1"/>
    <col min="3" max="3" width="28.453125" customWidth="1"/>
    <col min="4" max="4" width="15" customWidth="1"/>
    <col min="5" max="5" width="17" customWidth="1"/>
    <col min="6" max="6" width="20.54296875" customWidth="1"/>
    <col min="7" max="7" width="24.54296875" customWidth="1"/>
    <col min="8" max="8" width="12.54296875" customWidth="1"/>
    <col min="9" max="10" width="11.54296875" customWidth="1"/>
    <col min="11" max="11" width="12.1796875" customWidth="1"/>
    <col min="12" max="12" width="164.1796875" customWidth="1"/>
  </cols>
  <sheetData>
    <row r="1" spans="1:12" ht="16.5" customHeight="1" thickBot="1" x14ac:dyDescent="0.4">
      <c r="A1" s="132" t="s">
        <v>30</v>
      </c>
      <c r="B1" s="133"/>
      <c r="C1" s="133"/>
      <c r="D1" s="133"/>
      <c r="E1" s="133"/>
      <c r="F1" s="133"/>
      <c r="G1" s="133"/>
      <c r="H1" s="133"/>
      <c r="I1" s="133"/>
      <c r="J1" s="133"/>
      <c r="K1" s="133"/>
      <c r="L1" s="134"/>
    </row>
    <row r="2" spans="1:12" ht="16.5" customHeight="1" thickBot="1" x14ac:dyDescent="0.4">
      <c r="A2" s="132" t="s">
        <v>31</v>
      </c>
      <c r="B2" s="133"/>
      <c r="C2" s="133"/>
      <c r="D2" s="133"/>
      <c r="E2" s="133"/>
      <c r="F2" s="133"/>
      <c r="G2" s="133"/>
      <c r="H2" s="133"/>
      <c r="I2" s="133"/>
      <c r="J2" s="133"/>
      <c r="K2" s="133"/>
      <c r="L2" s="134"/>
    </row>
    <row r="3" spans="1:12" ht="15" thickBot="1" x14ac:dyDescent="0.4">
      <c r="A3" s="181" t="s">
        <v>32</v>
      </c>
      <c r="B3" s="182"/>
      <c r="C3" s="182"/>
      <c r="D3" s="182"/>
      <c r="E3" s="182"/>
      <c r="F3" s="182"/>
      <c r="G3" s="182"/>
      <c r="H3" s="182"/>
      <c r="I3" s="182"/>
      <c r="J3" s="182"/>
      <c r="K3" s="182"/>
      <c r="L3" s="183"/>
    </row>
    <row r="4" spans="1:12" ht="15" thickBot="1" x14ac:dyDescent="0.4">
      <c r="A4" s="132" t="s">
        <v>33</v>
      </c>
      <c r="B4" s="133"/>
      <c r="C4" s="133"/>
      <c r="D4" s="133"/>
      <c r="E4" s="133"/>
      <c r="F4" s="133"/>
      <c r="G4" s="133"/>
      <c r="H4" s="133"/>
      <c r="I4" s="133"/>
      <c r="J4" s="133"/>
      <c r="K4" s="133"/>
      <c r="L4" s="134"/>
    </row>
    <row r="5" spans="1:12" ht="15" thickBot="1" x14ac:dyDescent="0.4">
      <c r="A5" s="132" t="s">
        <v>34</v>
      </c>
      <c r="B5" s="133"/>
      <c r="C5" s="133"/>
      <c r="D5" s="133"/>
      <c r="E5" s="133"/>
      <c r="F5" s="133"/>
      <c r="G5" s="133"/>
      <c r="H5" s="133"/>
      <c r="I5" s="133"/>
      <c r="J5" s="133"/>
      <c r="K5" s="133"/>
      <c r="L5" s="134"/>
    </row>
    <row r="6" spans="1:12" x14ac:dyDescent="0.35">
      <c r="A6" s="2" t="s">
        <v>35</v>
      </c>
      <c r="B6" s="138" t="s">
        <v>184</v>
      </c>
      <c r="C6" s="139"/>
      <c r="D6" s="139"/>
      <c r="E6" s="139"/>
      <c r="F6" s="139"/>
      <c r="G6" s="139"/>
      <c r="H6" s="139"/>
      <c r="I6" s="139"/>
      <c r="J6" s="139"/>
      <c r="K6" s="139"/>
      <c r="L6" s="140"/>
    </row>
    <row r="7" spans="1:12" x14ac:dyDescent="0.35">
      <c r="A7" s="166" t="s">
        <v>37</v>
      </c>
      <c r="B7" s="168" t="s">
        <v>185</v>
      </c>
      <c r="C7" s="169"/>
      <c r="D7" s="169"/>
      <c r="E7" s="169"/>
      <c r="F7" s="169"/>
      <c r="G7" s="169"/>
      <c r="H7" s="169"/>
      <c r="I7" s="169"/>
      <c r="J7" s="169"/>
      <c r="K7" s="169"/>
      <c r="L7" s="170"/>
    </row>
    <row r="8" spans="1:12" ht="15" thickBot="1" x14ac:dyDescent="0.4">
      <c r="A8" s="167"/>
      <c r="B8" s="171"/>
      <c r="C8" s="172"/>
      <c r="D8" s="172"/>
      <c r="E8" s="172"/>
      <c r="F8" s="172"/>
      <c r="G8" s="172"/>
      <c r="H8" s="172"/>
      <c r="I8" s="172"/>
      <c r="J8" s="172"/>
      <c r="K8" s="172"/>
      <c r="L8" s="173"/>
    </row>
    <row r="9" spans="1:12" ht="15" thickBot="1" x14ac:dyDescent="0.4">
      <c r="A9" s="2" t="s">
        <v>39</v>
      </c>
      <c r="B9" s="174" t="s">
        <v>186</v>
      </c>
      <c r="C9" s="175"/>
      <c r="D9" s="175"/>
      <c r="E9" s="175"/>
      <c r="F9" s="175"/>
      <c r="G9" s="176"/>
      <c r="H9" s="176"/>
      <c r="I9" s="176"/>
      <c r="J9" s="176"/>
      <c r="K9" s="176"/>
      <c r="L9" s="177"/>
    </row>
    <row r="10" spans="1:12" ht="43.5" customHeight="1" x14ac:dyDescent="0.35">
      <c r="A10" s="14" t="s">
        <v>41</v>
      </c>
      <c r="B10" s="178" t="s">
        <v>187</v>
      </c>
      <c r="C10" s="179"/>
      <c r="D10" s="179"/>
      <c r="E10" s="179"/>
      <c r="F10" s="179"/>
      <c r="G10" s="179"/>
      <c r="H10" s="179"/>
      <c r="I10" s="179"/>
      <c r="J10" s="179"/>
      <c r="K10" s="179"/>
      <c r="L10" s="180"/>
    </row>
    <row r="11" spans="1:12" x14ac:dyDescent="0.35">
      <c r="A11" s="115" t="s">
        <v>43</v>
      </c>
      <c r="B11" s="115"/>
      <c r="C11" s="115"/>
      <c r="D11" s="115"/>
      <c r="E11" s="115"/>
      <c r="F11" s="115"/>
      <c r="G11" s="115"/>
      <c r="H11" s="115"/>
      <c r="I11" s="115"/>
      <c r="J11" s="115" t="s">
        <v>44</v>
      </c>
      <c r="K11" s="115" t="s">
        <v>17</v>
      </c>
      <c r="L11" s="115" t="s">
        <v>45</v>
      </c>
    </row>
    <row r="12" spans="1:12" ht="56" x14ac:dyDescent="0.35">
      <c r="A12" s="38" t="s">
        <v>46</v>
      </c>
      <c r="B12" s="39" t="s">
        <v>47</v>
      </c>
      <c r="C12" s="12" t="s">
        <v>48</v>
      </c>
      <c r="D12" s="12" t="s">
        <v>49</v>
      </c>
      <c r="E12" s="12" t="s">
        <v>50</v>
      </c>
      <c r="F12" s="12" t="s">
        <v>51</v>
      </c>
      <c r="G12" s="12" t="s">
        <v>52</v>
      </c>
      <c r="H12" s="12" t="s">
        <v>53</v>
      </c>
      <c r="I12" s="12" t="s">
        <v>54</v>
      </c>
      <c r="J12" s="115"/>
      <c r="K12" s="115"/>
      <c r="L12" s="115"/>
    </row>
    <row r="13" spans="1:12" ht="98" x14ac:dyDescent="0.35">
      <c r="A13" s="13" t="s">
        <v>188</v>
      </c>
      <c r="B13" s="13" t="s">
        <v>189</v>
      </c>
      <c r="C13" s="13" t="s">
        <v>190</v>
      </c>
      <c r="D13" s="3">
        <v>42750</v>
      </c>
      <c r="E13" s="3">
        <v>42792</v>
      </c>
      <c r="F13" s="4">
        <v>248800000</v>
      </c>
      <c r="G13" s="30" t="s">
        <v>191</v>
      </c>
      <c r="H13" s="4">
        <f>F13/737717</f>
        <v>337.25669870695674</v>
      </c>
      <c r="I13" s="5">
        <v>1</v>
      </c>
      <c r="J13" s="7" t="s">
        <v>44</v>
      </c>
      <c r="K13" s="7" t="s">
        <v>100</v>
      </c>
      <c r="L13" s="19" t="s">
        <v>192</v>
      </c>
    </row>
    <row r="14" spans="1:12" ht="28" x14ac:dyDescent="0.35">
      <c r="A14" s="117" t="s">
        <v>59</v>
      </c>
      <c r="B14" s="117"/>
      <c r="C14" s="117"/>
      <c r="D14" s="117"/>
      <c r="E14" s="117"/>
      <c r="F14" s="117"/>
      <c r="G14" s="117"/>
      <c r="H14" s="117"/>
      <c r="I14" s="117"/>
      <c r="J14" s="7" t="s">
        <v>11</v>
      </c>
      <c r="K14" s="7" t="s">
        <v>100</v>
      </c>
      <c r="L14" s="8" t="s">
        <v>193</v>
      </c>
    </row>
    <row r="15" spans="1:12" ht="16.5" x14ac:dyDescent="0.35">
      <c r="A15" s="158" t="s">
        <v>61</v>
      </c>
      <c r="B15" s="159"/>
      <c r="C15" s="159"/>
      <c r="D15" s="159"/>
      <c r="E15" s="159"/>
      <c r="F15" s="159"/>
      <c r="G15" s="159"/>
      <c r="H15" s="159"/>
      <c r="I15" s="159"/>
      <c r="J15" s="159"/>
      <c r="K15" s="160"/>
      <c r="L15" s="35" t="s">
        <v>11</v>
      </c>
    </row>
    <row r="16" spans="1:12" ht="16.5" x14ac:dyDescent="0.35">
      <c r="A16" s="24"/>
      <c r="B16" s="25"/>
      <c r="C16" s="25"/>
      <c r="D16" s="25"/>
      <c r="E16" s="25"/>
      <c r="F16" s="25"/>
      <c r="G16" s="25"/>
      <c r="H16" s="25"/>
      <c r="I16" s="25"/>
      <c r="J16" s="25"/>
      <c r="K16" s="26"/>
      <c r="L16" s="22"/>
    </row>
    <row r="17" spans="1:12" x14ac:dyDescent="0.35">
      <c r="A17" s="115" t="s">
        <v>62</v>
      </c>
      <c r="B17" s="115"/>
      <c r="C17" s="115"/>
      <c r="D17" s="115"/>
      <c r="E17" s="115"/>
      <c r="F17" s="115"/>
      <c r="G17" s="115"/>
      <c r="H17" s="115"/>
      <c r="I17" s="115"/>
      <c r="J17" s="12" t="s">
        <v>44</v>
      </c>
      <c r="K17" s="12" t="s">
        <v>17</v>
      </c>
      <c r="L17" s="12" t="s">
        <v>45</v>
      </c>
    </row>
    <row r="18" spans="1:12" s="42" customFormat="1" ht="135.75" customHeight="1" x14ac:dyDescent="0.35">
      <c r="A18" s="214" t="s">
        <v>102</v>
      </c>
      <c r="B18" s="214"/>
      <c r="C18" s="214"/>
      <c r="D18" s="214"/>
      <c r="E18" s="214"/>
      <c r="F18" s="214"/>
      <c r="G18" s="214"/>
      <c r="H18" s="214"/>
      <c r="I18" s="214"/>
      <c r="J18" s="40" t="s">
        <v>100</v>
      </c>
      <c r="K18" s="40" t="s">
        <v>12</v>
      </c>
      <c r="L18" s="41" t="s">
        <v>194</v>
      </c>
    </row>
    <row r="19" spans="1:12" x14ac:dyDescent="0.35">
      <c r="A19" s="112" t="s">
        <v>66</v>
      </c>
      <c r="B19" s="113"/>
      <c r="C19" s="113"/>
      <c r="D19" s="113"/>
      <c r="E19" s="113"/>
      <c r="F19" s="113"/>
      <c r="G19" s="113"/>
      <c r="H19" s="113"/>
      <c r="I19" s="113"/>
      <c r="J19" s="113"/>
      <c r="K19" s="114"/>
      <c r="L19" s="12" t="s">
        <v>45</v>
      </c>
    </row>
    <row r="20" spans="1:12" ht="63" customHeight="1" x14ac:dyDescent="0.35">
      <c r="A20" s="162" t="s">
        <v>104</v>
      </c>
      <c r="B20" s="163"/>
      <c r="C20" s="163"/>
      <c r="D20" s="163"/>
      <c r="E20" s="163"/>
      <c r="F20" s="163"/>
      <c r="G20" s="163"/>
      <c r="H20" s="163"/>
      <c r="I20" s="164"/>
      <c r="J20" s="9" t="s">
        <v>11</v>
      </c>
      <c r="K20" s="7" t="s">
        <v>100</v>
      </c>
      <c r="L20" s="16" t="s">
        <v>195</v>
      </c>
    </row>
    <row r="21" spans="1:12" ht="22.5" customHeight="1" x14ac:dyDescent="0.35">
      <c r="A21" s="115" t="s">
        <v>69</v>
      </c>
      <c r="B21" s="115"/>
      <c r="C21" s="115"/>
      <c r="D21" s="115"/>
      <c r="E21" s="115"/>
      <c r="F21" s="115"/>
      <c r="G21" s="115"/>
      <c r="H21" s="115"/>
      <c r="I21" s="115"/>
      <c r="J21" s="12" t="s">
        <v>44</v>
      </c>
      <c r="K21" s="12" t="s">
        <v>17</v>
      </c>
      <c r="L21" s="12" t="s">
        <v>45</v>
      </c>
    </row>
    <row r="22" spans="1:12" ht="83.25" customHeight="1" x14ac:dyDescent="0.35">
      <c r="A22" s="161" t="s">
        <v>106</v>
      </c>
      <c r="B22" s="161"/>
      <c r="C22" s="161"/>
      <c r="D22" s="161"/>
      <c r="E22" s="161"/>
      <c r="F22" s="161"/>
      <c r="G22" s="161"/>
      <c r="H22" s="161"/>
      <c r="I22" s="161"/>
      <c r="J22" s="7" t="s">
        <v>11</v>
      </c>
      <c r="K22" s="7" t="s">
        <v>100</v>
      </c>
      <c r="L22" s="16" t="s">
        <v>196</v>
      </c>
    </row>
    <row r="23" spans="1:12" x14ac:dyDescent="0.35">
      <c r="A23" s="112" t="s">
        <v>72</v>
      </c>
      <c r="B23" s="113"/>
      <c r="C23" s="113"/>
      <c r="D23" s="113"/>
      <c r="E23" s="113"/>
      <c r="F23" s="113"/>
      <c r="G23" s="113"/>
      <c r="H23" s="113"/>
      <c r="I23" s="113"/>
      <c r="J23" s="113"/>
      <c r="K23" s="113"/>
      <c r="L23" s="114"/>
    </row>
    <row r="24" spans="1:12" ht="50.25" customHeight="1" x14ac:dyDescent="0.35">
      <c r="A24" s="12" t="s">
        <v>73</v>
      </c>
      <c r="B24" s="12" t="s">
        <v>74</v>
      </c>
      <c r="C24" s="12" t="s">
        <v>75</v>
      </c>
      <c r="D24" s="12" t="s">
        <v>76</v>
      </c>
      <c r="E24" s="12" t="s">
        <v>77</v>
      </c>
      <c r="F24" s="12" t="s">
        <v>78</v>
      </c>
      <c r="G24" s="12" t="s">
        <v>79</v>
      </c>
      <c r="H24" s="115" t="s">
        <v>80</v>
      </c>
      <c r="I24" s="115"/>
      <c r="J24" s="12" t="s">
        <v>44</v>
      </c>
      <c r="K24" s="12" t="s">
        <v>17</v>
      </c>
      <c r="L24" s="12" t="s">
        <v>45</v>
      </c>
    </row>
    <row r="25" spans="1:12" ht="308" x14ac:dyDescent="0.35">
      <c r="A25" s="10">
        <v>1</v>
      </c>
      <c r="B25" s="13" t="s">
        <v>81</v>
      </c>
      <c r="C25" s="15">
        <v>1</v>
      </c>
      <c r="D25" s="11" t="s">
        <v>82</v>
      </c>
      <c r="E25" s="11">
        <v>130000000</v>
      </c>
      <c r="F25" s="21">
        <v>130000000</v>
      </c>
      <c r="G25" s="11">
        <f>E25*C25</f>
        <v>130000000</v>
      </c>
      <c r="H25" s="116">
        <f>F25*C25</f>
        <v>130000000</v>
      </c>
      <c r="I25" s="116"/>
      <c r="J25" s="18"/>
      <c r="K25" s="31"/>
      <c r="L25" s="34" t="s">
        <v>197</v>
      </c>
    </row>
    <row r="26" spans="1:12" ht="48" customHeight="1" x14ac:dyDescent="0.35">
      <c r="A26" s="117" t="s">
        <v>84</v>
      </c>
      <c r="B26" s="117"/>
      <c r="C26" s="117"/>
      <c r="D26" s="117"/>
      <c r="E26" s="117"/>
      <c r="F26" s="117"/>
      <c r="G26" s="20" t="s">
        <v>85</v>
      </c>
      <c r="H26" s="118">
        <f>SUM(H25:I25)</f>
        <v>130000000</v>
      </c>
      <c r="I26" s="119"/>
      <c r="J26" s="18" t="s">
        <v>44</v>
      </c>
      <c r="K26" s="36"/>
      <c r="L26" s="16" t="s">
        <v>109</v>
      </c>
    </row>
    <row r="27" spans="1:12" ht="49.5" x14ac:dyDescent="0.35">
      <c r="A27" s="121" t="s">
        <v>87</v>
      </c>
      <c r="B27" s="121"/>
      <c r="C27" s="121"/>
      <c r="D27" s="121"/>
      <c r="E27" s="121"/>
      <c r="F27" s="121"/>
      <c r="G27" s="121"/>
      <c r="H27" s="121"/>
      <c r="I27" s="121"/>
      <c r="J27" s="122" t="s">
        <v>167</v>
      </c>
      <c r="K27" s="122"/>
      <c r="L27" s="29" t="s">
        <v>198</v>
      </c>
    </row>
    <row r="28" spans="1:12" x14ac:dyDescent="0.35">
      <c r="A28" s="105"/>
      <c r="B28" s="106"/>
      <c r="C28" s="106"/>
      <c r="D28" s="106"/>
      <c r="E28" s="106"/>
      <c r="F28" s="106"/>
      <c r="G28" s="106"/>
      <c r="H28" s="106"/>
      <c r="I28" s="106"/>
      <c r="J28" s="106"/>
      <c r="K28" s="106"/>
      <c r="L28" s="157"/>
    </row>
    <row r="29" spans="1:12" ht="15" thickBot="1" x14ac:dyDescent="0.4">
      <c r="A29" s="108" t="s">
        <v>28</v>
      </c>
      <c r="B29" s="109"/>
      <c r="C29" s="109"/>
      <c r="D29" s="109"/>
      <c r="E29" s="109"/>
      <c r="F29" s="109"/>
      <c r="G29" s="109"/>
      <c r="H29" s="109"/>
      <c r="I29" s="109"/>
      <c r="J29" s="109"/>
      <c r="K29" s="109"/>
      <c r="L29" s="110"/>
    </row>
    <row r="30" spans="1:12" ht="15" thickBot="1" x14ac:dyDescent="0.4">
      <c r="A30" s="97" t="s">
        <v>199</v>
      </c>
      <c r="B30" s="109"/>
      <c r="C30" s="109"/>
      <c r="D30" s="109"/>
      <c r="E30" s="109"/>
      <c r="F30" s="109"/>
      <c r="G30" s="109"/>
      <c r="H30" s="109"/>
      <c r="I30" s="109"/>
      <c r="J30" s="109"/>
      <c r="K30" s="109"/>
      <c r="L30" s="110"/>
    </row>
    <row r="31" spans="1:12" x14ac:dyDescent="0.35">
      <c r="A31" s="1"/>
      <c r="B31" s="1"/>
      <c r="C31" s="1"/>
      <c r="D31" s="1"/>
      <c r="E31" s="1"/>
      <c r="F31" s="1"/>
      <c r="G31" s="1"/>
      <c r="H31" s="1"/>
      <c r="I31" s="1"/>
      <c r="J31" s="17"/>
      <c r="K31" s="17"/>
      <c r="L31" s="1"/>
    </row>
    <row r="32" spans="1:12" x14ac:dyDescent="0.35">
      <c r="A32" s="1"/>
      <c r="B32" s="1"/>
      <c r="C32" s="1"/>
      <c r="D32" s="1"/>
      <c r="E32" s="1"/>
      <c r="F32" s="1"/>
      <c r="G32" s="1"/>
      <c r="H32" s="1"/>
      <c r="I32" s="1"/>
      <c r="J32" s="17"/>
      <c r="K32" s="17"/>
      <c r="L32" s="1"/>
    </row>
    <row r="33" spans="1:12" x14ac:dyDescent="0.35">
      <c r="A33" s="1"/>
      <c r="B33" s="1"/>
      <c r="C33" s="1"/>
      <c r="D33" s="1"/>
      <c r="E33" s="1"/>
      <c r="F33" s="1"/>
      <c r="G33" s="1"/>
      <c r="H33" s="1"/>
      <c r="I33" s="1"/>
      <c r="J33" s="17"/>
      <c r="K33" s="17"/>
      <c r="L33" s="1"/>
    </row>
    <row r="34" spans="1:12" x14ac:dyDescent="0.35">
      <c r="A34" s="1"/>
      <c r="B34" s="1"/>
      <c r="C34" s="1"/>
      <c r="D34" s="1"/>
      <c r="E34" s="1"/>
      <c r="F34" s="1"/>
      <c r="G34" s="1"/>
      <c r="H34" s="1"/>
      <c r="I34" s="1"/>
      <c r="J34" s="17"/>
      <c r="K34" s="17"/>
      <c r="L34" s="1"/>
    </row>
    <row r="35" spans="1:12" x14ac:dyDescent="0.35">
      <c r="A35" s="1"/>
      <c r="B35" s="1"/>
      <c r="C35" s="1"/>
      <c r="D35" s="1"/>
      <c r="E35" s="1"/>
      <c r="F35" s="1"/>
      <c r="G35" s="1"/>
      <c r="H35" s="1"/>
      <c r="I35" s="1"/>
      <c r="J35" s="17"/>
      <c r="K35" s="17"/>
      <c r="L35" s="1"/>
    </row>
    <row r="36" spans="1:12" x14ac:dyDescent="0.35">
      <c r="A36" s="1"/>
      <c r="B36" s="1"/>
      <c r="C36" s="1"/>
      <c r="D36" s="1"/>
      <c r="E36" s="1"/>
      <c r="F36" s="1"/>
      <c r="G36" s="1"/>
      <c r="H36" s="1"/>
      <c r="I36" s="1"/>
      <c r="J36" s="17"/>
      <c r="K36" s="17"/>
      <c r="L36" s="1"/>
    </row>
    <row r="37" spans="1:12" x14ac:dyDescent="0.35">
      <c r="A37" s="1"/>
      <c r="B37" s="1"/>
      <c r="C37" s="1"/>
      <c r="D37" s="1"/>
      <c r="E37" s="1"/>
      <c r="F37" s="1"/>
      <c r="G37" s="1"/>
      <c r="H37" s="1"/>
      <c r="I37" s="1"/>
      <c r="J37" s="17"/>
      <c r="K37" s="17"/>
      <c r="L37" s="1"/>
    </row>
    <row r="38" spans="1:12" x14ac:dyDescent="0.35">
      <c r="A38" s="1"/>
      <c r="B38" s="1"/>
      <c r="C38" s="1"/>
      <c r="D38" s="1"/>
      <c r="E38" s="1"/>
      <c r="F38" s="1"/>
      <c r="G38" s="1"/>
      <c r="H38" s="1"/>
      <c r="I38" s="1"/>
      <c r="J38" s="17"/>
      <c r="K38" s="17"/>
      <c r="L38" s="1"/>
    </row>
    <row r="39" spans="1:12" x14ac:dyDescent="0.35">
      <c r="A39" s="1"/>
      <c r="B39" s="1"/>
      <c r="C39" s="1"/>
      <c r="D39" s="1"/>
      <c r="E39" s="1"/>
      <c r="F39" s="1"/>
      <c r="G39" s="1"/>
      <c r="H39" s="1"/>
      <c r="I39" s="1"/>
      <c r="J39" s="17"/>
      <c r="K39" s="17"/>
      <c r="L39" s="1"/>
    </row>
    <row r="40" spans="1:12" x14ac:dyDescent="0.35">
      <c r="A40" s="1"/>
      <c r="B40" s="1"/>
      <c r="C40" s="1"/>
      <c r="D40" s="1"/>
      <c r="E40" s="1"/>
      <c r="F40" s="1"/>
      <c r="G40" s="1"/>
      <c r="H40" s="1"/>
      <c r="I40" s="1"/>
      <c r="J40" s="17"/>
      <c r="K40" s="17"/>
      <c r="L40" s="1"/>
    </row>
    <row r="41" spans="1:12" x14ac:dyDescent="0.35">
      <c r="A41" s="1"/>
      <c r="B41" s="1"/>
      <c r="C41" s="1"/>
      <c r="D41" s="1"/>
      <c r="E41" s="1"/>
      <c r="F41" s="1"/>
      <c r="G41" s="1"/>
      <c r="H41" s="1"/>
      <c r="I41" s="1"/>
      <c r="J41" s="17"/>
      <c r="K41" s="17"/>
      <c r="L41" s="1"/>
    </row>
    <row r="42" spans="1:12" x14ac:dyDescent="0.35">
      <c r="A42" s="1"/>
      <c r="B42" s="1"/>
      <c r="C42" s="1"/>
      <c r="D42" s="1"/>
      <c r="E42" s="1"/>
      <c r="F42" s="1"/>
      <c r="G42" s="1"/>
      <c r="H42" s="1"/>
      <c r="I42" s="1"/>
      <c r="J42" s="17"/>
      <c r="K42" s="17"/>
      <c r="L42" s="1"/>
    </row>
    <row r="43" spans="1:12" x14ac:dyDescent="0.35">
      <c r="A43" s="1"/>
      <c r="B43" s="1"/>
      <c r="C43" s="1"/>
      <c r="D43" s="1"/>
      <c r="E43" s="1"/>
      <c r="F43" s="1"/>
      <c r="G43" s="1"/>
      <c r="H43" s="1"/>
      <c r="I43" s="1"/>
      <c r="J43" s="17"/>
      <c r="K43" s="17"/>
      <c r="L43" s="1"/>
    </row>
    <row r="44" spans="1:12" x14ac:dyDescent="0.35">
      <c r="A44" s="1"/>
      <c r="B44" s="1"/>
      <c r="D44" s="1"/>
      <c r="E44" s="1"/>
      <c r="F44" s="1"/>
      <c r="G44" s="1"/>
      <c r="H44" s="1"/>
      <c r="I44" s="1"/>
      <c r="J44" s="17"/>
      <c r="K44" s="17"/>
      <c r="L44" s="1"/>
    </row>
  </sheetData>
  <sheetProtection algorithmName="SHA-512" hashValue="XJuIMiHUc9y24S3b0YNoWx7PAh1ydr1bgccmdEH/ptdxRMWAIeiYFlqj4rnGTGA1iCP9EJBnYoBKr3bQ0lXzdg==" saltValue="BJnSIbjnAkt0PTCcKKJ7cA==" spinCount="100000" sheet="1" objects="1" scenarios="1" selectLockedCells="1" selectUnlockedCells="1"/>
  <mergeCells count="32">
    <mergeCell ref="B6:L6"/>
    <mergeCell ref="A1:L1"/>
    <mergeCell ref="A2:L2"/>
    <mergeCell ref="A3:L3"/>
    <mergeCell ref="A4:L4"/>
    <mergeCell ref="A5:L5"/>
    <mergeCell ref="A7:A8"/>
    <mergeCell ref="B7:L8"/>
    <mergeCell ref="B9:L9"/>
    <mergeCell ref="B10:L10"/>
    <mergeCell ref="A11:I11"/>
    <mergeCell ref="J11:J12"/>
    <mergeCell ref="K11:K12"/>
    <mergeCell ref="L11:L12"/>
    <mergeCell ref="A26:F26"/>
    <mergeCell ref="H26:I26"/>
    <mergeCell ref="A14:I14"/>
    <mergeCell ref="A15:K15"/>
    <mergeCell ref="A17:I17"/>
    <mergeCell ref="A18:I18"/>
    <mergeCell ref="A19:K19"/>
    <mergeCell ref="A20:I20"/>
    <mergeCell ref="A21:I21"/>
    <mergeCell ref="A22:I22"/>
    <mergeCell ref="A23:L23"/>
    <mergeCell ref="H24:I24"/>
    <mergeCell ref="H25:I25"/>
    <mergeCell ref="A27:I27"/>
    <mergeCell ref="J27:K27"/>
    <mergeCell ref="A28:L28"/>
    <mergeCell ref="A29:L29"/>
    <mergeCell ref="A30:L30"/>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D31A95-33D4-4933-8F12-A110476E021A}">
  <dimension ref="A1:L30"/>
  <sheetViews>
    <sheetView tabSelected="1" topLeftCell="E26" workbookViewId="0">
      <selection activeCell="A26" sqref="A26:I26"/>
    </sheetView>
  </sheetViews>
  <sheetFormatPr baseColWidth="10" defaultColWidth="8.81640625" defaultRowHeight="14.5" x14ac:dyDescent="0.35"/>
  <cols>
    <col min="1" max="1" width="21.54296875" customWidth="1"/>
    <col min="2" max="2" width="13.7265625" customWidth="1"/>
    <col min="3" max="3" width="13" customWidth="1"/>
    <col min="4" max="4" width="12.453125" customWidth="1"/>
    <col min="5" max="5" width="13.7265625" customWidth="1"/>
    <col min="6" max="6" width="16" customWidth="1"/>
    <col min="7" max="7" width="11.54296875" customWidth="1"/>
    <col min="12" max="12" width="98.453125" customWidth="1"/>
  </cols>
  <sheetData>
    <row r="1" spans="1:12" ht="16.5" customHeight="1" x14ac:dyDescent="0.35">
      <c r="A1" s="132" t="s">
        <v>30</v>
      </c>
      <c r="B1" s="133"/>
      <c r="C1" s="133"/>
      <c r="D1" s="133"/>
      <c r="E1" s="133"/>
      <c r="F1" s="133"/>
      <c r="G1" s="133"/>
      <c r="H1" s="133"/>
      <c r="I1" s="133"/>
      <c r="J1" s="133"/>
      <c r="K1" s="133"/>
      <c r="L1" s="134"/>
    </row>
    <row r="2" spans="1:12" ht="16.5" customHeight="1" x14ac:dyDescent="0.35">
      <c r="A2" s="132" t="s">
        <v>31</v>
      </c>
      <c r="B2" s="133"/>
      <c r="C2" s="133"/>
      <c r="D2" s="133"/>
      <c r="E2" s="133"/>
      <c r="F2" s="133"/>
      <c r="G2" s="133"/>
      <c r="H2" s="133"/>
      <c r="I2" s="133"/>
      <c r="J2" s="133"/>
      <c r="K2" s="133"/>
      <c r="L2" s="134"/>
    </row>
    <row r="3" spans="1:12" ht="33.75" customHeight="1" x14ac:dyDescent="0.35">
      <c r="A3" s="135" t="s">
        <v>32</v>
      </c>
      <c r="B3" s="136"/>
      <c r="C3" s="136"/>
      <c r="D3" s="136"/>
      <c r="E3" s="136"/>
      <c r="F3" s="136"/>
      <c r="G3" s="136"/>
      <c r="H3" s="136"/>
      <c r="I3" s="136"/>
      <c r="J3" s="136"/>
      <c r="K3" s="136"/>
      <c r="L3" s="137"/>
    </row>
    <row r="4" spans="1:12" ht="16.5" customHeight="1" x14ac:dyDescent="0.35">
      <c r="A4" s="132" t="s">
        <v>33</v>
      </c>
      <c r="B4" s="133"/>
      <c r="C4" s="133"/>
      <c r="D4" s="133"/>
      <c r="E4" s="133"/>
      <c r="F4" s="133"/>
      <c r="G4" s="133"/>
      <c r="H4" s="133"/>
      <c r="I4" s="133"/>
      <c r="J4" s="133"/>
      <c r="K4" s="133"/>
      <c r="L4" s="134"/>
    </row>
    <row r="5" spans="1:12" ht="16.5" customHeight="1" x14ac:dyDescent="0.35">
      <c r="A5" s="132" t="s">
        <v>34</v>
      </c>
      <c r="B5" s="133"/>
      <c r="C5" s="133"/>
      <c r="D5" s="133"/>
      <c r="E5" s="133"/>
      <c r="F5" s="133"/>
      <c r="G5" s="133"/>
      <c r="H5" s="133"/>
      <c r="I5" s="133"/>
      <c r="J5" s="133"/>
      <c r="K5" s="133"/>
      <c r="L5" s="134"/>
    </row>
    <row r="6" spans="1:12" ht="15" customHeight="1" x14ac:dyDescent="0.35">
      <c r="A6" s="2" t="s">
        <v>35</v>
      </c>
      <c r="B6" s="138" t="s">
        <v>200</v>
      </c>
      <c r="C6" s="139"/>
      <c r="D6" s="139"/>
      <c r="E6" s="139"/>
      <c r="F6" s="139"/>
      <c r="G6" s="139"/>
      <c r="H6" s="139"/>
      <c r="I6" s="139"/>
      <c r="J6" s="139"/>
      <c r="K6" s="139"/>
      <c r="L6" s="140"/>
    </row>
    <row r="7" spans="1:12" ht="15" customHeight="1" x14ac:dyDescent="0.35">
      <c r="A7" s="148" t="s">
        <v>37</v>
      </c>
      <c r="B7" s="150" t="s">
        <v>201</v>
      </c>
      <c r="C7" s="151"/>
      <c r="D7" s="151"/>
      <c r="E7" s="151"/>
      <c r="F7" s="151"/>
      <c r="G7" s="151"/>
      <c r="H7" s="151"/>
      <c r="I7" s="151"/>
      <c r="J7" s="151"/>
      <c r="K7" s="151"/>
      <c r="L7" s="196"/>
    </row>
    <row r="8" spans="1:12" ht="15" customHeight="1" x14ac:dyDescent="0.35">
      <c r="A8" s="149"/>
      <c r="B8" s="197"/>
      <c r="C8" s="198"/>
      <c r="D8" s="198"/>
      <c r="E8" s="198"/>
      <c r="F8" s="198"/>
      <c r="G8" s="198"/>
      <c r="H8" s="198"/>
      <c r="I8" s="198"/>
      <c r="J8" s="198"/>
      <c r="K8" s="198"/>
      <c r="L8" s="199"/>
    </row>
    <row r="9" spans="1:12" ht="15" customHeight="1" x14ac:dyDescent="0.35">
      <c r="A9" s="2" t="s">
        <v>39</v>
      </c>
      <c r="B9" s="200" t="s">
        <v>202</v>
      </c>
      <c r="C9" s="143"/>
      <c r="D9" s="143"/>
      <c r="E9" s="143"/>
      <c r="F9" s="143"/>
      <c r="G9" s="143"/>
      <c r="H9" s="143"/>
      <c r="I9" s="143"/>
      <c r="J9" s="143"/>
      <c r="K9" s="143"/>
      <c r="L9" s="201"/>
    </row>
    <row r="10" spans="1:12" ht="15" customHeight="1" x14ac:dyDescent="0.35">
      <c r="A10" s="14" t="s">
        <v>41</v>
      </c>
      <c r="B10" s="150" t="s">
        <v>203</v>
      </c>
      <c r="C10" s="151"/>
      <c r="D10" s="151"/>
      <c r="E10" s="151"/>
      <c r="F10" s="151"/>
      <c r="G10" s="151"/>
      <c r="H10" s="151"/>
      <c r="I10" s="151"/>
      <c r="J10" s="151"/>
      <c r="K10" s="151"/>
      <c r="L10" s="196"/>
    </row>
    <row r="11" spans="1:12" ht="15" customHeight="1" x14ac:dyDescent="0.35">
      <c r="A11" s="115" t="s">
        <v>43</v>
      </c>
      <c r="B11" s="115"/>
      <c r="C11" s="115"/>
      <c r="D11" s="115"/>
      <c r="E11" s="115"/>
      <c r="F11" s="115"/>
      <c r="G11" s="115"/>
      <c r="H11" s="115"/>
      <c r="I11" s="115"/>
      <c r="J11" s="115" t="s">
        <v>44</v>
      </c>
      <c r="K11" s="115" t="s">
        <v>17</v>
      </c>
      <c r="L11" s="115" t="s">
        <v>45</v>
      </c>
    </row>
    <row r="12" spans="1:12" ht="99" customHeight="1" x14ac:dyDescent="0.35">
      <c r="A12" s="38" t="s">
        <v>46</v>
      </c>
      <c r="B12" s="39" t="s">
        <v>47</v>
      </c>
      <c r="C12" s="12" t="s">
        <v>48</v>
      </c>
      <c r="D12" s="12" t="s">
        <v>49</v>
      </c>
      <c r="E12" s="12" t="s">
        <v>50</v>
      </c>
      <c r="F12" s="12" t="s">
        <v>51</v>
      </c>
      <c r="G12" s="12" t="s">
        <v>52</v>
      </c>
      <c r="H12" s="12" t="s">
        <v>53</v>
      </c>
      <c r="I12" s="12" t="s">
        <v>54</v>
      </c>
      <c r="J12" s="115"/>
      <c r="K12" s="115"/>
      <c r="L12" s="115"/>
    </row>
    <row r="13" spans="1:12" ht="123" customHeight="1" x14ac:dyDescent="0.35">
      <c r="A13" s="187" t="s">
        <v>59</v>
      </c>
      <c r="B13" s="188"/>
      <c r="C13" s="188"/>
      <c r="D13" s="188"/>
      <c r="E13" s="188"/>
      <c r="F13" s="188"/>
      <c r="G13" s="188"/>
      <c r="H13" s="188"/>
      <c r="I13" s="189"/>
      <c r="J13" s="58" t="s">
        <v>64</v>
      </c>
      <c r="K13" s="54" t="s">
        <v>17</v>
      </c>
      <c r="L13" s="56" t="s">
        <v>204</v>
      </c>
    </row>
    <row r="14" spans="1:12" ht="16.5" x14ac:dyDescent="0.35">
      <c r="A14" s="126" t="s">
        <v>61</v>
      </c>
      <c r="B14" s="127"/>
      <c r="C14" s="127"/>
      <c r="D14" s="127"/>
      <c r="E14" s="127"/>
      <c r="F14" s="127"/>
      <c r="G14" s="127"/>
      <c r="H14" s="127"/>
      <c r="I14" s="127"/>
      <c r="J14" s="127"/>
      <c r="K14" s="128"/>
      <c r="L14" s="60" t="s">
        <v>12</v>
      </c>
    </row>
    <row r="15" spans="1:12" ht="16.5" customHeight="1" x14ac:dyDescent="0.35">
      <c r="A15" s="24"/>
      <c r="B15" s="25"/>
      <c r="C15" s="25"/>
      <c r="D15" s="25"/>
      <c r="E15" s="25"/>
      <c r="F15" s="25"/>
      <c r="G15" s="25"/>
      <c r="H15" s="25"/>
      <c r="I15" s="25"/>
      <c r="J15" s="25"/>
      <c r="K15" s="26"/>
      <c r="L15" s="22"/>
    </row>
    <row r="16" spans="1:12" ht="40.5" customHeight="1" x14ac:dyDescent="0.35">
      <c r="A16" s="115" t="s">
        <v>62</v>
      </c>
      <c r="B16" s="115"/>
      <c r="C16" s="115"/>
      <c r="D16" s="115"/>
      <c r="E16" s="115"/>
      <c r="F16" s="115"/>
      <c r="G16" s="115"/>
      <c r="H16" s="115"/>
      <c r="I16" s="115"/>
      <c r="J16" s="12" t="s">
        <v>44</v>
      </c>
      <c r="K16" s="12" t="s">
        <v>17</v>
      </c>
      <c r="L16" s="12" t="s">
        <v>45</v>
      </c>
    </row>
    <row r="17" spans="1:12" ht="81.75" customHeight="1" x14ac:dyDescent="0.35">
      <c r="A17" s="190" t="s">
        <v>63</v>
      </c>
      <c r="B17" s="191"/>
      <c r="C17" s="191"/>
      <c r="D17" s="191"/>
      <c r="E17" s="191"/>
      <c r="F17" s="191"/>
      <c r="G17" s="191"/>
      <c r="H17" s="191"/>
      <c r="I17" s="192"/>
      <c r="J17" s="57" t="s">
        <v>44</v>
      </c>
      <c r="K17" s="59" t="s">
        <v>64</v>
      </c>
      <c r="L17" s="61" t="s">
        <v>205</v>
      </c>
    </row>
    <row r="18" spans="1:12" ht="46.5" customHeight="1" x14ac:dyDescent="0.35">
      <c r="A18" s="115" t="s">
        <v>66</v>
      </c>
      <c r="B18" s="115"/>
      <c r="C18" s="115"/>
      <c r="D18" s="115"/>
      <c r="E18" s="115"/>
      <c r="F18" s="115"/>
      <c r="G18" s="115"/>
      <c r="H18" s="115"/>
      <c r="I18" s="115"/>
      <c r="J18" s="12" t="s">
        <v>44</v>
      </c>
      <c r="K18" s="12" t="s">
        <v>17</v>
      </c>
      <c r="L18" s="12" t="s">
        <v>45</v>
      </c>
    </row>
    <row r="19" spans="1:12" ht="92.25" customHeight="1" x14ac:dyDescent="0.35">
      <c r="A19" s="193" t="s">
        <v>67</v>
      </c>
      <c r="B19" s="194"/>
      <c r="C19" s="194"/>
      <c r="D19" s="194"/>
      <c r="E19" s="194"/>
      <c r="F19" s="194"/>
      <c r="G19" s="194"/>
      <c r="H19" s="194"/>
      <c r="I19" s="195"/>
      <c r="J19" s="63" t="s">
        <v>44</v>
      </c>
      <c r="K19" s="59" t="s">
        <v>64</v>
      </c>
      <c r="L19" s="62" t="s">
        <v>206</v>
      </c>
    </row>
    <row r="20" spans="1:12" ht="49.5" customHeight="1" x14ac:dyDescent="0.35">
      <c r="A20" s="115" t="s">
        <v>69</v>
      </c>
      <c r="B20" s="115"/>
      <c r="C20" s="115"/>
      <c r="D20" s="115"/>
      <c r="E20" s="115"/>
      <c r="F20" s="115"/>
      <c r="G20" s="115"/>
      <c r="H20" s="115"/>
      <c r="I20" s="115"/>
      <c r="J20" s="12" t="s">
        <v>44</v>
      </c>
      <c r="K20" s="12" t="s">
        <v>17</v>
      </c>
      <c r="L20" s="12" t="s">
        <v>45</v>
      </c>
    </row>
    <row r="21" spans="1:12" ht="58.5" customHeight="1" x14ac:dyDescent="0.35">
      <c r="A21" s="190" t="s">
        <v>70</v>
      </c>
      <c r="B21" s="191"/>
      <c r="C21" s="191"/>
      <c r="D21" s="191"/>
      <c r="E21" s="191"/>
      <c r="F21" s="191"/>
      <c r="G21" s="191"/>
      <c r="H21" s="191"/>
      <c r="I21" s="192"/>
      <c r="J21" s="57" t="s">
        <v>44</v>
      </c>
      <c r="K21" s="59" t="s">
        <v>64</v>
      </c>
      <c r="L21" s="62" t="s">
        <v>207</v>
      </c>
    </row>
    <row r="22" spans="1:12" ht="19.5" customHeight="1" x14ac:dyDescent="0.35">
      <c r="A22" s="112" t="s">
        <v>72</v>
      </c>
      <c r="B22" s="113"/>
      <c r="C22" s="113"/>
      <c r="D22" s="113"/>
      <c r="E22" s="113"/>
      <c r="F22" s="113"/>
      <c r="G22" s="113"/>
      <c r="H22" s="113"/>
      <c r="I22" s="113"/>
      <c r="J22" s="113"/>
      <c r="K22" s="113"/>
      <c r="L22" s="114"/>
    </row>
    <row r="23" spans="1:12" ht="33" customHeight="1" x14ac:dyDescent="0.35">
      <c r="A23" s="12" t="s">
        <v>73</v>
      </c>
      <c r="B23" s="12" t="s">
        <v>74</v>
      </c>
      <c r="C23" s="12" t="s">
        <v>75</v>
      </c>
      <c r="D23" s="12" t="s">
        <v>76</v>
      </c>
      <c r="E23" s="12" t="s">
        <v>77</v>
      </c>
      <c r="F23" s="12" t="s">
        <v>78</v>
      </c>
      <c r="G23" s="12" t="s">
        <v>79</v>
      </c>
      <c r="H23" s="115" t="s">
        <v>80</v>
      </c>
      <c r="I23" s="115"/>
      <c r="J23" s="12" t="s">
        <v>44</v>
      </c>
      <c r="K23" s="12" t="s">
        <v>17</v>
      </c>
      <c r="L23" s="12" t="s">
        <v>45</v>
      </c>
    </row>
    <row r="24" spans="1:12" ht="217.5" customHeight="1" x14ac:dyDescent="0.35">
      <c r="A24" s="10">
        <v>1</v>
      </c>
      <c r="B24" s="13" t="s">
        <v>81</v>
      </c>
      <c r="C24" s="15">
        <v>1</v>
      </c>
      <c r="D24" s="11" t="s">
        <v>82</v>
      </c>
      <c r="E24" s="11">
        <v>130000000</v>
      </c>
      <c r="F24" s="21">
        <v>130000000</v>
      </c>
      <c r="G24" s="11">
        <f>E24*C24</f>
        <v>130000000</v>
      </c>
      <c r="H24" s="116">
        <f>F24*C24</f>
        <v>130000000</v>
      </c>
      <c r="I24" s="116"/>
      <c r="J24" s="18"/>
      <c r="K24" s="31"/>
      <c r="L24" s="34" t="s">
        <v>208</v>
      </c>
    </row>
    <row r="25" spans="1:12" ht="57.75" customHeight="1" x14ac:dyDescent="0.35">
      <c r="A25" s="117" t="s">
        <v>84</v>
      </c>
      <c r="B25" s="117"/>
      <c r="C25" s="117"/>
      <c r="D25" s="117"/>
      <c r="E25" s="117"/>
      <c r="F25" s="117"/>
      <c r="G25" s="20" t="s">
        <v>85</v>
      </c>
      <c r="H25" s="118">
        <f>SUM(H24:I24)</f>
        <v>130000000</v>
      </c>
      <c r="I25" s="119"/>
      <c r="J25" s="57" t="s">
        <v>44</v>
      </c>
      <c r="K25" s="36"/>
      <c r="L25" s="64" t="s">
        <v>109</v>
      </c>
    </row>
    <row r="26" spans="1:12" ht="296.25" customHeight="1" x14ac:dyDescent="0.35">
      <c r="A26" s="121" t="s">
        <v>87</v>
      </c>
      <c r="B26" s="121"/>
      <c r="C26" s="121"/>
      <c r="D26" s="121"/>
      <c r="E26" s="121"/>
      <c r="F26" s="121"/>
      <c r="G26" s="121"/>
      <c r="H26" s="121"/>
      <c r="I26" s="121"/>
      <c r="J26" s="122" t="s">
        <v>88</v>
      </c>
      <c r="K26" s="122"/>
      <c r="L26" s="81" t="s">
        <v>209</v>
      </c>
    </row>
    <row r="27" spans="1:12" x14ac:dyDescent="0.35">
      <c r="A27" s="105"/>
      <c r="B27" s="106"/>
      <c r="C27" s="106"/>
      <c r="D27" s="106"/>
      <c r="E27" s="106"/>
      <c r="F27" s="106"/>
      <c r="G27" s="106"/>
      <c r="H27" s="106"/>
      <c r="I27" s="106"/>
      <c r="J27" s="106"/>
      <c r="K27" s="106"/>
      <c r="L27" s="157"/>
    </row>
    <row r="28" spans="1:12" ht="16.5" customHeight="1" x14ac:dyDescent="0.35">
      <c r="A28" s="108" t="s">
        <v>28</v>
      </c>
      <c r="B28" s="109"/>
      <c r="C28" s="109"/>
      <c r="D28" s="109"/>
      <c r="E28" s="109"/>
      <c r="F28" s="109"/>
      <c r="G28" s="109"/>
      <c r="H28" s="109"/>
      <c r="I28" s="109"/>
      <c r="J28" s="109"/>
      <c r="K28" s="109"/>
      <c r="L28" s="110"/>
    </row>
    <row r="29" spans="1:12" x14ac:dyDescent="0.35">
      <c r="A29" s="111" t="s">
        <v>90</v>
      </c>
      <c r="B29" s="109"/>
      <c r="C29" s="109"/>
      <c r="D29" s="109"/>
      <c r="E29" s="109"/>
      <c r="F29" s="109"/>
      <c r="G29" s="109"/>
      <c r="H29" s="109"/>
      <c r="I29" s="109"/>
      <c r="J29" s="109"/>
      <c r="K29" s="109"/>
      <c r="L29" s="110"/>
    </row>
    <row r="30" spans="1:12" x14ac:dyDescent="0.35">
      <c r="A30" s="1"/>
      <c r="B30" s="1"/>
      <c r="C30" s="1"/>
      <c r="D30" s="1"/>
      <c r="E30" s="1"/>
      <c r="F30" s="1"/>
      <c r="G30" s="1"/>
      <c r="H30" s="1"/>
      <c r="I30" s="1"/>
      <c r="J30" s="17"/>
      <c r="K30" s="17"/>
      <c r="L30" s="1"/>
    </row>
  </sheetData>
  <sheetProtection algorithmName="SHA-512" hashValue="7aF9yig/t6rMbRRGJqu3h/G3NVYHPxcnEVzBdwX4co+jguhWsmaE5uVMirat1ZMLT7Oic8DzXAX5m9ASCShuAw==" saltValue="3+mpOnNYiFy42X8+v6qzFg==" spinCount="100000" sheet="1" objects="1" scenarios="1" selectLockedCells="1" selectUnlockedCells="1"/>
  <mergeCells count="32">
    <mergeCell ref="A1:L1"/>
    <mergeCell ref="A2:L2"/>
    <mergeCell ref="A3:L3"/>
    <mergeCell ref="A4:L4"/>
    <mergeCell ref="A5:L5"/>
    <mergeCell ref="A17:I17"/>
    <mergeCell ref="A21:I21"/>
    <mergeCell ref="A19:I19"/>
    <mergeCell ref="B6:L6"/>
    <mergeCell ref="A13:I13"/>
    <mergeCell ref="A18:I18"/>
    <mergeCell ref="A16:I16"/>
    <mergeCell ref="A7:A8"/>
    <mergeCell ref="B7:L8"/>
    <mergeCell ref="B9:L9"/>
    <mergeCell ref="B10:L10"/>
    <mergeCell ref="A11:I11"/>
    <mergeCell ref="J11:J12"/>
    <mergeCell ref="K11:K12"/>
    <mergeCell ref="L11:L12"/>
    <mergeCell ref="A14:K14"/>
    <mergeCell ref="A29:L29"/>
    <mergeCell ref="A27:L27"/>
    <mergeCell ref="A28:L28"/>
    <mergeCell ref="A20:I20"/>
    <mergeCell ref="A25:F25"/>
    <mergeCell ref="H25:I25"/>
    <mergeCell ref="A26:I26"/>
    <mergeCell ref="J26:K26"/>
    <mergeCell ref="H23:I23"/>
    <mergeCell ref="H24:I24"/>
    <mergeCell ref="A22:L2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RESUMEN</vt:lpstr>
      <vt:lpstr>Colombia Global service</vt:lpstr>
      <vt:lpstr>Industrias intelectuales RICOB</vt:lpstr>
      <vt:lpstr>Mazu servicios</vt:lpstr>
      <vt:lpstr>Lyn Ingenieria</vt:lpstr>
      <vt:lpstr>SAUL BRAVO</vt:lpstr>
      <vt:lpstr>Heos Ingenieria</vt:lpstr>
      <vt:lpstr>TECNIELET SAS</vt:lpstr>
      <vt:lpstr>Spacas SAS</vt:lpstr>
      <vt:lpstr>LDS INGENIERIA Y GESTION INMOBI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Ruben Dario Bohorquez Benavides</dc:creator>
  <cp:keywords/>
  <dc:description/>
  <cp:lastModifiedBy>Saira Patricia Cardenas Estrada</cp:lastModifiedBy>
  <cp:revision/>
  <dcterms:created xsi:type="dcterms:W3CDTF">2024-05-31T21:12:56Z</dcterms:created>
  <dcterms:modified xsi:type="dcterms:W3CDTF">2024-11-12T19:42:40Z</dcterms:modified>
  <cp:category/>
  <cp:contentStatus/>
</cp:coreProperties>
</file>