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OMPRAS 2024\MC-RB-DR-0036-CALZADO\PARA PUBLICAR\"/>
    </mc:Choice>
  </mc:AlternateContent>
  <xr:revisionPtr revIDLastSave="0" documentId="13_ncr:1_{1D48FF73-6033-4BE4-B096-8C9F8FF14142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ITEMS" sheetId="1" r:id="rId1"/>
    <sheet name="LOTE 3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3" l="1"/>
  <c r="D8" i="1" l="1"/>
  <c r="D7" i="3" l="1"/>
  <c r="G8" i="3" l="1"/>
  <c r="H8" i="3" s="1"/>
  <c r="H7" i="3"/>
  <c r="G6" i="3"/>
  <c r="H6" i="3" s="1"/>
  <c r="G5" i="3"/>
  <c r="H5" i="3" s="1"/>
  <c r="G4" i="3"/>
  <c r="H4" i="3" s="1"/>
  <c r="G5" i="1"/>
  <c r="G6" i="1"/>
  <c r="G7" i="1"/>
  <c r="G8" i="1"/>
  <c r="G9" i="1"/>
  <c r="H9" i="3" l="1"/>
</calcChain>
</file>

<file path=xl/sharedStrings.xml><?xml version="1.0" encoding="utf-8"?>
<sst xmlns="http://schemas.openxmlformats.org/spreadsheetml/2006/main" count="38" uniqueCount="22">
  <si>
    <t>Botas de cuero</t>
  </si>
  <si>
    <t>Tenis</t>
  </si>
  <si>
    <t>Zapatos</t>
  </si>
  <si>
    <t>Botas de caucho</t>
  </si>
  <si>
    <t xml:space="preserve">Zapatos de cocina </t>
  </si>
  <si>
    <t>N°</t>
  </si>
  <si>
    <t>CALZADO</t>
  </si>
  <si>
    <t>MEDIDA</t>
  </si>
  <si>
    <t>PAR</t>
  </si>
  <si>
    <t>CANTIDADES</t>
  </si>
  <si>
    <t>VALOR UNITARIO KOAJ</t>
  </si>
  <si>
    <t>VALOR UNITARIO KOSTA AZUL</t>
  </si>
  <si>
    <t>PROMEDIO</t>
  </si>
  <si>
    <t>PROMEDIO TOTAL INCLUYE IVA. TASAS, IMPESTOS Y CONTRIBUCIONES</t>
  </si>
  <si>
    <t>PROMEDIO UNITARIO INCLUYE IVA. TASAS, IMPESTOS Y CONTRIBUCIONES</t>
  </si>
  <si>
    <t>Zapatos (Dama-Caballero)</t>
  </si>
  <si>
    <t xml:space="preserve">ITEMS CALZADO 2024 </t>
  </si>
  <si>
    <t>VALOR UNITARIO REFERENTE 1</t>
  </si>
  <si>
    <t>VALOR UNITARIO REFERENTE 2</t>
  </si>
  <si>
    <t xml:space="preserve">VALOR TOTAL ESTUDIO DE MERCADO </t>
  </si>
  <si>
    <t>ESTUDIO DE MERCADO  -  CALZADO</t>
  </si>
  <si>
    <t>CANTID.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</si>
</sst>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.5"/>
      <color rgb="FF000000"/>
      <name val="Calibri"/>
      <family val="2"/>
    </font>
    <font>
      <b/>
      <sz val="18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/>
    <xf numFmtId="3" fontId="0" fillId="0" borderId="0" xfId="0" applyNumberFormat="1"/>
    <xf numFmtId="3" fontId="1" fillId="0" borderId="1" xfId="0" applyNumberFormat="1" applyFont="1" applyBorder="1" applyAlignment="1">
      <alignment horizontal="center" vertical="center"/>
    </xf>
    <xf numFmtId="3" fontId="0" fillId="0" borderId="1" xfId="0" applyNumberFormat="1" applyBorder="1" applyAlignment="1">
      <alignment horizontal="center"/>
    </xf>
    <xf numFmtId="1" fontId="0" fillId="0" borderId="0" xfId="0" applyNumberForma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3" fontId="4" fillId="0" borderId="0" xfId="0" applyNumberFormat="1" applyFont="1" applyAlignment="1">
      <alignment wrapText="1"/>
    </xf>
    <xf numFmtId="3" fontId="5" fillId="0" borderId="0" xfId="0" applyNumberFormat="1" applyFont="1" applyAlignment="1">
      <alignment wrapText="1"/>
    </xf>
    <xf numFmtId="3" fontId="7" fillId="0" borderId="0" xfId="0" applyNumberFormat="1" applyFont="1" applyAlignment="1">
      <alignment wrapText="1"/>
    </xf>
    <xf numFmtId="164" fontId="5" fillId="0" borderId="1" xfId="0" applyNumberFormat="1" applyFont="1" applyBorder="1" applyAlignment="1">
      <alignment wrapText="1"/>
    </xf>
    <xf numFmtId="164" fontId="5" fillId="0" borderId="1" xfId="0" applyNumberFormat="1" applyFont="1" applyBorder="1" applyAlignment="1">
      <alignment horizontal="center" wrapText="1"/>
    </xf>
    <xf numFmtId="164" fontId="4" fillId="0" borderId="1" xfId="0" applyNumberFormat="1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9"/>
  <sheetViews>
    <sheetView zoomScaleNormal="100" workbookViewId="0">
      <selection activeCell="G5" sqref="G5"/>
    </sheetView>
  </sheetViews>
  <sheetFormatPr baseColWidth="10" defaultRowHeight="15" x14ac:dyDescent="0.25"/>
  <cols>
    <col min="1" max="1" width="6.5703125" style="1" customWidth="1"/>
    <col min="2" max="2" width="30.42578125" bestFit="1" customWidth="1"/>
    <col min="4" max="4" width="13.140625" customWidth="1"/>
    <col min="7" max="7" width="11.42578125" style="9"/>
  </cols>
  <sheetData>
    <row r="2" spans="1:10" ht="23.25" x14ac:dyDescent="0.35">
      <c r="A2" s="13" t="s">
        <v>16</v>
      </c>
      <c r="B2" s="13"/>
      <c r="C2" s="13"/>
      <c r="D2" s="13"/>
      <c r="E2" s="13"/>
      <c r="F2" s="13"/>
    </row>
    <row r="4" spans="1:10" ht="42.75" x14ac:dyDescent="0.25">
      <c r="A4" s="5" t="s">
        <v>5</v>
      </c>
      <c r="B4" s="5" t="s">
        <v>6</v>
      </c>
      <c r="C4" s="5" t="s">
        <v>7</v>
      </c>
      <c r="D4" s="5" t="s">
        <v>9</v>
      </c>
      <c r="E4" s="3" t="s">
        <v>10</v>
      </c>
      <c r="F4" s="3" t="s">
        <v>11</v>
      </c>
      <c r="G4" s="10" t="s">
        <v>12</v>
      </c>
    </row>
    <row r="5" spans="1:10" x14ac:dyDescent="0.25">
      <c r="A5" s="2">
        <v>1</v>
      </c>
      <c r="B5" s="4" t="s">
        <v>3</v>
      </c>
      <c r="C5" s="6" t="s">
        <v>8</v>
      </c>
      <c r="D5" s="7">
        <v>65</v>
      </c>
      <c r="E5" s="8">
        <v>101150</v>
      </c>
      <c r="F5" s="8">
        <v>77350</v>
      </c>
      <c r="G5" s="11">
        <f>(E5+F5)/2</f>
        <v>89250</v>
      </c>
      <c r="I5" s="12"/>
      <c r="J5" s="9"/>
    </row>
    <row r="6" spans="1:10" x14ac:dyDescent="0.25">
      <c r="A6" s="2">
        <v>2</v>
      </c>
      <c r="B6" s="4" t="s">
        <v>0</v>
      </c>
      <c r="C6" s="6" t="s">
        <v>8</v>
      </c>
      <c r="D6" s="7">
        <v>94</v>
      </c>
      <c r="E6" s="8">
        <v>440300</v>
      </c>
      <c r="F6" s="8">
        <v>172550</v>
      </c>
      <c r="G6" s="11">
        <f>(E6+F6)/2</f>
        <v>306425</v>
      </c>
      <c r="I6" s="12"/>
      <c r="J6" s="9"/>
    </row>
    <row r="7" spans="1:10" x14ac:dyDescent="0.25">
      <c r="A7" s="2">
        <v>3</v>
      </c>
      <c r="B7" s="4" t="s">
        <v>1</v>
      </c>
      <c r="C7" s="6" t="s">
        <v>8</v>
      </c>
      <c r="D7" s="7">
        <v>4</v>
      </c>
      <c r="E7" s="8">
        <v>571200</v>
      </c>
      <c r="F7" s="8">
        <v>226100</v>
      </c>
      <c r="G7" s="11">
        <f>(E7+F7)/2</f>
        <v>398650</v>
      </c>
      <c r="I7" s="12"/>
      <c r="J7" s="9"/>
    </row>
    <row r="8" spans="1:10" x14ac:dyDescent="0.25">
      <c r="A8" s="2">
        <v>4</v>
      </c>
      <c r="B8" s="4" t="s">
        <v>2</v>
      </c>
      <c r="C8" s="6" t="s">
        <v>8</v>
      </c>
      <c r="D8" s="7">
        <f>74+57</f>
        <v>131</v>
      </c>
      <c r="E8" s="8">
        <v>380800</v>
      </c>
      <c r="F8" s="8">
        <v>226100</v>
      </c>
      <c r="G8" s="11">
        <f>(E8+F8)/2</f>
        <v>303450</v>
      </c>
      <c r="I8" s="12"/>
      <c r="J8" s="9"/>
    </row>
    <row r="9" spans="1:10" x14ac:dyDescent="0.25">
      <c r="A9" s="2">
        <v>5</v>
      </c>
      <c r="B9" s="4" t="s">
        <v>4</v>
      </c>
      <c r="C9" s="6" t="s">
        <v>8</v>
      </c>
      <c r="D9" s="7">
        <v>2</v>
      </c>
      <c r="E9" s="8">
        <v>178500</v>
      </c>
      <c r="F9" s="8">
        <v>142800</v>
      </c>
      <c r="G9" s="11">
        <f>(E9+F9)/2</f>
        <v>160650</v>
      </c>
      <c r="I9" s="12"/>
      <c r="J9" s="9"/>
    </row>
  </sheetData>
  <mergeCells count="1">
    <mergeCell ref="A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H13"/>
  <sheetViews>
    <sheetView tabSelected="1" zoomScale="110" zoomScaleNormal="110" workbookViewId="0">
      <selection activeCell="H9" sqref="H9"/>
    </sheetView>
  </sheetViews>
  <sheetFormatPr baseColWidth="10" defaultRowHeight="12" x14ac:dyDescent="0.2"/>
  <cols>
    <col min="1" max="1" width="3.85546875" style="15" customWidth="1"/>
    <col min="2" max="2" width="14.5703125" style="15" customWidth="1"/>
    <col min="3" max="3" width="8.5703125" style="15" customWidth="1"/>
    <col min="4" max="4" width="7.7109375" style="15" customWidth="1"/>
    <col min="5" max="6" width="11.42578125" style="15"/>
    <col min="7" max="7" width="16.42578125" style="15" customWidth="1"/>
    <col min="8" max="8" width="18.140625" style="15" customWidth="1"/>
    <col min="9" max="16384" width="11.42578125" style="15"/>
  </cols>
  <sheetData>
    <row r="2" spans="1:8" ht="26.25" customHeight="1" x14ac:dyDescent="0.2">
      <c r="A2" s="14" t="s">
        <v>20</v>
      </c>
      <c r="B2" s="14"/>
      <c r="C2" s="14"/>
      <c r="D2" s="14"/>
      <c r="E2" s="14"/>
      <c r="F2" s="14"/>
      <c r="G2" s="14"/>
      <c r="H2" s="14"/>
    </row>
    <row r="3" spans="1:8" ht="60" x14ac:dyDescent="0.2">
      <c r="A3" s="16" t="s">
        <v>5</v>
      </c>
      <c r="B3" s="16" t="s">
        <v>6</v>
      </c>
      <c r="C3" s="16" t="s">
        <v>7</v>
      </c>
      <c r="D3" s="16" t="s">
        <v>21</v>
      </c>
      <c r="E3" s="17" t="s">
        <v>17</v>
      </c>
      <c r="F3" s="17" t="s">
        <v>18</v>
      </c>
      <c r="G3" s="18" t="s">
        <v>14</v>
      </c>
      <c r="H3" s="18" t="s">
        <v>13</v>
      </c>
    </row>
    <row r="4" spans="1:8" x14ac:dyDescent="0.2">
      <c r="A4" s="19">
        <v>1</v>
      </c>
      <c r="B4" s="20" t="s">
        <v>3</v>
      </c>
      <c r="C4" s="21" t="s">
        <v>8</v>
      </c>
      <c r="D4" s="22">
        <v>65</v>
      </c>
      <c r="E4" s="27">
        <v>101150</v>
      </c>
      <c r="F4" s="27">
        <v>77350</v>
      </c>
      <c r="G4" s="28">
        <f>(E4+F4)/2</f>
        <v>89250</v>
      </c>
      <c r="H4" s="27">
        <f>G4*D4</f>
        <v>5801250</v>
      </c>
    </row>
    <row r="5" spans="1:8" x14ac:dyDescent="0.2">
      <c r="A5" s="19">
        <v>2</v>
      </c>
      <c r="B5" s="20" t="s">
        <v>0</v>
      </c>
      <c r="C5" s="21" t="s">
        <v>8</v>
      </c>
      <c r="D5" s="22">
        <v>94</v>
      </c>
      <c r="E5" s="27">
        <v>440300</v>
      </c>
      <c r="F5" s="27">
        <v>172550</v>
      </c>
      <c r="G5" s="28">
        <f>(E5+F5)/2</f>
        <v>306425</v>
      </c>
      <c r="H5" s="27">
        <f>G5*D5</f>
        <v>28803950</v>
      </c>
    </row>
    <row r="6" spans="1:8" x14ac:dyDescent="0.2">
      <c r="A6" s="19">
        <v>3</v>
      </c>
      <c r="B6" s="20" t="s">
        <v>1</v>
      </c>
      <c r="C6" s="21" t="s">
        <v>8</v>
      </c>
      <c r="D6" s="22">
        <v>4</v>
      </c>
      <c r="E6" s="27">
        <v>571200</v>
      </c>
      <c r="F6" s="27">
        <v>226100</v>
      </c>
      <c r="G6" s="28">
        <f>(E6+F6)/2</f>
        <v>398650</v>
      </c>
      <c r="H6" s="27">
        <f>G6*D6</f>
        <v>1594600</v>
      </c>
    </row>
    <row r="7" spans="1:8" ht="24" x14ac:dyDescent="0.2">
      <c r="A7" s="19">
        <v>4</v>
      </c>
      <c r="B7" s="20" t="s">
        <v>15</v>
      </c>
      <c r="C7" s="21" t="s">
        <v>8</v>
      </c>
      <c r="D7" s="22">
        <f>74+57</f>
        <v>131</v>
      </c>
      <c r="E7" s="27">
        <v>380800</v>
      </c>
      <c r="F7" s="27">
        <v>226100</v>
      </c>
      <c r="G7" s="28">
        <f>(E7+F7)/2</f>
        <v>303450</v>
      </c>
      <c r="H7" s="27">
        <f>G7*D7</f>
        <v>39751950</v>
      </c>
    </row>
    <row r="8" spans="1:8" ht="24" x14ac:dyDescent="0.2">
      <c r="A8" s="19">
        <v>5</v>
      </c>
      <c r="B8" s="20" t="s">
        <v>4</v>
      </c>
      <c r="C8" s="21" t="s">
        <v>8</v>
      </c>
      <c r="D8" s="22">
        <v>2</v>
      </c>
      <c r="E8" s="27">
        <v>178500</v>
      </c>
      <c r="F8" s="27">
        <v>142800</v>
      </c>
      <c r="G8" s="28">
        <f>(E8+F8)/2</f>
        <v>160650</v>
      </c>
      <c r="H8" s="27">
        <f>G8*D8</f>
        <v>321300</v>
      </c>
    </row>
    <row r="9" spans="1:8" x14ac:dyDescent="0.2">
      <c r="A9" s="23" t="s">
        <v>19</v>
      </c>
      <c r="B9" s="23"/>
      <c r="C9" s="23"/>
      <c r="D9" s="23"/>
      <c r="E9" s="23"/>
      <c r="F9" s="23"/>
      <c r="G9" s="23"/>
      <c r="H9" s="29">
        <f>SUM(H4:H8)</f>
        <v>76273050</v>
      </c>
    </row>
    <row r="11" spans="1:8" x14ac:dyDescent="0.2">
      <c r="H11" s="24"/>
    </row>
    <row r="12" spans="1:8" x14ac:dyDescent="0.2">
      <c r="H12" s="25"/>
    </row>
    <row r="13" spans="1:8" x14ac:dyDescent="0.2">
      <c r="H13" s="26"/>
    </row>
  </sheetData>
  <mergeCells count="2">
    <mergeCell ref="A9:G9"/>
    <mergeCell ref="A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ITEMS</vt:lpstr>
      <vt:lpstr>LOTE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Del Pilar Gutierrez Saavedra</dc:creator>
  <cp:lastModifiedBy>Rosa Edith Parra Leon</cp:lastModifiedBy>
  <dcterms:created xsi:type="dcterms:W3CDTF">2024-05-29T14:53:40Z</dcterms:created>
  <dcterms:modified xsi:type="dcterms:W3CDTF">2024-11-11T23:31:01Z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2024-05-29T16:25:00Z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f3a096e4-e7be-4803-8dda-0e9f97003fbd</vt:lpwstr>
  </property>
  <property fmtid="{D5CDD505-2E9C-101B-9397-08002B2CF9AE}" pid="8" name="MSIP_Label_fc111285-cafa-4fc9-8a9a-bd902089b24f_ContentBits">
    <vt:lpwstr>0</vt:lpwstr>
  </property>
</Properties>
</file>