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ra.cardenas\Documents\MINIMA CUANTIA MC-017-2024\word\adjudicacion\"/>
    </mc:Choice>
  </mc:AlternateContent>
  <xr:revisionPtr revIDLastSave="0" documentId="13_ncr:1_{24E6EEFD-761D-4A98-B055-ABE9D9D6CEE9}" xr6:coauthVersionLast="47" xr6:coauthVersionMax="47" xr10:uidLastSave="{00000000-0000-0000-0000-000000000000}"/>
  <bookViews>
    <workbookView xWindow="-110" yWindow="-110" windowWidth="19420" windowHeight="11500" xr2:uid="{88E9E87D-CAF5-4AC5-B61E-536E91F4FAA6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63" i="1" l="1"/>
  <c r="H53" i="1"/>
  <c r="O53" i="1"/>
  <c r="O64" i="1"/>
  <c r="O68" i="1"/>
  <c r="O70" i="1"/>
  <c r="O72" i="1"/>
  <c r="O76" i="1"/>
  <c r="O80" i="1"/>
  <c r="O84" i="1"/>
  <c r="O86" i="1"/>
  <c r="O88" i="1"/>
  <c r="O92" i="1"/>
  <c r="O96" i="1"/>
  <c r="O100" i="1"/>
  <c r="O102" i="1"/>
  <c r="O104" i="1"/>
  <c r="O108" i="1"/>
  <c r="O112" i="1"/>
  <c r="O116" i="1"/>
  <c r="O118" i="1"/>
  <c r="O120" i="1"/>
  <c r="O124" i="1"/>
  <c r="O128" i="1"/>
  <c r="O132" i="1"/>
  <c r="O134" i="1"/>
  <c r="O144" i="1"/>
  <c r="O148" i="1"/>
  <c r="O150" i="1"/>
  <c r="O152" i="1"/>
  <c r="O156" i="1"/>
  <c r="O160" i="1"/>
  <c r="O164" i="1"/>
  <c r="O166" i="1"/>
  <c r="O168" i="1"/>
  <c r="O172" i="1"/>
  <c r="O176" i="1"/>
  <c r="O180" i="1"/>
  <c r="O182" i="1"/>
  <c r="O184" i="1"/>
  <c r="O188" i="1"/>
  <c r="O192" i="1"/>
  <c r="O196" i="1"/>
  <c r="O198" i="1"/>
  <c r="O200" i="1"/>
  <c r="O204" i="1"/>
  <c r="O208" i="1"/>
  <c r="O212" i="1"/>
  <c r="O214" i="1"/>
  <c r="O216" i="1"/>
  <c r="O220" i="1"/>
  <c r="O224" i="1"/>
  <c r="O228" i="1"/>
  <c r="O230" i="1"/>
  <c r="O232" i="1"/>
  <c r="O236" i="1"/>
  <c r="O240" i="1"/>
  <c r="O244" i="1"/>
  <c r="O248" i="1"/>
  <c r="O252" i="1"/>
  <c r="O256" i="1"/>
  <c r="O260" i="1"/>
  <c r="O273" i="1"/>
  <c r="O274" i="1"/>
  <c r="O280" i="1"/>
  <c r="O282" i="1"/>
  <c r="O284" i="1"/>
  <c r="O288" i="1"/>
  <c r="O292" i="1"/>
  <c r="O296" i="1"/>
  <c r="O298" i="1"/>
  <c r="O300" i="1"/>
  <c r="O304" i="1"/>
  <c r="O308" i="1"/>
  <c r="O312" i="1"/>
  <c r="O316" i="1"/>
  <c r="O320" i="1"/>
  <c r="O324" i="1"/>
  <c r="O329" i="1"/>
  <c r="O330" i="1"/>
  <c r="O337" i="1"/>
  <c r="O338" i="1"/>
  <c r="O345" i="1"/>
  <c r="O346" i="1"/>
  <c r="O353" i="1"/>
  <c r="O354" i="1"/>
  <c r="O361" i="1"/>
  <c r="O362" i="1"/>
  <c r="O369" i="1"/>
  <c r="O370" i="1"/>
  <c r="O381" i="1"/>
  <c r="O385" i="1"/>
  <c r="O386" i="1"/>
  <c r="O397" i="1"/>
  <c r="O401" i="1"/>
  <c r="O402" i="1"/>
  <c r="O413" i="1"/>
  <c r="O421" i="1"/>
  <c r="O422" i="1"/>
  <c r="O433" i="1"/>
  <c r="O437" i="1"/>
  <c r="O438" i="1"/>
  <c r="O449" i="1"/>
  <c r="O453" i="1"/>
  <c r="O454" i="1"/>
  <c r="N64" i="1"/>
  <c r="N65" i="1"/>
  <c r="O65" i="1" s="1"/>
  <c r="N66" i="1"/>
  <c r="O66" i="1" s="1"/>
  <c r="N67" i="1"/>
  <c r="O67" i="1" s="1"/>
  <c r="N68" i="1"/>
  <c r="N69" i="1"/>
  <c r="O69" i="1" s="1"/>
  <c r="N70" i="1"/>
  <c r="N71" i="1"/>
  <c r="O71" i="1" s="1"/>
  <c r="N72" i="1"/>
  <c r="N73" i="1"/>
  <c r="O73" i="1" s="1"/>
  <c r="N74" i="1"/>
  <c r="O74" i="1" s="1"/>
  <c r="N75" i="1"/>
  <c r="O75" i="1" s="1"/>
  <c r="N76" i="1"/>
  <c r="N77" i="1"/>
  <c r="O77" i="1" s="1"/>
  <c r="N78" i="1"/>
  <c r="O78" i="1" s="1"/>
  <c r="N79" i="1"/>
  <c r="O79" i="1" s="1"/>
  <c r="N80" i="1"/>
  <c r="N81" i="1"/>
  <c r="O81" i="1" s="1"/>
  <c r="N82" i="1"/>
  <c r="O82" i="1" s="1"/>
  <c r="N83" i="1"/>
  <c r="O83" i="1" s="1"/>
  <c r="N84" i="1"/>
  <c r="N85" i="1"/>
  <c r="O85" i="1" s="1"/>
  <c r="N86" i="1"/>
  <c r="N87" i="1"/>
  <c r="O87" i="1" s="1"/>
  <c r="N88" i="1"/>
  <c r="N89" i="1"/>
  <c r="O89" i="1" s="1"/>
  <c r="N90" i="1"/>
  <c r="O90" i="1" s="1"/>
  <c r="N91" i="1"/>
  <c r="O91" i="1" s="1"/>
  <c r="N92" i="1"/>
  <c r="N93" i="1"/>
  <c r="O93" i="1" s="1"/>
  <c r="N94" i="1"/>
  <c r="O94" i="1" s="1"/>
  <c r="N95" i="1"/>
  <c r="O95" i="1" s="1"/>
  <c r="N96" i="1"/>
  <c r="N97" i="1"/>
  <c r="O97" i="1" s="1"/>
  <c r="N98" i="1"/>
  <c r="O98" i="1" s="1"/>
  <c r="N99" i="1"/>
  <c r="O99" i="1" s="1"/>
  <c r="N100" i="1"/>
  <c r="N101" i="1"/>
  <c r="O101" i="1" s="1"/>
  <c r="N102" i="1"/>
  <c r="N103" i="1"/>
  <c r="O103" i="1" s="1"/>
  <c r="N104" i="1"/>
  <c r="N105" i="1"/>
  <c r="O105" i="1" s="1"/>
  <c r="N106" i="1"/>
  <c r="O106" i="1" s="1"/>
  <c r="N107" i="1"/>
  <c r="O107" i="1" s="1"/>
  <c r="N108" i="1"/>
  <c r="N109" i="1"/>
  <c r="O109" i="1" s="1"/>
  <c r="N110" i="1"/>
  <c r="O110" i="1" s="1"/>
  <c r="N111" i="1"/>
  <c r="O111" i="1" s="1"/>
  <c r="N112" i="1"/>
  <c r="N113" i="1"/>
  <c r="O113" i="1" s="1"/>
  <c r="N114" i="1"/>
  <c r="O114" i="1" s="1"/>
  <c r="N115" i="1"/>
  <c r="O115" i="1" s="1"/>
  <c r="N116" i="1"/>
  <c r="N117" i="1"/>
  <c r="O117" i="1" s="1"/>
  <c r="N118" i="1"/>
  <c r="N119" i="1"/>
  <c r="O119" i="1" s="1"/>
  <c r="N120" i="1"/>
  <c r="N121" i="1"/>
  <c r="O121" i="1" s="1"/>
  <c r="N122" i="1"/>
  <c r="O122" i="1" s="1"/>
  <c r="N123" i="1"/>
  <c r="O123" i="1" s="1"/>
  <c r="N124" i="1"/>
  <c r="N125" i="1"/>
  <c r="O125" i="1" s="1"/>
  <c r="N126" i="1"/>
  <c r="O126" i="1" s="1"/>
  <c r="N127" i="1"/>
  <c r="O127" i="1" s="1"/>
  <c r="N128" i="1"/>
  <c r="N129" i="1"/>
  <c r="O129" i="1" s="1"/>
  <c r="N130" i="1"/>
  <c r="O130" i="1" s="1"/>
  <c r="N131" i="1"/>
  <c r="O131" i="1" s="1"/>
  <c r="N132" i="1"/>
  <c r="N133" i="1"/>
  <c r="O133" i="1" s="1"/>
  <c r="N134" i="1"/>
  <c r="N135" i="1"/>
  <c r="O135" i="1" s="1"/>
  <c r="N136" i="1"/>
  <c r="O136" i="1" s="1"/>
  <c r="N137" i="1"/>
  <c r="O137" i="1" s="1"/>
  <c r="N138" i="1"/>
  <c r="O138" i="1" s="1"/>
  <c r="N139" i="1"/>
  <c r="O139" i="1" s="1"/>
  <c r="N140" i="1"/>
  <c r="O140" i="1" s="1"/>
  <c r="N141" i="1"/>
  <c r="O141" i="1" s="1"/>
  <c r="N142" i="1"/>
  <c r="O142" i="1" s="1"/>
  <c r="N143" i="1"/>
  <c r="O143" i="1" s="1"/>
  <c r="N144" i="1"/>
  <c r="N145" i="1"/>
  <c r="O145" i="1" s="1"/>
  <c r="N146" i="1"/>
  <c r="O146" i="1" s="1"/>
  <c r="N147" i="1"/>
  <c r="O147" i="1" s="1"/>
  <c r="N148" i="1"/>
  <c r="N149" i="1"/>
  <c r="O149" i="1" s="1"/>
  <c r="N150" i="1"/>
  <c r="N151" i="1"/>
  <c r="O151" i="1" s="1"/>
  <c r="N152" i="1"/>
  <c r="N153" i="1"/>
  <c r="O153" i="1" s="1"/>
  <c r="N154" i="1"/>
  <c r="O154" i="1" s="1"/>
  <c r="N155" i="1"/>
  <c r="O155" i="1" s="1"/>
  <c r="N156" i="1"/>
  <c r="N157" i="1"/>
  <c r="O157" i="1" s="1"/>
  <c r="N158" i="1"/>
  <c r="O158" i="1" s="1"/>
  <c r="N159" i="1"/>
  <c r="O159" i="1" s="1"/>
  <c r="N160" i="1"/>
  <c r="N161" i="1"/>
  <c r="O161" i="1" s="1"/>
  <c r="N162" i="1"/>
  <c r="O162" i="1" s="1"/>
  <c r="N163" i="1"/>
  <c r="O163" i="1" s="1"/>
  <c r="N164" i="1"/>
  <c r="N165" i="1"/>
  <c r="O165" i="1" s="1"/>
  <c r="N166" i="1"/>
  <c r="N167" i="1"/>
  <c r="O167" i="1" s="1"/>
  <c r="N168" i="1"/>
  <c r="N169" i="1"/>
  <c r="O169" i="1" s="1"/>
  <c r="N170" i="1"/>
  <c r="O170" i="1" s="1"/>
  <c r="N171" i="1"/>
  <c r="O171" i="1" s="1"/>
  <c r="N172" i="1"/>
  <c r="N173" i="1"/>
  <c r="O173" i="1" s="1"/>
  <c r="N174" i="1"/>
  <c r="O174" i="1" s="1"/>
  <c r="N175" i="1"/>
  <c r="O175" i="1" s="1"/>
  <c r="N176" i="1"/>
  <c r="N177" i="1"/>
  <c r="O177" i="1" s="1"/>
  <c r="N178" i="1"/>
  <c r="O178" i="1" s="1"/>
  <c r="N179" i="1"/>
  <c r="O179" i="1" s="1"/>
  <c r="N180" i="1"/>
  <c r="N181" i="1"/>
  <c r="O181" i="1" s="1"/>
  <c r="N182" i="1"/>
  <c r="N183" i="1"/>
  <c r="O183" i="1" s="1"/>
  <c r="N184" i="1"/>
  <c r="N185" i="1"/>
  <c r="O185" i="1" s="1"/>
  <c r="N186" i="1"/>
  <c r="O186" i="1" s="1"/>
  <c r="N187" i="1"/>
  <c r="O187" i="1" s="1"/>
  <c r="N188" i="1"/>
  <c r="N189" i="1"/>
  <c r="O189" i="1" s="1"/>
  <c r="N190" i="1"/>
  <c r="O190" i="1" s="1"/>
  <c r="N191" i="1"/>
  <c r="O191" i="1" s="1"/>
  <c r="N192" i="1"/>
  <c r="N193" i="1"/>
  <c r="O193" i="1" s="1"/>
  <c r="N194" i="1"/>
  <c r="O194" i="1" s="1"/>
  <c r="N195" i="1"/>
  <c r="O195" i="1" s="1"/>
  <c r="N196" i="1"/>
  <c r="N197" i="1"/>
  <c r="O197" i="1" s="1"/>
  <c r="N198" i="1"/>
  <c r="N199" i="1"/>
  <c r="O199" i="1" s="1"/>
  <c r="N200" i="1"/>
  <c r="N201" i="1"/>
  <c r="O201" i="1" s="1"/>
  <c r="N202" i="1"/>
  <c r="O202" i="1" s="1"/>
  <c r="N203" i="1"/>
  <c r="O203" i="1" s="1"/>
  <c r="N204" i="1"/>
  <c r="N205" i="1"/>
  <c r="O205" i="1" s="1"/>
  <c r="N206" i="1"/>
  <c r="O206" i="1" s="1"/>
  <c r="N207" i="1"/>
  <c r="O207" i="1" s="1"/>
  <c r="N208" i="1"/>
  <c r="N209" i="1"/>
  <c r="O209" i="1" s="1"/>
  <c r="N210" i="1"/>
  <c r="O210" i="1" s="1"/>
  <c r="N211" i="1"/>
  <c r="O211" i="1" s="1"/>
  <c r="N212" i="1"/>
  <c r="N213" i="1"/>
  <c r="O213" i="1" s="1"/>
  <c r="N214" i="1"/>
  <c r="N215" i="1"/>
  <c r="O215" i="1" s="1"/>
  <c r="N216" i="1"/>
  <c r="N217" i="1"/>
  <c r="O217" i="1" s="1"/>
  <c r="N218" i="1"/>
  <c r="O218" i="1" s="1"/>
  <c r="N219" i="1"/>
  <c r="O219" i="1" s="1"/>
  <c r="N220" i="1"/>
  <c r="N221" i="1"/>
  <c r="O221" i="1" s="1"/>
  <c r="N222" i="1"/>
  <c r="O222" i="1" s="1"/>
  <c r="N223" i="1"/>
  <c r="O223" i="1" s="1"/>
  <c r="N224" i="1"/>
  <c r="N225" i="1"/>
  <c r="O225" i="1" s="1"/>
  <c r="N226" i="1"/>
  <c r="O226" i="1" s="1"/>
  <c r="N227" i="1"/>
  <c r="O227" i="1" s="1"/>
  <c r="N228" i="1"/>
  <c r="N229" i="1"/>
  <c r="O229" i="1" s="1"/>
  <c r="N230" i="1"/>
  <c r="N231" i="1"/>
  <c r="O231" i="1" s="1"/>
  <c r="N232" i="1"/>
  <c r="N233" i="1"/>
  <c r="O233" i="1" s="1"/>
  <c r="N234" i="1"/>
  <c r="O234" i="1" s="1"/>
  <c r="N235" i="1"/>
  <c r="O235" i="1" s="1"/>
  <c r="N236" i="1"/>
  <c r="N237" i="1"/>
  <c r="O237" i="1" s="1"/>
  <c r="N238" i="1"/>
  <c r="O238" i="1" s="1"/>
  <c r="N239" i="1"/>
  <c r="O239" i="1" s="1"/>
  <c r="N240" i="1"/>
  <c r="N241" i="1"/>
  <c r="O241" i="1" s="1"/>
  <c r="N242" i="1"/>
  <c r="O242" i="1" s="1"/>
  <c r="N243" i="1"/>
  <c r="O243" i="1" s="1"/>
  <c r="N244" i="1"/>
  <c r="N245" i="1"/>
  <c r="O245" i="1" s="1"/>
  <c r="N246" i="1"/>
  <c r="O246" i="1" s="1"/>
  <c r="N247" i="1"/>
  <c r="O247" i="1" s="1"/>
  <c r="N248" i="1"/>
  <c r="N249" i="1"/>
  <c r="O249" i="1" s="1"/>
  <c r="N250" i="1"/>
  <c r="O250" i="1" s="1"/>
  <c r="N251" i="1"/>
  <c r="O251" i="1" s="1"/>
  <c r="N252" i="1"/>
  <c r="N253" i="1"/>
  <c r="O253" i="1" s="1"/>
  <c r="N254" i="1"/>
  <c r="O254" i="1" s="1"/>
  <c r="N255" i="1"/>
  <c r="O255" i="1" s="1"/>
  <c r="N256" i="1"/>
  <c r="N257" i="1"/>
  <c r="O257" i="1" s="1"/>
  <c r="N258" i="1"/>
  <c r="O258" i="1" s="1"/>
  <c r="N259" i="1"/>
  <c r="O259" i="1" s="1"/>
  <c r="N260" i="1"/>
  <c r="N261" i="1"/>
  <c r="O261" i="1" s="1"/>
  <c r="N262" i="1"/>
  <c r="O262" i="1" s="1"/>
  <c r="N263" i="1"/>
  <c r="O263" i="1" s="1"/>
  <c r="N264" i="1"/>
  <c r="O264" i="1" s="1"/>
  <c r="N265" i="1"/>
  <c r="O265" i="1" s="1"/>
  <c r="N266" i="1"/>
  <c r="O266" i="1" s="1"/>
  <c r="N267" i="1"/>
  <c r="O267" i="1" s="1"/>
  <c r="N268" i="1"/>
  <c r="O268" i="1" s="1"/>
  <c r="N269" i="1"/>
  <c r="O269" i="1" s="1"/>
  <c r="N270" i="1"/>
  <c r="O270" i="1" s="1"/>
  <c r="N271" i="1"/>
  <c r="O271" i="1" s="1"/>
  <c r="N272" i="1"/>
  <c r="O272" i="1" s="1"/>
  <c r="N273" i="1"/>
  <c r="N274" i="1"/>
  <c r="N275" i="1"/>
  <c r="O275" i="1" s="1"/>
  <c r="N276" i="1"/>
  <c r="O276" i="1" s="1"/>
  <c r="N277" i="1"/>
  <c r="O277" i="1" s="1"/>
  <c r="N278" i="1"/>
  <c r="O278" i="1" s="1"/>
  <c r="N279" i="1"/>
  <c r="O279" i="1" s="1"/>
  <c r="N280" i="1"/>
  <c r="N281" i="1"/>
  <c r="O281" i="1" s="1"/>
  <c r="N282" i="1"/>
  <c r="N283" i="1"/>
  <c r="O283" i="1" s="1"/>
  <c r="N284" i="1"/>
  <c r="N285" i="1"/>
  <c r="O285" i="1" s="1"/>
  <c r="N286" i="1"/>
  <c r="O286" i="1" s="1"/>
  <c r="N287" i="1"/>
  <c r="O287" i="1" s="1"/>
  <c r="N288" i="1"/>
  <c r="N289" i="1"/>
  <c r="O289" i="1" s="1"/>
  <c r="N290" i="1"/>
  <c r="O290" i="1" s="1"/>
  <c r="N291" i="1"/>
  <c r="O291" i="1" s="1"/>
  <c r="N292" i="1"/>
  <c r="N293" i="1"/>
  <c r="O293" i="1" s="1"/>
  <c r="N294" i="1"/>
  <c r="O294" i="1" s="1"/>
  <c r="N295" i="1"/>
  <c r="O295" i="1" s="1"/>
  <c r="N296" i="1"/>
  <c r="N297" i="1"/>
  <c r="O297" i="1" s="1"/>
  <c r="N298" i="1"/>
  <c r="N299" i="1"/>
  <c r="O299" i="1" s="1"/>
  <c r="N300" i="1"/>
  <c r="N301" i="1"/>
  <c r="O301" i="1" s="1"/>
  <c r="N302" i="1"/>
  <c r="O302" i="1" s="1"/>
  <c r="N303" i="1"/>
  <c r="O303" i="1" s="1"/>
  <c r="N304" i="1"/>
  <c r="N305" i="1"/>
  <c r="O305" i="1" s="1"/>
  <c r="N306" i="1"/>
  <c r="O306" i="1" s="1"/>
  <c r="N307" i="1"/>
  <c r="O307" i="1" s="1"/>
  <c r="N308" i="1"/>
  <c r="N309" i="1"/>
  <c r="O309" i="1" s="1"/>
  <c r="N310" i="1"/>
  <c r="O310" i="1" s="1"/>
  <c r="N311" i="1"/>
  <c r="O311" i="1" s="1"/>
  <c r="N312" i="1"/>
  <c r="N313" i="1"/>
  <c r="O313" i="1" s="1"/>
  <c r="N314" i="1"/>
  <c r="O314" i="1" s="1"/>
  <c r="N315" i="1"/>
  <c r="O315" i="1" s="1"/>
  <c r="N316" i="1"/>
  <c r="N317" i="1"/>
  <c r="O317" i="1" s="1"/>
  <c r="N318" i="1"/>
  <c r="O318" i="1" s="1"/>
  <c r="N319" i="1"/>
  <c r="O319" i="1" s="1"/>
  <c r="N320" i="1"/>
  <c r="N321" i="1"/>
  <c r="O321" i="1" s="1"/>
  <c r="N322" i="1"/>
  <c r="O322" i="1" s="1"/>
  <c r="N323" i="1"/>
  <c r="O323" i="1" s="1"/>
  <c r="N324" i="1"/>
  <c r="N325" i="1"/>
  <c r="O325" i="1" s="1"/>
  <c r="N326" i="1"/>
  <c r="O326" i="1" s="1"/>
  <c r="N327" i="1"/>
  <c r="O327" i="1" s="1"/>
  <c r="N328" i="1"/>
  <c r="O328" i="1" s="1"/>
  <c r="N329" i="1"/>
  <c r="N330" i="1"/>
  <c r="N331" i="1"/>
  <c r="O331" i="1" s="1"/>
  <c r="N332" i="1"/>
  <c r="O332" i="1" s="1"/>
  <c r="N333" i="1"/>
  <c r="O333" i="1" s="1"/>
  <c r="N334" i="1"/>
  <c r="O334" i="1" s="1"/>
  <c r="N335" i="1"/>
  <c r="O335" i="1" s="1"/>
  <c r="N336" i="1"/>
  <c r="O336" i="1" s="1"/>
  <c r="N337" i="1"/>
  <c r="N338" i="1"/>
  <c r="N339" i="1"/>
  <c r="O339" i="1" s="1"/>
  <c r="N340" i="1"/>
  <c r="O340" i="1" s="1"/>
  <c r="N341" i="1"/>
  <c r="O341" i="1" s="1"/>
  <c r="N342" i="1"/>
  <c r="O342" i="1" s="1"/>
  <c r="N343" i="1"/>
  <c r="O343" i="1" s="1"/>
  <c r="N344" i="1"/>
  <c r="O344" i="1" s="1"/>
  <c r="N345" i="1"/>
  <c r="N346" i="1"/>
  <c r="N347" i="1"/>
  <c r="O347" i="1" s="1"/>
  <c r="N348" i="1"/>
  <c r="O348" i="1" s="1"/>
  <c r="N349" i="1"/>
  <c r="O349" i="1" s="1"/>
  <c r="N350" i="1"/>
  <c r="O350" i="1" s="1"/>
  <c r="N351" i="1"/>
  <c r="O351" i="1" s="1"/>
  <c r="N352" i="1"/>
  <c r="O352" i="1" s="1"/>
  <c r="N353" i="1"/>
  <c r="N354" i="1"/>
  <c r="N355" i="1"/>
  <c r="O355" i="1" s="1"/>
  <c r="N356" i="1"/>
  <c r="O356" i="1" s="1"/>
  <c r="N357" i="1"/>
  <c r="O357" i="1" s="1"/>
  <c r="N358" i="1"/>
  <c r="O358" i="1" s="1"/>
  <c r="N359" i="1"/>
  <c r="O359" i="1" s="1"/>
  <c r="N360" i="1"/>
  <c r="O360" i="1" s="1"/>
  <c r="N361" i="1"/>
  <c r="N362" i="1"/>
  <c r="N363" i="1"/>
  <c r="O363" i="1" s="1"/>
  <c r="N364" i="1"/>
  <c r="O364" i="1" s="1"/>
  <c r="N365" i="1"/>
  <c r="O365" i="1" s="1"/>
  <c r="N366" i="1"/>
  <c r="O366" i="1" s="1"/>
  <c r="N367" i="1"/>
  <c r="O367" i="1" s="1"/>
  <c r="N368" i="1"/>
  <c r="O368" i="1" s="1"/>
  <c r="N369" i="1"/>
  <c r="N370" i="1"/>
  <c r="N371" i="1"/>
  <c r="O371" i="1" s="1"/>
  <c r="N372" i="1"/>
  <c r="O372" i="1" s="1"/>
  <c r="N373" i="1"/>
  <c r="O373" i="1" s="1"/>
  <c r="N374" i="1"/>
  <c r="O374" i="1" s="1"/>
  <c r="N375" i="1"/>
  <c r="O375" i="1" s="1"/>
  <c r="N376" i="1"/>
  <c r="O376" i="1" s="1"/>
  <c r="N377" i="1"/>
  <c r="O377" i="1" s="1"/>
  <c r="N378" i="1"/>
  <c r="O378" i="1" s="1"/>
  <c r="N379" i="1"/>
  <c r="O379" i="1" s="1"/>
  <c r="N380" i="1"/>
  <c r="O380" i="1" s="1"/>
  <c r="N381" i="1"/>
  <c r="N382" i="1"/>
  <c r="O382" i="1" s="1"/>
  <c r="N383" i="1"/>
  <c r="O383" i="1" s="1"/>
  <c r="N384" i="1"/>
  <c r="O384" i="1" s="1"/>
  <c r="N385" i="1"/>
  <c r="N386" i="1"/>
  <c r="N387" i="1"/>
  <c r="O387" i="1" s="1"/>
  <c r="N388" i="1"/>
  <c r="O388" i="1" s="1"/>
  <c r="N389" i="1"/>
  <c r="O389" i="1" s="1"/>
  <c r="N390" i="1"/>
  <c r="O390" i="1" s="1"/>
  <c r="N391" i="1"/>
  <c r="O391" i="1" s="1"/>
  <c r="N392" i="1"/>
  <c r="O392" i="1" s="1"/>
  <c r="N393" i="1"/>
  <c r="O393" i="1" s="1"/>
  <c r="N394" i="1"/>
  <c r="O394" i="1" s="1"/>
  <c r="N395" i="1"/>
  <c r="O395" i="1" s="1"/>
  <c r="N396" i="1"/>
  <c r="O396" i="1" s="1"/>
  <c r="N397" i="1"/>
  <c r="N398" i="1"/>
  <c r="O398" i="1" s="1"/>
  <c r="N399" i="1"/>
  <c r="O399" i="1" s="1"/>
  <c r="N400" i="1"/>
  <c r="O400" i="1" s="1"/>
  <c r="N401" i="1"/>
  <c r="N402" i="1"/>
  <c r="N403" i="1"/>
  <c r="O403" i="1" s="1"/>
  <c r="N404" i="1"/>
  <c r="O404" i="1" s="1"/>
  <c r="N405" i="1"/>
  <c r="O405" i="1" s="1"/>
  <c r="N406" i="1"/>
  <c r="O406" i="1" s="1"/>
  <c r="N407" i="1"/>
  <c r="O407" i="1" s="1"/>
  <c r="N408" i="1"/>
  <c r="O408" i="1" s="1"/>
  <c r="N409" i="1"/>
  <c r="O409" i="1" s="1"/>
  <c r="N410" i="1"/>
  <c r="O410" i="1" s="1"/>
  <c r="N411" i="1"/>
  <c r="O411" i="1" s="1"/>
  <c r="N412" i="1"/>
  <c r="O412" i="1" s="1"/>
  <c r="N413" i="1"/>
  <c r="N414" i="1"/>
  <c r="O414" i="1" s="1"/>
  <c r="N415" i="1"/>
  <c r="O415" i="1" s="1"/>
  <c r="N416" i="1"/>
  <c r="O416" i="1" s="1"/>
  <c r="N417" i="1"/>
  <c r="O417" i="1" s="1"/>
  <c r="N418" i="1"/>
  <c r="O418" i="1" s="1"/>
  <c r="N419" i="1"/>
  <c r="O419" i="1" s="1"/>
  <c r="N420" i="1"/>
  <c r="O420" i="1" s="1"/>
  <c r="N421" i="1"/>
  <c r="N422" i="1"/>
  <c r="N423" i="1"/>
  <c r="O423" i="1" s="1"/>
  <c r="N424" i="1"/>
  <c r="O424" i="1" s="1"/>
  <c r="N425" i="1"/>
  <c r="O425" i="1" s="1"/>
  <c r="N426" i="1"/>
  <c r="O426" i="1" s="1"/>
  <c r="N427" i="1"/>
  <c r="O427" i="1" s="1"/>
  <c r="N428" i="1"/>
  <c r="O428" i="1" s="1"/>
  <c r="N429" i="1"/>
  <c r="O429" i="1" s="1"/>
  <c r="N430" i="1"/>
  <c r="O430" i="1" s="1"/>
  <c r="N431" i="1"/>
  <c r="O431" i="1" s="1"/>
  <c r="N432" i="1"/>
  <c r="O432" i="1" s="1"/>
  <c r="N433" i="1"/>
  <c r="N434" i="1"/>
  <c r="O434" i="1" s="1"/>
  <c r="N435" i="1"/>
  <c r="O435" i="1" s="1"/>
  <c r="N436" i="1"/>
  <c r="O436" i="1" s="1"/>
  <c r="N437" i="1"/>
  <c r="N438" i="1"/>
  <c r="N439" i="1"/>
  <c r="O439" i="1" s="1"/>
  <c r="N440" i="1"/>
  <c r="O440" i="1" s="1"/>
  <c r="N441" i="1"/>
  <c r="O441" i="1" s="1"/>
  <c r="N442" i="1"/>
  <c r="O442" i="1" s="1"/>
  <c r="N443" i="1"/>
  <c r="O443" i="1" s="1"/>
  <c r="N444" i="1"/>
  <c r="O444" i="1" s="1"/>
  <c r="N445" i="1"/>
  <c r="O445" i="1" s="1"/>
  <c r="N446" i="1"/>
  <c r="O446" i="1" s="1"/>
  <c r="N447" i="1"/>
  <c r="O447" i="1" s="1"/>
  <c r="N448" i="1"/>
  <c r="O448" i="1" s="1"/>
  <c r="N449" i="1"/>
  <c r="N450" i="1"/>
  <c r="O450" i="1" s="1"/>
  <c r="N451" i="1"/>
  <c r="O451" i="1" s="1"/>
  <c r="N452" i="1"/>
  <c r="O452" i="1" s="1"/>
  <c r="N453" i="1"/>
  <c r="N454" i="1"/>
  <c r="N455" i="1"/>
  <c r="O455" i="1" s="1"/>
  <c r="N456" i="1"/>
  <c r="O456" i="1" s="1"/>
  <c r="N457" i="1"/>
  <c r="O457" i="1" s="1"/>
  <c r="N458" i="1"/>
  <c r="O458" i="1" s="1"/>
  <c r="N459" i="1"/>
  <c r="O459" i="1" s="1"/>
  <c r="N63" i="1"/>
  <c r="O63" i="1" s="1"/>
  <c r="N52" i="1"/>
  <c r="O52" i="1" s="1"/>
  <c r="N51" i="1"/>
  <c r="O51" i="1" s="1"/>
  <c r="N50" i="1"/>
  <c r="O50" i="1" s="1"/>
  <c r="N49" i="1"/>
  <c r="O49" i="1" s="1"/>
  <c r="N48" i="1"/>
  <c r="O48" i="1" s="1"/>
  <c r="N47" i="1"/>
  <c r="O47" i="1" s="1"/>
  <c r="N46" i="1"/>
  <c r="O46" i="1" s="1"/>
  <c r="N45" i="1"/>
  <c r="O45" i="1" s="1"/>
  <c r="N44" i="1"/>
  <c r="O44" i="1" s="1"/>
  <c r="N43" i="1"/>
  <c r="O43" i="1" s="1"/>
  <c r="N42" i="1"/>
  <c r="O42" i="1" s="1"/>
  <c r="N41" i="1"/>
  <c r="O41" i="1" s="1"/>
  <c r="N40" i="1"/>
  <c r="O40" i="1" s="1"/>
  <c r="N39" i="1"/>
  <c r="O39" i="1" s="1"/>
  <c r="N38" i="1"/>
  <c r="O38" i="1" s="1"/>
  <c r="N37" i="1"/>
  <c r="O37" i="1" s="1"/>
  <c r="N36" i="1"/>
  <c r="O36" i="1" s="1"/>
  <c r="N35" i="1"/>
  <c r="O35" i="1" s="1"/>
  <c r="N34" i="1"/>
  <c r="O34" i="1" s="1"/>
  <c r="N33" i="1"/>
  <c r="O33" i="1" s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1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O460" i="1" l="1"/>
  <c r="L464" i="1" s="1"/>
  <c r="L465" i="1" s="1"/>
</calcChain>
</file>

<file path=xl/sharedStrings.xml><?xml version="1.0" encoding="utf-8"?>
<sst xmlns="http://schemas.openxmlformats.org/spreadsheetml/2006/main" count="1835" uniqueCount="473">
  <si>
    <t>FORMA</t>
  </si>
  <si>
    <t>FORMATO OFERTA ECONÓMICA</t>
  </si>
  <si>
    <t>ACTIVIDAD</t>
  </si>
  <si>
    <t>ANÁLISIS DEL SECTOR</t>
  </si>
  <si>
    <t>PROCEDIMIENTO</t>
  </si>
  <si>
    <t>ADQUISICIÓN DE BIENES Y SERVICIOS</t>
  </si>
  <si>
    <t>OBJETO DEL PROCESO</t>
  </si>
  <si>
    <t xml:space="preserve">Contratar el mantenimiento integral preventivo, correctivo y otras actividades complementarias de las infraestructuras físicas, incluyendo el suministro de personal, elementos, materiales, insumos, herramientas, maquinaria, equipos y demás bienes requeridos, para garantizar el adecuado funcionamiento de las sedes y Unidades de Gestión Territorial de la Agencia Nacional de Tierras (ANT), ubicadas a Nivel Nacional. </t>
  </si>
  <si>
    <r>
      <t>SERVICIO DE MANTENIMIENTO INTEGRAL PREVENTIVO, CORRECTIVO Y COMPLEMENTARIOS</t>
    </r>
    <r>
      <rPr>
        <b/>
        <sz val="9"/>
        <color rgb="FFFF0000"/>
        <rFont val="Arial Narrow"/>
        <family val="2"/>
      </rPr>
      <t xml:space="preserve"> - SEDES EN BOGOTÁ D.C. </t>
    </r>
  </si>
  <si>
    <t xml:space="preserve">VALOR ANÁLISIS DEL SECTOR </t>
  </si>
  <si>
    <t>OFERTA ECONÓMICA PROPONENTE</t>
  </si>
  <si>
    <t>ÍTEM</t>
  </si>
  <si>
    <t>DESCRIPCIÓN</t>
  </si>
  <si>
    <t>UND DE MEDIDA</t>
  </si>
  <si>
    <t>CANTIDAD</t>
  </si>
  <si>
    <t>VALOR SIN IVA</t>
  </si>
  <si>
    <t>VALOR IVA</t>
  </si>
  <si>
    <t>VALOR TOTAL IVA INCLUIDO</t>
  </si>
  <si>
    <t>Servicio de mantenimiento preventivo y correctivo de plomería y/o instalaciones redes hidrosanitarias.</t>
  </si>
  <si>
    <t>ml</t>
  </si>
  <si>
    <t xml:space="preserve">Servicio de mantenimiento preventivo y correctivo de electricidad. </t>
  </si>
  <si>
    <t>Servicio de mantenimiento preventivo y correctivo de pintura.</t>
  </si>
  <si>
    <t>M2</t>
  </si>
  <si>
    <t>Servicio de mantenimiento preventivo y correctivo de carpintería metálica.</t>
  </si>
  <si>
    <t>Servicio de mantenimiento preventivo y correctivo de carpintería de aluminio.</t>
  </si>
  <si>
    <t>Servicio de mantenimiento preventivo y correctivo de carpintería de madera</t>
  </si>
  <si>
    <t>Servicios de mantenimiento preventivo, correctivo e instalación de pisos y alfombras.</t>
  </si>
  <si>
    <t>Servicio de mantenimiento preventivo, correctivo e instalación de persianas.</t>
  </si>
  <si>
    <t>Servicio de mantenimiento preventivo y correctivo de mobiliario.</t>
  </si>
  <si>
    <t xml:space="preserve">Servicio de mantenimiento preventivo y correctivo de acabados especiales. </t>
  </si>
  <si>
    <t>Servicio de mantenimiento preventivo y correctivo de impermeabilización de cubiertas.</t>
  </si>
  <si>
    <t>Servicios de demoliciones y retiro de escombros.</t>
  </si>
  <si>
    <t>UN</t>
  </si>
  <si>
    <t>Servicios de instalación de puntos de red</t>
  </si>
  <si>
    <t>Recarga de extintores Satélite (150 Lbs Multipropósito)</t>
  </si>
  <si>
    <t>Recarga de extintor Agua Presión 2.5 GL</t>
  </si>
  <si>
    <t>Recarga de extintor Satélite Agua Presión 14 GL</t>
  </si>
  <si>
    <t>Recarga de extintor PQS (20 LB) Multipropósito</t>
  </si>
  <si>
    <t>Recarga de extintor satélite de agua</t>
  </si>
  <si>
    <t xml:space="preserve">Recarga de extintor ABC Multipropósito 20 libras </t>
  </si>
  <si>
    <t>Recarga de extintor agente limpio 3700</t>
  </si>
  <si>
    <r>
      <t xml:space="preserve">SERVICIO DE MANTENIMIENTO PREVENTIVO, CORRECTIVO Y COMPLEMENTARIOS </t>
    </r>
    <r>
      <rPr>
        <b/>
        <sz val="9"/>
        <color rgb="FFFF0000"/>
        <rFont val="Arial Narrow"/>
        <family val="2"/>
      </rPr>
      <t>- SEDES A NIVEN NACIONAL</t>
    </r>
  </si>
  <si>
    <t>Servicio de mantenimiento preventivo y correctivo de plomería y/o instalaciones redes hidrosanitarias .</t>
  </si>
  <si>
    <t>UNIDAD</t>
  </si>
  <si>
    <t>PORCENTAJE</t>
  </si>
  <si>
    <t>Administración</t>
  </si>
  <si>
    <t>%</t>
  </si>
  <si>
    <t>Imprevistos</t>
  </si>
  <si>
    <t>Utilidad</t>
  </si>
  <si>
    <t xml:space="preserve">Nota: Para efectos de la presentación de la oferta, el proponente deberá ofertar únicamente el % de AIU, el cual no podrá superar el indicado en el análisis del sector. 
Nota Para efectos de la ejecución, el contratista deberá incuir el % de AIU ofertado en la factura. </t>
  </si>
  <si>
    <t>Elementos, materiales, insumos, herramientas y demás bienes requeridos</t>
  </si>
  <si>
    <t>UN DE MEDIDA</t>
  </si>
  <si>
    <t>VALOR UNITARIO</t>
  </si>
  <si>
    <t>IVA</t>
  </si>
  <si>
    <t xml:space="preserve">VALOR IVA INCLUIDO </t>
  </si>
  <si>
    <t>Accesorio LL para tubería EMT 1/2"</t>
  </si>
  <si>
    <t>Un</t>
  </si>
  <si>
    <t>Accesorio LR para tubería EMT 1/2"</t>
  </si>
  <si>
    <t>Accesorio L para tubería EMT 1/2"</t>
  </si>
  <si>
    <t>Aceite 3 en 1 x 90 cm3</t>
  </si>
  <si>
    <t>Acople en Acero para Lavamanos y lavaplatos de 1/2"X1/2" Largo 50 cm</t>
  </si>
  <si>
    <t xml:space="preserve">Acople en Acero para Sanitario de 1/2 x 7/8" Largo 50 cm </t>
  </si>
  <si>
    <t>Adaptador fluxómetro sanitario</t>
  </si>
  <si>
    <t>Adaptador hembra 1 1/4" pvc presión</t>
  </si>
  <si>
    <t>Adaptador hembra 1/2" pvc</t>
  </si>
  <si>
    <t>Adaptador macho 1 1/4" pvc presión</t>
  </si>
  <si>
    <t>Adaptador macho de 1/2" pvc</t>
  </si>
  <si>
    <t>Adaptador macho de 3" pvc (Alta presión)</t>
  </si>
  <si>
    <t>Adaptador macho pvc presión de 1"</t>
  </si>
  <si>
    <t xml:space="preserve">Adhesivo cerámico en polvo para instalación de porcelanato y cerámica x 2kg </t>
  </si>
  <si>
    <t>Adhesivo para amarres plásticos x 50 und</t>
  </si>
  <si>
    <t>Paquete</t>
  </si>
  <si>
    <t>Aislante Térmico y acústico (en fibra de vidrio, de baja densidad, aglutinado con resina fenólica de fraguado térmico, espesor: 3,5” conductividad: 0,046(w/m x °k) – 0,318 (btu in/ft2°f) longitud estándar: 15,24ml ancho: 1,22m sin barrera de vapor).</t>
  </si>
  <si>
    <t>Alambre Cobre thhn/thwn 08 AWG Rollo x 100 mt certificado retie).</t>
  </si>
  <si>
    <t>Alambre Cobre thhn/thwn 10 AWG Rollo x 100 mt certificado retie).</t>
  </si>
  <si>
    <t>Alambre Cobre thhn/thwn 12 AWG (Rollo x 100 mt certificado retie).</t>
  </si>
  <si>
    <t>Alambre Solido Cobre Desnudo N°12 Rollo X 100 mt</t>
  </si>
  <si>
    <t>Alambre solido en Cobre Desnudo, calibre N°14. Rollo X 100 mt</t>
  </si>
  <si>
    <t>Alimentador para luminarias LED Driver de 33 W 47/63Hz</t>
  </si>
  <si>
    <t>Alimentador para luminarias LED Driver de 48 W 47/63Hz</t>
  </si>
  <si>
    <t>Amarres plásticos de 30 cm paquete x 100</t>
  </si>
  <si>
    <t>Anclaje Drywall Tipo EZ con tornillo corto</t>
  </si>
  <si>
    <t>Angulo 30 * 20 mm cal 26</t>
  </si>
  <si>
    <t xml:space="preserve">Anticorrosivo (Imprimante alquídico e inhibidor de corrosión. </t>
  </si>
  <si>
    <t>Gl</t>
  </si>
  <si>
    <t>Arena de peña</t>
  </si>
  <si>
    <t>Lona</t>
  </si>
  <si>
    <t>Armario Rack Mural 19" 22U 600 x 600</t>
  </si>
  <si>
    <t>Árbol sanitario de entrada</t>
  </si>
  <si>
    <t>Asiento sanitario con tapa Alongado color blanco cierre normal</t>
  </si>
  <si>
    <t>Auto desforres 3M Paquete x 100 Un</t>
  </si>
  <si>
    <t>Batería Bauker 1.5 Amp x 18V</t>
  </si>
  <si>
    <t>Batería litio 3.6 V ref: Saft LS 14250</t>
  </si>
  <si>
    <t>Bayetilla roja de 1m x 70cm</t>
  </si>
  <si>
    <t>Bisagra para gabinete</t>
  </si>
  <si>
    <t>Bisagra vaiven tipo resorte</t>
  </si>
  <si>
    <t>Bombillo Ahorrador en Espiral de 65w (220v de luz blanca fría de 6500k, rosca e27 emisión de luz 4000 lumens y con garantía de 1 año, para 10000 horas de uso).</t>
  </si>
  <si>
    <t>Bombillo LED GU10 5W 85-265V 3500K</t>
  </si>
  <si>
    <t>Bombillo LED GU10 5W 85-265V 6500K</t>
  </si>
  <si>
    <t>Boquilla blanca</t>
  </si>
  <si>
    <t>Kg</t>
  </si>
  <si>
    <t>Brazo Hidráulico Estándar graduable para puerta de madera, vidrio y, aluminio</t>
  </si>
  <si>
    <t>Breaker Enchufable de 3X50A protección termo magnética, corriente de corte 10 KA, tensión de trabajo 120/240V, tensión de aislamiento 600V, debe cumplir con "certificación del producto", RETIE, Normas IEC 60898, UL 489, NTC-2116</t>
  </si>
  <si>
    <t>Breaker Enchufable de 3X60A protección termo magnética, corriente de corte 10 KA, tensión de trabajo 120/240V, tensión de aislamiento 600V, debe cumplir con "certificación del producto", RETIE, Normas IEC 60898, UL 489, NTC-2116</t>
  </si>
  <si>
    <t>Breaker Enchufable de 3X70A protección termo magnética, corriente de corte 10 KA, tensión de trabajo 120/240V, tensión de aislamiento 600V, debe cumplir con "certificación del producto", RETIE, Normas IEC 60898, UL 489, NTC-2116</t>
  </si>
  <si>
    <t>Brida Sanitaria Flexible Larga Norma Icontec NTC 1500</t>
  </si>
  <si>
    <t>Broca tungsteno 1/4</t>
  </si>
  <si>
    <t>Broca tungsteno 5/16</t>
  </si>
  <si>
    <t>Broca para metal 1/2</t>
  </si>
  <si>
    <t>Broca para metal 1/4</t>
  </si>
  <si>
    <t>Broca para metal 3/16</t>
  </si>
  <si>
    <t>Broca para metal 3/8</t>
  </si>
  <si>
    <t>Broca para metal 5/16</t>
  </si>
  <si>
    <t>Broca ranurada de 3/4" para rotomartillo</t>
  </si>
  <si>
    <t>Broca rotomartillo 1/2</t>
  </si>
  <si>
    <t xml:space="preserve">Broca rotomartillo 1/4 </t>
  </si>
  <si>
    <t>Broca rotomartillo 5/16</t>
  </si>
  <si>
    <t>Brocha de 2"</t>
  </si>
  <si>
    <t>Brocha (cerda natural mona cabo plástico de 5” profesional).</t>
  </si>
  <si>
    <t xml:space="preserve">Brocha de Nylon de 5" </t>
  </si>
  <si>
    <t>Bulto de Estuco Interior Panel (25 kilos para sistema liviano).</t>
  </si>
  <si>
    <t>Buje macho de 1/2 pvc</t>
  </si>
  <si>
    <t>Buje pvc 1 1/4" a 1/2" pvc</t>
  </si>
  <si>
    <t>Buje pvc 1 1/4" a 1" pvc</t>
  </si>
  <si>
    <t>Buje reductor de 1 a 1/2" pvc</t>
  </si>
  <si>
    <t>Buje reductor de 1 a 3/4" pvc</t>
  </si>
  <si>
    <t>Bujes para soportes de pantalla de vidrio</t>
  </si>
  <si>
    <t>Cable flexible tipo Encauchetado 2X10 AWG-600V-60°C, Homologado y Certificado, debe cumplir con RETIE, UL, NTC-ICONTEC 2050.</t>
  </si>
  <si>
    <t>Ml</t>
  </si>
  <si>
    <t>Cable flexible tipo Encauchetado 3X14 AWG-600V-60°C, Homologado y certificado, debe cumplir con RETIE, UL, NTC-ICONTEC 2050.</t>
  </si>
  <si>
    <t>Cable SPT Dúplex Blanco AWG 2x12mm - 600V - 60°C, NTC-ICONTEC 2050, Rollo x 100 mt</t>
  </si>
  <si>
    <t xml:space="preserve">Cable SPT Dúplex Blanco AWG 2x14mm - 300V - 60°C, NTC-ICONTEC 2050, Rollo x 100 mt </t>
  </si>
  <si>
    <t>Cable THHN/THWN 90° N°10 AWG 90° 600V, aislamiento en PVC retardante a la llama, Homologado y Certificado, deben cumplir con RETIE, UL, NTC 1332 Rollo x 100 mt</t>
  </si>
  <si>
    <t>Cable THHN/THWN 90° N°12 AWG 90° 600V, aislamiento en PVC retardante a la llama, Homologado y Certificado, deben cumplir con RETIE, UL, NTC 1332 Rollo x 100 mt</t>
  </si>
  <si>
    <t>Cable THHN/THWN 90° N°6 AWG 90° 600V, aislamiento en PVC retardante a la llama, Homologado y Certificado, deben cumplir con RETIE, UL, NTC 1332 Rollo x 100 mt</t>
  </si>
  <si>
    <t xml:space="preserve">Cable THHN/THWN 90° N°8 AWG 90° 600V, aislamiento en PVC retardante a la llama, Homologado y Certificado, deben cumplir con RETIE, UL, NTC 1332 Rollo x 100 mt </t>
  </si>
  <si>
    <t>Cable Trenzado 3 X 12 THHN/THWN - AWG 90° 600V Fase color, aislamiento en PVC retardante a la llama. Homologado y certificado, debe cumplir con RETIE, UL, NTC 1332 Carrete x 300 mt</t>
  </si>
  <si>
    <t>Cable UTP CAT. 6 4 Pares conductor 23 AWG conductor PVC retardante a la flama, separador en polietileno, cordón de ruptura, CARRETA X 305 MTS. Certificado y Cumplimiento de estándares de canal ANSI/TIA/EIA-568-C.2 Carrete x 305 mt</t>
  </si>
  <si>
    <t>Caja de automáticos 24 circuitos con barraje de 200 amperios</t>
  </si>
  <si>
    <t>Caja de automáticos 6 circuitos Trifásico, con barraje de 200 amperios</t>
  </si>
  <si>
    <t>Caja de cartón</t>
  </si>
  <si>
    <t>Caja de pernos para tornillos roscados</t>
  </si>
  <si>
    <t>Caja Metálica 10X10</t>
  </si>
  <si>
    <t>Caja Metálica 2400 con Suplemento</t>
  </si>
  <si>
    <t>Caja Metálica 5800</t>
  </si>
  <si>
    <t>Caja Metálica Octogonal</t>
  </si>
  <si>
    <t>Caja PVC 2400 con Suplemento</t>
  </si>
  <si>
    <t>Caja Ratwell de 3 y 5 entradas</t>
  </si>
  <si>
    <t>Caja REF 5800 PVC</t>
  </si>
  <si>
    <t>Cal Hidratada para Construcción Bulto x 10 Kg Densidad 2211 Kg/m3</t>
  </si>
  <si>
    <t>Canaleta eléctrica 4x8</t>
  </si>
  <si>
    <t>Canaleta metálica con división interna cal.22 cold rolled, pintura electrostática 12X5X2.40 mt color Blanca. Cumplir con RETIE, norma NTC-2050.</t>
  </si>
  <si>
    <t>Tramo</t>
  </si>
  <si>
    <t>Canaleta Plástica 40X25mm, homologación RETIE.</t>
  </si>
  <si>
    <t>Canaleta Plástica PVC 10x10x2mt, con película de protección, cinta doble faz (adhesivo), homologación RETIE.</t>
  </si>
  <si>
    <t>Canaleta x metro en aluminio</t>
  </si>
  <si>
    <t>Canastilla Plástica 4" Para Lavaplatos</t>
  </si>
  <si>
    <t>Candado metálico de 60 mm</t>
  </si>
  <si>
    <t>Canto rígido 15 mm color por definir</t>
  </si>
  <si>
    <t>Canto rígido MDF súper brillante para tablero 18 mm color por definir</t>
  </si>
  <si>
    <t>Cartón Corrugado Rollo X 24 m2</t>
  </si>
  <si>
    <t>Cemento Blanco tipo 1 Bulto x 40 KG</t>
  </si>
  <si>
    <t>Cemento Gris Bulto x 50kg</t>
  </si>
  <si>
    <t>Cerámica de Pared (medidas 24.5 x 40.5 Acabado blanco brillante).</t>
  </si>
  <si>
    <t>Cerámica de Pared 30x60 blanca brillante rectificada</t>
  </si>
  <si>
    <t>Cerámica para Piso tipo pizarra negro acabado mate tráfico Pesado de 30 x 60</t>
  </si>
  <si>
    <t>Cerámica para Piso tipo Porcelanato 60cmX60cm color por definir (Tráfico Pesado)</t>
  </si>
  <si>
    <t>Cerradura de Manija Comercial, con llaves</t>
  </si>
  <si>
    <t>Cerradura de Trampa para Cajonera</t>
  </si>
  <si>
    <t>Cerradura para Mueble Metálico 111 NI</t>
  </si>
  <si>
    <t xml:space="preserve">Cerrojo multipunto doble, llave exterior e interior acabado cromo mate </t>
  </si>
  <si>
    <t>Chazo para Drywall 5/16 " con tornillo</t>
  </si>
  <si>
    <t>Chazo Plástico 3/16" con tornillo</t>
  </si>
  <si>
    <t>Chazo Puntilla 1/4 x 100 und</t>
  </si>
  <si>
    <t>Chazo Plástico 5/16 " con tornillo</t>
  </si>
  <si>
    <t>Cilindro neumático para silla giratoria metálico</t>
  </si>
  <si>
    <t>Cinta Adhesiva (para enmascarar de 48mm x 40mts).</t>
  </si>
  <si>
    <t>Cinta Aislante Auto Fundente (para alta tensión de 18mm x 9,1mt).</t>
  </si>
  <si>
    <t>Cinta Antideslizante foto luminiscente rollo de 43 mm x 20 mt</t>
  </si>
  <si>
    <t>Cinta color impresora ZXP ref: 800033-840</t>
  </si>
  <si>
    <t>Cinta de teflón para redes hidráulicas 1” x 10mts Premium</t>
  </si>
  <si>
    <t>Cinta demarcación de “peligro”. x 500 mt</t>
  </si>
  <si>
    <t>Cinta Doble Faz 18 mm x 3 mt espesor 24 mm</t>
  </si>
  <si>
    <t xml:space="preserve">Cinta Malla para Drywall Rollo X 10 mt </t>
  </si>
  <si>
    <t>Cinta Metálica para esquineros y juntas en Drywall Ancho 50 mm Rollo x 30 mt</t>
  </si>
  <si>
    <t>Cinta Negra aislante de PVC 19MM x 20.1 MTS, cumplir con "certificación del producto", RETIE, IEC, NTC 2208, NTC 3302, UL510</t>
  </si>
  <si>
    <t>Cinta Papel para Drywall Rollo de 75 mt X 50 mm Ancho</t>
  </si>
  <si>
    <t>Cinta Velcro 1"</t>
  </si>
  <si>
    <t>Codo 45° pvc sanitario 3"</t>
  </si>
  <si>
    <t>Codo 45° pvc sanitario 4"</t>
  </si>
  <si>
    <t>Codo 90° pvc 1 1/4" presión</t>
  </si>
  <si>
    <t>Codo 90° pvc sanitario 4"</t>
  </si>
  <si>
    <t>Codo pvc presión de 1 1/2"</t>
  </si>
  <si>
    <t>Codo pvc presión de 1"</t>
  </si>
  <si>
    <t>Codo pvc presión de 1/2"</t>
  </si>
  <si>
    <t>Codo pvc presión de 3/4"</t>
  </si>
  <si>
    <t>Codo pvc sanitario de 2"</t>
  </si>
  <si>
    <t>Codo pvc sanitario de 3" cxc</t>
  </si>
  <si>
    <t>Clavija Aérea en caucho 20A Pata-Trabada, cumplir con "certificación de Producto" y RETIE.</t>
  </si>
  <si>
    <t>Clavo pistola 1 pulgada 100und ftm Paquete x 100 Un</t>
  </si>
  <si>
    <t>Conector PLUG RJ-45 Paquete x 25</t>
  </si>
  <si>
    <t>Conectores de resorte para Cable N°12 AWG 600V Paquete x 100 Un</t>
  </si>
  <si>
    <t>Conectores de resorte para Cable N°14 AWG 600V Paquete x 100 Un</t>
  </si>
  <si>
    <t>Cono de Prevención 70 cm 28" en P.V.C color Naranja con franja reflectiva</t>
  </si>
  <si>
    <t>Copas de Succión para vidrio Doble</t>
  </si>
  <si>
    <r>
      <t>Cuñete</t>
    </r>
    <r>
      <rPr>
        <sz val="9"/>
        <color theme="1"/>
        <rFont val="Arial Narrow"/>
        <family val="2"/>
      </rPr>
      <t xml:space="preserve"> x 5 galones de impermeabilizante (con dfx y fibras para impermeabilizar cubiertas con alta durabilidad de 12 años).</t>
    </r>
  </si>
  <si>
    <t>Curva 1/2 pvc electrica</t>
  </si>
  <si>
    <t>Curva 3/4 pvc electrica</t>
  </si>
  <si>
    <t>Curva emt 1"</t>
  </si>
  <si>
    <t>Curva emt 1/2"</t>
  </si>
  <si>
    <t>Curva emt 3/4"</t>
  </si>
  <si>
    <t>Desagüe para lavamanos (color cromo con sifón en p y acoples).</t>
  </si>
  <si>
    <t>Desagüe para lavaplatos</t>
  </si>
  <si>
    <t>Desagüe para orinal completo</t>
  </si>
  <si>
    <t>Diafragma Completo para Fluxómetro GEM SLOAN</t>
  </si>
  <si>
    <t>Dilatador en aluminio liso de 1 - 1 1/2 x 5 cm</t>
  </si>
  <si>
    <t>Dilatador en aluminio ranuradoa muro de1 x 5 cm radio de 8MM *40MM con tornillo mixto 1/4</t>
  </si>
  <si>
    <t>Disco Abrasivo para Corte de 4-1/2X1/8X7/8 refractario</t>
  </si>
  <si>
    <t>Disco de 1/2" corte metal para pulidora</t>
  </si>
  <si>
    <t>Disco Diamantado Pulidora para concreto 4 1/2"</t>
  </si>
  <si>
    <t>Dispositivo de Bloqueo para conector RJ45, compatible con cable de 10 GIG, 10 Dispositivos (azul) y 1 Herramienta de Instalación/Extracción (negro) policarbonato.</t>
  </si>
  <si>
    <t>Disolvente</t>
  </si>
  <si>
    <t>Galón</t>
  </si>
  <si>
    <t>Empaque caucho para lavamanos sifón</t>
  </si>
  <si>
    <t>Empaque para push lavamanos x 6und</t>
  </si>
  <si>
    <t>Emulsión asfáltica</t>
  </si>
  <si>
    <t>Epoxico standard</t>
  </si>
  <si>
    <t>Espátula 6" flexible</t>
  </si>
  <si>
    <t>Espuma limpiadora 330 cm3</t>
  </si>
  <si>
    <t>Frasco</t>
  </si>
  <si>
    <t xml:space="preserve">Esquinero PVC Alto Impacto h=2,40 mt </t>
  </si>
  <si>
    <t>Estopa algodón blanca corta</t>
  </si>
  <si>
    <t>Estuco plástico x 5 galones blanco</t>
  </si>
  <si>
    <t>Cuñete</t>
  </si>
  <si>
    <t>Estructura Omega con reborde calibre 26 x 2,44 (Cielo raso)</t>
  </si>
  <si>
    <t>Extensión de 50mts de 3x12 con toma aéreo con polo y clavija industrial de seguridad.</t>
  </si>
  <si>
    <t>Extractor de olores de 6" de 21x21x9 cm</t>
  </si>
  <si>
    <t>Face plate Cat 6 Sencillo Datos</t>
  </si>
  <si>
    <t>Flanche metálico calibre 22 (240 x 25 cm)</t>
  </si>
  <si>
    <t>Flotador Tanque en cobre con válvula de bola de 1/2"</t>
  </si>
  <si>
    <t>Fluidmaster válvula de entrada para sanitario americano.</t>
  </si>
  <si>
    <t>Fluxómetro para Sanitario completo</t>
  </si>
  <si>
    <t>Fluxómetro para orinal</t>
  </si>
  <si>
    <t>Fulminantes FTM Calibre 22 caja x 100 un</t>
  </si>
  <si>
    <t>Gafas de Protección para Electricista</t>
  </si>
  <si>
    <t>Galón de Imprimante (base para impermeabilizar muro o madera a base de pva).</t>
  </si>
  <si>
    <t>Grapa EMT de 1/2" galvanizada</t>
  </si>
  <si>
    <t>Grifería Lavamanos de Mesa Tipo PUSH</t>
  </si>
  <si>
    <t>Grifería para Lavaplatos Cuello Cisne Manos Libres</t>
  </si>
  <si>
    <t>Guarda escoba o rodapié en PVC: 8.5 x 1.5 cm de espesor de 1 cm 3 mt color negro</t>
  </si>
  <si>
    <t>Guardas x100 unidades</t>
  </si>
  <si>
    <t>Hilo albañil x 100 mt</t>
  </si>
  <si>
    <t>Hoja de segueta x 10 unidades</t>
  </si>
  <si>
    <t>Interruptor Conmutable Doble 20A, debe cumplir con "certificación del producto", RETIE, IEC 60669, IEC 60947, UL 20, NTC-1337.</t>
  </si>
  <si>
    <t>Interruptor Conmutable Sencillo 20A, debe cumplir con "certificación del producto", RETIE, IEC 60669, IEC 60947, UL 20, NTC-1337.</t>
  </si>
  <si>
    <t>Interruptor Conmutable Triple 20A, debe cumplir con "certificación del producto", RETIE, IEC 60669, IEC 60947, UL 20, NTC-1337.</t>
  </si>
  <si>
    <t>Jack RJ 45 de Incrustar Cat. 6 AZUL</t>
  </si>
  <si>
    <t>Juego de alicates x 3 und</t>
  </si>
  <si>
    <t>Juego de destornilladores  x 3 und</t>
  </si>
  <si>
    <t>Kit de guayas para panel LED</t>
  </si>
  <si>
    <t>Lamina de acrílico puro de 1,22 x 2,44 metros de 6 mm de espesor</t>
  </si>
  <si>
    <t>Lamina de superboard 6 mm de 1.22 mt x 2.44 mt</t>
  </si>
  <si>
    <t>Lamina de Yeso Cartón para Drywall 1/2" de 1.22 mt x 2.44 mt</t>
  </si>
  <si>
    <t>Lamina MDF súper brillante de 1.22 x 2,44 mt de 18 mm Color por definir</t>
  </si>
  <si>
    <t>Lámpara LED sobreponer 24W Luz blanca incluye carcasa o soporte de instalación</t>
  </si>
  <si>
    <t xml:space="preserve">Lámpara panel LED de incrustar de 30X30 cm- 26W - luz blanca, Garantía mínima de 2 años.  </t>
  </si>
  <si>
    <t xml:space="preserve">Lámpara panel LED de incrustar de 30X60 cm - 33W - luz blanca, Garantía mínima de 2 años. </t>
  </si>
  <si>
    <t xml:space="preserve">Lámpara panel LED de incrustar de 60X60 cm - 48W - luz blanca, Garantía mínima de 2 años. </t>
  </si>
  <si>
    <t>Lámpara panel LED de sobreponer de 30X120 cm - 48W - luz blanca, Garantía mínima de 2 años.  (incluye carcasa o soporte de instalación)</t>
  </si>
  <si>
    <t>Lámpara panel LED de sobreponer de 30X30 cm- 26W - luz blanca, Garantía mínima de 2 años. (incluye carcasa o soporte de instalación)</t>
  </si>
  <si>
    <t>Lámpara panel LED de sobreponer de 30X60 cm - 33W - luz blanca, Garantía mínima de 2 años.   (incluye carcasa o soporte de instalación)</t>
  </si>
  <si>
    <t>Lámpara panel LED de sobreponer de 60X60 cm - 48W - luz blanca, Garantía mínima de 2 años.  (incluye carcasa o soporte de instalación)</t>
  </si>
  <si>
    <t>Lavamanos de sobreponer en Porcelana con grifería completa.</t>
  </si>
  <si>
    <t>Lavamanos de incrustar en Porcelana con grifería completa.</t>
  </si>
  <si>
    <t>Lavamanos de pedestal</t>
  </si>
  <si>
    <t>Lija Agua No. 220</t>
  </si>
  <si>
    <t>Lija No. 80</t>
  </si>
  <si>
    <t>Limpiador PVC X 1/8</t>
  </si>
  <si>
    <t>Llave de presión automática para orinal</t>
  </si>
  <si>
    <t>Llave para lavamanos 1/2"</t>
  </si>
  <si>
    <t xml:space="preserve">Llave para lavamanos push </t>
  </si>
  <si>
    <t>Llave terminal de 1/2"</t>
  </si>
  <si>
    <t>Lona vacia</t>
  </si>
  <si>
    <t>Und</t>
  </si>
  <si>
    <t>Malla Angeo Mosquitero en Fibra de Vidrio 10 x 1.5 mt</t>
  </si>
  <si>
    <t xml:space="preserve">Manija para ventana de aluminio proyectantes </t>
  </si>
  <si>
    <t>Mascarilla para pintura epóxica</t>
  </si>
  <si>
    <r>
      <t xml:space="preserve">Mastique-impadoc </t>
    </r>
    <r>
      <rPr>
        <b/>
        <sz val="9"/>
        <color theme="1"/>
        <rFont val="Arial Narrow"/>
        <family val="2"/>
      </rPr>
      <t>cuñete</t>
    </r>
    <r>
      <rPr>
        <sz val="9"/>
        <color theme="1"/>
        <rFont val="Arial Narrow"/>
        <family val="2"/>
      </rPr>
      <t xml:space="preserve"> x 30 kg</t>
    </r>
  </si>
  <si>
    <t>Multitoma Eléctrica con Supresor de Picos - 4 salidas con Polo a Tierra</t>
  </si>
  <si>
    <t>Niple 10cm</t>
  </si>
  <si>
    <t>Orinal Cerámico Mediano con grifería tipo push</t>
  </si>
  <si>
    <t>Organizador de cable tipo espiral color negro de 12mm x 5 mt</t>
  </si>
  <si>
    <t>Panel LED Redondo incrustable de 17 cm (6")</t>
  </si>
  <si>
    <t>Panel LED Redondo incrustable de 22 cm (7")</t>
  </si>
  <si>
    <t>Panel redondo tipo LED Potencia 18W, 100-240V/AC, FDP 0.95, Temperatura del Color 6000K, Diámetro de 240 mm (8"), Angulo de Apertura 120°, vida útil mínima de 35.000 horas, panel de incrustar ultra-delgado color Blanco con marco en Aluminio. Garantía mínima de 2 años. Normas NTC-IEC 62031</t>
  </si>
  <si>
    <t>Panel LED Redondo incrustable de 30 cm (12")</t>
  </si>
  <si>
    <t>Paral 39 calibre 26 x 2,44</t>
  </si>
  <si>
    <t>Paral en acero inoxidable de 1,80 mt de alto en tubo redondo de 2" calibre 18 para división de espacios, con 4 dilatadores de 7/8" X 35 mm para vidrio templado de 8mm con anclaje a piso, disco 32 con perforaciones y tapa tornillos y punta superior en platina curva </t>
  </si>
  <si>
    <t>Paral en acero inoxidable de 2,50 mt de alto en tubo redondo de 2" calibre 18 para división de espacios, con 4 dilatadores de 7/8" X 35 mm para vidrio templado de 8mm con anclaje a piso y techo, disco 32 con perforaciones y tapa tornillos.</t>
  </si>
  <si>
    <t>Pasacable Red redondo de 60x21 mm Negro</t>
  </si>
  <si>
    <t>Patch Cord Categoría 6 1.1 DB de 7 Pines Azul - 2 mt Largo</t>
  </si>
  <si>
    <t>Pegacor para Cerámicas, rendimiento 6 - 7.5 kg/m2 Bulto x 25 Kg</t>
  </si>
  <si>
    <t>Pegante PL285 X 5 gl</t>
  </si>
  <si>
    <t>Pegante incoloro para madera x galón</t>
  </si>
  <si>
    <t>Película Autoadhesiva control solar, filtro UV ancho 1.22 mt Rollo x 50 mt</t>
  </si>
  <si>
    <t>Película decorativa sandblas frosted de 1.22 x 3 mt</t>
  </si>
  <si>
    <t>Película polarizada de 1.5 micras, 2 capas, anti rayas, protector térmico, color silver o Negro al 5%. rollos de 60 metros c/u.</t>
  </si>
  <si>
    <t>Perfil de Compensación 44 x 12 mm largo 3 mt</t>
  </si>
  <si>
    <t>Perfil de Transición de 45 x 9mm largo 3 mt</t>
  </si>
  <si>
    <t>Perfil F en aluminio x 6 m para divisiones en vidrio templado</t>
  </si>
  <si>
    <t>Perfil para Drywall tipo Angulo 0.40 mm de 3/4 x 3/4</t>
  </si>
  <si>
    <t>Perfil para Drywall tipo Canal base 6</t>
  </si>
  <si>
    <t>Perfil para Drywall tipo Canal base 9</t>
  </si>
  <si>
    <t>Perfil para Drywall tipo Omega 0.40 mm de 2- 5/16 x 3/4</t>
  </si>
  <si>
    <t>Perfil para Drywall tipo Paral 0.40 mm de 2 - 1/2 x 1 1/4</t>
  </si>
  <si>
    <t>Perfil para Drywall tipo Vigueta 0.40 mm de 1 - 1/2 x 3/4</t>
  </si>
  <si>
    <r>
      <t xml:space="preserve">Pintura Acrílica a base de agua Tipo 1 anti hongos, Lavable, acabado Mate color Blanco, Rendimiento 25 a 30 m2/galón, </t>
    </r>
    <r>
      <rPr>
        <b/>
        <sz val="9"/>
        <color theme="1"/>
        <rFont val="Arial Narrow"/>
        <family val="2"/>
      </rPr>
      <t>Cuñete</t>
    </r>
    <r>
      <rPr>
        <sz val="9"/>
        <color theme="1"/>
        <rFont val="Arial Narrow"/>
        <family val="2"/>
      </rPr>
      <t xml:space="preserve"> x 5 gl</t>
    </r>
  </si>
  <si>
    <t>Pintura Acrílica a base de agua Tipo 1 anti hongos, Lavable, acabado Mate color verde institucional Rendimiento 25 a 30 m2/galón, Cuñete x 5 gl</t>
  </si>
  <si>
    <t>Pintura en aceite negra mate</t>
  </si>
  <si>
    <t>Pintura Epóxica Blanca o Azul</t>
  </si>
  <si>
    <t>Pintura Tráfico (para demarcación de parqueaderos, sobre concreto o asfalto).</t>
  </si>
  <si>
    <t>Pintura Coraza Exterior Tipo 1</t>
  </si>
  <si>
    <t>Pirlan de transición en madera o reductor color a definir</t>
  </si>
  <si>
    <t>Piso Arquitectónico Haya de 2.5 mm Vinisol</t>
  </si>
  <si>
    <t>Piso Laminado Tráfico: AC3; clase 32; Dimensión: 1,215 x 16,5 cm x 8 mm tipo brillante, color a definir; GARANTÍA MÍNIMA 5 AÑOS</t>
  </si>
  <si>
    <t>Piso porcelanato gris mate 56,6 x 56,6 cm</t>
  </si>
  <si>
    <t>Plástico Negro Calibre 3.5 de 10 x 3 mt</t>
  </si>
  <si>
    <t>Platero para cocina</t>
  </si>
  <si>
    <t>Poli sombra color Blanco de 2.10 mt de Altura</t>
  </si>
  <si>
    <t>Poceta doble</t>
  </si>
  <si>
    <t>Ponchadora de impacto</t>
  </si>
  <si>
    <t>Puerta entamborada con marco y cerradura tipo manija para uso interior, debe estar entre el rango de 0,70 a 0.90mts ancho X 2.20 mt. A 2.50 mt alto acabado en formica color por definir</t>
  </si>
  <si>
    <t>Puntilla por libra</t>
  </si>
  <si>
    <t>Rastreador de cable</t>
  </si>
  <si>
    <t>Rejilla plástica para piso anti cucarachas de 3 x 2"</t>
  </si>
  <si>
    <t>Remache 3/16 x 1/2 caja x 100 und</t>
  </si>
  <si>
    <t>Caja</t>
  </si>
  <si>
    <t>Removedor PVC x 1/4 gl</t>
  </si>
  <si>
    <t>Rodillo profesional anti goteo felpa acrílica de 9"</t>
  </si>
  <si>
    <t>Sanitario alongado Completo en porcelana Sanitaria, Válvula de descarga tipo torre, tapa asiento Cierre suave, botón de accionamiento de descargue tipo PUSH</t>
  </si>
  <si>
    <t xml:space="preserve">Sanitario Institucional Blanco sin Tanque entrada Posterior antibacterial </t>
  </si>
  <si>
    <t xml:space="preserve">Sensor de Pared Multitecnologia PIR/Ultrasónico 110° color Blanco, incluye Unidad de Control </t>
  </si>
  <si>
    <t>Sensor Techo Multitecnologia PIR/Ultrasónico 360° 19mtsx10mts color Blanco, incluye Unidad de Control 20A.</t>
  </si>
  <si>
    <t>Sensor 360° maxilum ST06A</t>
  </si>
  <si>
    <t>Set de brocas diferente diámetros para metal/lamina</t>
  </si>
  <si>
    <t>Juego</t>
  </si>
  <si>
    <t>Set de brocas diferente diámetros tipo espada para madera</t>
  </si>
  <si>
    <t>Set de brocas diferente diámetros tungsteno</t>
  </si>
  <si>
    <t>Sifón tipo push para lavamanos, incluye codo de desagüe</t>
  </si>
  <si>
    <t>Sika top 122 x 25kg</t>
  </si>
  <si>
    <t>Sika fill power- 7x20kg</t>
  </si>
  <si>
    <t>Sikaflex 1a 305ml blanco,negro y gris</t>
  </si>
  <si>
    <t>Silicona gris 280 ml</t>
  </si>
  <si>
    <t>Silicona Multiusos Anti hongos incolora</t>
  </si>
  <si>
    <t>Soga nylon trenzado de 10 mm x 10 mt</t>
  </si>
  <si>
    <t>Soldadura PVC x 1/4 gl</t>
  </si>
  <si>
    <t>Sonda destaqueadora de 6 mt enrollable con manivela</t>
  </si>
  <si>
    <t>Soporte en aluminio para división de vidrio en escritorio, diámetro 1"</t>
  </si>
  <si>
    <t>Soporte en U en acero para estabilidad divisiones de vidrio</t>
  </si>
  <si>
    <t>Soporte vidrio Níquel cepillado 20 x 60 mm</t>
  </si>
  <si>
    <t>Superlón rollo reforzado polietileno Rollo de 1 x 10 mt</t>
  </si>
  <si>
    <t>Supresor de Picos pared 3 salidas 450 Joule</t>
  </si>
  <si>
    <t>Superficie en madera para puesto de trabajo de 1,20 X 60</t>
  </si>
  <si>
    <t>Tablero enchapado en formica de 0,90 X 0,60 mt Color Cerezo Agreste Espesor 30 mm</t>
  </si>
  <si>
    <t>Tablero enchapado en formica de 1,20 X 0,60 mt Color Cerezo Agreste Espesor 30 mm</t>
  </si>
  <si>
    <t>Tablero enchapado en formica de 1,50 X 0,60 mt Color Cerezo Agreste Espesor 30 mm</t>
  </si>
  <si>
    <t>Tablero RH de 2.44 x 1.83 mt 15 mm color por definir</t>
  </si>
  <si>
    <t>Taco Bipolar Enchufable de 20 Amp debe cumplir con "certificación del producto", RETIE, Normas IEC 60898, UL 489, NTC-2116</t>
  </si>
  <si>
    <t>Taco Monopolar Enchufable de 20 Amp debe cumplir con "certificación del producto", RETIE, Normas IEC 60898, UL 489, NTC-2116</t>
  </si>
  <si>
    <t>Taco Monopolar Enchufable de 30 Amp BTC-2116</t>
  </si>
  <si>
    <t>Taco Monopolar Enchufable de 50 Amp BTC-2116</t>
  </si>
  <si>
    <t>Taco Tripolar Enchufable de 20 Amp debe cumplir con "certificación del producto", RETIE, Normas IEC 60898, UL 489, NTC-2116</t>
  </si>
  <si>
    <t>Tapa Ciega Plástica REF. 2400</t>
  </si>
  <si>
    <t>Tapa Ciega Plástica REF. 5800</t>
  </si>
  <si>
    <t>Tapa plástica para registro 20 x 20 cm</t>
  </si>
  <si>
    <t>Tapa luz terminado de 2.5 mt largo x 4 x 1 cm color por definir</t>
  </si>
  <si>
    <t>Tee Plástica 10X4 Blanca</t>
  </si>
  <si>
    <t>Tee sanitaria 3" pvc</t>
  </si>
  <si>
    <t>Tee hg 1/2</t>
  </si>
  <si>
    <t>Tee para cielo reaso en aluminio 1/16 x 1m</t>
  </si>
  <si>
    <t>Tee pvc 1/2</t>
  </si>
  <si>
    <t>Teflon industrial rollo x 20metros</t>
  </si>
  <si>
    <t>Teja de babrro pequeña tipo colonial</t>
  </si>
  <si>
    <t>Terminal auto desforre cable N°12</t>
  </si>
  <si>
    <t>Terminal EMT 1/2" galvanizada</t>
  </si>
  <si>
    <t>Thinner extrafino con envase</t>
  </si>
  <si>
    <t>Toma Aérea en Caucho de 15A con Polo a Tierra</t>
  </si>
  <si>
    <t>Tomacorriente Doble con polo a tierra aislada tipo Hospitalaria color Marfil con Tapa, deben cumplir con "certificación del producto", RETIE, normas IEC 60695 - 60884, UL 498, NTC-1650</t>
  </si>
  <si>
    <t>Tomacorriente Doble con polo a tierra aislada tipo Hospitalaria color Naranja con Tapa, deben cumplir con "certificación del producto", RETIE, normas IEC 60695 - 60884, UL 498, NTC-1650</t>
  </si>
  <si>
    <t>Tomacorriente Pata-Trabada 20A - 250V</t>
  </si>
  <si>
    <t>Tomacorriente y tubo EMT</t>
  </si>
  <si>
    <t>Toma Blanca Levinton doble sencillo</t>
  </si>
  <si>
    <t>Toma Blanca Doble con polo a tierra sencillo</t>
  </si>
  <si>
    <t>Tope para pasador en puertas de vidrio templado</t>
  </si>
  <si>
    <t>Tornillo de 1/2"</t>
  </si>
  <si>
    <t>Tornillo de 3/4"</t>
  </si>
  <si>
    <t>Tornillo estructura Drywall punta aguda de 0.9 mm paquete x 1000 Un</t>
  </si>
  <si>
    <t>Tornillo estructura Drywall punta broca de 0.9 mm paquete x 500 Un</t>
  </si>
  <si>
    <t>Tornillo estructura Drywall punta broca de 1.9 mm de 8x1/2" paquete x 500 Un</t>
  </si>
  <si>
    <t>Tornillo lamina drywall punta aguda standard 6x1" paquete x 1000</t>
  </si>
  <si>
    <t>Tornillo lamina hexagonal punta broca de 10x1" paquete x 100 un</t>
  </si>
  <si>
    <t>Tornillo Pasante con Tuerca para Tomas Paquete x 100 Un</t>
  </si>
  <si>
    <t>Tornillo placa yeso x 3000 und</t>
  </si>
  <si>
    <t>Totalizador Termo magnético tripolar, tipo Industrial de 100A Regulable, debe cumplir con "Certificación de producto" RETIE.</t>
  </si>
  <si>
    <t>Totalizador Termo magnético tripolar, tipo Industrial de 80A Regulable, debe cumplir con "Certificación de producto" RETIE.</t>
  </si>
  <si>
    <t>Troquel Eléctrico para Canaleta de 12cm</t>
  </si>
  <si>
    <t>Troquel Lógico para Canaleta de 12cm</t>
  </si>
  <si>
    <t>Tubo conduit PVC de 1" x 3mts tipo pesado.</t>
  </si>
  <si>
    <t>Tubo conduit PVC de 3/4" x 3mts tipo pesado.</t>
  </si>
  <si>
    <t xml:space="preserve">Tubo PVC 1" Presión X 6 mt </t>
  </si>
  <si>
    <t>Unión EMT 1/2" galvanizada</t>
  </si>
  <si>
    <t>Unión PVC de 4" - sanitaria</t>
  </si>
  <si>
    <t>Válvula de 3/4" de bola en bronce</t>
  </si>
  <si>
    <t>Válvula de Descarga Anti vandálica tipo PUSH para Sanitario completa</t>
  </si>
  <si>
    <t>Vidrio templado Incoloro 10 mm con perforaciones en según diseño</t>
  </si>
  <si>
    <t>Vidrio templado Incoloro 8 mm con perforaciones según diseño</t>
  </si>
  <si>
    <t>Vinilo micro perforado Ancho 127 cm rollo x 50 mt</t>
  </si>
  <si>
    <t>Win aluminio crudo x6m</t>
  </si>
  <si>
    <t>Yeso Escayola X Bulto de 25 Kg</t>
  </si>
  <si>
    <t>Motor manejadora capacidad 1,5 hp 220v/</t>
  </si>
  <si>
    <t>Bombas de condensado a 220v</t>
  </si>
  <si>
    <t>Compresor rotativo de 1,5 reciprocante 220v</t>
  </si>
  <si>
    <t>Compresor reciprocante para equipos de 5 tr</t>
  </si>
  <si>
    <t>Compresor de 3 tr monofásico reciprocante 208 - 220v</t>
  </si>
  <si>
    <t>Compresor de 3 tr trifásico reciprocante 220v</t>
  </si>
  <si>
    <t>Compresor de 3 tr trifásico reciprocante 208 - 220v</t>
  </si>
  <si>
    <t>Compresor de 3,5 tr monofásico reciprocante 220v</t>
  </si>
  <si>
    <t>Compresor de 3,5 tr trifásico reciprocante 208 - 220v</t>
  </si>
  <si>
    <t>Compresor de 3,5 tr trifásico scroll 208 v</t>
  </si>
  <si>
    <t>Compresor de 3,5 tr trifásico reciprocante 460v</t>
  </si>
  <si>
    <t>Compresor de 4 tr monofásico reciprocante 208 - 220v</t>
  </si>
  <si>
    <t>Compresor de 4 tr trifásico reciprocante 208 - 220v</t>
  </si>
  <si>
    <t>Compresor de 4 tr monofásico scroll 208 - 220 v</t>
  </si>
  <si>
    <t>Compresor de 4,5 tr monofásico scroll 208 - 220 v</t>
  </si>
  <si>
    <t>Compresor de 4,5 tr trifásico reciprocante 208 - 220v</t>
  </si>
  <si>
    <t>Compresor de 5 tr monofásico reciprocante</t>
  </si>
  <si>
    <t>Compresor de 5 tr trifásico reciprocante 208 - 220v</t>
  </si>
  <si>
    <t>Compresor de 5 tr monofásico scroll 208 - 220 v</t>
  </si>
  <si>
    <t>Compresor de 5 tr trifásico scroll 208 - 220 v</t>
  </si>
  <si>
    <t>Compresor de 7,5 tr trifásico scroll 208 - 220 v</t>
  </si>
  <si>
    <t>Compresor de 7,5 tr trifásico tándem 208 - 220 v</t>
  </si>
  <si>
    <t>Compresor de 10 tr trifásico reciprocante 208 - 220v</t>
  </si>
  <si>
    <t>Compresor de 7,5 tr trifásico tándem reciprocante 208 - 220</t>
  </si>
  <si>
    <t>Compresor de 12 tr trifásico reciprocante 208 - 220v</t>
  </si>
  <si>
    <t>Capacitor de arranque 35 mf a 370v</t>
  </si>
  <si>
    <t>Capacitor de arranque 4 mf a 450v</t>
  </si>
  <si>
    <t>Capacitor de arranque 50 mf a 370v</t>
  </si>
  <si>
    <t>Temporizador de 0 - 10 minutos con bobina de 110 o 220 v</t>
  </si>
  <si>
    <t>Tarjeta electrónica universal para mini Split</t>
  </si>
  <si>
    <t>Motor para unidad condensadora de 1/3 hp 220v/1ph/60hz 1075 rpm</t>
  </si>
  <si>
    <t>Motor para unidad condensadora de 2 tr</t>
  </si>
  <si>
    <t>Unidad condensadora de 2 tr</t>
  </si>
  <si>
    <t>Blower manejadora de 9.000</t>
  </si>
  <si>
    <t>Blower manejadora de 12.000</t>
  </si>
  <si>
    <t>Blower manejadora de 18.000</t>
  </si>
  <si>
    <t>Blower manejadora de 24.000</t>
  </si>
  <si>
    <t>Blower manejadora de 36.000</t>
  </si>
  <si>
    <t>Aislamiento térmico rubatex</t>
  </si>
  <si>
    <t>Cable eléctrico n° 10</t>
  </si>
  <si>
    <t>Metro</t>
  </si>
  <si>
    <t>Cable eléctrico n° 12</t>
  </si>
  <si>
    <t>Break de 40 AMP</t>
  </si>
  <si>
    <t>Break de 50 AMP</t>
  </si>
  <si>
    <t>Break de 60 AMP o superior</t>
  </si>
  <si>
    <t>Gas refrigerante r-22</t>
  </si>
  <si>
    <t>Lb</t>
  </si>
  <si>
    <t>Gas refrigerante 410</t>
  </si>
  <si>
    <t>VALOR TOTAL DE LA OFERTA PROPONENTE</t>
  </si>
  <si>
    <t xml:space="preserve">TOTAL SERVICIO DE MANTENIMIENTO PREVENTIVO, CORRECTIVO Y COMPLEMENTARIOS (SEDES EN BOGOTÁ D.C. Y SEDES A NIVEL NACIONAL)  </t>
  </si>
  <si>
    <t>TOTAL ELEMENTOS, MATERIALES, INSUMOS, HERRAMIENTAS Y DEMÁS BIENES REQUERIDOS</t>
  </si>
  <si>
    <t xml:space="preserve">VALOR TOTAL </t>
  </si>
  <si>
    <t xml:space="preserve">SEBASTIAN CAMILO RICO BOHORQUEZ </t>
  </si>
  <si>
    <t>INDUSTRIAS INTELECTUALES RICOB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</si>
</sst>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.00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sz val="11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6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justify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44" fontId="2" fillId="2" borderId="0" xfId="1" applyFont="1" applyFill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justify" vertical="center" wrapText="1"/>
    </xf>
    <xf numFmtId="164" fontId="2" fillId="2" borderId="0" xfId="1" applyNumberFormat="1" applyFont="1" applyFill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2" fillId="2" borderId="0" xfId="0" applyNumberFormat="1" applyFont="1" applyFill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vertical="center" wrapText="1"/>
    </xf>
    <xf numFmtId="6" fontId="4" fillId="0" borderId="6" xfId="0" applyNumberFormat="1" applyFont="1" applyBorder="1" applyAlignment="1">
      <alignment horizontal="center" vertical="center" wrapText="1"/>
    </xf>
    <xf numFmtId="6" fontId="4" fillId="0" borderId="6" xfId="0" applyNumberFormat="1" applyFont="1" applyBorder="1" applyAlignment="1">
      <alignment horizontal="center" vertical="center"/>
    </xf>
    <xf numFmtId="10" fontId="3" fillId="6" borderId="1" xfId="0" applyNumberFormat="1" applyFont="1" applyFill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0" borderId="1" xfId="2" applyNumberFormat="1" applyFont="1" applyBorder="1" applyAlignment="1">
      <alignment horizontal="left" vertical="center" wrapText="1" indent="5"/>
    </xf>
    <xf numFmtId="6" fontId="2" fillId="2" borderId="0" xfId="0" applyNumberFormat="1" applyFont="1" applyFill="1" applyAlignment="1">
      <alignment horizontal="center" vertical="center"/>
    </xf>
    <xf numFmtId="9" fontId="4" fillId="0" borderId="1" xfId="2" applyFont="1" applyBorder="1" applyAlignment="1">
      <alignment horizontal="center" vertical="center" wrapText="1"/>
    </xf>
    <xf numFmtId="10" fontId="2" fillId="2" borderId="0" xfId="2" applyNumberFormat="1" applyFont="1" applyFill="1" applyAlignment="1">
      <alignment horizontal="center" vertical="center"/>
    </xf>
    <xf numFmtId="9" fontId="2" fillId="2" borderId="0" xfId="0" applyNumberFormat="1" applyFont="1" applyFill="1" applyAlignment="1">
      <alignment horizontal="center" vertical="center"/>
    </xf>
    <xf numFmtId="10" fontId="2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4" fontId="1" fillId="0" borderId="4" xfId="1" applyFont="1" applyBorder="1" applyAlignment="1">
      <alignment horizontal="center" vertical="center"/>
    </xf>
    <xf numFmtId="44" fontId="1" fillId="0" borderId="5" xfId="1" applyFont="1" applyBorder="1" applyAlignment="1">
      <alignment horizontal="center" vertical="center"/>
    </xf>
    <xf numFmtId="44" fontId="1" fillId="0" borderId="2" xfId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50800</xdr:rowOff>
    </xdr:from>
    <xdr:to>
      <xdr:col>1</xdr:col>
      <xdr:colOff>762000</xdr:colOff>
      <xdr:row>3</xdr:row>
      <xdr:rowOff>111125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8CD3DD-5E21-4BCB-90A2-0D7938D6689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57" t="46042" r="76698" b="12103"/>
        <a:stretch/>
      </xdr:blipFill>
      <xdr:spPr>
        <a:xfrm>
          <a:off x="193675" y="209550"/>
          <a:ext cx="695325" cy="377825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238125</xdr:colOff>
      <xdr:row>465</xdr:row>
      <xdr:rowOff>7938</xdr:rowOff>
    </xdr:from>
    <xdr:to>
      <xdr:col>2</xdr:col>
      <xdr:colOff>1138555</xdr:colOff>
      <xdr:row>468</xdr:row>
      <xdr:rowOff>143193</xdr:rowOff>
    </xdr:to>
    <xdr:pic>
      <xdr:nvPicPr>
        <xdr:cNvPr id="3" name="Imagen 2" descr="Un dibujo de un animal&#10;&#10;Descripción generada automáticamente con confianza baja">
          <a:extLst>
            <a:ext uri="{FF2B5EF4-FFF2-40B4-BE49-F238E27FC236}">
              <a16:creationId xmlns:a16="http://schemas.microsoft.com/office/drawing/2014/main" id="{33D1F9CE-5D9B-588D-5DAC-D280CBF2B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125" y="198286688"/>
          <a:ext cx="1725930" cy="6115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21C26-9B98-4939-AA26-4E1943A50E71}">
  <dimension ref="B1:S471"/>
  <sheetViews>
    <sheetView tabSelected="1" zoomScale="120" zoomScaleNormal="120" workbookViewId="0">
      <selection activeCell="A3" sqref="A3"/>
    </sheetView>
  </sheetViews>
  <sheetFormatPr baseColWidth="10" defaultColWidth="10.81640625" defaultRowHeight="13" x14ac:dyDescent="0.35"/>
  <cols>
    <col min="1" max="1" width="1.81640625" style="1" customWidth="1"/>
    <col min="2" max="2" width="12.453125" style="1" customWidth="1"/>
    <col min="3" max="3" width="18.7265625" style="1" customWidth="1"/>
    <col min="4" max="4" width="11.7265625" style="1" bestFit="1" customWidth="1"/>
    <col min="5" max="5" width="10.1796875" style="1" customWidth="1"/>
    <col min="6" max="6" width="12.453125" style="1" bestFit="1" customWidth="1"/>
    <col min="7" max="7" width="10.453125" style="1" customWidth="1"/>
    <col min="8" max="8" width="20.1796875" style="1" bestFit="1" customWidth="1"/>
    <col min="9" max="9" width="12.453125" style="1" customWidth="1"/>
    <col min="10" max="10" width="36.453125" style="1" customWidth="1"/>
    <col min="11" max="11" width="11.7265625" style="1" bestFit="1" customWidth="1"/>
    <col min="12" max="12" width="10.1796875" style="1" customWidth="1"/>
    <col min="13" max="13" width="12.453125" style="23" bestFit="1" customWidth="1"/>
    <col min="14" max="14" width="10.453125" style="23" customWidth="1"/>
    <col min="15" max="15" width="20.1796875" style="23" bestFit="1" customWidth="1"/>
    <col min="16" max="17" width="10.81640625" style="1"/>
    <col min="18" max="18" width="14.1796875" style="1" bestFit="1" customWidth="1"/>
    <col min="19" max="16384" width="10.81640625" style="1"/>
  </cols>
  <sheetData>
    <row r="1" spans="2:17" x14ac:dyDescent="0.35">
      <c r="D1" s="13"/>
      <c r="E1" s="13"/>
      <c r="F1" s="13"/>
      <c r="G1" s="13"/>
      <c r="H1" s="13"/>
      <c r="I1" s="13"/>
      <c r="J1" s="13"/>
      <c r="K1" s="13"/>
      <c r="L1" s="13"/>
      <c r="M1" s="17"/>
      <c r="N1" s="17"/>
      <c r="O1" s="17"/>
    </row>
    <row r="2" spans="2:17" x14ac:dyDescent="0.35">
      <c r="B2" s="56"/>
      <c r="C2" s="7" t="s">
        <v>0</v>
      </c>
      <c r="D2" s="57" t="s">
        <v>1</v>
      </c>
      <c r="E2" s="58"/>
      <c r="F2" s="58"/>
      <c r="G2" s="58"/>
      <c r="H2" s="58"/>
      <c r="I2" s="58"/>
      <c r="J2" s="58"/>
      <c r="K2" s="58"/>
      <c r="L2" s="58"/>
      <c r="M2" s="58"/>
      <c r="N2" s="58"/>
      <c r="O2" s="59"/>
    </row>
    <row r="3" spans="2:17" x14ac:dyDescent="0.35">
      <c r="B3" s="56"/>
      <c r="C3" s="7" t="s">
        <v>2</v>
      </c>
      <c r="D3" s="57" t="s">
        <v>3</v>
      </c>
      <c r="E3" s="58"/>
      <c r="F3" s="58"/>
      <c r="G3" s="58"/>
      <c r="H3" s="58"/>
      <c r="I3" s="58"/>
      <c r="J3" s="58"/>
      <c r="K3" s="58"/>
      <c r="L3" s="58"/>
      <c r="M3" s="58"/>
      <c r="N3" s="58"/>
      <c r="O3" s="59"/>
    </row>
    <row r="4" spans="2:17" x14ac:dyDescent="0.35">
      <c r="B4" s="56"/>
      <c r="C4" s="7" t="s">
        <v>4</v>
      </c>
      <c r="D4" s="57" t="s">
        <v>5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9"/>
    </row>
    <row r="5" spans="2:17" ht="34.5" customHeight="1" x14ac:dyDescent="0.35">
      <c r="B5" s="14" t="s">
        <v>6</v>
      </c>
      <c r="C5" s="60" t="s">
        <v>7</v>
      </c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2"/>
    </row>
    <row r="6" spans="2:17" x14ac:dyDescent="0.35">
      <c r="D6" s="13"/>
      <c r="E6" s="13"/>
      <c r="F6" s="13"/>
      <c r="G6" s="13"/>
      <c r="H6" s="13"/>
      <c r="I6" s="13"/>
      <c r="J6" s="13"/>
      <c r="K6" s="13"/>
      <c r="L6" s="13"/>
      <c r="M6" s="17"/>
      <c r="N6" s="17"/>
      <c r="O6" s="17"/>
    </row>
    <row r="7" spans="2:17" ht="18.75" customHeight="1" x14ac:dyDescent="0.35">
      <c r="B7" s="54" t="s">
        <v>8</v>
      </c>
      <c r="C7" s="54"/>
      <c r="D7" s="54"/>
      <c r="E7" s="54"/>
      <c r="F7" s="54"/>
      <c r="G7" s="54"/>
      <c r="H7" s="54"/>
      <c r="I7" s="54" t="s">
        <v>8</v>
      </c>
      <c r="J7" s="54"/>
      <c r="K7" s="54"/>
      <c r="L7" s="54"/>
      <c r="M7" s="54"/>
      <c r="N7" s="54"/>
      <c r="O7" s="54"/>
    </row>
    <row r="8" spans="2:17" ht="13.5" customHeight="1" x14ac:dyDescent="0.35">
      <c r="B8" s="50" t="s">
        <v>9</v>
      </c>
      <c r="C8" s="51"/>
      <c r="D8" s="51"/>
      <c r="E8" s="51"/>
      <c r="F8" s="51"/>
      <c r="G8" s="51"/>
      <c r="H8" s="52"/>
      <c r="I8" s="47" t="s">
        <v>10</v>
      </c>
      <c r="J8" s="48"/>
      <c r="K8" s="48"/>
      <c r="L8" s="48"/>
      <c r="M8" s="48"/>
      <c r="N8" s="48"/>
      <c r="O8" s="49"/>
    </row>
    <row r="9" spans="2:17" x14ac:dyDescent="0.35">
      <c r="B9" s="8" t="s">
        <v>11</v>
      </c>
      <c r="C9" s="8" t="s">
        <v>12</v>
      </c>
      <c r="D9" s="8" t="s">
        <v>13</v>
      </c>
      <c r="E9" s="8" t="s">
        <v>14</v>
      </c>
      <c r="F9" s="3" t="s">
        <v>15</v>
      </c>
      <c r="G9" s="3" t="s">
        <v>16</v>
      </c>
      <c r="H9" s="3" t="s">
        <v>17</v>
      </c>
      <c r="I9" s="8" t="s">
        <v>11</v>
      </c>
      <c r="J9" s="8" t="s">
        <v>12</v>
      </c>
      <c r="K9" s="8" t="s">
        <v>13</v>
      </c>
      <c r="L9" s="8" t="s">
        <v>14</v>
      </c>
      <c r="M9" s="18" t="s">
        <v>15</v>
      </c>
      <c r="N9" s="18" t="s">
        <v>16</v>
      </c>
      <c r="O9" s="18" t="s">
        <v>17</v>
      </c>
    </row>
    <row r="10" spans="2:17" ht="46.5" thickBot="1" x14ac:dyDescent="0.4">
      <c r="B10" s="2">
        <v>1</v>
      </c>
      <c r="C10" s="2" t="s">
        <v>18</v>
      </c>
      <c r="D10" s="2" t="s">
        <v>19</v>
      </c>
      <c r="E10" s="2">
        <v>1</v>
      </c>
      <c r="F10" s="29">
        <v>36510</v>
      </c>
      <c r="G10" s="29">
        <v>6937</v>
      </c>
      <c r="H10" s="29">
        <v>43447</v>
      </c>
      <c r="I10" s="2">
        <v>1</v>
      </c>
      <c r="J10" s="2" t="s">
        <v>18</v>
      </c>
      <c r="K10" s="2" t="s">
        <v>19</v>
      </c>
      <c r="L10" s="2">
        <v>1</v>
      </c>
      <c r="M10" s="19">
        <v>12500</v>
      </c>
      <c r="N10" s="20">
        <f>(M10*7%)*19%</f>
        <v>166.25000000000003</v>
      </c>
      <c r="O10" s="20">
        <f>(M10+N10)*L10</f>
        <v>12666.25</v>
      </c>
      <c r="Q10" s="34"/>
    </row>
    <row r="11" spans="2:17" ht="35" thickBot="1" x14ac:dyDescent="0.4">
      <c r="B11" s="2">
        <v>2</v>
      </c>
      <c r="C11" s="2" t="s">
        <v>20</v>
      </c>
      <c r="D11" s="2" t="s">
        <v>19</v>
      </c>
      <c r="E11" s="2">
        <v>1</v>
      </c>
      <c r="F11" s="29">
        <v>34761</v>
      </c>
      <c r="G11" s="29">
        <v>6605</v>
      </c>
      <c r="H11" s="29">
        <v>41366</v>
      </c>
      <c r="I11" s="2">
        <v>2</v>
      </c>
      <c r="J11" s="2" t="s">
        <v>20</v>
      </c>
      <c r="K11" s="2" t="s">
        <v>19</v>
      </c>
      <c r="L11" s="2">
        <v>1</v>
      </c>
      <c r="M11" s="19">
        <v>15400</v>
      </c>
      <c r="N11" s="20">
        <f t="shared" ref="N11:N29" si="0">(M11*7%)*19%</f>
        <v>204.82</v>
      </c>
      <c r="O11" s="20">
        <f t="shared" ref="O11:O29" si="1">(M11+N11)*L11</f>
        <v>15604.82</v>
      </c>
      <c r="Q11" s="34"/>
    </row>
    <row r="12" spans="2:17" ht="35" thickBot="1" x14ac:dyDescent="0.4">
      <c r="B12" s="2">
        <v>3</v>
      </c>
      <c r="C12" s="2" t="s">
        <v>21</v>
      </c>
      <c r="D12" s="2" t="s">
        <v>22</v>
      </c>
      <c r="E12" s="2">
        <v>1</v>
      </c>
      <c r="F12" s="29">
        <v>26611</v>
      </c>
      <c r="G12" s="29">
        <v>5056</v>
      </c>
      <c r="H12" s="29">
        <v>31667</v>
      </c>
      <c r="I12" s="2">
        <v>3</v>
      </c>
      <c r="J12" s="2" t="s">
        <v>21</v>
      </c>
      <c r="K12" s="2" t="s">
        <v>22</v>
      </c>
      <c r="L12" s="2">
        <v>1</v>
      </c>
      <c r="M12" s="19">
        <v>18500</v>
      </c>
      <c r="N12" s="20">
        <f t="shared" si="0"/>
        <v>246.05000000000004</v>
      </c>
      <c r="O12" s="20">
        <f t="shared" si="1"/>
        <v>18746.05</v>
      </c>
      <c r="Q12" s="34"/>
    </row>
    <row r="13" spans="2:17" ht="35" thickBot="1" x14ac:dyDescent="0.4">
      <c r="B13" s="2">
        <v>4</v>
      </c>
      <c r="C13" s="2" t="s">
        <v>23</v>
      </c>
      <c r="D13" s="2" t="s">
        <v>19</v>
      </c>
      <c r="E13" s="2">
        <v>1</v>
      </c>
      <c r="F13" s="29">
        <v>46121</v>
      </c>
      <c r="G13" s="29">
        <v>8763</v>
      </c>
      <c r="H13" s="29">
        <v>54884</v>
      </c>
      <c r="I13" s="2">
        <v>4</v>
      </c>
      <c r="J13" s="2" t="s">
        <v>23</v>
      </c>
      <c r="K13" s="2" t="s">
        <v>19</v>
      </c>
      <c r="L13" s="2">
        <v>1</v>
      </c>
      <c r="M13" s="19">
        <v>41000</v>
      </c>
      <c r="N13" s="20">
        <f t="shared" si="0"/>
        <v>545.30000000000007</v>
      </c>
      <c r="O13" s="20">
        <f t="shared" si="1"/>
        <v>41545.300000000003</v>
      </c>
      <c r="Q13" s="34"/>
    </row>
    <row r="14" spans="2:17" ht="35" thickBot="1" x14ac:dyDescent="0.4">
      <c r="B14" s="2">
        <v>5</v>
      </c>
      <c r="C14" s="2" t="s">
        <v>24</v>
      </c>
      <c r="D14" s="2" t="s">
        <v>19</v>
      </c>
      <c r="E14" s="2">
        <v>1</v>
      </c>
      <c r="F14" s="29">
        <v>38953</v>
      </c>
      <c r="G14" s="29">
        <v>7401</v>
      </c>
      <c r="H14" s="29">
        <v>46354</v>
      </c>
      <c r="I14" s="2">
        <v>5</v>
      </c>
      <c r="J14" s="2" t="s">
        <v>24</v>
      </c>
      <c r="K14" s="2" t="s">
        <v>19</v>
      </c>
      <c r="L14" s="2">
        <v>1</v>
      </c>
      <c r="M14" s="19">
        <v>45200</v>
      </c>
      <c r="N14" s="20">
        <f t="shared" si="0"/>
        <v>601.16000000000008</v>
      </c>
      <c r="O14" s="20">
        <f t="shared" si="1"/>
        <v>45801.16</v>
      </c>
      <c r="Q14" s="34"/>
    </row>
    <row r="15" spans="2:17" ht="35" thickBot="1" x14ac:dyDescent="0.4">
      <c r="B15" s="2">
        <v>6</v>
      </c>
      <c r="C15" s="2" t="s">
        <v>25</v>
      </c>
      <c r="D15" s="2" t="s">
        <v>19</v>
      </c>
      <c r="E15" s="2">
        <v>1</v>
      </c>
      <c r="F15" s="29">
        <v>38237</v>
      </c>
      <c r="G15" s="29">
        <v>7265</v>
      </c>
      <c r="H15" s="29">
        <v>45502</v>
      </c>
      <c r="I15" s="2">
        <v>6</v>
      </c>
      <c r="J15" s="2" t="s">
        <v>25</v>
      </c>
      <c r="K15" s="2" t="s">
        <v>19</v>
      </c>
      <c r="L15" s="2">
        <v>1</v>
      </c>
      <c r="M15" s="19">
        <v>41200</v>
      </c>
      <c r="N15" s="20">
        <f t="shared" si="0"/>
        <v>547.96</v>
      </c>
      <c r="O15" s="20">
        <f t="shared" si="1"/>
        <v>41747.96</v>
      </c>
      <c r="Q15" s="34"/>
    </row>
    <row r="16" spans="2:17" ht="46.5" thickBot="1" x14ac:dyDescent="0.4">
      <c r="B16" s="2">
        <v>7</v>
      </c>
      <c r="C16" s="2" t="s">
        <v>26</v>
      </c>
      <c r="D16" s="2" t="s">
        <v>22</v>
      </c>
      <c r="E16" s="2">
        <v>1</v>
      </c>
      <c r="F16" s="29">
        <v>51592</v>
      </c>
      <c r="G16" s="29">
        <v>9802</v>
      </c>
      <c r="H16" s="29">
        <v>61394</v>
      </c>
      <c r="I16" s="2">
        <v>7</v>
      </c>
      <c r="J16" s="2" t="s">
        <v>26</v>
      </c>
      <c r="K16" s="2" t="s">
        <v>22</v>
      </c>
      <c r="L16" s="2">
        <v>1</v>
      </c>
      <c r="M16" s="19">
        <v>36114</v>
      </c>
      <c r="N16" s="20">
        <f t="shared" si="0"/>
        <v>480.31619999999998</v>
      </c>
      <c r="O16" s="20">
        <f t="shared" si="1"/>
        <v>36594.316200000001</v>
      </c>
      <c r="Q16" s="34"/>
    </row>
    <row r="17" spans="2:17" ht="35" thickBot="1" x14ac:dyDescent="0.4">
      <c r="B17" s="2">
        <v>8</v>
      </c>
      <c r="C17" s="2" t="s">
        <v>27</v>
      </c>
      <c r="D17" s="2" t="s">
        <v>19</v>
      </c>
      <c r="E17" s="2">
        <v>1</v>
      </c>
      <c r="F17" s="29">
        <v>59627</v>
      </c>
      <c r="G17" s="29">
        <v>11329</v>
      </c>
      <c r="H17" s="29">
        <v>70956</v>
      </c>
      <c r="I17" s="2">
        <v>8</v>
      </c>
      <c r="J17" s="2" t="s">
        <v>27</v>
      </c>
      <c r="K17" s="2" t="s">
        <v>19</v>
      </c>
      <c r="L17" s="2">
        <v>1</v>
      </c>
      <c r="M17" s="19">
        <v>41738.9</v>
      </c>
      <c r="N17" s="20">
        <f t="shared" si="0"/>
        <v>555.12737000000004</v>
      </c>
      <c r="O17" s="20">
        <f t="shared" si="1"/>
        <v>42294.027370000003</v>
      </c>
      <c r="Q17" s="34"/>
    </row>
    <row r="18" spans="2:17" ht="35" thickBot="1" x14ac:dyDescent="0.4">
      <c r="B18" s="2">
        <v>9</v>
      </c>
      <c r="C18" s="2" t="s">
        <v>28</v>
      </c>
      <c r="D18" s="2" t="s">
        <v>19</v>
      </c>
      <c r="E18" s="2">
        <v>1</v>
      </c>
      <c r="F18" s="29">
        <v>43662</v>
      </c>
      <c r="G18" s="29">
        <v>8296</v>
      </c>
      <c r="H18" s="29">
        <v>51958</v>
      </c>
      <c r="I18" s="2">
        <v>9</v>
      </c>
      <c r="J18" s="2" t="s">
        <v>28</v>
      </c>
      <c r="K18" s="2" t="s">
        <v>19</v>
      </c>
      <c r="L18" s="2">
        <v>1</v>
      </c>
      <c r="M18" s="19">
        <v>30563.4</v>
      </c>
      <c r="N18" s="20">
        <f t="shared" si="0"/>
        <v>406.49322000000001</v>
      </c>
      <c r="O18" s="20">
        <f t="shared" si="1"/>
        <v>30969.893220000002</v>
      </c>
      <c r="Q18" s="34"/>
    </row>
    <row r="19" spans="2:17" ht="35" thickBot="1" x14ac:dyDescent="0.4">
      <c r="B19" s="2">
        <v>10</v>
      </c>
      <c r="C19" s="2" t="s">
        <v>29</v>
      </c>
      <c r="D19" s="2" t="s">
        <v>22</v>
      </c>
      <c r="E19" s="2">
        <v>1</v>
      </c>
      <c r="F19" s="29">
        <v>51800</v>
      </c>
      <c r="G19" s="29">
        <v>9842</v>
      </c>
      <c r="H19" s="29">
        <v>61642</v>
      </c>
      <c r="I19" s="2">
        <v>10</v>
      </c>
      <c r="J19" s="2" t="s">
        <v>29</v>
      </c>
      <c r="K19" s="2" t="s">
        <v>22</v>
      </c>
      <c r="L19" s="2">
        <v>1</v>
      </c>
      <c r="M19" s="19">
        <v>36260</v>
      </c>
      <c r="N19" s="20">
        <f t="shared" si="0"/>
        <v>482.25800000000004</v>
      </c>
      <c r="O19" s="20">
        <f t="shared" si="1"/>
        <v>36742.258000000002</v>
      </c>
      <c r="Q19" s="34"/>
    </row>
    <row r="20" spans="2:17" ht="46.5" thickBot="1" x14ac:dyDescent="0.4">
      <c r="B20" s="2">
        <v>11</v>
      </c>
      <c r="C20" s="2" t="s">
        <v>30</v>
      </c>
      <c r="D20" s="2" t="s">
        <v>22</v>
      </c>
      <c r="E20" s="2">
        <v>1</v>
      </c>
      <c r="F20" s="29">
        <v>72745</v>
      </c>
      <c r="G20" s="29">
        <v>13822</v>
      </c>
      <c r="H20" s="29">
        <v>86567</v>
      </c>
      <c r="I20" s="2">
        <v>11</v>
      </c>
      <c r="J20" s="2" t="s">
        <v>30</v>
      </c>
      <c r="K20" s="2" t="s">
        <v>22</v>
      </c>
      <c r="L20" s="2">
        <v>1</v>
      </c>
      <c r="M20" s="19">
        <v>45200</v>
      </c>
      <c r="N20" s="20">
        <f t="shared" si="0"/>
        <v>601.16000000000008</v>
      </c>
      <c r="O20" s="20">
        <f t="shared" si="1"/>
        <v>45801.16</v>
      </c>
      <c r="Q20" s="34"/>
    </row>
    <row r="21" spans="2:17" ht="23.5" thickBot="1" x14ac:dyDescent="0.4">
      <c r="B21" s="2">
        <v>12</v>
      </c>
      <c r="C21" s="2" t="s">
        <v>31</v>
      </c>
      <c r="D21" s="2" t="s">
        <v>32</v>
      </c>
      <c r="E21" s="2">
        <v>1</v>
      </c>
      <c r="F21" s="29">
        <v>106012</v>
      </c>
      <c r="G21" s="29">
        <v>20142</v>
      </c>
      <c r="H21" s="29">
        <v>126154</v>
      </c>
      <c r="I21" s="2">
        <v>12</v>
      </c>
      <c r="J21" s="2" t="s">
        <v>31</v>
      </c>
      <c r="K21" s="2" t="s">
        <v>32</v>
      </c>
      <c r="L21" s="2">
        <v>1</v>
      </c>
      <c r="M21" s="19">
        <v>25400</v>
      </c>
      <c r="N21" s="20">
        <f t="shared" si="0"/>
        <v>337.82000000000005</v>
      </c>
      <c r="O21" s="20">
        <f t="shared" si="1"/>
        <v>25737.82</v>
      </c>
      <c r="Q21" s="34"/>
    </row>
    <row r="22" spans="2:17" ht="23.5" thickBot="1" x14ac:dyDescent="0.4">
      <c r="B22" s="2">
        <v>13</v>
      </c>
      <c r="C22" s="2" t="s">
        <v>33</v>
      </c>
      <c r="D22" s="2" t="s">
        <v>32</v>
      </c>
      <c r="E22" s="2">
        <v>1</v>
      </c>
      <c r="F22" s="29">
        <v>91602</v>
      </c>
      <c r="G22" s="29">
        <v>17404</v>
      </c>
      <c r="H22" s="29">
        <v>109006</v>
      </c>
      <c r="I22" s="2">
        <v>13</v>
      </c>
      <c r="J22" s="2" t="s">
        <v>33</v>
      </c>
      <c r="K22" s="2" t="s">
        <v>32</v>
      </c>
      <c r="L22" s="2">
        <v>1</v>
      </c>
      <c r="M22" s="19">
        <v>64100</v>
      </c>
      <c r="N22" s="20">
        <f t="shared" si="0"/>
        <v>852.53</v>
      </c>
      <c r="O22" s="20">
        <f t="shared" si="1"/>
        <v>64952.53</v>
      </c>
      <c r="Q22" s="34"/>
    </row>
    <row r="23" spans="2:17" ht="23.5" thickBot="1" x14ac:dyDescent="0.4">
      <c r="B23" s="2">
        <v>14</v>
      </c>
      <c r="C23" s="2" t="s">
        <v>34</v>
      </c>
      <c r="D23" s="2" t="s">
        <v>32</v>
      </c>
      <c r="E23" s="2">
        <v>1</v>
      </c>
      <c r="F23" s="29">
        <v>880000</v>
      </c>
      <c r="G23" s="29">
        <v>167200</v>
      </c>
      <c r="H23" s="29">
        <v>1047200</v>
      </c>
      <c r="I23" s="2">
        <v>14</v>
      </c>
      <c r="J23" s="2" t="s">
        <v>34</v>
      </c>
      <c r="K23" s="2" t="s">
        <v>32</v>
      </c>
      <c r="L23" s="2">
        <v>1</v>
      </c>
      <c r="M23" s="19">
        <v>850000</v>
      </c>
      <c r="N23" s="20">
        <f t="shared" si="0"/>
        <v>11305.000000000002</v>
      </c>
      <c r="O23" s="20">
        <f t="shared" si="1"/>
        <v>861305</v>
      </c>
      <c r="Q23" s="34"/>
    </row>
    <row r="24" spans="2:17" ht="23.5" thickBot="1" x14ac:dyDescent="0.4">
      <c r="B24" s="2">
        <v>15</v>
      </c>
      <c r="C24" s="2" t="s">
        <v>35</v>
      </c>
      <c r="D24" s="2" t="s">
        <v>32</v>
      </c>
      <c r="E24" s="2">
        <v>1</v>
      </c>
      <c r="F24" s="29">
        <v>258500</v>
      </c>
      <c r="G24" s="29">
        <v>49115</v>
      </c>
      <c r="H24" s="29">
        <v>307615</v>
      </c>
      <c r="I24" s="2">
        <v>15</v>
      </c>
      <c r="J24" s="2" t="s">
        <v>35</v>
      </c>
      <c r="K24" s="2" t="s">
        <v>32</v>
      </c>
      <c r="L24" s="2">
        <v>1</v>
      </c>
      <c r="M24" s="19">
        <v>210000</v>
      </c>
      <c r="N24" s="20">
        <f t="shared" si="0"/>
        <v>2793.0000000000005</v>
      </c>
      <c r="O24" s="20">
        <f t="shared" si="1"/>
        <v>212793</v>
      </c>
      <c r="Q24" s="34"/>
    </row>
    <row r="25" spans="2:17" ht="23.5" thickBot="1" x14ac:dyDescent="0.4">
      <c r="B25" s="2">
        <v>16</v>
      </c>
      <c r="C25" s="2" t="s">
        <v>36</v>
      </c>
      <c r="D25" s="2" t="s">
        <v>32</v>
      </c>
      <c r="E25" s="2">
        <v>1</v>
      </c>
      <c r="F25" s="29">
        <v>877975</v>
      </c>
      <c r="G25" s="29">
        <v>166815</v>
      </c>
      <c r="H25" s="29">
        <v>1044790</v>
      </c>
      <c r="I25" s="2">
        <v>16</v>
      </c>
      <c r="J25" s="2" t="s">
        <v>36</v>
      </c>
      <c r="K25" s="2" t="s">
        <v>32</v>
      </c>
      <c r="L25" s="2">
        <v>1</v>
      </c>
      <c r="M25" s="19">
        <v>850000</v>
      </c>
      <c r="N25" s="20">
        <f t="shared" si="0"/>
        <v>11305.000000000002</v>
      </c>
      <c r="O25" s="20">
        <f t="shared" si="1"/>
        <v>861305</v>
      </c>
      <c r="Q25" s="34"/>
    </row>
    <row r="26" spans="2:17" ht="23.5" thickBot="1" x14ac:dyDescent="0.4">
      <c r="B26" s="2">
        <v>17</v>
      </c>
      <c r="C26" s="2" t="s">
        <v>37</v>
      </c>
      <c r="D26" s="2" t="s">
        <v>32</v>
      </c>
      <c r="E26" s="2">
        <v>1</v>
      </c>
      <c r="F26" s="29">
        <v>653650</v>
      </c>
      <c r="G26" s="29">
        <v>124194</v>
      </c>
      <c r="H26" s="29">
        <v>777844</v>
      </c>
      <c r="I26" s="2">
        <v>17</v>
      </c>
      <c r="J26" s="2" t="s">
        <v>37</v>
      </c>
      <c r="K26" s="2" t="s">
        <v>32</v>
      </c>
      <c r="L26" s="2">
        <v>1</v>
      </c>
      <c r="M26" s="19">
        <v>610000</v>
      </c>
      <c r="N26" s="20">
        <f t="shared" si="0"/>
        <v>8113.0000000000018</v>
      </c>
      <c r="O26" s="20">
        <f t="shared" si="1"/>
        <v>618113</v>
      </c>
      <c r="Q26" s="34"/>
    </row>
    <row r="27" spans="2:17" ht="23.5" thickBot="1" x14ac:dyDescent="0.4">
      <c r="B27" s="2">
        <v>18</v>
      </c>
      <c r="C27" s="2" t="s">
        <v>38</v>
      </c>
      <c r="D27" s="2" t="s">
        <v>32</v>
      </c>
      <c r="E27" s="2">
        <v>1</v>
      </c>
      <c r="F27" s="29">
        <v>893500</v>
      </c>
      <c r="G27" s="29">
        <v>169765</v>
      </c>
      <c r="H27" s="29">
        <v>1063265</v>
      </c>
      <c r="I27" s="2">
        <v>18</v>
      </c>
      <c r="J27" s="2" t="s">
        <v>38</v>
      </c>
      <c r="K27" s="2" t="s">
        <v>32</v>
      </c>
      <c r="L27" s="2">
        <v>1</v>
      </c>
      <c r="M27" s="19">
        <v>625400</v>
      </c>
      <c r="N27" s="20">
        <f t="shared" si="0"/>
        <v>8317.8200000000015</v>
      </c>
      <c r="O27" s="20">
        <f t="shared" si="1"/>
        <v>633717.81999999995</v>
      </c>
      <c r="Q27" s="34"/>
    </row>
    <row r="28" spans="2:17" ht="23.5" thickBot="1" x14ac:dyDescent="0.4">
      <c r="B28" s="2">
        <v>19</v>
      </c>
      <c r="C28" s="2" t="s">
        <v>39</v>
      </c>
      <c r="D28" s="2" t="s">
        <v>32</v>
      </c>
      <c r="E28" s="2">
        <v>1</v>
      </c>
      <c r="F28" s="29">
        <v>675250</v>
      </c>
      <c r="G28" s="29">
        <v>128298</v>
      </c>
      <c r="H28" s="29">
        <v>803548</v>
      </c>
      <c r="I28" s="2">
        <v>19</v>
      </c>
      <c r="J28" s="2" t="s">
        <v>39</v>
      </c>
      <c r="K28" s="2" t="s">
        <v>32</v>
      </c>
      <c r="L28" s="2">
        <v>1</v>
      </c>
      <c r="M28" s="19">
        <v>472000</v>
      </c>
      <c r="N28" s="20">
        <f t="shared" si="0"/>
        <v>6277.6</v>
      </c>
      <c r="O28" s="20">
        <f t="shared" si="1"/>
        <v>478277.6</v>
      </c>
      <c r="Q28" s="34"/>
    </row>
    <row r="29" spans="2:17" ht="23.5" thickBot="1" x14ac:dyDescent="0.4">
      <c r="B29" s="2">
        <v>20</v>
      </c>
      <c r="C29" s="2" t="s">
        <v>40</v>
      </c>
      <c r="D29" s="2" t="s">
        <v>32</v>
      </c>
      <c r="E29" s="2">
        <v>1</v>
      </c>
      <c r="F29" s="29">
        <v>277009</v>
      </c>
      <c r="G29" s="29">
        <v>52632</v>
      </c>
      <c r="H29" s="29">
        <v>329641</v>
      </c>
      <c r="I29" s="2">
        <v>20</v>
      </c>
      <c r="J29" s="2" t="s">
        <v>40</v>
      </c>
      <c r="K29" s="2" t="s">
        <v>32</v>
      </c>
      <c r="L29" s="2">
        <v>1</v>
      </c>
      <c r="M29" s="19">
        <v>154200</v>
      </c>
      <c r="N29" s="20">
        <f t="shared" si="0"/>
        <v>2050.8600000000006</v>
      </c>
      <c r="O29" s="20">
        <f t="shared" si="1"/>
        <v>156250.85999999999</v>
      </c>
      <c r="Q29" s="34"/>
    </row>
    <row r="30" spans="2:17" x14ac:dyDescent="0.35">
      <c r="B30" s="54" t="s">
        <v>41</v>
      </c>
      <c r="C30" s="54"/>
      <c r="D30" s="54"/>
      <c r="E30" s="54"/>
      <c r="F30" s="54"/>
      <c r="G30" s="54"/>
      <c r="H30" s="54"/>
      <c r="I30" s="54" t="s">
        <v>41</v>
      </c>
      <c r="J30" s="54"/>
      <c r="K30" s="54"/>
      <c r="L30" s="54"/>
      <c r="M30" s="54"/>
      <c r="N30" s="54"/>
      <c r="O30" s="54"/>
    </row>
    <row r="31" spans="2:17" ht="13.5" customHeight="1" x14ac:dyDescent="0.35">
      <c r="B31" s="50" t="s">
        <v>9</v>
      </c>
      <c r="C31" s="51"/>
      <c r="D31" s="51"/>
      <c r="E31" s="51"/>
      <c r="F31" s="51"/>
      <c r="G31" s="51"/>
      <c r="H31" s="52"/>
      <c r="I31" s="47" t="s">
        <v>10</v>
      </c>
      <c r="J31" s="48"/>
      <c r="K31" s="48"/>
      <c r="L31" s="48"/>
      <c r="M31" s="48"/>
      <c r="N31" s="48"/>
      <c r="O31" s="49"/>
    </row>
    <row r="32" spans="2:17" ht="27" customHeight="1" x14ac:dyDescent="0.35">
      <c r="B32" s="8" t="s">
        <v>11</v>
      </c>
      <c r="C32" s="8" t="s">
        <v>12</v>
      </c>
      <c r="D32" s="8" t="s">
        <v>13</v>
      </c>
      <c r="E32" s="8" t="s">
        <v>14</v>
      </c>
      <c r="F32" s="3" t="s">
        <v>15</v>
      </c>
      <c r="G32" s="3" t="s">
        <v>16</v>
      </c>
      <c r="H32" s="3" t="s">
        <v>17</v>
      </c>
      <c r="I32" s="8" t="s">
        <v>11</v>
      </c>
      <c r="J32" s="8" t="s">
        <v>12</v>
      </c>
      <c r="K32" s="8" t="s">
        <v>13</v>
      </c>
      <c r="L32" s="8" t="s">
        <v>14</v>
      </c>
      <c r="M32" s="18" t="s">
        <v>15</v>
      </c>
      <c r="N32" s="18" t="s">
        <v>16</v>
      </c>
      <c r="O32" s="18" t="s">
        <v>17</v>
      </c>
    </row>
    <row r="33" spans="2:17" ht="46.5" thickBot="1" x14ac:dyDescent="0.4">
      <c r="B33" s="2">
        <v>1</v>
      </c>
      <c r="C33" s="2" t="s">
        <v>42</v>
      </c>
      <c r="D33" s="2" t="s">
        <v>19</v>
      </c>
      <c r="E33" s="2">
        <v>1</v>
      </c>
      <c r="F33" s="29">
        <v>37204</v>
      </c>
      <c r="G33" s="29">
        <v>7069</v>
      </c>
      <c r="H33" s="29">
        <v>44273</v>
      </c>
      <c r="I33" s="2">
        <v>1</v>
      </c>
      <c r="J33" s="2" t="s">
        <v>42</v>
      </c>
      <c r="K33" s="2" t="s">
        <v>19</v>
      </c>
      <c r="L33" s="2">
        <v>1</v>
      </c>
      <c r="M33" s="19">
        <v>12500</v>
      </c>
      <c r="N33" s="20">
        <f t="shared" ref="N33:N52" si="2">(M33*7%)*19%</f>
        <v>166.25000000000003</v>
      </c>
      <c r="O33" s="20">
        <f t="shared" ref="O33:O52" si="3">(M33+N33)*L33</f>
        <v>12666.25</v>
      </c>
      <c r="Q33" s="34"/>
    </row>
    <row r="34" spans="2:17" ht="35" thickBot="1" x14ac:dyDescent="0.4">
      <c r="B34" s="2">
        <v>2</v>
      </c>
      <c r="C34" s="2" t="s">
        <v>20</v>
      </c>
      <c r="D34" s="2" t="s">
        <v>19</v>
      </c>
      <c r="E34" s="2">
        <v>1</v>
      </c>
      <c r="F34" s="29">
        <v>37422</v>
      </c>
      <c r="G34" s="29">
        <v>7110</v>
      </c>
      <c r="H34" s="29">
        <v>44532</v>
      </c>
      <c r="I34" s="2">
        <v>2</v>
      </c>
      <c r="J34" s="2" t="s">
        <v>20</v>
      </c>
      <c r="K34" s="2" t="s">
        <v>19</v>
      </c>
      <c r="L34" s="2">
        <v>1</v>
      </c>
      <c r="M34" s="19">
        <v>15400</v>
      </c>
      <c r="N34" s="20">
        <f t="shared" si="2"/>
        <v>204.82</v>
      </c>
      <c r="O34" s="20">
        <f t="shared" si="3"/>
        <v>15604.82</v>
      </c>
      <c r="Q34" s="34"/>
    </row>
    <row r="35" spans="2:17" ht="35" thickBot="1" x14ac:dyDescent="0.4">
      <c r="B35" s="2">
        <v>3</v>
      </c>
      <c r="C35" s="2" t="s">
        <v>21</v>
      </c>
      <c r="D35" s="2" t="s">
        <v>22</v>
      </c>
      <c r="E35" s="2">
        <v>1</v>
      </c>
      <c r="F35" s="29">
        <v>28940</v>
      </c>
      <c r="G35" s="29">
        <v>5499</v>
      </c>
      <c r="H35" s="29">
        <v>34439</v>
      </c>
      <c r="I35" s="2">
        <v>3</v>
      </c>
      <c r="J35" s="2" t="s">
        <v>21</v>
      </c>
      <c r="K35" s="2" t="s">
        <v>22</v>
      </c>
      <c r="L35" s="2">
        <v>1</v>
      </c>
      <c r="M35" s="19">
        <v>18500</v>
      </c>
      <c r="N35" s="20">
        <f t="shared" si="2"/>
        <v>246.05000000000004</v>
      </c>
      <c r="O35" s="20">
        <f t="shared" si="3"/>
        <v>18746.05</v>
      </c>
      <c r="Q35" s="34"/>
    </row>
    <row r="36" spans="2:17" ht="35" thickBot="1" x14ac:dyDescent="0.4">
      <c r="B36" s="2">
        <v>4</v>
      </c>
      <c r="C36" s="2" t="s">
        <v>23</v>
      </c>
      <c r="D36" s="2" t="s">
        <v>19</v>
      </c>
      <c r="E36" s="2">
        <v>1</v>
      </c>
      <c r="F36" s="29">
        <v>52019</v>
      </c>
      <c r="G36" s="29">
        <v>9884</v>
      </c>
      <c r="H36" s="29">
        <v>61903</v>
      </c>
      <c r="I36" s="2">
        <v>4</v>
      </c>
      <c r="J36" s="2" t="s">
        <v>23</v>
      </c>
      <c r="K36" s="2" t="s">
        <v>19</v>
      </c>
      <c r="L36" s="2">
        <v>1</v>
      </c>
      <c r="M36" s="19">
        <v>41000</v>
      </c>
      <c r="N36" s="20">
        <f t="shared" si="2"/>
        <v>545.30000000000007</v>
      </c>
      <c r="O36" s="20">
        <f t="shared" si="3"/>
        <v>41545.300000000003</v>
      </c>
      <c r="Q36" s="34"/>
    </row>
    <row r="37" spans="2:17" ht="35" thickBot="1" x14ac:dyDescent="0.4">
      <c r="B37" s="2">
        <v>5</v>
      </c>
      <c r="C37" s="2" t="s">
        <v>24</v>
      </c>
      <c r="D37" s="2" t="s">
        <v>19</v>
      </c>
      <c r="E37" s="2">
        <v>1</v>
      </c>
      <c r="F37" s="29">
        <v>43232</v>
      </c>
      <c r="G37" s="29">
        <v>8214</v>
      </c>
      <c r="H37" s="29">
        <v>51446</v>
      </c>
      <c r="I37" s="2">
        <v>5</v>
      </c>
      <c r="J37" s="2" t="s">
        <v>24</v>
      </c>
      <c r="K37" s="2" t="s">
        <v>19</v>
      </c>
      <c r="L37" s="2">
        <v>1</v>
      </c>
      <c r="M37" s="19">
        <v>45200</v>
      </c>
      <c r="N37" s="20">
        <f t="shared" si="2"/>
        <v>601.16000000000008</v>
      </c>
      <c r="O37" s="20">
        <f t="shared" si="3"/>
        <v>45801.16</v>
      </c>
      <c r="Q37" s="34"/>
    </row>
    <row r="38" spans="2:17" ht="35" thickBot="1" x14ac:dyDescent="0.4">
      <c r="B38" s="2">
        <v>6</v>
      </c>
      <c r="C38" s="2" t="s">
        <v>25</v>
      </c>
      <c r="D38" s="2" t="s">
        <v>19</v>
      </c>
      <c r="E38" s="2">
        <v>1</v>
      </c>
      <c r="F38" s="29">
        <v>42071</v>
      </c>
      <c r="G38" s="29">
        <v>7993</v>
      </c>
      <c r="H38" s="29">
        <v>50064</v>
      </c>
      <c r="I38" s="2">
        <v>6</v>
      </c>
      <c r="J38" s="2" t="s">
        <v>25</v>
      </c>
      <c r="K38" s="2" t="s">
        <v>19</v>
      </c>
      <c r="L38" s="2">
        <v>1</v>
      </c>
      <c r="M38" s="19">
        <v>41200</v>
      </c>
      <c r="N38" s="20">
        <f t="shared" si="2"/>
        <v>547.96</v>
      </c>
      <c r="O38" s="20">
        <f t="shared" si="3"/>
        <v>41747.96</v>
      </c>
      <c r="Q38" s="34"/>
    </row>
    <row r="39" spans="2:17" ht="46.5" thickBot="1" x14ac:dyDescent="0.4">
      <c r="B39" s="2">
        <v>7</v>
      </c>
      <c r="C39" s="2" t="s">
        <v>26</v>
      </c>
      <c r="D39" s="2" t="s">
        <v>22</v>
      </c>
      <c r="E39" s="2">
        <v>1</v>
      </c>
      <c r="F39" s="29">
        <v>58450</v>
      </c>
      <c r="G39" s="29">
        <v>11106</v>
      </c>
      <c r="H39" s="29">
        <v>69556</v>
      </c>
      <c r="I39" s="2">
        <v>7</v>
      </c>
      <c r="J39" s="2" t="s">
        <v>26</v>
      </c>
      <c r="K39" s="2" t="s">
        <v>22</v>
      </c>
      <c r="L39" s="2">
        <v>1</v>
      </c>
      <c r="M39" s="19">
        <v>36114</v>
      </c>
      <c r="N39" s="20">
        <f t="shared" si="2"/>
        <v>480.31619999999998</v>
      </c>
      <c r="O39" s="20">
        <f t="shared" si="3"/>
        <v>36594.316200000001</v>
      </c>
      <c r="Q39" s="34"/>
    </row>
    <row r="40" spans="2:17" ht="35" thickBot="1" x14ac:dyDescent="0.4">
      <c r="B40" s="2">
        <v>8</v>
      </c>
      <c r="C40" s="2" t="s">
        <v>27</v>
      </c>
      <c r="D40" s="2" t="s">
        <v>19</v>
      </c>
      <c r="E40" s="2">
        <v>1</v>
      </c>
      <c r="F40" s="29">
        <v>70027</v>
      </c>
      <c r="G40" s="29">
        <v>13305</v>
      </c>
      <c r="H40" s="29">
        <v>83332</v>
      </c>
      <c r="I40" s="2">
        <v>8</v>
      </c>
      <c r="J40" s="2" t="s">
        <v>27</v>
      </c>
      <c r="K40" s="2" t="s">
        <v>19</v>
      </c>
      <c r="L40" s="2">
        <v>1</v>
      </c>
      <c r="M40" s="19">
        <v>41738.9</v>
      </c>
      <c r="N40" s="20">
        <f t="shared" si="2"/>
        <v>555.12737000000004</v>
      </c>
      <c r="O40" s="20">
        <f t="shared" si="3"/>
        <v>42294.027370000003</v>
      </c>
      <c r="Q40" s="34"/>
    </row>
    <row r="41" spans="2:17" ht="35" thickBot="1" x14ac:dyDescent="0.4">
      <c r="B41" s="2">
        <v>9</v>
      </c>
      <c r="C41" s="2" t="s">
        <v>28</v>
      </c>
      <c r="D41" s="2" t="s">
        <v>19</v>
      </c>
      <c r="E41" s="2">
        <v>1</v>
      </c>
      <c r="F41" s="29">
        <v>49221</v>
      </c>
      <c r="G41" s="29">
        <v>9352</v>
      </c>
      <c r="H41" s="29">
        <v>58573</v>
      </c>
      <c r="I41" s="2">
        <v>9</v>
      </c>
      <c r="J41" s="2" t="s">
        <v>28</v>
      </c>
      <c r="K41" s="2" t="s">
        <v>19</v>
      </c>
      <c r="L41" s="2">
        <v>1</v>
      </c>
      <c r="M41" s="19">
        <v>30563.4</v>
      </c>
      <c r="N41" s="20">
        <f t="shared" si="2"/>
        <v>406.49322000000001</v>
      </c>
      <c r="O41" s="20">
        <f t="shared" si="3"/>
        <v>30969.893220000002</v>
      </c>
      <c r="Q41" s="34"/>
    </row>
    <row r="42" spans="2:17" ht="35" thickBot="1" x14ac:dyDescent="0.4">
      <c r="B42" s="2">
        <v>10</v>
      </c>
      <c r="C42" s="2" t="s">
        <v>29</v>
      </c>
      <c r="D42" s="2" t="s">
        <v>22</v>
      </c>
      <c r="E42" s="2">
        <v>1</v>
      </c>
      <c r="F42" s="29">
        <v>59357</v>
      </c>
      <c r="G42" s="29">
        <v>11278</v>
      </c>
      <c r="H42" s="29">
        <v>70635</v>
      </c>
      <c r="I42" s="2">
        <v>10</v>
      </c>
      <c r="J42" s="2" t="s">
        <v>29</v>
      </c>
      <c r="K42" s="2" t="s">
        <v>22</v>
      </c>
      <c r="L42" s="2">
        <v>1</v>
      </c>
      <c r="M42" s="19">
        <v>36260</v>
      </c>
      <c r="N42" s="20">
        <f t="shared" si="2"/>
        <v>482.25800000000004</v>
      </c>
      <c r="O42" s="20">
        <f t="shared" si="3"/>
        <v>36742.258000000002</v>
      </c>
      <c r="Q42" s="34"/>
    </row>
    <row r="43" spans="2:17" ht="46.5" thickBot="1" x14ac:dyDescent="0.4">
      <c r="B43" s="2">
        <v>11</v>
      </c>
      <c r="C43" s="2" t="s">
        <v>30</v>
      </c>
      <c r="D43" s="2" t="s">
        <v>22</v>
      </c>
      <c r="E43" s="2">
        <v>1</v>
      </c>
      <c r="F43" s="29">
        <v>82743</v>
      </c>
      <c r="G43" s="29">
        <v>15721</v>
      </c>
      <c r="H43" s="29">
        <v>98464</v>
      </c>
      <c r="I43" s="2">
        <v>11</v>
      </c>
      <c r="J43" s="2" t="s">
        <v>30</v>
      </c>
      <c r="K43" s="2" t="s">
        <v>22</v>
      </c>
      <c r="L43" s="2">
        <v>1</v>
      </c>
      <c r="M43" s="19">
        <v>45200</v>
      </c>
      <c r="N43" s="20">
        <f t="shared" si="2"/>
        <v>601.16000000000008</v>
      </c>
      <c r="O43" s="20">
        <f t="shared" si="3"/>
        <v>45801.16</v>
      </c>
      <c r="Q43" s="34"/>
    </row>
    <row r="44" spans="2:17" ht="23.5" thickBot="1" x14ac:dyDescent="0.4">
      <c r="B44" s="2">
        <v>12</v>
      </c>
      <c r="C44" s="2" t="s">
        <v>31</v>
      </c>
      <c r="D44" s="2" t="s">
        <v>32</v>
      </c>
      <c r="E44" s="2">
        <v>1</v>
      </c>
      <c r="F44" s="29">
        <v>132418</v>
      </c>
      <c r="G44" s="29">
        <v>25159</v>
      </c>
      <c r="H44" s="29">
        <v>157577</v>
      </c>
      <c r="I44" s="2">
        <v>12</v>
      </c>
      <c r="J44" s="2" t="s">
        <v>31</v>
      </c>
      <c r="K44" s="2" t="s">
        <v>32</v>
      </c>
      <c r="L44" s="2">
        <v>1</v>
      </c>
      <c r="M44" s="19">
        <v>25400</v>
      </c>
      <c r="N44" s="20">
        <f t="shared" si="2"/>
        <v>337.82000000000005</v>
      </c>
      <c r="O44" s="20">
        <f t="shared" si="3"/>
        <v>25737.82</v>
      </c>
      <c r="Q44" s="34"/>
    </row>
    <row r="45" spans="2:17" ht="23.5" thickBot="1" x14ac:dyDescent="0.4">
      <c r="B45" s="2">
        <v>13</v>
      </c>
      <c r="C45" s="2" t="s">
        <v>33</v>
      </c>
      <c r="D45" s="2" t="s">
        <v>32</v>
      </c>
      <c r="E45" s="2">
        <v>1</v>
      </c>
      <c r="F45" s="29">
        <v>134434</v>
      </c>
      <c r="G45" s="29">
        <v>25542</v>
      </c>
      <c r="H45" s="29">
        <v>159976</v>
      </c>
      <c r="I45" s="2">
        <v>13</v>
      </c>
      <c r="J45" s="2" t="s">
        <v>33</v>
      </c>
      <c r="K45" s="2" t="s">
        <v>32</v>
      </c>
      <c r="L45" s="2">
        <v>1</v>
      </c>
      <c r="M45" s="19">
        <v>64100</v>
      </c>
      <c r="N45" s="20">
        <f t="shared" si="2"/>
        <v>852.53</v>
      </c>
      <c r="O45" s="20">
        <f t="shared" si="3"/>
        <v>64952.53</v>
      </c>
      <c r="Q45" s="34"/>
    </row>
    <row r="46" spans="2:17" ht="33" customHeight="1" thickBot="1" x14ac:dyDescent="0.4">
      <c r="B46" s="2">
        <v>14</v>
      </c>
      <c r="C46" s="2" t="s">
        <v>34</v>
      </c>
      <c r="D46" s="2" t="s">
        <v>32</v>
      </c>
      <c r="E46" s="2">
        <v>1</v>
      </c>
      <c r="F46" s="29">
        <v>920500</v>
      </c>
      <c r="G46" s="29">
        <v>174895</v>
      </c>
      <c r="H46" s="29">
        <v>1095395</v>
      </c>
      <c r="I46" s="2">
        <v>14</v>
      </c>
      <c r="J46" s="2" t="s">
        <v>34</v>
      </c>
      <c r="K46" s="2" t="s">
        <v>32</v>
      </c>
      <c r="L46" s="2">
        <v>1</v>
      </c>
      <c r="M46" s="19">
        <v>850000</v>
      </c>
      <c r="N46" s="20">
        <f t="shared" si="2"/>
        <v>11305.000000000002</v>
      </c>
      <c r="O46" s="20">
        <f t="shared" si="3"/>
        <v>861305</v>
      </c>
      <c r="Q46" s="34"/>
    </row>
    <row r="47" spans="2:17" ht="23.5" thickBot="1" x14ac:dyDescent="0.4">
      <c r="B47" s="2">
        <v>15</v>
      </c>
      <c r="C47" s="2" t="s">
        <v>35</v>
      </c>
      <c r="D47" s="2" t="s">
        <v>32</v>
      </c>
      <c r="E47" s="2">
        <v>1</v>
      </c>
      <c r="F47" s="29">
        <v>262550</v>
      </c>
      <c r="G47" s="29">
        <v>49885</v>
      </c>
      <c r="H47" s="29">
        <v>312435</v>
      </c>
      <c r="I47" s="2">
        <v>15</v>
      </c>
      <c r="J47" s="2" t="s">
        <v>35</v>
      </c>
      <c r="K47" s="2" t="s">
        <v>32</v>
      </c>
      <c r="L47" s="2">
        <v>1</v>
      </c>
      <c r="M47" s="19">
        <v>210000</v>
      </c>
      <c r="N47" s="20">
        <f t="shared" si="2"/>
        <v>2793.0000000000005</v>
      </c>
      <c r="O47" s="20">
        <f t="shared" si="3"/>
        <v>212793</v>
      </c>
      <c r="Q47" s="34"/>
    </row>
    <row r="48" spans="2:17" ht="23.5" thickBot="1" x14ac:dyDescent="0.4">
      <c r="B48" s="2">
        <v>16</v>
      </c>
      <c r="C48" s="2" t="s">
        <v>36</v>
      </c>
      <c r="D48" s="2" t="s">
        <v>32</v>
      </c>
      <c r="E48" s="2">
        <v>1</v>
      </c>
      <c r="F48" s="29">
        <v>917868</v>
      </c>
      <c r="G48" s="29">
        <v>174395</v>
      </c>
      <c r="H48" s="29">
        <v>1092263</v>
      </c>
      <c r="I48" s="2">
        <v>16</v>
      </c>
      <c r="J48" s="2" t="s">
        <v>36</v>
      </c>
      <c r="K48" s="2" t="s">
        <v>32</v>
      </c>
      <c r="L48" s="2">
        <v>1</v>
      </c>
      <c r="M48" s="19">
        <v>850000</v>
      </c>
      <c r="N48" s="20">
        <f t="shared" si="2"/>
        <v>11305.000000000002</v>
      </c>
      <c r="O48" s="20">
        <f t="shared" si="3"/>
        <v>861305</v>
      </c>
      <c r="Q48" s="34"/>
    </row>
    <row r="49" spans="2:17" ht="23.5" thickBot="1" x14ac:dyDescent="0.4">
      <c r="B49" s="2">
        <v>17</v>
      </c>
      <c r="C49" s="2" t="s">
        <v>37</v>
      </c>
      <c r="D49" s="2" t="s">
        <v>32</v>
      </c>
      <c r="E49" s="2">
        <v>1</v>
      </c>
      <c r="F49" s="29">
        <v>657295</v>
      </c>
      <c r="G49" s="29">
        <v>124886</v>
      </c>
      <c r="H49" s="29">
        <v>782181</v>
      </c>
      <c r="I49" s="2">
        <v>17</v>
      </c>
      <c r="J49" s="2" t="s">
        <v>37</v>
      </c>
      <c r="K49" s="2" t="s">
        <v>32</v>
      </c>
      <c r="L49" s="2">
        <v>1</v>
      </c>
      <c r="M49" s="19">
        <v>610000</v>
      </c>
      <c r="N49" s="20">
        <f t="shared" si="2"/>
        <v>8113.0000000000018</v>
      </c>
      <c r="O49" s="20">
        <f t="shared" si="3"/>
        <v>618113</v>
      </c>
      <c r="Q49" s="34"/>
    </row>
    <row r="50" spans="2:17" ht="23.5" thickBot="1" x14ac:dyDescent="0.4">
      <c r="B50" s="2">
        <v>18</v>
      </c>
      <c r="C50" s="2" t="s">
        <v>38</v>
      </c>
      <c r="D50" s="2" t="s">
        <v>32</v>
      </c>
      <c r="E50" s="2">
        <v>1</v>
      </c>
      <c r="F50" s="29">
        <v>938050</v>
      </c>
      <c r="G50" s="29">
        <v>178230</v>
      </c>
      <c r="H50" s="29">
        <v>1116280</v>
      </c>
      <c r="I50" s="2">
        <v>18</v>
      </c>
      <c r="J50" s="2" t="s">
        <v>38</v>
      </c>
      <c r="K50" s="2" t="s">
        <v>32</v>
      </c>
      <c r="L50" s="2">
        <v>1</v>
      </c>
      <c r="M50" s="19">
        <v>625400</v>
      </c>
      <c r="N50" s="20">
        <f t="shared" si="2"/>
        <v>8317.8200000000015</v>
      </c>
      <c r="O50" s="20">
        <f t="shared" si="3"/>
        <v>633717.81999999995</v>
      </c>
      <c r="Q50" s="34"/>
    </row>
    <row r="51" spans="2:17" ht="23.5" thickBot="1" x14ac:dyDescent="0.4">
      <c r="B51" s="2">
        <v>19</v>
      </c>
      <c r="C51" s="2" t="s">
        <v>39</v>
      </c>
      <c r="D51" s="2" t="s">
        <v>32</v>
      </c>
      <c r="E51" s="2">
        <v>1</v>
      </c>
      <c r="F51" s="29">
        <v>685375</v>
      </c>
      <c r="G51" s="29">
        <v>130221</v>
      </c>
      <c r="H51" s="29">
        <v>815596</v>
      </c>
      <c r="I51" s="2">
        <v>19</v>
      </c>
      <c r="J51" s="2" t="s">
        <v>39</v>
      </c>
      <c r="K51" s="2" t="s">
        <v>32</v>
      </c>
      <c r="L51" s="2">
        <v>1</v>
      </c>
      <c r="M51" s="19">
        <v>472000</v>
      </c>
      <c r="N51" s="20">
        <f t="shared" si="2"/>
        <v>6277.6</v>
      </c>
      <c r="O51" s="20">
        <f t="shared" si="3"/>
        <v>478277.6</v>
      </c>
      <c r="Q51" s="34"/>
    </row>
    <row r="52" spans="2:17" ht="23.5" thickBot="1" x14ac:dyDescent="0.4">
      <c r="B52" s="2">
        <v>20</v>
      </c>
      <c r="C52" s="2" t="s">
        <v>40</v>
      </c>
      <c r="D52" s="2" t="s">
        <v>32</v>
      </c>
      <c r="E52" s="2">
        <v>1</v>
      </c>
      <c r="F52" s="29">
        <v>286122</v>
      </c>
      <c r="G52" s="29">
        <v>54363</v>
      </c>
      <c r="H52" s="29">
        <v>340485</v>
      </c>
      <c r="I52" s="2">
        <v>20</v>
      </c>
      <c r="J52" s="2" t="s">
        <v>40</v>
      </c>
      <c r="K52" s="2" t="s">
        <v>32</v>
      </c>
      <c r="L52" s="2">
        <v>1</v>
      </c>
      <c r="M52" s="19">
        <v>154200</v>
      </c>
      <c r="N52" s="20">
        <f t="shared" si="2"/>
        <v>2050.8600000000006</v>
      </c>
      <c r="O52" s="20">
        <f t="shared" si="3"/>
        <v>156250.85999999999</v>
      </c>
      <c r="Q52" s="34"/>
    </row>
    <row r="53" spans="2:17" x14ac:dyDescent="0.35">
      <c r="H53" s="34">
        <f>SUM(H10:H52)</f>
        <v>12744205</v>
      </c>
      <c r="M53" s="1"/>
      <c r="N53" s="1"/>
      <c r="O53" s="23">
        <f>SUM(O10:O52)</f>
        <v>8561931.6495800018</v>
      </c>
      <c r="Q53" s="36"/>
    </row>
    <row r="54" spans="2:17" ht="15" customHeight="1" x14ac:dyDescent="0.35">
      <c r="B54" s="54" t="s">
        <v>11</v>
      </c>
      <c r="C54" s="54"/>
      <c r="D54" s="54"/>
      <c r="E54" s="54"/>
      <c r="F54" s="54"/>
      <c r="G54" s="31" t="s">
        <v>43</v>
      </c>
      <c r="H54" s="21" t="s">
        <v>44</v>
      </c>
      <c r="I54" s="54" t="s">
        <v>11</v>
      </c>
      <c r="J54" s="54"/>
      <c r="K54" s="54"/>
      <c r="L54" s="54"/>
      <c r="M54" s="54"/>
      <c r="N54" s="21" t="s">
        <v>43</v>
      </c>
      <c r="O54" s="21" t="s">
        <v>44</v>
      </c>
    </row>
    <row r="55" spans="2:17" ht="15" customHeight="1" x14ac:dyDescent="0.35">
      <c r="B55" s="53" t="s">
        <v>45</v>
      </c>
      <c r="C55" s="53"/>
      <c r="D55" s="53"/>
      <c r="E55" s="53"/>
      <c r="F55" s="53"/>
      <c r="G55" s="32" t="s">
        <v>46</v>
      </c>
      <c r="H55" s="33">
        <v>14</v>
      </c>
      <c r="I55" s="53" t="s">
        <v>45</v>
      </c>
      <c r="J55" s="53"/>
      <c r="K55" s="53"/>
      <c r="L55" s="53"/>
      <c r="M55" s="53"/>
      <c r="N55" s="22" t="s">
        <v>46</v>
      </c>
      <c r="O55" s="35">
        <v>0.14000000000000001</v>
      </c>
    </row>
    <row r="56" spans="2:17" ht="15" customHeight="1" x14ac:dyDescent="0.35">
      <c r="B56" s="53" t="s">
        <v>47</v>
      </c>
      <c r="C56" s="53"/>
      <c r="D56" s="53"/>
      <c r="E56" s="53"/>
      <c r="F56" s="53"/>
      <c r="G56" s="32" t="s">
        <v>46</v>
      </c>
      <c r="H56" s="33">
        <v>3</v>
      </c>
      <c r="I56" s="53" t="s">
        <v>47</v>
      </c>
      <c r="J56" s="53"/>
      <c r="K56" s="53"/>
      <c r="L56" s="53"/>
      <c r="M56" s="53"/>
      <c r="N56" s="22" t="s">
        <v>46</v>
      </c>
      <c r="O56" s="35">
        <v>0.03</v>
      </c>
    </row>
    <row r="57" spans="2:17" ht="15" customHeight="1" x14ac:dyDescent="0.35">
      <c r="B57" s="53" t="s">
        <v>48</v>
      </c>
      <c r="C57" s="53"/>
      <c r="D57" s="53"/>
      <c r="E57" s="53"/>
      <c r="F57" s="53"/>
      <c r="G57" s="32" t="s">
        <v>46</v>
      </c>
      <c r="H57" s="33">
        <v>7</v>
      </c>
      <c r="I57" s="53" t="s">
        <v>48</v>
      </c>
      <c r="J57" s="53"/>
      <c r="K57" s="53"/>
      <c r="L57" s="53"/>
      <c r="M57" s="53"/>
      <c r="N57" s="22" t="s">
        <v>46</v>
      </c>
      <c r="O57" s="35">
        <v>7.0000000000000007E-2</v>
      </c>
    </row>
    <row r="58" spans="2:17" ht="36" customHeight="1" x14ac:dyDescent="0.35">
      <c r="B58" s="41" t="s">
        <v>49</v>
      </c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</row>
    <row r="59" spans="2:17" ht="15" customHeight="1" x14ac:dyDescent="0.35"/>
    <row r="60" spans="2:17" x14ac:dyDescent="0.35">
      <c r="B60" s="50" t="s">
        <v>9</v>
      </c>
      <c r="C60" s="51"/>
      <c r="D60" s="51"/>
      <c r="E60" s="51"/>
      <c r="F60" s="51"/>
      <c r="G60" s="51"/>
      <c r="H60" s="52"/>
      <c r="I60" s="47" t="s">
        <v>10</v>
      </c>
      <c r="J60" s="48"/>
      <c r="K60" s="48"/>
      <c r="L60" s="48"/>
      <c r="M60" s="48"/>
      <c r="N60" s="48"/>
      <c r="O60" s="49"/>
    </row>
    <row r="61" spans="2:17" x14ac:dyDescent="0.35">
      <c r="B61" s="40" t="s">
        <v>50</v>
      </c>
      <c r="C61" s="40"/>
      <c r="D61" s="40"/>
      <c r="E61" s="40"/>
      <c r="F61" s="40"/>
      <c r="G61" s="40"/>
      <c r="H61" s="40"/>
      <c r="I61" s="40" t="s">
        <v>50</v>
      </c>
      <c r="J61" s="40"/>
      <c r="K61" s="40"/>
      <c r="L61" s="40"/>
      <c r="M61" s="40"/>
      <c r="N61" s="40"/>
      <c r="O61" s="40"/>
    </row>
    <row r="62" spans="2:17" x14ac:dyDescent="0.35">
      <c r="B62" s="9" t="s">
        <v>11</v>
      </c>
      <c r="C62" s="9" t="s">
        <v>12</v>
      </c>
      <c r="D62" s="9" t="s">
        <v>51</v>
      </c>
      <c r="E62" s="9" t="s">
        <v>14</v>
      </c>
      <c r="F62" s="6" t="s">
        <v>52</v>
      </c>
      <c r="G62" s="6" t="s">
        <v>53</v>
      </c>
      <c r="H62" s="6" t="s">
        <v>54</v>
      </c>
      <c r="I62" s="9" t="s">
        <v>11</v>
      </c>
      <c r="J62" s="9" t="s">
        <v>12</v>
      </c>
      <c r="K62" s="9" t="s">
        <v>51</v>
      </c>
      <c r="L62" s="9" t="s">
        <v>14</v>
      </c>
      <c r="M62" s="24" t="s">
        <v>52</v>
      </c>
      <c r="N62" s="24" t="s">
        <v>53</v>
      </c>
      <c r="O62" s="24" t="s">
        <v>54</v>
      </c>
    </row>
    <row r="63" spans="2:17" ht="23.5" thickBot="1" x14ac:dyDescent="0.4">
      <c r="B63" s="2">
        <v>1</v>
      </c>
      <c r="C63" s="10" t="s">
        <v>55</v>
      </c>
      <c r="D63" s="2" t="s">
        <v>56</v>
      </c>
      <c r="E63" s="2">
        <v>1</v>
      </c>
      <c r="F63" s="29">
        <v>8751</v>
      </c>
      <c r="G63" s="30">
        <v>1663</v>
      </c>
      <c r="H63" s="30">
        <v>10414</v>
      </c>
      <c r="I63" s="2">
        <v>1</v>
      </c>
      <c r="J63" s="10" t="s">
        <v>55</v>
      </c>
      <c r="K63" s="2" t="s">
        <v>56</v>
      </c>
      <c r="L63" s="2">
        <v>1</v>
      </c>
      <c r="M63" s="25">
        <v>5513</v>
      </c>
      <c r="N63" s="26">
        <f>ROUND(M63*19%,0)</f>
        <v>1047</v>
      </c>
      <c r="O63" s="26">
        <f>+M63+N63</f>
        <v>6560</v>
      </c>
      <c r="Q63" s="34"/>
    </row>
    <row r="64" spans="2:17" ht="23.5" thickBot="1" x14ac:dyDescent="0.4">
      <c r="B64" s="2">
        <v>2</v>
      </c>
      <c r="C64" s="10" t="s">
        <v>57</v>
      </c>
      <c r="D64" s="2" t="s">
        <v>56</v>
      </c>
      <c r="E64" s="2">
        <v>1</v>
      </c>
      <c r="F64" s="29">
        <v>9369</v>
      </c>
      <c r="G64" s="30">
        <v>1780</v>
      </c>
      <c r="H64" s="30">
        <v>11149</v>
      </c>
      <c r="I64" s="2">
        <v>2</v>
      </c>
      <c r="J64" s="10" t="s">
        <v>57</v>
      </c>
      <c r="K64" s="2" t="s">
        <v>56</v>
      </c>
      <c r="L64" s="2">
        <v>1</v>
      </c>
      <c r="M64" s="25">
        <v>5902</v>
      </c>
      <c r="N64" s="26">
        <f t="shared" ref="N64:N127" si="4">ROUND(M64*19%,0)</f>
        <v>1121</v>
      </c>
      <c r="O64" s="26">
        <f t="shared" ref="O64:O127" si="5">+M64+N64</f>
        <v>7023</v>
      </c>
      <c r="Q64" s="34"/>
    </row>
    <row r="65" spans="2:17" ht="23.5" thickBot="1" x14ac:dyDescent="0.4">
      <c r="B65" s="2">
        <v>3</v>
      </c>
      <c r="C65" s="10" t="s">
        <v>58</v>
      </c>
      <c r="D65" s="2" t="s">
        <v>56</v>
      </c>
      <c r="E65" s="2">
        <v>1</v>
      </c>
      <c r="F65" s="29">
        <v>7847</v>
      </c>
      <c r="G65" s="30">
        <v>1491</v>
      </c>
      <c r="H65" s="30">
        <v>9338</v>
      </c>
      <c r="I65" s="2">
        <v>3</v>
      </c>
      <c r="J65" s="10" t="s">
        <v>58</v>
      </c>
      <c r="K65" s="2" t="s">
        <v>56</v>
      </c>
      <c r="L65" s="2">
        <v>1</v>
      </c>
      <c r="M65" s="25">
        <v>4944</v>
      </c>
      <c r="N65" s="26">
        <f t="shared" si="4"/>
        <v>939</v>
      </c>
      <c r="O65" s="26">
        <f t="shared" si="5"/>
        <v>5883</v>
      </c>
      <c r="Q65" s="34"/>
    </row>
    <row r="66" spans="2:17" ht="13.5" thickBot="1" x14ac:dyDescent="0.4">
      <c r="B66" s="2">
        <v>4</v>
      </c>
      <c r="C66" s="10" t="s">
        <v>59</v>
      </c>
      <c r="D66" s="2" t="s">
        <v>56</v>
      </c>
      <c r="E66" s="2">
        <v>1</v>
      </c>
      <c r="F66" s="29">
        <v>17874</v>
      </c>
      <c r="G66" s="30">
        <v>3396</v>
      </c>
      <c r="H66" s="30">
        <v>21270</v>
      </c>
      <c r="I66" s="2">
        <v>4</v>
      </c>
      <c r="J66" s="10" t="s">
        <v>59</v>
      </c>
      <c r="K66" s="2" t="s">
        <v>56</v>
      </c>
      <c r="L66" s="2">
        <v>1</v>
      </c>
      <c r="M66" s="25">
        <v>11261</v>
      </c>
      <c r="N66" s="26">
        <f t="shared" si="4"/>
        <v>2140</v>
      </c>
      <c r="O66" s="26">
        <f t="shared" si="5"/>
        <v>13401</v>
      </c>
      <c r="Q66" s="34"/>
    </row>
    <row r="67" spans="2:17" ht="35" thickBot="1" x14ac:dyDescent="0.4">
      <c r="B67" s="2">
        <v>5</v>
      </c>
      <c r="C67" s="10" t="s">
        <v>60</v>
      </c>
      <c r="D67" s="2" t="s">
        <v>56</v>
      </c>
      <c r="E67" s="2">
        <v>1</v>
      </c>
      <c r="F67" s="29">
        <v>39641</v>
      </c>
      <c r="G67" s="30">
        <v>7532</v>
      </c>
      <c r="H67" s="30">
        <v>47173</v>
      </c>
      <c r="I67" s="2">
        <v>5</v>
      </c>
      <c r="J67" s="10" t="s">
        <v>60</v>
      </c>
      <c r="K67" s="2" t="s">
        <v>56</v>
      </c>
      <c r="L67" s="2">
        <v>1</v>
      </c>
      <c r="M67" s="25">
        <v>24974</v>
      </c>
      <c r="N67" s="26">
        <f t="shared" si="4"/>
        <v>4745</v>
      </c>
      <c r="O67" s="26">
        <f t="shared" si="5"/>
        <v>29719</v>
      </c>
      <c r="Q67" s="34"/>
    </row>
    <row r="68" spans="2:17" ht="35" thickBot="1" x14ac:dyDescent="0.4">
      <c r="B68" s="2">
        <v>6</v>
      </c>
      <c r="C68" s="10" t="s">
        <v>61</v>
      </c>
      <c r="D68" s="2" t="s">
        <v>56</v>
      </c>
      <c r="E68" s="2">
        <v>1</v>
      </c>
      <c r="F68" s="29">
        <v>20852</v>
      </c>
      <c r="G68" s="30">
        <v>3962</v>
      </c>
      <c r="H68" s="30">
        <v>24814</v>
      </c>
      <c r="I68" s="2">
        <v>6</v>
      </c>
      <c r="J68" s="10" t="s">
        <v>61</v>
      </c>
      <c r="K68" s="2" t="s">
        <v>56</v>
      </c>
      <c r="L68" s="2">
        <v>1</v>
      </c>
      <c r="M68" s="25">
        <v>13136</v>
      </c>
      <c r="N68" s="26">
        <f t="shared" si="4"/>
        <v>2496</v>
      </c>
      <c r="O68" s="26">
        <f t="shared" si="5"/>
        <v>15632</v>
      </c>
      <c r="Q68" s="34"/>
    </row>
    <row r="69" spans="2:17" ht="13.5" thickBot="1" x14ac:dyDescent="0.4">
      <c r="B69" s="2">
        <v>7</v>
      </c>
      <c r="C69" s="10" t="s">
        <v>62</v>
      </c>
      <c r="D69" s="2" t="s">
        <v>56</v>
      </c>
      <c r="E69" s="2">
        <v>1</v>
      </c>
      <c r="F69" s="29">
        <v>66374</v>
      </c>
      <c r="G69" s="30">
        <v>12611</v>
      </c>
      <c r="H69" s="30">
        <v>78985</v>
      </c>
      <c r="I69" s="2">
        <v>7</v>
      </c>
      <c r="J69" s="10" t="s">
        <v>62</v>
      </c>
      <c r="K69" s="2" t="s">
        <v>56</v>
      </c>
      <c r="L69" s="2">
        <v>1</v>
      </c>
      <c r="M69" s="25">
        <v>41816</v>
      </c>
      <c r="N69" s="26">
        <f t="shared" si="4"/>
        <v>7945</v>
      </c>
      <c r="O69" s="26">
        <f t="shared" si="5"/>
        <v>49761</v>
      </c>
      <c r="Q69" s="34"/>
    </row>
    <row r="70" spans="2:17" ht="23.5" thickBot="1" x14ac:dyDescent="0.4">
      <c r="B70" s="2">
        <v>8</v>
      </c>
      <c r="C70" s="10" t="s">
        <v>63</v>
      </c>
      <c r="D70" s="2" t="s">
        <v>56</v>
      </c>
      <c r="E70" s="2">
        <v>1</v>
      </c>
      <c r="F70" s="29">
        <v>17260</v>
      </c>
      <c r="G70" s="30">
        <v>3279</v>
      </c>
      <c r="H70" s="30">
        <v>20539</v>
      </c>
      <c r="I70" s="2">
        <v>8</v>
      </c>
      <c r="J70" s="10" t="s">
        <v>63</v>
      </c>
      <c r="K70" s="2" t="s">
        <v>56</v>
      </c>
      <c r="L70" s="2">
        <v>1</v>
      </c>
      <c r="M70" s="25">
        <v>10874</v>
      </c>
      <c r="N70" s="26">
        <f t="shared" si="4"/>
        <v>2066</v>
      </c>
      <c r="O70" s="26">
        <f t="shared" si="5"/>
        <v>12940</v>
      </c>
      <c r="Q70" s="34"/>
    </row>
    <row r="71" spans="2:17" ht="13.5" thickBot="1" x14ac:dyDescent="0.4">
      <c r="B71" s="2">
        <v>9</v>
      </c>
      <c r="C71" s="10" t="s">
        <v>64</v>
      </c>
      <c r="D71" s="2" t="s">
        <v>56</v>
      </c>
      <c r="E71" s="2">
        <v>1</v>
      </c>
      <c r="F71" s="29">
        <v>2215</v>
      </c>
      <c r="G71" s="30">
        <v>421</v>
      </c>
      <c r="H71" s="30">
        <v>2636</v>
      </c>
      <c r="I71" s="2">
        <v>9</v>
      </c>
      <c r="J71" s="10" t="s">
        <v>64</v>
      </c>
      <c r="K71" s="2" t="s">
        <v>56</v>
      </c>
      <c r="L71" s="2">
        <v>1</v>
      </c>
      <c r="M71" s="25">
        <v>1396</v>
      </c>
      <c r="N71" s="26">
        <f t="shared" si="4"/>
        <v>265</v>
      </c>
      <c r="O71" s="26">
        <f t="shared" si="5"/>
        <v>1661</v>
      </c>
      <c r="Q71" s="34"/>
    </row>
    <row r="72" spans="2:17" ht="23.5" thickBot="1" x14ac:dyDescent="0.4">
      <c r="B72" s="2">
        <v>10</v>
      </c>
      <c r="C72" s="10" t="s">
        <v>65</v>
      </c>
      <c r="D72" s="2" t="s">
        <v>56</v>
      </c>
      <c r="E72" s="2">
        <v>1</v>
      </c>
      <c r="F72" s="29">
        <v>10413</v>
      </c>
      <c r="G72" s="30">
        <v>1978</v>
      </c>
      <c r="H72" s="30">
        <v>12391</v>
      </c>
      <c r="I72" s="2">
        <v>10</v>
      </c>
      <c r="J72" s="10" t="s">
        <v>65</v>
      </c>
      <c r="K72" s="2" t="s">
        <v>56</v>
      </c>
      <c r="L72" s="2">
        <v>1</v>
      </c>
      <c r="M72" s="25">
        <v>6560</v>
      </c>
      <c r="N72" s="26">
        <f t="shared" si="4"/>
        <v>1246</v>
      </c>
      <c r="O72" s="26">
        <f t="shared" si="5"/>
        <v>7806</v>
      </c>
      <c r="Q72" s="34"/>
    </row>
    <row r="73" spans="2:17" ht="13.5" thickBot="1" x14ac:dyDescent="0.4">
      <c r="B73" s="2">
        <v>11</v>
      </c>
      <c r="C73" s="10" t="s">
        <v>66</v>
      </c>
      <c r="D73" s="2" t="s">
        <v>56</v>
      </c>
      <c r="E73" s="2">
        <v>1</v>
      </c>
      <c r="F73" s="29">
        <v>2148</v>
      </c>
      <c r="G73" s="30">
        <v>408</v>
      </c>
      <c r="H73" s="30">
        <v>2556</v>
      </c>
      <c r="I73" s="2">
        <v>11</v>
      </c>
      <c r="J73" s="10" t="s">
        <v>66</v>
      </c>
      <c r="K73" s="2" t="s">
        <v>56</v>
      </c>
      <c r="L73" s="2">
        <v>1</v>
      </c>
      <c r="M73" s="25">
        <v>1354</v>
      </c>
      <c r="N73" s="26">
        <f t="shared" si="4"/>
        <v>257</v>
      </c>
      <c r="O73" s="26">
        <f t="shared" si="5"/>
        <v>1611</v>
      </c>
      <c r="Q73" s="34"/>
    </row>
    <row r="74" spans="2:17" ht="23.5" thickBot="1" x14ac:dyDescent="0.4">
      <c r="B74" s="2">
        <v>12</v>
      </c>
      <c r="C74" s="10" t="s">
        <v>67</v>
      </c>
      <c r="D74" s="2" t="s">
        <v>56</v>
      </c>
      <c r="E74" s="2">
        <v>1</v>
      </c>
      <c r="F74" s="29">
        <v>31838</v>
      </c>
      <c r="G74" s="30">
        <v>6049</v>
      </c>
      <c r="H74" s="30">
        <v>37887</v>
      </c>
      <c r="I74" s="2">
        <v>12</v>
      </c>
      <c r="J74" s="10" t="s">
        <v>67</v>
      </c>
      <c r="K74" s="2" t="s">
        <v>56</v>
      </c>
      <c r="L74" s="2">
        <v>1</v>
      </c>
      <c r="M74" s="25">
        <v>20058</v>
      </c>
      <c r="N74" s="26">
        <f t="shared" si="4"/>
        <v>3811</v>
      </c>
      <c r="O74" s="26">
        <f t="shared" si="5"/>
        <v>23869</v>
      </c>
      <c r="Q74" s="34"/>
    </row>
    <row r="75" spans="2:17" ht="23.5" thickBot="1" x14ac:dyDescent="0.4">
      <c r="B75" s="2">
        <v>13</v>
      </c>
      <c r="C75" s="10" t="s">
        <v>68</v>
      </c>
      <c r="D75" s="2" t="s">
        <v>56</v>
      </c>
      <c r="E75" s="2">
        <v>1</v>
      </c>
      <c r="F75" s="29">
        <v>4584</v>
      </c>
      <c r="G75" s="30">
        <v>871</v>
      </c>
      <c r="H75" s="30">
        <v>5455</v>
      </c>
      <c r="I75" s="2">
        <v>13</v>
      </c>
      <c r="J75" s="10" t="s">
        <v>68</v>
      </c>
      <c r="K75" s="2" t="s">
        <v>56</v>
      </c>
      <c r="L75" s="2">
        <v>1</v>
      </c>
      <c r="M75" s="25">
        <v>2888</v>
      </c>
      <c r="N75" s="26">
        <f t="shared" si="4"/>
        <v>549</v>
      </c>
      <c r="O75" s="26">
        <f t="shared" si="5"/>
        <v>3437</v>
      </c>
      <c r="Q75" s="34"/>
    </row>
    <row r="76" spans="2:17" ht="35" thickBot="1" x14ac:dyDescent="0.4">
      <c r="B76" s="2">
        <v>14</v>
      </c>
      <c r="C76" s="10" t="s">
        <v>69</v>
      </c>
      <c r="D76" s="2" t="s">
        <v>56</v>
      </c>
      <c r="E76" s="2">
        <v>1</v>
      </c>
      <c r="F76" s="29">
        <v>24996</v>
      </c>
      <c r="G76" s="30">
        <v>4749</v>
      </c>
      <c r="H76" s="30">
        <v>29745</v>
      </c>
      <c r="I76" s="2">
        <v>14</v>
      </c>
      <c r="J76" s="10" t="s">
        <v>69</v>
      </c>
      <c r="K76" s="2" t="s">
        <v>56</v>
      </c>
      <c r="L76" s="2">
        <v>1</v>
      </c>
      <c r="M76" s="25">
        <v>15747</v>
      </c>
      <c r="N76" s="26">
        <f t="shared" si="4"/>
        <v>2992</v>
      </c>
      <c r="O76" s="26">
        <f t="shared" si="5"/>
        <v>18739</v>
      </c>
      <c r="Q76" s="34"/>
    </row>
    <row r="77" spans="2:17" ht="23.5" thickBot="1" x14ac:dyDescent="0.4">
      <c r="B77" s="2">
        <v>15</v>
      </c>
      <c r="C77" s="10" t="s">
        <v>70</v>
      </c>
      <c r="D77" s="2" t="s">
        <v>71</v>
      </c>
      <c r="E77" s="2">
        <v>1</v>
      </c>
      <c r="F77" s="29">
        <v>46106</v>
      </c>
      <c r="G77" s="30">
        <v>8760</v>
      </c>
      <c r="H77" s="30">
        <v>54866</v>
      </c>
      <c r="I77" s="2">
        <v>15</v>
      </c>
      <c r="J77" s="10" t="s">
        <v>70</v>
      </c>
      <c r="K77" s="2" t="s">
        <v>71</v>
      </c>
      <c r="L77" s="2">
        <v>1</v>
      </c>
      <c r="M77" s="25">
        <v>29047</v>
      </c>
      <c r="N77" s="26">
        <f t="shared" si="4"/>
        <v>5519</v>
      </c>
      <c r="O77" s="26">
        <f t="shared" si="5"/>
        <v>34566</v>
      </c>
      <c r="Q77" s="34"/>
    </row>
    <row r="78" spans="2:17" ht="104" thickBot="1" x14ac:dyDescent="0.4">
      <c r="B78" s="2">
        <v>16</v>
      </c>
      <c r="C78" s="10" t="s">
        <v>72</v>
      </c>
      <c r="D78" s="2" t="s">
        <v>56</v>
      </c>
      <c r="E78" s="2">
        <v>1</v>
      </c>
      <c r="F78" s="29">
        <v>166351</v>
      </c>
      <c r="G78" s="30">
        <v>31607</v>
      </c>
      <c r="H78" s="30">
        <v>197958</v>
      </c>
      <c r="I78" s="2">
        <v>16</v>
      </c>
      <c r="J78" s="10" t="s">
        <v>72</v>
      </c>
      <c r="K78" s="2" t="s">
        <v>56</v>
      </c>
      <c r="L78" s="2">
        <v>1</v>
      </c>
      <c r="M78" s="25">
        <v>104801</v>
      </c>
      <c r="N78" s="26">
        <f t="shared" si="4"/>
        <v>19912</v>
      </c>
      <c r="O78" s="26">
        <f t="shared" si="5"/>
        <v>124713</v>
      </c>
      <c r="Q78" s="34"/>
    </row>
    <row r="79" spans="2:17" ht="35" thickBot="1" x14ac:dyDescent="0.4">
      <c r="B79" s="2">
        <v>17</v>
      </c>
      <c r="C79" s="10" t="s">
        <v>73</v>
      </c>
      <c r="D79" s="2" t="s">
        <v>56</v>
      </c>
      <c r="E79" s="2">
        <v>1</v>
      </c>
      <c r="F79" s="29">
        <v>356850</v>
      </c>
      <c r="G79" s="30">
        <v>67802</v>
      </c>
      <c r="H79" s="30">
        <v>424652</v>
      </c>
      <c r="I79" s="2">
        <v>17</v>
      </c>
      <c r="J79" s="10" t="s">
        <v>73</v>
      </c>
      <c r="K79" s="2" t="s">
        <v>56</v>
      </c>
      <c r="L79" s="2">
        <v>1</v>
      </c>
      <c r="M79" s="25">
        <v>224816</v>
      </c>
      <c r="N79" s="26">
        <f t="shared" si="4"/>
        <v>42715</v>
      </c>
      <c r="O79" s="26">
        <f t="shared" si="5"/>
        <v>267531</v>
      </c>
      <c r="Q79" s="34"/>
    </row>
    <row r="80" spans="2:17" ht="35" thickBot="1" x14ac:dyDescent="0.4">
      <c r="B80" s="2">
        <v>18</v>
      </c>
      <c r="C80" s="10" t="s">
        <v>74</v>
      </c>
      <c r="D80" s="2" t="s">
        <v>56</v>
      </c>
      <c r="E80" s="2">
        <v>1</v>
      </c>
      <c r="F80" s="29">
        <v>227969</v>
      </c>
      <c r="G80" s="30">
        <v>43314</v>
      </c>
      <c r="H80" s="30">
        <v>271283</v>
      </c>
      <c r="I80" s="2">
        <v>18</v>
      </c>
      <c r="J80" s="10" t="s">
        <v>74</v>
      </c>
      <c r="K80" s="2" t="s">
        <v>56</v>
      </c>
      <c r="L80" s="2">
        <v>1</v>
      </c>
      <c r="M80" s="25">
        <v>143620</v>
      </c>
      <c r="N80" s="26">
        <f t="shared" si="4"/>
        <v>27288</v>
      </c>
      <c r="O80" s="26">
        <f t="shared" si="5"/>
        <v>170908</v>
      </c>
      <c r="Q80" s="34"/>
    </row>
    <row r="81" spans="2:17" ht="35" thickBot="1" x14ac:dyDescent="0.4">
      <c r="B81" s="2">
        <v>19</v>
      </c>
      <c r="C81" s="10" t="s">
        <v>75</v>
      </c>
      <c r="D81" s="2" t="s">
        <v>56</v>
      </c>
      <c r="E81" s="2">
        <v>1</v>
      </c>
      <c r="F81" s="29">
        <v>224154</v>
      </c>
      <c r="G81" s="30">
        <v>42589</v>
      </c>
      <c r="H81" s="30">
        <v>266743</v>
      </c>
      <c r="I81" s="2">
        <v>19</v>
      </c>
      <c r="J81" s="10" t="s">
        <v>75</v>
      </c>
      <c r="K81" s="2" t="s">
        <v>56</v>
      </c>
      <c r="L81" s="2">
        <v>1</v>
      </c>
      <c r="M81" s="25">
        <v>141217</v>
      </c>
      <c r="N81" s="26">
        <f t="shared" si="4"/>
        <v>26831</v>
      </c>
      <c r="O81" s="26">
        <f t="shared" si="5"/>
        <v>168048</v>
      </c>
      <c r="Q81" s="34"/>
    </row>
    <row r="82" spans="2:17" ht="23.5" thickBot="1" x14ac:dyDescent="0.4">
      <c r="B82" s="2">
        <v>20</v>
      </c>
      <c r="C82" s="10" t="s">
        <v>76</v>
      </c>
      <c r="D82" s="2" t="s">
        <v>56</v>
      </c>
      <c r="E82" s="2">
        <v>1</v>
      </c>
      <c r="F82" s="29">
        <v>188712</v>
      </c>
      <c r="G82" s="30">
        <v>35855</v>
      </c>
      <c r="H82" s="30">
        <v>224567</v>
      </c>
      <c r="I82" s="2">
        <v>20</v>
      </c>
      <c r="J82" s="10" t="s">
        <v>76</v>
      </c>
      <c r="K82" s="2" t="s">
        <v>56</v>
      </c>
      <c r="L82" s="2">
        <v>1</v>
      </c>
      <c r="M82" s="25">
        <v>118888</v>
      </c>
      <c r="N82" s="26">
        <f t="shared" si="4"/>
        <v>22589</v>
      </c>
      <c r="O82" s="26">
        <f t="shared" si="5"/>
        <v>141477</v>
      </c>
      <c r="Q82" s="34"/>
    </row>
    <row r="83" spans="2:17" ht="35" thickBot="1" x14ac:dyDescent="0.4">
      <c r="B83" s="2">
        <v>21</v>
      </c>
      <c r="C83" s="10" t="s">
        <v>77</v>
      </c>
      <c r="D83" s="2" t="s">
        <v>56</v>
      </c>
      <c r="E83" s="2">
        <v>1</v>
      </c>
      <c r="F83" s="29">
        <v>141013</v>
      </c>
      <c r="G83" s="30">
        <v>26792</v>
      </c>
      <c r="H83" s="30">
        <v>167805</v>
      </c>
      <c r="I83" s="2">
        <v>21</v>
      </c>
      <c r="J83" s="10" t="s">
        <v>77</v>
      </c>
      <c r="K83" s="2" t="s">
        <v>56</v>
      </c>
      <c r="L83" s="2">
        <v>1</v>
      </c>
      <c r="M83" s="25">
        <v>88838</v>
      </c>
      <c r="N83" s="26">
        <f t="shared" si="4"/>
        <v>16879</v>
      </c>
      <c r="O83" s="26">
        <f t="shared" si="5"/>
        <v>105717</v>
      </c>
      <c r="Q83" s="34"/>
    </row>
    <row r="84" spans="2:17" ht="23.5" thickBot="1" x14ac:dyDescent="0.4">
      <c r="B84" s="2">
        <v>22</v>
      </c>
      <c r="C84" s="10" t="s">
        <v>78</v>
      </c>
      <c r="D84" s="2" t="s">
        <v>56</v>
      </c>
      <c r="E84" s="2">
        <v>1</v>
      </c>
      <c r="F84" s="29">
        <v>42565</v>
      </c>
      <c r="G84" s="30">
        <v>8087</v>
      </c>
      <c r="H84" s="30">
        <v>50652</v>
      </c>
      <c r="I84" s="2">
        <v>22</v>
      </c>
      <c r="J84" s="10" t="s">
        <v>78</v>
      </c>
      <c r="K84" s="2" t="s">
        <v>56</v>
      </c>
      <c r="L84" s="2">
        <v>1</v>
      </c>
      <c r="M84" s="25">
        <v>26816</v>
      </c>
      <c r="N84" s="26">
        <f t="shared" si="4"/>
        <v>5095</v>
      </c>
      <c r="O84" s="26">
        <f t="shared" si="5"/>
        <v>31911</v>
      </c>
      <c r="Q84" s="34"/>
    </row>
    <row r="85" spans="2:17" ht="23.5" thickBot="1" x14ac:dyDescent="0.4">
      <c r="B85" s="2">
        <v>23</v>
      </c>
      <c r="C85" s="10" t="s">
        <v>79</v>
      </c>
      <c r="D85" s="2" t="s">
        <v>56</v>
      </c>
      <c r="E85" s="2">
        <v>1</v>
      </c>
      <c r="F85" s="29">
        <v>50042</v>
      </c>
      <c r="G85" s="30">
        <v>9508</v>
      </c>
      <c r="H85" s="30">
        <v>59550</v>
      </c>
      <c r="I85" s="2">
        <v>23</v>
      </c>
      <c r="J85" s="10" t="s">
        <v>79</v>
      </c>
      <c r="K85" s="2" t="s">
        <v>56</v>
      </c>
      <c r="L85" s="2">
        <v>1</v>
      </c>
      <c r="M85" s="25">
        <v>31526</v>
      </c>
      <c r="N85" s="26">
        <f t="shared" si="4"/>
        <v>5990</v>
      </c>
      <c r="O85" s="26">
        <f t="shared" si="5"/>
        <v>37516</v>
      </c>
      <c r="Q85" s="34"/>
    </row>
    <row r="86" spans="2:17" ht="23.5" thickBot="1" x14ac:dyDescent="0.4">
      <c r="B86" s="15">
        <v>24</v>
      </c>
      <c r="C86" s="16" t="s">
        <v>80</v>
      </c>
      <c r="D86" s="15" t="s">
        <v>71</v>
      </c>
      <c r="E86" s="15">
        <v>1</v>
      </c>
      <c r="F86" s="29">
        <v>40579</v>
      </c>
      <c r="G86" s="30">
        <v>7710</v>
      </c>
      <c r="H86" s="30">
        <v>48289</v>
      </c>
      <c r="I86" s="15">
        <v>24</v>
      </c>
      <c r="J86" s="16" t="s">
        <v>80</v>
      </c>
      <c r="K86" s="15" t="s">
        <v>71</v>
      </c>
      <c r="L86" s="15">
        <v>1</v>
      </c>
      <c r="M86" s="25">
        <v>25565</v>
      </c>
      <c r="N86" s="26">
        <f t="shared" si="4"/>
        <v>4857</v>
      </c>
      <c r="O86" s="26">
        <f t="shared" si="5"/>
        <v>30422</v>
      </c>
      <c r="Q86" s="34"/>
    </row>
    <row r="87" spans="2:17" ht="23.5" thickBot="1" x14ac:dyDescent="0.4">
      <c r="B87" s="2">
        <v>25</v>
      </c>
      <c r="C87" s="10" t="s">
        <v>81</v>
      </c>
      <c r="D87" s="2" t="s">
        <v>56</v>
      </c>
      <c r="E87" s="2">
        <v>1</v>
      </c>
      <c r="F87" s="29">
        <v>3070</v>
      </c>
      <c r="G87" s="30">
        <v>583</v>
      </c>
      <c r="H87" s="30">
        <v>3653</v>
      </c>
      <c r="I87" s="2">
        <v>25</v>
      </c>
      <c r="J87" s="10" t="s">
        <v>81</v>
      </c>
      <c r="K87" s="2" t="s">
        <v>56</v>
      </c>
      <c r="L87" s="2">
        <v>1</v>
      </c>
      <c r="M87" s="25">
        <v>1934</v>
      </c>
      <c r="N87" s="26">
        <f t="shared" si="4"/>
        <v>367</v>
      </c>
      <c r="O87" s="26">
        <f t="shared" si="5"/>
        <v>2301</v>
      </c>
      <c r="Q87" s="34"/>
    </row>
    <row r="88" spans="2:17" ht="13.5" thickBot="1" x14ac:dyDescent="0.4">
      <c r="B88" s="2">
        <v>26</v>
      </c>
      <c r="C88" s="10" t="s">
        <v>82</v>
      </c>
      <c r="D88" s="2" t="s">
        <v>56</v>
      </c>
      <c r="E88" s="2">
        <v>1</v>
      </c>
      <c r="F88" s="29">
        <v>9770</v>
      </c>
      <c r="G88" s="30">
        <v>1856</v>
      </c>
      <c r="H88" s="30">
        <v>11626</v>
      </c>
      <c r="I88" s="2">
        <v>26</v>
      </c>
      <c r="J88" s="10" t="s">
        <v>82</v>
      </c>
      <c r="K88" s="2" t="s">
        <v>56</v>
      </c>
      <c r="L88" s="2">
        <v>1</v>
      </c>
      <c r="M88" s="25">
        <v>6155</v>
      </c>
      <c r="N88" s="26">
        <f t="shared" si="4"/>
        <v>1169</v>
      </c>
      <c r="O88" s="26">
        <f t="shared" si="5"/>
        <v>7324</v>
      </c>
      <c r="Q88" s="34"/>
    </row>
    <row r="89" spans="2:17" ht="35" thickBot="1" x14ac:dyDescent="0.4">
      <c r="B89" s="2">
        <v>27</v>
      </c>
      <c r="C89" s="10" t="s">
        <v>83</v>
      </c>
      <c r="D89" s="2" t="s">
        <v>84</v>
      </c>
      <c r="E89" s="2">
        <v>1</v>
      </c>
      <c r="F89" s="29">
        <v>90234</v>
      </c>
      <c r="G89" s="30">
        <v>17144</v>
      </c>
      <c r="H89" s="30">
        <v>107378</v>
      </c>
      <c r="I89" s="2">
        <v>27</v>
      </c>
      <c r="J89" s="10" t="s">
        <v>83</v>
      </c>
      <c r="K89" s="2" t="s">
        <v>84</v>
      </c>
      <c r="L89" s="2">
        <v>1</v>
      </c>
      <c r="M89" s="25">
        <v>56848</v>
      </c>
      <c r="N89" s="26">
        <f t="shared" si="4"/>
        <v>10801</v>
      </c>
      <c r="O89" s="26">
        <f t="shared" si="5"/>
        <v>67649</v>
      </c>
      <c r="Q89" s="34"/>
    </row>
    <row r="90" spans="2:17" ht="13.5" thickBot="1" x14ac:dyDescent="0.4">
      <c r="B90" s="2">
        <v>28</v>
      </c>
      <c r="C90" s="10" t="s">
        <v>85</v>
      </c>
      <c r="D90" s="2" t="s">
        <v>86</v>
      </c>
      <c r="E90" s="2">
        <v>1</v>
      </c>
      <c r="F90" s="29">
        <v>20654</v>
      </c>
      <c r="G90" s="30">
        <v>3924</v>
      </c>
      <c r="H90" s="30">
        <v>24578</v>
      </c>
      <c r="I90" s="2">
        <v>28</v>
      </c>
      <c r="J90" s="10" t="s">
        <v>85</v>
      </c>
      <c r="K90" s="2" t="s">
        <v>86</v>
      </c>
      <c r="L90" s="2">
        <v>1</v>
      </c>
      <c r="M90" s="25">
        <v>13012</v>
      </c>
      <c r="N90" s="26">
        <f t="shared" si="4"/>
        <v>2472</v>
      </c>
      <c r="O90" s="26">
        <f t="shared" si="5"/>
        <v>15484</v>
      </c>
      <c r="Q90" s="34"/>
    </row>
    <row r="91" spans="2:17" ht="23.5" thickBot="1" x14ac:dyDescent="0.4">
      <c r="B91" s="2">
        <v>29</v>
      </c>
      <c r="C91" s="10" t="s">
        <v>87</v>
      </c>
      <c r="D91" s="2" t="s">
        <v>56</v>
      </c>
      <c r="E91" s="2">
        <v>1</v>
      </c>
      <c r="F91" s="29">
        <v>930151</v>
      </c>
      <c r="G91" s="30">
        <v>176729</v>
      </c>
      <c r="H91" s="30">
        <v>1106880</v>
      </c>
      <c r="I91" s="2">
        <v>29</v>
      </c>
      <c r="J91" s="10" t="s">
        <v>87</v>
      </c>
      <c r="K91" s="2" t="s">
        <v>56</v>
      </c>
      <c r="L91" s="2">
        <v>1</v>
      </c>
      <c r="M91" s="25">
        <v>585995</v>
      </c>
      <c r="N91" s="26">
        <f t="shared" si="4"/>
        <v>111339</v>
      </c>
      <c r="O91" s="26">
        <f t="shared" si="5"/>
        <v>697334</v>
      </c>
      <c r="Q91" s="34"/>
    </row>
    <row r="92" spans="2:17" ht="13.5" thickBot="1" x14ac:dyDescent="0.4">
      <c r="B92" s="2">
        <v>30</v>
      </c>
      <c r="C92" s="10" t="s">
        <v>88</v>
      </c>
      <c r="D92" s="2" t="s">
        <v>56</v>
      </c>
      <c r="E92" s="2">
        <v>1</v>
      </c>
      <c r="F92" s="29">
        <v>58858</v>
      </c>
      <c r="G92" s="30">
        <v>11183</v>
      </c>
      <c r="H92" s="30">
        <v>70041</v>
      </c>
      <c r="I92" s="2">
        <v>30</v>
      </c>
      <c r="J92" s="10" t="s">
        <v>88</v>
      </c>
      <c r="K92" s="2" t="s">
        <v>56</v>
      </c>
      <c r="L92" s="2">
        <v>1</v>
      </c>
      <c r="M92" s="25">
        <v>37081</v>
      </c>
      <c r="N92" s="26">
        <f t="shared" si="4"/>
        <v>7045</v>
      </c>
      <c r="O92" s="26">
        <f t="shared" si="5"/>
        <v>44126</v>
      </c>
      <c r="Q92" s="34"/>
    </row>
    <row r="93" spans="2:17" ht="35" thickBot="1" x14ac:dyDescent="0.4">
      <c r="B93" s="2">
        <v>31</v>
      </c>
      <c r="C93" s="10" t="s">
        <v>89</v>
      </c>
      <c r="D93" s="2" t="s">
        <v>56</v>
      </c>
      <c r="E93" s="2">
        <v>1</v>
      </c>
      <c r="F93" s="29">
        <v>146707</v>
      </c>
      <c r="G93" s="30">
        <v>27874</v>
      </c>
      <c r="H93" s="30">
        <v>174581</v>
      </c>
      <c r="I93" s="2">
        <v>31</v>
      </c>
      <c r="J93" s="10" t="s">
        <v>89</v>
      </c>
      <c r="K93" s="2" t="s">
        <v>56</v>
      </c>
      <c r="L93" s="2">
        <v>1</v>
      </c>
      <c r="M93" s="25">
        <v>92426</v>
      </c>
      <c r="N93" s="26">
        <f t="shared" si="4"/>
        <v>17561</v>
      </c>
      <c r="O93" s="26">
        <f t="shared" si="5"/>
        <v>109987</v>
      </c>
      <c r="Q93" s="34"/>
    </row>
    <row r="94" spans="2:17" ht="23.5" thickBot="1" x14ac:dyDescent="0.4">
      <c r="B94" s="2">
        <v>32</v>
      </c>
      <c r="C94" s="10" t="s">
        <v>90</v>
      </c>
      <c r="D94" s="2" t="s">
        <v>56</v>
      </c>
      <c r="E94" s="2">
        <v>1</v>
      </c>
      <c r="F94" s="29">
        <v>172938</v>
      </c>
      <c r="G94" s="30">
        <v>32858</v>
      </c>
      <c r="H94" s="30">
        <v>205796</v>
      </c>
      <c r="I94" s="2">
        <v>32</v>
      </c>
      <c r="J94" s="10" t="s">
        <v>90</v>
      </c>
      <c r="K94" s="2" t="s">
        <v>56</v>
      </c>
      <c r="L94" s="2">
        <v>1</v>
      </c>
      <c r="M94" s="25">
        <v>108951</v>
      </c>
      <c r="N94" s="26">
        <f t="shared" si="4"/>
        <v>20701</v>
      </c>
      <c r="O94" s="26">
        <f t="shared" si="5"/>
        <v>129652</v>
      </c>
      <c r="Q94" s="34"/>
    </row>
    <row r="95" spans="2:17" ht="13.5" thickBot="1" x14ac:dyDescent="0.4">
      <c r="B95" s="2">
        <v>33</v>
      </c>
      <c r="C95" s="10" t="s">
        <v>91</v>
      </c>
      <c r="D95" s="2" t="s">
        <v>56</v>
      </c>
      <c r="E95" s="2">
        <v>1</v>
      </c>
      <c r="F95" s="29">
        <v>215465</v>
      </c>
      <c r="G95" s="30">
        <v>40938</v>
      </c>
      <c r="H95" s="30">
        <v>256403</v>
      </c>
      <c r="I95" s="2">
        <v>33</v>
      </c>
      <c r="J95" s="10" t="s">
        <v>91</v>
      </c>
      <c r="K95" s="2" t="s">
        <v>56</v>
      </c>
      <c r="L95" s="2">
        <v>1</v>
      </c>
      <c r="M95" s="25">
        <v>135743</v>
      </c>
      <c r="N95" s="26">
        <f t="shared" si="4"/>
        <v>25791</v>
      </c>
      <c r="O95" s="26">
        <f t="shared" si="5"/>
        <v>161534</v>
      </c>
      <c r="Q95" s="34"/>
    </row>
    <row r="96" spans="2:17" ht="23.5" thickBot="1" x14ac:dyDescent="0.4">
      <c r="B96" s="2">
        <v>34</v>
      </c>
      <c r="C96" s="10" t="s">
        <v>92</v>
      </c>
      <c r="D96" s="2" t="s">
        <v>56</v>
      </c>
      <c r="E96" s="2">
        <v>1</v>
      </c>
      <c r="F96" s="29">
        <v>123739</v>
      </c>
      <c r="G96" s="30">
        <v>23510</v>
      </c>
      <c r="H96" s="30">
        <v>147249</v>
      </c>
      <c r="I96" s="2">
        <v>34</v>
      </c>
      <c r="J96" s="10" t="s">
        <v>92</v>
      </c>
      <c r="K96" s="2" t="s">
        <v>56</v>
      </c>
      <c r="L96" s="2">
        <v>1</v>
      </c>
      <c r="M96" s="25">
        <v>77955</v>
      </c>
      <c r="N96" s="26">
        <f t="shared" si="4"/>
        <v>14811</v>
      </c>
      <c r="O96" s="26">
        <f t="shared" si="5"/>
        <v>92766</v>
      </c>
      <c r="Q96" s="34"/>
    </row>
    <row r="97" spans="2:17" ht="13.5" thickBot="1" x14ac:dyDescent="0.4">
      <c r="B97" s="2">
        <v>35</v>
      </c>
      <c r="C97" s="10" t="s">
        <v>93</v>
      </c>
      <c r="D97" s="2" t="s">
        <v>56</v>
      </c>
      <c r="E97" s="2">
        <v>1</v>
      </c>
      <c r="F97" s="29">
        <v>16129</v>
      </c>
      <c r="G97" s="30">
        <v>3065</v>
      </c>
      <c r="H97" s="30">
        <v>19194</v>
      </c>
      <c r="I97" s="2">
        <v>35</v>
      </c>
      <c r="J97" s="10" t="s">
        <v>93</v>
      </c>
      <c r="K97" s="2" t="s">
        <v>56</v>
      </c>
      <c r="L97" s="2">
        <v>1</v>
      </c>
      <c r="M97" s="25">
        <v>10161</v>
      </c>
      <c r="N97" s="26">
        <f t="shared" si="4"/>
        <v>1931</v>
      </c>
      <c r="O97" s="26">
        <f t="shared" si="5"/>
        <v>12092</v>
      </c>
      <c r="Q97" s="34"/>
    </row>
    <row r="98" spans="2:17" ht="13.5" thickBot="1" x14ac:dyDescent="0.4">
      <c r="B98" s="2">
        <v>36</v>
      </c>
      <c r="C98" s="10" t="s">
        <v>94</v>
      </c>
      <c r="D98" s="2" t="s">
        <v>56</v>
      </c>
      <c r="E98" s="2">
        <v>1</v>
      </c>
      <c r="F98" s="29">
        <v>12170</v>
      </c>
      <c r="G98" s="30">
        <v>2312</v>
      </c>
      <c r="H98" s="30">
        <v>14482</v>
      </c>
      <c r="I98" s="2">
        <v>36</v>
      </c>
      <c r="J98" s="10" t="s">
        <v>94</v>
      </c>
      <c r="K98" s="2" t="s">
        <v>56</v>
      </c>
      <c r="L98" s="2">
        <v>1</v>
      </c>
      <c r="M98" s="25">
        <v>7667</v>
      </c>
      <c r="N98" s="26">
        <f t="shared" si="4"/>
        <v>1457</v>
      </c>
      <c r="O98" s="26">
        <f t="shared" si="5"/>
        <v>9124</v>
      </c>
      <c r="Q98" s="34"/>
    </row>
    <row r="99" spans="2:17" ht="13.5" thickBot="1" x14ac:dyDescent="0.4">
      <c r="B99" s="2">
        <v>37</v>
      </c>
      <c r="C99" s="10" t="s">
        <v>95</v>
      </c>
      <c r="D99" s="2" t="s">
        <v>56</v>
      </c>
      <c r="E99" s="2">
        <v>1</v>
      </c>
      <c r="F99" s="29">
        <v>37021</v>
      </c>
      <c r="G99" s="30">
        <v>7034</v>
      </c>
      <c r="H99" s="30">
        <v>44055</v>
      </c>
      <c r="I99" s="2">
        <v>37</v>
      </c>
      <c r="J99" s="10" t="s">
        <v>95</v>
      </c>
      <c r="K99" s="2" t="s">
        <v>56</v>
      </c>
      <c r="L99" s="2">
        <v>1</v>
      </c>
      <c r="M99" s="25">
        <v>23324</v>
      </c>
      <c r="N99" s="26">
        <f t="shared" si="4"/>
        <v>4432</v>
      </c>
      <c r="O99" s="26">
        <f t="shared" si="5"/>
        <v>27756</v>
      </c>
      <c r="Q99" s="34"/>
    </row>
    <row r="100" spans="2:17" ht="69.5" thickBot="1" x14ac:dyDescent="0.4">
      <c r="B100" s="2">
        <v>38</v>
      </c>
      <c r="C100" s="10" t="s">
        <v>96</v>
      </c>
      <c r="D100" s="2" t="s">
        <v>56</v>
      </c>
      <c r="E100" s="2">
        <v>1</v>
      </c>
      <c r="F100" s="29">
        <v>47585</v>
      </c>
      <c r="G100" s="30">
        <v>9041</v>
      </c>
      <c r="H100" s="30">
        <v>56626</v>
      </c>
      <c r="I100" s="2">
        <v>38</v>
      </c>
      <c r="J100" s="10" t="s">
        <v>96</v>
      </c>
      <c r="K100" s="2" t="s">
        <v>56</v>
      </c>
      <c r="L100" s="2">
        <v>1</v>
      </c>
      <c r="M100" s="25">
        <v>29979</v>
      </c>
      <c r="N100" s="26">
        <f t="shared" si="4"/>
        <v>5696</v>
      </c>
      <c r="O100" s="26">
        <f t="shared" si="5"/>
        <v>35675</v>
      </c>
      <c r="Q100" s="34"/>
    </row>
    <row r="101" spans="2:17" ht="23.5" thickBot="1" x14ac:dyDescent="0.4">
      <c r="B101" s="2">
        <v>39</v>
      </c>
      <c r="C101" s="10" t="s">
        <v>97</v>
      </c>
      <c r="D101" s="2" t="s">
        <v>56</v>
      </c>
      <c r="E101" s="2">
        <v>1</v>
      </c>
      <c r="F101" s="29">
        <v>10633</v>
      </c>
      <c r="G101" s="30">
        <v>2020</v>
      </c>
      <c r="H101" s="30">
        <v>12653</v>
      </c>
      <c r="I101" s="2">
        <v>39</v>
      </c>
      <c r="J101" s="10" t="s">
        <v>97</v>
      </c>
      <c r="K101" s="2" t="s">
        <v>56</v>
      </c>
      <c r="L101" s="2">
        <v>1</v>
      </c>
      <c r="M101" s="25">
        <v>6699</v>
      </c>
      <c r="N101" s="26">
        <f t="shared" si="4"/>
        <v>1273</v>
      </c>
      <c r="O101" s="26">
        <f t="shared" si="5"/>
        <v>7972</v>
      </c>
      <c r="Q101" s="34"/>
    </row>
    <row r="102" spans="2:17" ht="23.5" thickBot="1" x14ac:dyDescent="0.4">
      <c r="B102" s="2">
        <v>40</v>
      </c>
      <c r="C102" s="10" t="s">
        <v>98</v>
      </c>
      <c r="D102" s="2" t="s">
        <v>56</v>
      </c>
      <c r="E102" s="2">
        <v>1</v>
      </c>
      <c r="F102" s="29">
        <v>13444</v>
      </c>
      <c r="G102" s="30">
        <v>2554</v>
      </c>
      <c r="H102" s="30">
        <v>15998</v>
      </c>
      <c r="I102" s="2">
        <v>40</v>
      </c>
      <c r="J102" s="10" t="s">
        <v>98</v>
      </c>
      <c r="K102" s="2" t="s">
        <v>56</v>
      </c>
      <c r="L102" s="2">
        <v>1</v>
      </c>
      <c r="M102" s="25">
        <v>8470</v>
      </c>
      <c r="N102" s="26">
        <f t="shared" si="4"/>
        <v>1609</v>
      </c>
      <c r="O102" s="26">
        <f t="shared" si="5"/>
        <v>10079</v>
      </c>
      <c r="Q102" s="34"/>
    </row>
    <row r="103" spans="2:17" ht="13.5" thickBot="1" x14ac:dyDescent="0.4">
      <c r="B103" s="2">
        <v>41</v>
      </c>
      <c r="C103" s="10" t="s">
        <v>99</v>
      </c>
      <c r="D103" s="2" t="s">
        <v>100</v>
      </c>
      <c r="E103" s="2">
        <v>1</v>
      </c>
      <c r="F103" s="29">
        <v>11671</v>
      </c>
      <c r="G103" s="30">
        <v>2217</v>
      </c>
      <c r="H103" s="30">
        <v>13888</v>
      </c>
      <c r="I103" s="2">
        <v>41</v>
      </c>
      <c r="J103" s="10" t="s">
        <v>99</v>
      </c>
      <c r="K103" s="2" t="s">
        <v>100</v>
      </c>
      <c r="L103" s="2">
        <v>1</v>
      </c>
      <c r="M103" s="25">
        <v>7353</v>
      </c>
      <c r="N103" s="26">
        <f t="shared" si="4"/>
        <v>1397</v>
      </c>
      <c r="O103" s="26">
        <f t="shared" si="5"/>
        <v>8750</v>
      </c>
      <c r="Q103" s="34"/>
    </row>
    <row r="104" spans="2:17" ht="35" thickBot="1" x14ac:dyDescent="0.4">
      <c r="B104" s="2">
        <v>42</v>
      </c>
      <c r="C104" s="10" t="s">
        <v>101</v>
      </c>
      <c r="D104" s="2" t="s">
        <v>56</v>
      </c>
      <c r="E104" s="2">
        <v>1</v>
      </c>
      <c r="F104" s="29">
        <v>165654</v>
      </c>
      <c r="G104" s="30">
        <v>31474</v>
      </c>
      <c r="H104" s="30">
        <v>197128</v>
      </c>
      <c r="I104" s="2">
        <v>42</v>
      </c>
      <c r="J104" s="10" t="s">
        <v>101</v>
      </c>
      <c r="K104" s="2" t="s">
        <v>56</v>
      </c>
      <c r="L104" s="2">
        <v>1</v>
      </c>
      <c r="M104" s="25">
        <v>104362</v>
      </c>
      <c r="N104" s="26">
        <f t="shared" si="4"/>
        <v>19829</v>
      </c>
      <c r="O104" s="26">
        <f t="shared" si="5"/>
        <v>124191</v>
      </c>
      <c r="Q104" s="34"/>
    </row>
    <row r="105" spans="2:17" ht="104" thickBot="1" x14ac:dyDescent="0.4">
      <c r="B105" s="2">
        <v>43</v>
      </c>
      <c r="C105" s="10" t="s">
        <v>102</v>
      </c>
      <c r="D105" s="2" t="s">
        <v>56</v>
      </c>
      <c r="E105" s="2">
        <v>1</v>
      </c>
      <c r="F105" s="29">
        <v>119574</v>
      </c>
      <c r="G105" s="30">
        <v>22719</v>
      </c>
      <c r="H105" s="30">
        <v>142293</v>
      </c>
      <c r="I105" s="2">
        <v>43</v>
      </c>
      <c r="J105" s="10" t="s">
        <v>102</v>
      </c>
      <c r="K105" s="2" t="s">
        <v>56</v>
      </c>
      <c r="L105" s="2">
        <v>1</v>
      </c>
      <c r="M105" s="25">
        <v>75332</v>
      </c>
      <c r="N105" s="26">
        <f t="shared" si="4"/>
        <v>14313</v>
      </c>
      <c r="O105" s="26">
        <f t="shared" si="5"/>
        <v>89645</v>
      </c>
      <c r="Q105" s="34"/>
    </row>
    <row r="106" spans="2:17" ht="104" thickBot="1" x14ac:dyDescent="0.4">
      <c r="B106" s="2">
        <v>44</v>
      </c>
      <c r="C106" s="10" t="s">
        <v>103</v>
      </c>
      <c r="D106" s="2" t="s">
        <v>56</v>
      </c>
      <c r="E106" s="2">
        <v>1</v>
      </c>
      <c r="F106" s="29">
        <v>133958</v>
      </c>
      <c r="G106" s="30">
        <v>25452</v>
      </c>
      <c r="H106" s="30">
        <v>159410</v>
      </c>
      <c r="I106" s="2">
        <v>44</v>
      </c>
      <c r="J106" s="10" t="s">
        <v>103</v>
      </c>
      <c r="K106" s="2" t="s">
        <v>56</v>
      </c>
      <c r="L106" s="2">
        <v>1</v>
      </c>
      <c r="M106" s="25">
        <v>84394</v>
      </c>
      <c r="N106" s="26">
        <f t="shared" si="4"/>
        <v>16035</v>
      </c>
      <c r="O106" s="26">
        <f t="shared" si="5"/>
        <v>100429</v>
      </c>
      <c r="Q106" s="34"/>
    </row>
    <row r="107" spans="2:17" ht="104" thickBot="1" x14ac:dyDescent="0.4">
      <c r="B107" s="2">
        <v>45</v>
      </c>
      <c r="C107" s="10" t="s">
        <v>104</v>
      </c>
      <c r="D107" s="2" t="s">
        <v>56</v>
      </c>
      <c r="E107" s="2">
        <v>1</v>
      </c>
      <c r="F107" s="29">
        <v>122184</v>
      </c>
      <c r="G107" s="30">
        <v>23215</v>
      </c>
      <c r="H107" s="30">
        <v>145399</v>
      </c>
      <c r="I107" s="2">
        <v>45</v>
      </c>
      <c r="J107" s="10" t="s">
        <v>104</v>
      </c>
      <c r="K107" s="2" t="s">
        <v>56</v>
      </c>
      <c r="L107" s="2">
        <v>1</v>
      </c>
      <c r="M107" s="25">
        <v>76976</v>
      </c>
      <c r="N107" s="26">
        <f t="shared" si="4"/>
        <v>14625</v>
      </c>
      <c r="O107" s="26">
        <f t="shared" si="5"/>
        <v>91601</v>
      </c>
      <c r="Q107" s="34"/>
    </row>
    <row r="108" spans="2:17" ht="23.5" thickBot="1" x14ac:dyDescent="0.4">
      <c r="B108" s="2">
        <v>46</v>
      </c>
      <c r="C108" s="10" t="s">
        <v>105</v>
      </c>
      <c r="D108" s="2" t="s">
        <v>56</v>
      </c>
      <c r="E108" s="2">
        <v>1</v>
      </c>
      <c r="F108" s="29">
        <v>86812</v>
      </c>
      <c r="G108" s="30">
        <v>16494</v>
      </c>
      <c r="H108" s="30">
        <v>103306</v>
      </c>
      <c r="I108" s="2">
        <v>46</v>
      </c>
      <c r="J108" s="10" t="s">
        <v>105</v>
      </c>
      <c r="K108" s="2" t="s">
        <v>56</v>
      </c>
      <c r="L108" s="2">
        <v>1</v>
      </c>
      <c r="M108" s="25">
        <v>54691</v>
      </c>
      <c r="N108" s="26">
        <f t="shared" si="4"/>
        <v>10391</v>
      </c>
      <c r="O108" s="26">
        <f t="shared" si="5"/>
        <v>65082</v>
      </c>
      <c r="Q108" s="34"/>
    </row>
    <row r="109" spans="2:17" ht="13.5" thickBot="1" x14ac:dyDescent="0.4">
      <c r="B109" s="2">
        <v>47</v>
      </c>
      <c r="C109" s="10" t="s">
        <v>106</v>
      </c>
      <c r="D109" s="2" t="s">
        <v>56</v>
      </c>
      <c r="E109" s="2">
        <v>1</v>
      </c>
      <c r="F109" s="29">
        <v>17393</v>
      </c>
      <c r="G109" s="30">
        <v>3305</v>
      </c>
      <c r="H109" s="30">
        <v>20698</v>
      </c>
      <c r="I109" s="2">
        <v>47</v>
      </c>
      <c r="J109" s="10" t="s">
        <v>106</v>
      </c>
      <c r="K109" s="2" t="s">
        <v>56</v>
      </c>
      <c r="L109" s="2">
        <v>1</v>
      </c>
      <c r="M109" s="25">
        <v>10958</v>
      </c>
      <c r="N109" s="26">
        <f t="shared" si="4"/>
        <v>2082</v>
      </c>
      <c r="O109" s="26">
        <f t="shared" si="5"/>
        <v>13040</v>
      </c>
      <c r="Q109" s="34"/>
    </row>
    <row r="110" spans="2:17" ht="13.5" thickBot="1" x14ac:dyDescent="0.4">
      <c r="B110" s="2">
        <v>48</v>
      </c>
      <c r="C110" s="10" t="s">
        <v>107</v>
      </c>
      <c r="D110" s="2" t="s">
        <v>56</v>
      </c>
      <c r="E110" s="2">
        <v>1</v>
      </c>
      <c r="F110" s="29">
        <v>16953</v>
      </c>
      <c r="G110" s="30">
        <v>3221</v>
      </c>
      <c r="H110" s="30">
        <v>20174</v>
      </c>
      <c r="I110" s="2">
        <v>48</v>
      </c>
      <c r="J110" s="10" t="s">
        <v>107</v>
      </c>
      <c r="K110" s="2" t="s">
        <v>56</v>
      </c>
      <c r="L110" s="2">
        <v>1</v>
      </c>
      <c r="M110" s="25">
        <v>10680</v>
      </c>
      <c r="N110" s="26">
        <f t="shared" si="4"/>
        <v>2029</v>
      </c>
      <c r="O110" s="26">
        <f t="shared" si="5"/>
        <v>12709</v>
      </c>
      <c r="Q110" s="34"/>
    </row>
    <row r="111" spans="2:17" ht="13.5" thickBot="1" x14ac:dyDescent="0.4">
      <c r="B111" s="2">
        <v>49</v>
      </c>
      <c r="C111" s="10" t="s">
        <v>108</v>
      </c>
      <c r="D111" s="2" t="s">
        <v>56</v>
      </c>
      <c r="E111" s="2">
        <v>1</v>
      </c>
      <c r="F111" s="29">
        <v>25162</v>
      </c>
      <c r="G111" s="30">
        <v>4781</v>
      </c>
      <c r="H111" s="30">
        <v>29943</v>
      </c>
      <c r="I111" s="2">
        <v>49</v>
      </c>
      <c r="J111" s="10" t="s">
        <v>108</v>
      </c>
      <c r="K111" s="2" t="s">
        <v>56</v>
      </c>
      <c r="L111" s="2">
        <v>1</v>
      </c>
      <c r="M111" s="25">
        <v>15852</v>
      </c>
      <c r="N111" s="26">
        <f t="shared" si="4"/>
        <v>3012</v>
      </c>
      <c r="O111" s="26">
        <f t="shared" si="5"/>
        <v>18864</v>
      </c>
      <c r="Q111" s="34"/>
    </row>
    <row r="112" spans="2:17" ht="13.5" thickBot="1" x14ac:dyDescent="0.4">
      <c r="B112" s="2">
        <v>50</v>
      </c>
      <c r="C112" s="10" t="s">
        <v>109</v>
      </c>
      <c r="D112" s="2" t="s">
        <v>56</v>
      </c>
      <c r="E112" s="2">
        <v>1</v>
      </c>
      <c r="F112" s="29">
        <v>8409</v>
      </c>
      <c r="G112" s="30">
        <v>1598</v>
      </c>
      <c r="H112" s="30">
        <v>10007</v>
      </c>
      <c r="I112" s="2">
        <v>50</v>
      </c>
      <c r="J112" s="10" t="s">
        <v>109</v>
      </c>
      <c r="K112" s="2" t="s">
        <v>56</v>
      </c>
      <c r="L112" s="2">
        <v>1</v>
      </c>
      <c r="M112" s="25">
        <v>5297</v>
      </c>
      <c r="N112" s="26">
        <f t="shared" si="4"/>
        <v>1006</v>
      </c>
      <c r="O112" s="26">
        <f t="shared" si="5"/>
        <v>6303</v>
      </c>
      <c r="Q112" s="34"/>
    </row>
    <row r="113" spans="2:17" ht="13.5" thickBot="1" x14ac:dyDescent="0.4">
      <c r="B113" s="2">
        <v>51</v>
      </c>
      <c r="C113" s="10" t="s">
        <v>110</v>
      </c>
      <c r="D113" s="2" t="s">
        <v>56</v>
      </c>
      <c r="E113" s="2">
        <v>1</v>
      </c>
      <c r="F113" s="29">
        <v>6653</v>
      </c>
      <c r="G113" s="30">
        <v>1264</v>
      </c>
      <c r="H113" s="30">
        <v>7917</v>
      </c>
      <c r="I113" s="2">
        <v>51</v>
      </c>
      <c r="J113" s="10" t="s">
        <v>110</v>
      </c>
      <c r="K113" s="2" t="s">
        <v>56</v>
      </c>
      <c r="L113" s="2">
        <v>1</v>
      </c>
      <c r="M113" s="25">
        <v>4191</v>
      </c>
      <c r="N113" s="26">
        <f t="shared" si="4"/>
        <v>796</v>
      </c>
      <c r="O113" s="26">
        <f t="shared" si="5"/>
        <v>4987</v>
      </c>
      <c r="Q113" s="34"/>
    </row>
    <row r="114" spans="2:17" ht="13.5" thickBot="1" x14ac:dyDescent="0.4">
      <c r="B114" s="2">
        <v>52</v>
      </c>
      <c r="C114" s="10" t="s">
        <v>111</v>
      </c>
      <c r="D114" s="2" t="s">
        <v>56</v>
      </c>
      <c r="E114" s="2">
        <v>1</v>
      </c>
      <c r="F114" s="29">
        <v>16237</v>
      </c>
      <c r="G114" s="30">
        <v>3085</v>
      </c>
      <c r="H114" s="30">
        <v>19322</v>
      </c>
      <c r="I114" s="2">
        <v>52</v>
      </c>
      <c r="J114" s="10" t="s">
        <v>111</v>
      </c>
      <c r="K114" s="2" t="s">
        <v>56</v>
      </c>
      <c r="L114" s="2">
        <v>1</v>
      </c>
      <c r="M114" s="25">
        <v>10229</v>
      </c>
      <c r="N114" s="26">
        <f t="shared" si="4"/>
        <v>1944</v>
      </c>
      <c r="O114" s="26">
        <f t="shared" si="5"/>
        <v>12173</v>
      </c>
      <c r="Q114" s="34"/>
    </row>
    <row r="115" spans="2:17" ht="13.5" thickBot="1" x14ac:dyDescent="0.4">
      <c r="B115" s="2">
        <v>53</v>
      </c>
      <c r="C115" s="10" t="s">
        <v>112</v>
      </c>
      <c r="D115" s="2" t="s">
        <v>56</v>
      </c>
      <c r="E115" s="2">
        <v>1</v>
      </c>
      <c r="F115" s="29">
        <v>17411</v>
      </c>
      <c r="G115" s="30">
        <v>3308</v>
      </c>
      <c r="H115" s="30">
        <v>20719</v>
      </c>
      <c r="I115" s="2">
        <v>53</v>
      </c>
      <c r="J115" s="10" t="s">
        <v>112</v>
      </c>
      <c r="K115" s="2" t="s">
        <v>56</v>
      </c>
      <c r="L115" s="2">
        <v>1</v>
      </c>
      <c r="M115" s="25">
        <v>10969</v>
      </c>
      <c r="N115" s="26">
        <f t="shared" si="4"/>
        <v>2084</v>
      </c>
      <c r="O115" s="26">
        <f t="shared" si="5"/>
        <v>13053</v>
      </c>
      <c r="Q115" s="34"/>
    </row>
    <row r="116" spans="2:17" ht="23.5" thickBot="1" x14ac:dyDescent="0.4">
      <c r="B116" s="2">
        <v>54</v>
      </c>
      <c r="C116" s="10" t="s">
        <v>113</v>
      </c>
      <c r="D116" s="2" t="s">
        <v>56</v>
      </c>
      <c r="E116" s="2">
        <v>1</v>
      </c>
      <c r="F116" s="29">
        <v>86575</v>
      </c>
      <c r="G116" s="30">
        <v>16449</v>
      </c>
      <c r="H116" s="30">
        <v>103024</v>
      </c>
      <c r="I116" s="2">
        <v>54</v>
      </c>
      <c r="J116" s="10" t="s">
        <v>113</v>
      </c>
      <c r="K116" s="2" t="s">
        <v>56</v>
      </c>
      <c r="L116" s="2">
        <v>1</v>
      </c>
      <c r="M116" s="25">
        <v>54543</v>
      </c>
      <c r="N116" s="26">
        <f t="shared" si="4"/>
        <v>10363</v>
      </c>
      <c r="O116" s="26">
        <f t="shared" si="5"/>
        <v>64906</v>
      </c>
      <c r="Q116" s="34"/>
    </row>
    <row r="117" spans="2:17" ht="13.5" thickBot="1" x14ac:dyDescent="0.4">
      <c r="B117" s="2">
        <v>55</v>
      </c>
      <c r="C117" s="10" t="s">
        <v>114</v>
      </c>
      <c r="D117" s="2" t="s">
        <v>56</v>
      </c>
      <c r="E117" s="2">
        <v>1</v>
      </c>
      <c r="F117" s="29">
        <v>69286</v>
      </c>
      <c r="G117" s="30">
        <v>13164</v>
      </c>
      <c r="H117" s="30">
        <v>82450</v>
      </c>
      <c r="I117" s="2">
        <v>55</v>
      </c>
      <c r="J117" s="10" t="s">
        <v>114</v>
      </c>
      <c r="K117" s="2" t="s">
        <v>56</v>
      </c>
      <c r="L117" s="2">
        <v>1</v>
      </c>
      <c r="M117" s="25">
        <v>43650</v>
      </c>
      <c r="N117" s="26">
        <f t="shared" si="4"/>
        <v>8294</v>
      </c>
      <c r="O117" s="26">
        <f t="shared" si="5"/>
        <v>51944</v>
      </c>
      <c r="Q117" s="34"/>
    </row>
    <row r="118" spans="2:17" ht="13.5" thickBot="1" x14ac:dyDescent="0.4">
      <c r="B118" s="2">
        <v>56</v>
      </c>
      <c r="C118" s="10" t="s">
        <v>115</v>
      </c>
      <c r="D118" s="2" t="s">
        <v>56</v>
      </c>
      <c r="E118" s="2">
        <v>1</v>
      </c>
      <c r="F118" s="29">
        <v>40947</v>
      </c>
      <c r="G118" s="30">
        <v>7780</v>
      </c>
      <c r="H118" s="30">
        <v>48727</v>
      </c>
      <c r="I118" s="2">
        <v>56</v>
      </c>
      <c r="J118" s="10" t="s">
        <v>115</v>
      </c>
      <c r="K118" s="2" t="s">
        <v>56</v>
      </c>
      <c r="L118" s="2">
        <v>1</v>
      </c>
      <c r="M118" s="25">
        <v>25797</v>
      </c>
      <c r="N118" s="26">
        <f t="shared" si="4"/>
        <v>4901</v>
      </c>
      <c r="O118" s="26">
        <f t="shared" si="5"/>
        <v>30698</v>
      </c>
      <c r="Q118" s="34"/>
    </row>
    <row r="119" spans="2:17" ht="13.5" thickBot="1" x14ac:dyDescent="0.4">
      <c r="B119" s="2">
        <v>57</v>
      </c>
      <c r="C119" s="10" t="s">
        <v>116</v>
      </c>
      <c r="D119" s="2" t="s">
        <v>56</v>
      </c>
      <c r="E119" s="2">
        <v>1</v>
      </c>
      <c r="F119" s="29">
        <v>44451</v>
      </c>
      <c r="G119" s="30">
        <v>8446</v>
      </c>
      <c r="H119" s="30">
        <v>52897</v>
      </c>
      <c r="I119" s="2">
        <v>57</v>
      </c>
      <c r="J119" s="10" t="s">
        <v>116</v>
      </c>
      <c r="K119" s="2" t="s">
        <v>56</v>
      </c>
      <c r="L119" s="2">
        <v>1</v>
      </c>
      <c r="M119" s="25">
        <v>28004</v>
      </c>
      <c r="N119" s="26">
        <f t="shared" si="4"/>
        <v>5321</v>
      </c>
      <c r="O119" s="26">
        <f t="shared" si="5"/>
        <v>33325</v>
      </c>
      <c r="Q119" s="34"/>
    </row>
    <row r="120" spans="2:17" ht="13.5" thickBot="1" x14ac:dyDescent="0.4">
      <c r="B120" s="2">
        <v>58</v>
      </c>
      <c r="C120" s="10" t="s">
        <v>117</v>
      </c>
      <c r="D120" s="2" t="s">
        <v>56</v>
      </c>
      <c r="E120" s="2">
        <v>1</v>
      </c>
      <c r="F120" s="29">
        <v>11437</v>
      </c>
      <c r="G120" s="30">
        <v>2173</v>
      </c>
      <c r="H120" s="30">
        <v>13610</v>
      </c>
      <c r="I120" s="2">
        <v>58</v>
      </c>
      <c r="J120" s="10" t="s">
        <v>117</v>
      </c>
      <c r="K120" s="2" t="s">
        <v>56</v>
      </c>
      <c r="L120" s="2">
        <v>1</v>
      </c>
      <c r="M120" s="25">
        <v>7205</v>
      </c>
      <c r="N120" s="26">
        <f t="shared" si="4"/>
        <v>1369</v>
      </c>
      <c r="O120" s="26">
        <f t="shared" si="5"/>
        <v>8574</v>
      </c>
      <c r="Q120" s="34"/>
    </row>
    <row r="121" spans="2:17" ht="35" thickBot="1" x14ac:dyDescent="0.4">
      <c r="B121" s="2">
        <v>59</v>
      </c>
      <c r="C121" s="10" t="s">
        <v>118</v>
      </c>
      <c r="D121" s="2" t="s">
        <v>56</v>
      </c>
      <c r="E121" s="2">
        <v>1</v>
      </c>
      <c r="F121" s="29">
        <v>51384</v>
      </c>
      <c r="G121" s="30">
        <v>9763</v>
      </c>
      <c r="H121" s="30">
        <v>61147</v>
      </c>
      <c r="I121" s="2">
        <v>59</v>
      </c>
      <c r="J121" s="10" t="s">
        <v>118</v>
      </c>
      <c r="K121" s="2" t="s">
        <v>56</v>
      </c>
      <c r="L121" s="2">
        <v>1</v>
      </c>
      <c r="M121" s="25">
        <v>32372</v>
      </c>
      <c r="N121" s="26">
        <f t="shared" si="4"/>
        <v>6151</v>
      </c>
      <c r="O121" s="26">
        <f t="shared" si="5"/>
        <v>38523</v>
      </c>
      <c r="Q121" s="34"/>
    </row>
    <row r="122" spans="2:17" ht="13.5" thickBot="1" x14ac:dyDescent="0.4">
      <c r="B122" s="2">
        <v>60</v>
      </c>
      <c r="C122" s="10" t="s">
        <v>119</v>
      </c>
      <c r="D122" s="2" t="s">
        <v>56</v>
      </c>
      <c r="E122" s="2">
        <v>1</v>
      </c>
      <c r="F122" s="29">
        <v>41444</v>
      </c>
      <c r="G122" s="30">
        <v>7874</v>
      </c>
      <c r="H122" s="30">
        <v>49318</v>
      </c>
      <c r="I122" s="2">
        <v>60</v>
      </c>
      <c r="J122" s="10" t="s">
        <v>119</v>
      </c>
      <c r="K122" s="2" t="s">
        <v>56</v>
      </c>
      <c r="L122" s="2">
        <v>1</v>
      </c>
      <c r="M122" s="25">
        <v>26110</v>
      </c>
      <c r="N122" s="26">
        <f t="shared" si="4"/>
        <v>4961</v>
      </c>
      <c r="O122" s="26">
        <f t="shared" si="5"/>
        <v>31071</v>
      </c>
      <c r="Q122" s="34"/>
    </row>
    <row r="123" spans="2:17" ht="23.5" thickBot="1" x14ac:dyDescent="0.4">
      <c r="B123" s="2">
        <v>61</v>
      </c>
      <c r="C123" s="10" t="s">
        <v>120</v>
      </c>
      <c r="D123" s="2" t="s">
        <v>56</v>
      </c>
      <c r="E123" s="2">
        <v>1</v>
      </c>
      <c r="F123" s="29">
        <v>53547</v>
      </c>
      <c r="G123" s="30">
        <v>10174</v>
      </c>
      <c r="H123" s="30">
        <v>63721</v>
      </c>
      <c r="I123" s="2">
        <v>61</v>
      </c>
      <c r="J123" s="10" t="s">
        <v>120</v>
      </c>
      <c r="K123" s="2" t="s">
        <v>56</v>
      </c>
      <c r="L123" s="2">
        <v>1</v>
      </c>
      <c r="M123" s="25">
        <v>33735</v>
      </c>
      <c r="N123" s="26">
        <f t="shared" si="4"/>
        <v>6410</v>
      </c>
      <c r="O123" s="26">
        <f t="shared" si="5"/>
        <v>40145</v>
      </c>
      <c r="Q123" s="34"/>
    </row>
    <row r="124" spans="2:17" ht="13.5" thickBot="1" x14ac:dyDescent="0.4">
      <c r="B124" s="2">
        <v>62</v>
      </c>
      <c r="C124" s="10" t="s">
        <v>121</v>
      </c>
      <c r="D124" s="2" t="s">
        <v>56</v>
      </c>
      <c r="E124" s="2">
        <v>1</v>
      </c>
      <c r="F124" s="29">
        <v>4156</v>
      </c>
      <c r="G124" s="30">
        <v>790</v>
      </c>
      <c r="H124" s="30">
        <v>4946</v>
      </c>
      <c r="I124" s="2">
        <v>62</v>
      </c>
      <c r="J124" s="10" t="s">
        <v>121</v>
      </c>
      <c r="K124" s="2" t="s">
        <v>56</v>
      </c>
      <c r="L124" s="2">
        <v>1</v>
      </c>
      <c r="M124" s="25">
        <v>2618</v>
      </c>
      <c r="N124" s="26">
        <f t="shared" si="4"/>
        <v>497</v>
      </c>
      <c r="O124" s="26">
        <f t="shared" si="5"/>
        <v>3115</v>
      </c>
      <c r="Q124" s="34"/>
    </row>
    <row r="125" spans="2:17" ht="13.5" thickBot="1" x14ac:dyDescent="0.4">
      <c r="B125" s="2">
        <v>63</v>
      </c>
      <c r="C125" s="10" t="s">
        <v>122</v>
      </c>
      <c r="D125" s="2" t="s">
        <v>56</v>
      </c>
      <c r="E125" s="2">
        <v>1</v>
      </c>
      <c r="F125" s="29">
        <v>9252</v>
      </c>
      <c r="G125" s="30">
        <v>1758</v>
      </c>
      <c r="H125" s="30">
        <v>11010</v>
      </c>
      <c r="I125" s="2">
        <v>63</v>
      </c>
      <c r="J125" s="10" t="s">
        <v>122</v>
      </c>
      <c r="K125" s="2" t="s">
        <v>56</v>
      </c>
      <c r="L125" s="2">
        <v>1</v>
      </c>
      <c r="M125" s="25">
        <v>5828</v>
      </c>
      <c r="N125" s="26">
        <f t="shared" si="4"/>
        <v>1107</v>
      </c>
      <c r="O125" s="26">
        <f t="shared" si="5"/>
        <v>6935</v>
      </c>
      <c r="Q125" s="34"/>
    </row>
    <row r="126" spans="2:17" ht="13.5" thickBot="1" x14ac:dyDescent="0.4">
      <c r="B126" s="2">
        <v>64</v>
      </c>
      <c r="C126" s="10" t="s">
        <v>123</v>
      </c>
      <c r="D126" s="2" t="s">
        <v>56</v>
      </c>
      <c r="E126" s="2">
        <v>1</v>
      </c>
      <c r="F126" s="29">
        <v>10774</v>
      </c>
      <c r="G126" s="30">
        <v>2047</v>
      </c>
      <c r="H126" s="30">
        <v>12821</v>
      </c>
      <c r="I126" s="2">
        <v>64</v>
      </c>
      <c r="J126" s="10" t="s">
        <v>123</v>
      </c>
      <c r="K126" s="2" t="s">
        <v>56</v>
      </c>
      <c r="L126" s="2">
        <v>1</v>
      </c>
      <c r="M126" s="25">
        <v>6788</v>
      </c>
      <c r="N126" s="26">
        <f t="shared" si="4"/>
        <v>1290</v>
      </c>
      <c r="O126" s="26">
        <f t="shared" si="5"/>
        <v>8078</v>
      </c>
      <c r="Q126" s="34"/>
    </row>
    <row r="127" spans="2:17" ht="13.5" thickBot="1" x14ac:dyDescent="0.4">
      <c r="B127" s="2">
        <v>65</v>
      </c>
      <c r="C127" s="10" t="s">
        <v>124</v>
      </c>
      <c r="D127" s="2" t="s">
        <v>56</v>
      </c>
      <c r="E127" s="2">
        <v>1</v>
      </c>
      <c r="F127" s="29">
        <v>7072</v>
      </c>
      <c r="G127" s="30">
        <v>1344</v>
      </c>
      <c r="H127" s="30">
        <v>8416</v>
      </c>
      <c r="I127" s="2">
        <v>65</v>
      </c>
      <c r="J127" s="10" t="s">
        <v>124</v>
      </c>
      <c r="K127" s="2" t="s">
        <v>56</v>
      </c>
      <c r="L127" s="2">
        <v>1</v>
      </c>
      <c r="M127" s="25">
        <v>4455</v>
      </c>
      <c r="N127" s="26">
        <f t="shared" si="4"/>
        <v>846</v>
      </c>
      <c r="O127" s="26">
        <f t="shared" si="5"/>
        <v>5301</v>
      </c>
      <c r="Q127" s="34"/>
    </row>
    <row r="128" spans="2:17" ht="13.5" thickBot="1" x14ac:dyDescent="0.4">
      <c r="B128" s="2">
        <v>66</v>
      </c>
      <c r="C128" s="10" t="s">
        <v>125</v>
      </c>
      <c r="D128" s="2" t="s">
        <v>56</v>
      </c>
      <c r="E128" s="2">
        <v>1</v>
      </c>
      <c r="F128" s="29">
        <v>8119</v>
      </c>
      <c r="G128" s="30">
        <v>1543</v>
      </c>
      <c r="H128" s="30">
        <v>9662</v>
      </c>
      <c r="I128" s="2">
        <v>66</v>
      </c>
      <c r="J128" s="10" t="s">
        <v>125</v>
      </c>
      <c r="K128" s="2" t="s">
        <v>56</v>
      </c>
      <c r="L128" s="2">
        <v>1</v>
      </c>
      <c r="M128" s="25">
        <v>5115</v>
      </c>
      <c r="N128" s="26">
        <f t="shared" ref="N128:N191" si="6">ROUND(M128*19%,0)</f>
        <v>972</v>
      </c>
      <c r="O128" s="26">
        <f t="shared" ref="O128:O191" si="7">+M128+N128</f>
        <v>6087</v>
      </c>
      <c r="Q128" s="34"/>
    </row>
    <row r="129" spans="2:17" ht="23.5" thickBot="1" x14ac:dyDescent="0.4">
      <c r="B129" s="2">
        <v>67</v>
      </c>
      <c r="C129" s="10" t="s">
        <v>126</v>
      </c>
      <c r="D129" s="2" t="s">
        <v>56</v>
      </c>
      <c r="E129" s="2">
        <v>1</v>
      </c>
      <c r="F129" s="29">
        <v>8472</v>
      </c>
      <c r="G129" s="30">
        <v>1610</v>
      </c>
      <c r="H129" s="30">
        <v>10082</v>
      </c>
      <c r="I129" s="2">
        <v>67</v>
      </c>
      <c r="J129" s="10" t="s">
        <v>126</v>
      </c>
      <c r="K129" s="2" t="s">
        <v>56</v>
      </c>
      <c r="L129" s="2">
        <v>1</v>
      </c>
      <c r="M129" s="25">
        <v>5337</v>
      </c>
      <c r="N129" s="26">
        <f t="shared" si="6"/>
        <v>1014</v>
      </c>
      <c r="O129" s="26">
        <f t="shared" si="7"/>
        <v>6351</v>
      </c>
      <c r="Q129" s="34"/>
    </row>
    <row r="130" spans="2:17" ht="69.5" thickBot="1" x14ac:dyDescent="0.4">
      <c r="B130" s="2">
        <v>68</v>
      </c>
      <c r="C130" s="10" t="s">
        <v>127</v>
      </c>
      <c r="D130" s="2" t="s">
        <v>128</v>
      </c>
      <c r="E130" s="2">
        <v>1</v>
      </c>
      <c r="F130" s="29">
        <v>160311</v>
      </c>
      <c r="G130" s="30">
        <v>30459</v>
      </c>
      <c r="H130" s="30">
        <v>190770</v>
      </c>
      <c r="I130" s="2">
        <v>68</v>
      </c>
      <c r="J130" s="10" t="s">
        <v>127</v>
      </c>
      <c r="K130" s="2" t="s">
        <v>128</v>
      </c>
      <c r="L130" s="2">
        <v>1</v>
      </c>
      <c r="M130" s="25">
        <v>100996</v>
      </c>
      <c r="N130" s="26">
        <f t="shared" si="6"/>
        <v>19189</v>
      </c>
      <c r="O130" s="26">
        <f t="shared" si="7"/>
        <v>120185</v>
      </c>
      <c r="Q130" s="34"/>
    </row>
    <row r="131" spans="2:17" ht="69.5" thickBot="1" x14ac:dyDescent="0.4">
      <c r="B131" s="2">
        <v>69</v>
      </c>
      <c r="C131" s="10" t="s">
        <v>129</v>
      </c>
      <c r="D131" s="2" t="s">
        <v>128</v>
      </c>
      <c r="E131" s="2">
        <v>1</v>
      </c>
      <c r="F131" s="29">
        <v>10924</v>
      </c>
      <c r="G131" s="30">
        <v>2076</v>
      </c>
      <c r="H131" s="30">
        <v>13000</v>
      </c>
      <c r="I131" s="2">
        <v>69</v>
      </c>
      <c r="J131" s="10" t="s">
        <v>129</v>
      </c>
      <c r="K131" s="2" t="s">
        <v>128</v>
      </c>
      <c r="L131" s="2">
        <v>1</v>
      </c>
      <c r="M131" s="25">
        <v>6882</v>
      </c>
      <c r="N131" s="26">
        <f t="shared" si="6"/>
        <v>1308</v>
      </c>
      <c r="O131" s="26">
        <f t="shared" si="7"/>
        <v>8190</v>
      </c>
      <c r="Q131" s="34"/>
    </row>
    <row r="132" spans="2:17" ht="46.5" thickBot="1" x14ac:dyDescent="0.4">
      <c r="B132" s="2">
        <v>70</v>
      </c>
      <c r="C132" s="10" t="s">
        <v>130</v>
      </c>
      <c r="D132" s="2" t="s">
        <v>56</v>
      </c>
      <c r="E132" s="2">
        <v>1</v>
      </c>
      <c r="F132" s="29">
        <v>328831</v>
      </c>
      <c r="G132" s="30">
        <v>62478</v>
      </c>
      <c r="H132" s="30">
        <v>391309</v>
      </c>
      <c r="I132" s="2">
        <v>70</v>
      </c>
      <c r="J132" s="10" t="s">
        <v>130</v>
      </c>
      <c r="K132" s="2" t="s">
        <v>56</v>
      </c>
      <c r="L132" s="2">
        <v>1</v>
      </c>
      <c r="M132" s="25">
        <v>207164</v>
      </c>
      <c r="N132" s="26">
        <f t="shared" si="6"/>
        <v>39361</v>
      </c>
      <c r="O132" s="26">
        <f t="shared" si="7"/>
        <v>246525</v>
      </c>
      <c r="Q132" s="34"/>
    </row>
    <row r="133" spans="2:17" ht="46.5" thickBot="1" x14ac:dyDescent="0.4">
      <c r="B133" s="2">
        <v>71</v>
      </c>
      <c r="C133" s="10" t="s">
        <v>131</v>
      </c>
      <c r="D133" s="2" t="s">
        <v>56</v>
      </c>
      <c r="E133" s="2">
        <v>1</v>
      </c>
      <c r="F133" s="29">
        <v>268419</v>
      </c>
      <c r="G133" s="30">
        <v>51000</v>
      </c>
      <c r="H133" s="30">
        <v>319419</v>
      </c>
      <c r="I133" s="2">
        <v>71</v>
      </c>
      <c r="J133" s="10" t="s">
        <v>131</v>
      </c>
      <c r="K133" s="2" t="s">
        <v>56</v>
      </c>
      <c r="L133" s="2">
        <v>1</v>
      </c>
      <c r="M133" s="25">
        <v>169104</v>
      </c>
      <c r="N133" s="26">
        <f t="shared" si="6"/>
        <v>32130</v>
      </c>
      <c r="O133" s="26">
        <f t="shared" si="7"/>
        <v>201234</v>
      </c>
      <c r="Q133" s="34"/>
    </row>
    <row r="134" spans="2:17" ht="69.5" thickBot="1" x14ac:dyDescent="0.4">
      <c r="B134" s="2">
        <v>72</v>
      </c>
      <c r="C134" s="10" t="s">
        <v>132</v>
      </c>
      <c r="D134" s="2" t="s">
        <v>56</v>
      </c>
      <c r="E134" s="2">
        <v>1</v>
      </c>
      <c r="F134" s="29">
        <v>366431</v>
      </c>
      <c r="G134" s="30">
        <v>69622</v>
      </c>
      <c r="H134" s="30">
        <v>436053</v>
      </c>
      <c r="I134" s="2">
        <v>72</v>
      </c>
      <c r="J134" s="10" t="s">
        <v>132</v>
      </c>
      <c r="K134" s="2" t="s">
        <v>56</v>
      </c>
      <c r="L134" s="2">
        <v>1</v>
      </c>
      <c r="M134" s="25">
        <v>230852</v>
      </c>
      <c r="N134" s="26">
        <f t="shared" si="6"/>
        <v>43862</v>
      </c>
      <c r="O134" s="26">
        <f t="shared" si="7"/>
        <v>274714</v>
      </c>
      <c r="Q134" s="34"/>
    </row>
    <row r="135" spans="2:17" ht="69.5" thickBot="1" x14ac:dyDescent="0.4">
      <c r="B135" s="2">
        <v>73</v>
      </c>
      <c r="C135" s="10" t="s">
        <v>133</v>
      </c>
      <c r="D135" s="2" t="s">
        <v>56</v>
      </c>
      <c r="E135" s="2">
        <v>1</v>
      </c>
      <c r="F135" s="29">
        <v>240143</v>
      </c>
      <c r="G135" s="30">
        <v>45627</v>
      </c>
      <c r="H135" s="30">
        <v>285770</v>
      </c>
      <c r="I135" s="2">
        <v>73</v>
      </c>
      <c r="J135" s="10" t="s">
        <v>133</v>
      </c>
      <c r="K135" s="2" t="s">
        <v>56</v>
      </c>
      <c r="L135" s="2">
        <v>1</v>
      </c>
      <c r="M135" s="25">
        <v>151290</v>
      </c>
      <c r="N135" s="26">
        <f t="shared" si="6"/>
        <v>28745</v>
      </c>
      <c r="O135" s="26">
        <f t="shared" si="7"/>
        <v>180035</v>
      </c>
      <c r="Q135" s="34"/>
    </row>
    <row r="136" spans="2:17" ht="69.5" thickBot="1" x14ac:dyDescent="0.4">
      <c r="B136" s="2">
        <v>74</v>
      </c>
      <c r="C136" s="10" t="s">
        <v>134</v>
      </c>
      <c r="D136" s="2" t="s">
        <v>56</v>
      </c>
      <c r="E136" s="2">
        <v>1</v>
      </c>
      <c r="F136" s="29">
        <v>2687877</v>
      </c>
      <c r="G136" s="30">
        <v>510697</v>
      </c>
      <c r="H136" s="30">
        <v>3198574</v>
      </c>
      <c r="I136" s="2">
        <v>74</v>
      </c>
      <c r="J136" s="10" t="s">
        <v>134</v>
      </c>
      <c r="K136" s="2" t="s">
        <v>56</v>
      </c>
      <c r="L136" s="2">
        <v>1</v>
      </c>
      <c r="M136" s="25">
        <v>1107000</v>
      </c>
      <c r="N136" s="26">
        <f t="shared" si="6"/>
        <v>210330</v>
      </c>
      <c r="O136" s="26">
        <f t="shared" si="7"/>
        <v>1317330</v>
      </c>
      <c r="Q136" s="34"/>
    </row>
    <row r="137" spans="2:17" ht="69.5" thickBot="1" x14ac:dyDescent="0.4">
      <c r="B137" s="2">
        <v>75</v>
      </c>
      <c r="C137" s="10" t="s">
        <v>135</v>
      </c>
      <c r="D137" s="2" t="s">
        <v>56</v>
      </c>
      <c r="E137" s="2">
        <v>1</v>
      </c>
      <c r="F137" s="29">
        <v>519098</v>
      </c>
      <c r="G137" s="30">
        <v>98629</v>
      </c>
      <c r="H137" s="30">
        <v>617727</v>
      </c>
      <c r="I137" s="2">
        <v>75</v>
      </c>
      <c r="J137" s="10" t="s">
        <v>135</v>
      </c>
      <c r="K137" s="2" t="s">
        <v>56</v>
      </c>
      <c r="L137" s="2">
        <v>1</v>
      </c>
      <c r="M137" s="25">
        <v>327032</v>
      </c>
      <c r="N137" s="26">
        <f t="shared" si="6"/>
        <v>62136</v>
      </c>
      <c r="O137" s="26">
        <f t="shared" si="7"/>
        <v>389168</v>
      </c>
      <c r="Q137" s="34"/>
    </row>
    <row r="138" spans="2:17" ht="81" thickBot="1" x14ac:dyDescent="0.4">
      <c r="B138" s="2">
        <v>76</v>
      </c>
      <c r="C138" s="10" t="s">
        <v>136</v>
      </c>
      <c r="D138" s="2" t="s">
        <v>56</v>
      </c>
      <c r="E138" s="2">
        <v>1</v>
      </c>
      <c r="F138" s="29">
        <v>1009514</v>
      </c>
      <c r="G138" s="30">
        <v>191808</v>
      </c>
      <c r="H138" s="30">
        <v>1201322</v>
      </c>
      <c r="I138" s="2">
        <v>76</v>
      </c>
      <c r="J138" s="10" t="s">
        <v>136</v>
      </c>
      <c r="K138" s="2" t="s">
        <v>56</v>
      </c>
      <c r="L138" s="2">
        <v>1</v>
      </c>
      <c r="M138" s="25">
        <v>320400</v>
      </c>
      <c r="N138" s="26">
        <f t="shared" si="6"/>
        <v>60876</v>
      </c>
      <c r="O138" s="26">
        <f t="shared" si="7"/>
        <v>381276</v>
      </c>
      <c r="Q138" s="34"/>
    </row>
    <row r="139" spans="2:17" ht="104" thickBot="1" x14ac:dyDescent="0.4">
      <c r="B139" s="2">
        <v>77</v>
      </c>
      <c r="C139" s="10" t="s">
        <v>137</v>
      </c>
      <c r="D139" s="2" t="s">
        <v>56</v>
      </c>
      <c r="E139" s="2">
        <v>1</v>
      </c>
      <c r="F139" s="29">
        <v>1127613</v>
      </c>
      <c r="G139" s="30">
        <v>214246</v>
      </c>
      <c r="H139" s="30">
        <v>1341859</v>
      </c>
      <c r="I139" s="2">
        <v>77</v>
      </c>
      <c r="J139" s="10" t="s">
        <v>137</v>
      </c>
      <c r="K139" s="2" t="s">
        <v>56</v>
      </c>
      <c r="L139" s="2">
        <v>1</v>
      </c>
      <c r="M139" s="25">
        <v>540000</v>
      </c>
      <c r="N139" s="26">
        <f t="shared" si="6"/>
        <v>102600</v>
      </c>
      <c r="O139" s="26">
        <f t="shared" si="7"/>
        <v>642600</v>
      </c>
      <c r="Q139" s="34"/>
    </row>
    <row r="140" spans="2:17" ht="35" thickBot="1" x14ac:dyDescent="0.4">
      <c r="B140" s="2">
        <v>78</v>
      </c>
      <c r="C140" s="10" t="s">
        <v>138</v>
      </c>
      <c r="D140" s="2" t="s">
        <v>56</v>
      </c>
      <c r="E140" s="2">
        <v>1</v>
      </c>
      <c r="F140" s="29">
        <v>583787</v>
      </c>
      <c r="G140" s="30">
        <v>110920</v>
      </c>
      <c r="H140" s="30">
        <v>694707</v>
      </c>
      <c r="I140" s="2">
        <v>78</v>
      </c>
      <c r="J140" s="10" t="s">
        <v>138</v>
      </c>
      <c r="K140" s="2" t="s">
        <v>56</v>
      </c>
      <c r="L140" s="2">
        <v>1</v>
      </c>
      <c r="M140" s="25">
        <v>342000</v>
      </c>
      <c r="N140" s="26">
        <f t="shared" si="6"/>
        <v>64980</v>
      </c>
      <c r="O140" s="26">
        <f t="shared" si="7"/>
        <v>406980</v>
      </c>
      <c r="Q140" s="34"/>
    </row>
    <row r="141" spans="2:17" ht="35" thickBot="1" x14ac:dyDescent="0.4">
      <c r="B141" s="2">
        <v>79</v>
      </c>
      <c r="C141" s="10" t="s">
        <v>139</v>
      </c>
      <c r="D141" s="2" t="s">
        <v>56</v>
      </c>
      <c r="E141" s="2">
        <v>1</v>
      </c>
      <c r="F141" s="29">
        <v>310592</v>
      </c>
      <c r="G141" s="30">
        <v>59012</v>
      </c>
      <c r="H141" s="30">
        <v>369604</v>
      </c>
      <c r="I141" s="2">
        <v>79</v>
      </c>
      <c r="J141" s="10" t="s">
        <v>139</v>
      </c>
      <c r="K141" s="2" t="s">
        <v>56</v>
      </c>
      <c r="L141" s="2">
        <v>1</v>
      </c>
      <c r="M141" s="25">
        <v>195673</v>
      </c>
      <c r="N141" s="26">
        <f t="shared" si="6"/>
        <v>37178</v>
      </c>
      <c r="O141" s="26">
        <f t="shared" si="7"/>
        <v>232851</v>
      </c>
      <c r="Q141" s="34"/>
    </row>
    <row r="142" spans="2:17" ht="13.5" thickBot="1" x14ac:dyDescent="0.4">
      <c r="B142" s="2">
        <v>80</v>
      </c>
      <c r="C142" s="10" t="s">
        <v>140</v>
      </c>
      <c r="D142" s="2" t="s">
        <v>56</v>
      </c>
      <c r="E142" s="2">
        <v>1</v>
      </c>
      <c r="F142" s="29">
        <v>20891</v>
      </c>
      <c r="G142" s="30">
        <v>3969</v>
      </c>
      <c r="H142" s="30">
        <v>24860</v>
      </c>
      <c r="I142" s="2">
        <v>80</v>
      </c>
      <c r="J142" s="10" t="s">
        <v>140</v>
      </c>
      <c r="K142" s="2" t="s">
        <v>56</v>
      </c>
      <c r="L142" s="2">
        <v>1</v>
      </c>
      <c r="M142" s="25">
        <v>13162</v>
      </c>
      <c r="N142" s="26">
        <f t="shared" si="6"/>
        <v>2501</v>
      </c>
      <c r="O142" s="26">
        <f t="shared" si="7"/>
        <v>15663</v>
      </c>
      <c r="Q142" s="34"/>
    </row>
    <row r="143" spans="2:17" ht="23.5" thickBot="1" x14ac:dyDescent="0.4">
      <c r="B143" s="2">
        <v>81</v>
      </c>
      <c r="C143" s="10" t="s">
        <v>141</v>
      </c>
      <c r="D143" s="2" t="s">
        <v>56</v>
      </c>
      <c r="E143" s="2">
        <v>1</v>
      </c>
      <c r="F143" s="29">
        <v>58026</v>
      </c>
      <c r="G143" s="30">
        <v>11025</v>
      </c>
      <c r="H143" s="30">
        <v>69051</v>
      </c>
      <c r="I143" s="2">
        <v>81</v>
      </c>
      <c r="J143" s="10" t="s">
        <v>141</v>
      </c>
      <c r="K143" s="2" t="s">
        <v>56</v>
      </c>
      <c r="L143" s="2">
        <v>1</v>
      </c>
      <c r="M143" s="25">
        <v>36556</v>
      </c>
      <c r="N143" s="26">
        <f t="shared" si="6"/>
        <v>6946</v>
      </c>
      <c r="O143" s="26">
        <f t="shared" si="7"/>
        <v>43502</v>
      </c>
      <c r="Q143" s="34"/>
    </row>
    <row r="144" spans="2:17" ht="13.5" thickBot="1" x14ac:dyDescent="0.4">
      <c r="B144" s="2">
        <v>82</v>
      </c>
      <c r="C144" s="10" t="s">
        <v>142</v>
      </c>
      <c r="D144" s="2" t="s">
        <v>56</v>
      </c>
      <c r="E144" s="2">
        <v>1</v>
      </c>
      <c r="F144" s="29">
        <v>11606</v>
      </c>
      <c r="G144" s="30">
        <v>2205</v>
      </c>
      <c r="H144" s="30">
        <v>13811</v>
      </c>
      <c r="I144" s="2">
        <v>82</v>
      </c>
      <c r="J144" s="10" t="s">
        <v>142</v>
      </c>
      <c r="K144" s="2" t="s">
        <v>56</v>
      </c>
      <c r="L144" s="2">
        <v>1</v>
      </c>
      <c r="M144" s="25">
        <v>7312</v>
      </c>
      <c r="N144" s="26">
        <f t="shared" si="6"/>
        <v>1389</v>
      </c>
      <c r="O144" s="26">
        <f t="shared" si="7"/>
        <v>8701</v>
      </c>
      <c r="Q144" s="34"/>
    </row>
    <row r="145" spans="2:17" ht="23.5" thickBot="1" x14ac:dyDescent="0.4">
      <c r="B145" s="2">
        <v>83</v>
      </c>
      <c r="C145" s="10" t="s">
        <v>143</v>
      </c>
      <c r="D145" s="2" t="s">
        <v>56</v>
      </c>
      <c r="E145" s="2">
        <v>1</v>
      </c>
      <c r="F145" s="29">
        <v>5467</v>
      </c>
      <c r="G145" s="30">
        <v>1039</v>
      </c>
      <c r="H145" s="30">
        <v>6506</v>
      </c>
      <c r="I145" s="2">
        <v>83</v>
      </c>
      <c r="J145" s="10" t="s">
        <v>143</v>
      </c>
      <c r="K145" s="2" t="s">
        <v>56</v>
      </c>
      <c r="L145" s="2">
        <v>1</v>
      </c>
      <c r="M145" s="25">
        <v>3444</v>
      </c>
      <c r="N145" s="26">
        <f t="shared" si="6"/>
        <v>654</v>
      </c>
      <c r="O145" s="26">
        <f t="shared" si="7"/>
        <v>4098</v>
      </c>
      <c r="Q145" s="34"/>
    </row>
    <row r="146" spans="2:17" ht="13.5" thickBot="1" x14ac:dyDescent="0.4">
      <c r="B146" s="2">
        <v>84</v>
      </c>
      <c r="C146" s="10" t="s">
        <v>144</v>
      </c>
      <c r="D146" s="2" t="s">
        <v>56</v>
      </c>
      <c r="E146" s="2">
        <v>1</v>
      </c>
      <c r="F146" s="29">
        <v>4288</v>
      </c>
      <c r="G146" s="30">
        <v>815</v>
      </c>
      <c r="H146" s="30">
        <v>5103</v>
      </c>
      <c r="I146" s="2">
        <v>84</v>
      </c>
      <c r="J146" s="10" t="s">
        <v>144</v>
      </c>
      <c r="K146" s="2" t="s">
        <v>56</v>
      </c>
      <c r="L146" s="2">
        <v>1</v>
      </c>
      <c r="M146" s="25">
        <v>2702</v>
      </c>
      <c r="N146" s="26">
        <f t="shared" si="6"/>
        <v>513</v>
      </c>
      <c r="O146" s="26">
        <f t="shared" si="7"/>
        <v>3215</v>
      </c>
      <c r="Q146" s="34"/>
    </row>
    <row r="147" spans="2:17" ht="13.5" thickBot="1" x14ac:dyDescent="0.4">
      <c r="B147" s="2">
        <v>85</v>
      </c>
      <c r="C147" s="10" t="s">
        <v>145</v>
      </c>
      <c r="D147" s="2" t="s">
        <v>56</v>
      </c>
      <c r="E147" s="2">
        <v>1</v>
      </c>
      <c r="F147" s="29">
        <v>4310</v>
      </c>
      <c r="G147" s="30">
        <v>819</v>
      </c>
      <c r="H147" s="30">
        <v>5129</v>
      </c>
      <c r="I147" s="2">
        <v>85</v>
      </c>
      <c r="J147" s="10" t="s">
        <v>145</v>
      </c>
      <c r="K147" s="2" t="s">
        <v>56</v>
      </c>
      <c r="L147" s="2">
        <v>1</v>
      </c>
      <c r="M147" s="25">
        <v>2715</v>
      </c>
      <c r="N147" s="26">
        <f t="shared" si="6"/>
        <v>516</v>
      </c>
      <c r="O147" s="26">
        <f t="shared" si="7"/>
        <v>3231</v>
      </c>
      <c r="Q147" s="34"/>
    </row>
    <row r="148" spans="2:17" ht="23.5" thickBot="1" x14ac:dyDescent="0.4">
      <c r="B148" s="2">
        <v>86</v>
      </c>
      <c r="C148" s="10" t="s">
        <v>146</v>
      </c>
      <c r="D148" s="2" t="s">
        <v>56</v>
      </c>
      <c r="E148" s="2">
        <v>1</v>
      </c>
      <c r="F148" s="29">
        <v>4903</v>
      </c>
      <c r="G148" s="30">
        <v>932</v>
      </c>
      <c r="H148" s="30">
        <v>5835</v>
      </c>
      <c r="I148" s="2">
        <v>86</v>
      </c>
      <c r="J148" s="10" t="s">
        <v>146</v>
      </c>
      <c r="K148" s="2" t="s">
        <v>56</v>
      </c>
      <c r="L148" s="2">
        <v>1</v>
      </c>
      <c r="M148" s="25">
        <v>3089</v>
      </c>
      <c r="N148" s="26">
        <f t="shared" si="6"/>
        <v>587</v>
      </c>
      <c r="O148" s="26">
        <f t="shared" si="7"/>
        <v>3676</v>
      </c>
      <c r="Q148" s="34"/>
    </row>
    <row r="149" spans="2:17" ht="13.5" thickBot="1" x14ac:dyDescent="0.4">
      <c r="B149" s="2">
        <v>87</v>
      </c>
      <c r="C149" s="10" t="s">
        <v>147</v>
      </c>
      <c r="D149" s="2" t="s">
        <v>56</v>
      </c>
      <c r="E149" s="2">
        <v>1</v>
      </c>
      <c r="F149" s="29">
        <v>62050</v>
      </c>
      <c r="G149" s="30">
        <v>11790</v>
      </c>
      <c r="H149" s="30">
        <v>73840</v>
      </c>
      <c r="I149" s="2">
        <v>87</v>
      </c>
      <c r="J149" s="10" t="s">
        <v>147</v>
      </c>
      <c r="K149" s="2" t="s">
        <v>56</v>
      </c>
      <c r="L149" s="2">
        <v>1</v>
      </c>
      <c r="M149" s="25">
        <v>39092</v>
      </c>
      <c r="N149" s="26">
        <f t="shared" si="6"/>
        <v>7427</v>
      </c>
      <c r="O149" s="26">
        <f t="shared" si="7"/>
        <v>46519</v>
      </c>
      <c r="Q149" s="34"/>
    </row>
    <row r="150" spans="2:17" ht="13.5" thickBot="1" x14ac:dyDescent="0.4">
      <c r="B150" s="2">
        <v>88</v>
      </c>
      <c r="C150" s="10" t="s">
        <v>148</v>
      </c>
      <c r="D150" s="2" t="s">
        <v>56</v>
      </c>
      <c r="E150" s="2">
        <v>1</v>
      </c>
      <c r="F150" s="29">
        <v>3183</v>
      </c>
      <c r="G150" s="30">
        <v>605</v>
      </c>
      <c r="H150" s="30">
        <v>3788</v>
      </c>
      <c r="I150" s="2">
        <v>88</v>
      </c>
      <c r="J150" s="10" t="s">
        <v>148</v>
      </c>
      <c r="K150" s="2" t="s">
        <v>56</v>
      </c>
      <c r="L150" s="2">
        <v>1</v>
      </c>
      <c r="M150" s="25">
        <v>2005</v>
      </c>
      <c r="N150" s="26">
        <f t="shared" si="6"/>
        <v>381</v>
      </c>
      <c r="O150" s="26">
        <f t="shared" si="7"/>
        <v>2386</v>
      </c>
      <c r="Q150" s="34"/>
    </row>
    <row r="151" spans="2:17" ht="35" thickBot="1" x14ac:dyDescent="0.4">
      <c r="B151" s="2">
        <v>89</v>
      </c>
      <c r="C151" s="10" t="s">
        <v>149</v>
      </c>
      <c r="D151" s="2" t="s">
        <v>56</v>
      </c>
      <c r="E151" s="2">
        <v>1</v>
      </c>
      <c r="F151" s="29">
        <v>23322</v>
      </c>
      <c r="G151" s="30">
        <v>4431</v>
      </c>
      <c r="H151" s="30">
        <v>27753</v>
      </c>
      <c r="I151" s="2">
        <v>89</v>
      </c>
      <c r="J151" s="10" t="s">
        <v>149</v>
      </c>
      <c r="K151" s="2" t="s">
        <v>56</v>
      </c>
      <c r="L151" s="2">
        <v>1</v>
      </c>
      <c r="M151" s="25">
        <v>14693</v>
      </c>
      <c r="N151" s="26">
        <f t="shared" si="6"/>
        <v>2792</v>
      </c>
      <c r="O151" s="26">
        <f t="shared" si="7"/>
        <v>17485</v>
      </c>
      <c r="Q151" s="34"/>
    </row>
    <row r="152" spans="2:17" ht="13.5" thickBot="1" x14ac:dyDescent="0.4">
      <c r="B152" s="2">
        <v>90</v>
      </c>
      <c r="C152" s="10" t="s">
        <v>150</v>
      </c>
      <c r="D152" s="2" t="s">
        <v>56</v>
      </c>
      <c r="E152" s="2">
        <v>1</v>
      </c>
      <c r="F152" s="29">
        <v>67871</v>
      </c>
      <c r="G152" s="30">
        <v>12895</v>
      </c>
      <c r="H152" s="30">
        <v>80766</v>
      </c>
      <c r="I152" s="2">
        <v>90</v>
      </c>
      <c r="J152" s="10" t="s">
        <v>150</v>
      </c>
      <c r="K152" s="2" t="s">
        <v>56</v>
      </c>
      <c r="L152" s="2">
        <v>1</v>
      </c>
      <c r="M152" s="25">
        <v>42759</v>
      </c>
      <c r="N152" s="26">
        <f t="shared" si="6"/>
        <v>8124</v>
      </c>
      <c r="O152" s="26">
        <f t="shared" si="7"/>
        <v>50883</v>
      </c>
      <c r="Q152" s="34"/>
    </row>
    <row r="153" spans="2:17" ht="69.5" thickBot="1" x14ac:dyDescent="0.4">
      <c r="B153" s="2">
        <v>91</v>
      </c>
      <c r="C153" s="10" t="s">
        <v>151</v>
      </c>
      <c r="D153" s="2" t="s">
        <v>152</v>
      </c>
      <c r="E153" s="2">
        <v>1</v>
      </c>
      <c r="F153" s="29">
        <v>94416</v>
      </c>
      <c r="G153" s="30">
        <v>17939</v>
      </c>
      <c r="H153" s="30">
        <v>112355</v>
      </c>
      <c r="I153" s="2">
        <v>91</v>
      </c>
      <c r="J153" s="10" t="s">
        <v>151</v>
      </c>
      <c r="K153" s="2" t="s">
        <v>152</v>
      </c>
      <c r="L153" s="2">
        <v>1</v>
      </c>
      <c r="M153" s="25">
        <v>59482</v>
      </c>
      <c r="N153" s="26">
        <f t="shared" si="6"/>
        <v>11302</v>
      </c>
      <c r="O153" s="26">
        <f t="shared" si="7"/>
        <v>70784</v>
      </c>
      <c r="Q153" s="34"/>
    </row>
    <row r="154" spans="2:17" ht="23.5" thickBot="1" x14ac:dyDescent="0.4">
      <c r="B154" s="2">
        <v>92</v>
      </c>
      <c r="C154" s="10" t="s">
        <v>153</v>
      </c>
      <c r="D154" s="2" t="s">
        <v>152</v>
      </c>
      <c r="E154" s="2">
        <v>1</v>
      </c>
      <c r="F154" s="29">
        <v>29967</v>
      </c>
      <c r="G154" s="30">
        <v>5694</v>
      </c>
      <c r="H154" s="30">
        <v>35661</v>
      </c>
      <c r="I154" s="2">
        <v>92</v>
      </c>
      <c r="J154" s="10" t="s">
        <v>153</v>
      </c>
      <c r="K154" s="2" t="s">
        <v>152</v>
      </c>
      <c r="L154" s="2">
        <v>1</v>
      </c>
      <c r="M154" s="25">
        <v>18879</v>
      </c>
      <c r="N154" s="26">
        <f t="shared" si="6"/>
        <v>3587</v>
      </c>
      <c r="O154" s="26">
        <f t="shared" si="7"/>
        <v>22466</v>
      </c>
      <c r="Q154" s="34"/>
    </row>
    <row r="155" spans="2:17" ht="58" thickBot="1" x14ac:dyDescent="0.4">
      <c r="B155" s="2">
        <v>93</v>
      </c>
      <c r="C155" s="10" t="s">
        <v>154</v>
      </c>
      <c r="D155" s="2" t="s">
        <v>152</v>
      </c>
      <c r="E155" s="2">
        <v>1</v>
      </c>
      <c r="F155" s="29">
        <v>42023</v>
      </c>
      <c r="G155" s="30">
        <v>7984</v>
      </c>
      <c r="H155" s="30">
        <v>50007</v>
      </c>
      <c r="I155" s="2">
        <v>93</v>
      </c>
      <c r="J155" s="10" t="s">
        <v>154</v>
      </c>
      <c r="K155" s="2" t="s">
        <v>152</v>
      </c>
      <c r="L155" s="2">
        <v>1</v>
      </c>
      <c r="M155" s="25">
        <v>26474</v>
      </c>
      <c r="N155" s="26">
        <f t="shared" si="6"/>
        <v>5030</v>
      </c>
      <c r="O155" s="26">
        <f t="shared" si="7"/>
        <v>31504</v>
      </c>
      <c r="Q155" s="34"/>
    </row>
    <row r="156" spans="2:17" ht="13.5" thickBot="1" x14ac:dyDescent="0.4">
      <c r="B156" s="2">
        <v>94</v>
      </c>
      <c r="C156" s="10" t="s">
        <v>155</v>
      </c>
      <c r="D156" s="2" t="s">
        <v>128</v>
      </c>
      <c r="E156" s="2">
        <v>1</v>
      </c>
      <c r="F156" s="29">
        <v>77520</v>
      </c>
      <c r="G156" s="30">
        <v>14729</v>
      </c>
      <c r="H156" s="30">
        <v>92249</v>
      </c>
      <c r="I156" s="2">
        <v>94</v>
      </c>
      <c r="J156" s="10" t="s">
        <v>155</v>
      </c>
      <c r="K156" s="2" t="s">
        <v>128</v>
      </c>
      <c r="L156" s="2">
        <v>1</v>
      </c>
      <c r="M156" s="25">
        <v>48838</v>
      </c>
      <c r="N156" s="26">
        <f t="shared" si="6"/>
        <v>9279</v>
      </c>
      <c r="O156" s="26">
        <f t="shared" si="7"/>
        <v>58117</v>
      </c>
      <c r="Q156" s="34"/>
    </row>
    <row r="157" spans="2:17" ht="23.5" thickBot="1" x14ac:dyDescent="0.4">
      <c r="B157" s="2">
        <v>95</v>
      </c>
      <c r="C157" s="10" t="s">
        <v>156</v>
      </c>
      <c r="D157" s="2" t="s">
        <v>56</v>
      </c>
      <c r="E157" s="2">
        <v>1</v>
      </c>
      <c r="F157" s="29">
        <v>25967</v>
      </c>
      <c r="G157" s="30">
        <v>4934</v>
      </c>
      <c r="H157" s="30">
        <v>30901</v>
      </c>
      <c r="I157" s="2">
        <v>95</v>
      </c>
      <c r="J157" s="10" t="s">
        <v>156</v>
      </c>
      <c r="K157" s="2" t="s">
        <v>56</v>
      </c>
      <c r="L157" s="2">
        <v>1</v>
      </c>
      <c r="M157" s="25">
        <v>16359</v>
      </c>
      <c r="N157" s="26">
        <f t="shared" si="6"/>
        <v>3108</v>
      </c>
      <c r="O157" s="26">
        <f t="shared" si="7"/>
        <v>19467</v>
      </c>
      <c r="Q157" s="34"/>
    </row>
    <row r="158" spans="2:17" ht="13.5" thickBot="1" x14ac:dyDescent="0.4">
      <c r="B158" s="2">
        <v>96</v>
      </c>
      <c r="C158" s="10" t="s">
        <v>157</v>
      </c>
      <c r="D158" s="2" t="s">
        <v>56</v>
      </c>
      <c r="E158" s="2">
        <v>1</v>
      </c>
      <c r="F158" s="29">
        <v>53177</v>
      </c>
      <c r="G158" s="30">
        <v>10104</v>
      </c>
      <c r="H158" s="30">
        <v>63281</v>
      </c>
      <c r="I158" s="2">
        <v>96</v>
      </c>
      <c r="J158" s="10" t="s">
        <v>157</v>
      </c>
      <c r="K158" s="2" t="s">
        <v>56</v>
      </c>
      <c r="L158" s="2">
        <v>1</v>
      </c>
      <c r="M158" s="25">
        <v>33502</v>
      </c>
      <c r="N158" s="26">
        <f t="shared" si="6"/>
        <v>6365</v>
      </c>
      <c r="O158" s="26">
        <f t="shared" si="7"/>
        <v>39867</v>
      </c>
      <c r="Q158" s="34"/>
    </row>
    <row r="159" spans="2:17" ht="23.5" thickBot="1" x14ac:dyDescent="0.4">
      <c r="B159" s="2">
        <v>97</v>
      </c>
      <c r="C159" s="10" t="s">
        <v>158</v>
      </c>
      <c r="D159" s="2" t="s">
        <v>56</v>
      </c>
      <c r="E159" s="2">
        <v>1</v>
      </c>
      <c r="F159" s="29">
        <v>12499</v>
      </c>
      <c r="G159" s="30">
        <v>2375</v>
      </c>
      <c r="H159" s="30">
        <v>14874</v>
      </c>
      <c r="I159" s="2">
        <v>97</v>
      </c>
      <c r="J159" s="10" t="s">
        <v>158</v>
      </c>
      <c r="K159" s="2" t="s">
        <v>56</v>
      </c>
      <c r="L159" s="2">
        <v>1</v>
      </c>
      <c r="M159" s="25">
        <v>7874</v>
      </c>
      <c r="N159" s="26">
        <f t="shared" si="6"/>
        <v>1496</v>
      </c>
      <c r="O159" s="26">
        <f t="shared" si="7"/>
        <v>9370</v>
      </c>
      <c r="Q159" s="34"/>
    </row>
    <row r="160" spans="2:17" ht="35" thickBot="1" x14ac:dyDescent="0.4">
      <c r="B160" s="2">
        <v>98</v>
      </c>
      <c r="C160" s="10" t="s">
        <v>159</v>
      </c>
      <c r="D160" s="2" t="s">
        <v>56</v>
      </c>
      <c r="E160" s="2">
        <v>1</v>
      </c>
      <c r="F160" s="29">
        <v>19819</v>
      </c>
      <c r="G160" s="30">
        <v>3766</v>
      </c>
      <c r="H160" s="30">
        <v>23585</v>
      </c>
      <c r="I160" s="2">
        <v>98</v>
      </c>
      <c r="J160" s="10" t="s">
        <v>159</v>
      </c>
      <c r="K160" s="2" t="s">
        <v>56</v>
      </c>
      <c r="L160" s="2">
        <v>1</v>
      </c>
      <c r="M160" s="25">
        <v>12486</v>
      </c>
      <c r="N160" s="26">
        <f t="shared" si="6"/>
        <v>2372</v>
      </c>
      <c r="O160" s="26">
        <f t="shared" si="7"/>
        <v>14858</v>
      </c>
      <c r="Q160" s="34"/>
    </row>
    <row r="161" spans="2:17" ht="23.5" thickBot="1" x14ac:dyDescent="0.4">
      <c r="B161" s="2">
        <v>99</v>
      </c>
      <c r="C161" s="10" t="s">
        <v>160</v>
      </c>
      <c r="D161" s="2" t="s">
        <v>56</v>
      </c>
      <c r="E161" s="2">
        <v>1</v>
      </c>
      <c r="F161" s="29">
        <v>103332</v>
      </c>
      <c r="G161" s="30">
        <v>19633</v>
      </c>
      <c r="H161" s="30">
        <v>122965</v>
      </c>
      <c r="I161" s="2">
        <v>99</v>
      </c>
      <c r="J161" s="10" t="s">
        <v>160</v>
      </c>
      <c r="K161" s="2" t="s">
        <v>56</v>
      </c>
      <c r="L161" s="2">
        <v>1</v>
      </c>
      <c r="M161" s="25">
        <v>65099</v>
      </c>
      <c r="N161" s="26">
        <f t="shared" si="6"/>
        <v>12369</v>
      </c>
      <c r="O161" s="26">
        <f t="shared" si="7"/>
        <v>77468</v>
      </c>
      <c r="Q161" s="34"/>
    </row>
    <row r="162" spans="2:17" ht="23.5" thickBot="1" x14ac:dyDescent="0.4">
      <c r="B162" s="2">
        <v>100</v>
      </c>
      <c r="C162" s="10" t="s">
        <v>161</v>
      </c>
      <c r="D162" s="2" t="s">
        <v>56</v>
      </c>
      <c r="E162" s="2">
        <v>1</v>
      </c>
      <c r="F162" s="29">
        <v>70202</v>
      </c>
      <c r="G162" s="30">
        <v>13338</v>
      </c>
      <c r="H162" s="30">
        <v>83540</v>
      </c>
      <c r="I162" s="2">
        <v>100</v>
      </c>
      <c r="J162" s="10" t="s">
        <v>161</v>
      </c>
      <c r="K162" s="2" t="s">
        <v>56</v>
      </c>
      <c r="L162" s="2">
        <v>1</v>
      </c>
      <c r="M162" s="25">
        <v>44227</v>
      </c>
      <c r="N162" s="26">
        <f t="shared" si="6"/>
        <v>8403</v>
      </c>
      <c r="O162" s="26">
        <f t="shared" si="7"/>
        <v>52630</v>
      </c>
      <c r="Q162" s="34"/>
    </row>
    <row r="163" spans="2:17" ht="13.5" thickBot="1" x14ac:dyDescent="0.4">
      <c r="B163" s="2">
        <v>101</v>
      </c>
      <c r="C163" s="10" t="s">
        <v>162</v>
      </c>
      <c r="D163" s="2" t="s">
        <v>56</v>
      </c>
      <c r="E163" s="2">
        <v>1</v>
      </c>
      <c r="F163" s="29">
        <v>42552</v>
      </c>
      <c r="G163" s="30">
        <v>8085</v>
      </c>
      <c r="H163" s="30">
        <v>50637</v>
      </c>
      <c r="I163" s="2">
        <v>101</v>
      </c>
      <c r="J163" s="10" t="s">
        <v>162</v>
      </c>
      <c r="K163" s="2" t="s">
        <v>56</v>
      </c>
      <c r="L163" s="2">
        <v>1</v>
      </c>
      <c r="M163" s="25">
        <v>26807</v>
      </c>
      <c r="N163" s="26">
        <f t="shared" si="6"/>
        <v>5093</v>
      </c>
      <c r="O163" s="26">
        <f t="shared" si="7"/>
        <v>31900</v>
      </c>
      <c r="Q163" s="34"/>
    </row>
    <row r="164" spans="2:17" ht="35" thickBot="1" x14ac:dyDescent="0.4">
      <c r="B164" s="2">
        <v>102</v>
      </c>
      <c r="C164" s="10" t="s">
        <v>163</v>
      </c>
      <c r="D164" s="2" t="s">
        <v>22</v>
      </c>
      <c r="E164" s="2">
        <v>1</v>
      </c>
      <c r="F164" s="29">
        <v>54022</v>
      </c>
      <c r="G164" s="30">
        <v>10264</v>
      </c>
      <c r="H164" s="30">
        <v>64286</v>
      </c>
      <c r="I164" s="2">
        <v>102</v>
      </c>
      <c r="J164" s="10" t="s">
        <v>163</v>
      </c>
      <c r="K164" s="2" t="s">
        <v>22</v>
      </c>
      <c r="L164" s="2">
        <v>1</v>
      </c>
      <c r="M164" s="25">
        <v>34034</v>
      </c>
      <c r="N164" s="26">
        <f t="shared" si="6"/>
        <v>6466</v>
      </c>
      <c r="O164" s="26">
        <f t="shared" si="7"/>
        <v>40500</v>
      </c>
      <c r="Q164" s="34"/>
    </row>
    <row r="165" spans="2:17" ht="23.5" thickBot="1" x14ac:dyDescent="0.4">
      <c r="B165" s="2">
        <v>103</v>
      </c>
      <c r="C165" s="10" t="s">
        <v>164</v>
      </c>
      <c r="D165" s="2" t="s">
        <v>22</v>
      </c>
      <c r="E165" s="2">
        <v>1</v>
      </c>
      <c r="F165" s="29">
        <v>74183</v>
      </c>
      <c r="G165" s="30">
        <v>14095</v>
      </c>
      <c r="H165" s="30">
        <v>88278</v>
      </c>
      <c r="I165" s="2">
        <v>103</v>
      </c>
      <c r="J165" s="10" t="s">
        <v>164</v>
      </c>
      <c r="K165" s="2" t="s">
        <v>22</v>
      </c>
      <c r="L165" s="2">
        <v>1</v>
      </c>
      <c r="M165" s="25">
        <v>46735</v>
      </c>
      <c r="N165" s="26">
        <f t="shared" si="6"/>
        <v>8880</v>
      </c>
      <c r="O165" s="26">
        <f t="shared" si="7"/>
        <v>55615</v>
      </c>
      <c r="Q165" s="34"/>
    </row>
    <row r="166" spans="2:17" ht="35" thickBot="1" x14ac:dyDescent="0.4">
      <c r="B166" s="2">
        <v>104</v>
      </c>
      <c r="C166" s="10" t="s">
        <v>165</v>
      </c>
      <c r="D166" s="2" t="s">
        <v>22</v>
      </c>
      <c r="E166" s="2">
        <v>1</v>
      </c>
      <c r="F166" s="29">
        <v>74083</v>
      </c>
      <c r="G166" s="30">
        <v>14076</v>
      </c>
      <c r="H166" s="30">
        <v>88159</v>
      </c>
      <c r="I166" s="2">
        <v>104</v>
      </c>
      <c r="J166" s="10" t="s">
        <v>165</v>
      </c>
      <c r="K166" s="2" t="s">
        <v>22</v>
      </c>
      <c r="L166" s="2">
        <v>1</v>
      </c>
      <c r="M166" s="25">
        <v>46672</v>
      </c>
      <c r="N166" s="26">
        <f t="shared" si="6"/>
        <v>8868</v>
      </c>
      <c r="O166" s="26">
        <f t="shared" si="7"/>
        <v>55540</v>
      </c>
      <c r="Q166" s="34"/>
    </row>
    <row r="167" spans="2:17" ht="35" thickBot="1" x14ac:dyDescent="0.4">
      <c r="B167" s="2">
        <v>105</v>
      </c>
      <c r="C167" s="10" t="s">
        <v>166</v>
      </c>
      <c r="D167" s="2" t="s">
        <v>22</v>
      </c>
      <c r="E167" s="2">
        <v>1</v>
      </c>
      <c r="F167" s="29">
        <v>77589</v>
      </c>
      <c r="G167" s="30">
        <v>14742</v>
      </c>
      <c r="H167" s="30">
        <v>92331</v>
      </c>
      <c r="I167" s="2">
        <v>105</v>
      </c>
      <c r="J167" s="10" t="s">
        <v>166</v>
      </c>
      <c r="K167" s="2" t="s">
        <v>22</v>
      </c>
      <c r="L167" s="2">
        <v>1</v>
      </c>
      <c r="M167" s="25">
        <v>48881</v>
      </c>
      <c r="N167" s="26">
        <f t="shared" si="6"/>
        <v>9287</v>
      </c>
      <c r="O167" s="26">
        <f t="shared" si="7"/>
        <v>58168</v>
      </c>
      <c r="Q167" s="34"/>
    </row>
    <row r="168" spans="2:17" ht="23.5" thickBot="1" x14ac:dyDescent="0.4">
      <c r="B168" s="2">
        <v>106</v>
      </c>
      <c r="C168" s="10" t="s">
        <v>167</v>
      </c>
      <c r="D168" s="2" t="s">
        <v>56</v>
      </c>
      <c r="E168" s="2">
        <v>1</v>
      </c>
      <c r="F168" s="29">
        <v>60558</v>
      </c>
      <c r="G168" s="30">
        <v>11506</v>
      </c>
      <c r="H168" s="30">
        <v>72064</v>
      </c>
      <c r="I168" s="2">
        <v>106</v>
      </c>
      <c r="J168" s="10" t="s">
        <v>167</v>
      </c>
      <c r="K168" s="2" t="s">
        <v>56</v>
      </c>
      <c r="L168" s="2">
        <v>1</v>
      </c>
      <c r="M168" s="25">
        <v>38152</v>
      </c>
      <c r="N168" s="26">
        <f t="shared" si="6"/>
        <v>7249</v>
      </c>
      <c r="O168" s="26">
        <f t="shared" si="7"/>
        <v>45401</v>
      </c>
      <c r="Q168" s="34"/>
    </row>
    <row r="169" spans="2:17" ht="23.5" thickBot="1" x14ac:dyDescent="0.4">
      <c r="B169" s="2">
        <v>107</v>
      </c>
      <c r="C169" s="10" t="s">
        <v>168</v>
      </c>
      <c r="D169" s="2" t="s">
        <v>56</v>
      </c>
      <c r="E169" s="2">
        <v>1</v>
      </c>
      <c r="F169" s="29">
        <v>26388</v>
      </c>
      <c r="G169" s="30">
        <v>5014</v>
      </c>
      <c r="H169" s="30">
        <v>31402</v>
      </c>
      <c r="I169" s="2">
        <v>107</v>
      </c>
      <c r="J169" s="10" t="s">
        <v>168</v>
      </c>
      <c r="K169" s="2" t="s">
        <v>56</v>
      </c>
      <c r="L169" s="2">
        <v>1</v>
      </c>
      <c r="M169" s="25">
        <v>16625</v>
      </c>
      <c r="N169" s="26">
        <f t="shared" si="6"/>
        <v>3159</v>
      </c>
      <c r="O169" s="26">
        <f t="shared" si="7"/>
        <v>19784</v>
      </c>
      <c r="Q169" s="34"/>
    </row>
    <row r="170" spans="2:17" ht="23.5" thickBot="1" x14ac:dyDescent="0.4">
      <c r="B170" s="2">
        <v>108</v>
      </c>
      <c r="C170" s="10" t="s">
        <v>169</v>
      </c>
      <c r="D170" s="2" t="s">
        <v>56</v>
      </c>
      <c r="E170" s="2">
        <v>1</v>
      </c>
      <c r="F170" s="29">
        <v>31030</v>
      </c>
      <c r="G170" s="30">
        <v>5896</v>
      </c>
      <c r="H170" s="30">
        <v>36926</v>
      </c>
      <c r="I170" s="2">
        <v>108</v>
      </c>
      <c r="J170" s="10" t="s">
        <v>169</v>
      </c>
      <c r="K170" s="2" t="s">
        <v>56</v>
      </c>
      <c r="L170" s="2">
        <v>1</v>
      </c>
      <c r="M170" s="25">
        <v>19549</v>
      </c>
      <c r="N170" s="26">
        <f t="shared" si="6"/>
        <v>3714</v>
      </c>
      <c r="O170" s="26">
        <f t="shared" si="7"/>
        <v>23263</v>
      </c>
      <c r="Q170" s="34"/>
    </row>
    <row r="171" spans="2:17" ht="35" thickBot="1" x14ac:dyDescent="0.4">
      <c r="B171" s="2">
        <v>109</v>
      </c>
      <c r="C171" s="10" t="s">
        <v>170</v>
      </c>
      <c r="D171" s="2" t="s">
        <v>56</v>
      </c>
      <c r="E171" s="2">
        <v>1</v>
      </c>
      <c r="F171" s="29">
        <v>111746</v>
      </c>
      <c r="G171" s="30">
        <v>21232</v>
      </c>
      <c r="H171" s="30">
        <v>132978</v>
      </c>
      <c r="I171" s="2">
        <v>109</v>
      </c>
      <c r="J171" s="10" t="s">
        <v>170</v>
      </c>
      <c r="K171" s="2" t="s">
        <v>56</v>
      </c>
      <c r="L171" s="2">
        <v>1</v>
      </c>
      <c r="M171" s="25">
        <v>70400</v>
      </c>
      <c r="N171" s="26">
        <f t="shared" si="6"/>
        <v>13376</v>
      </c>
      <c r="O171" s="26">
        <f t="shared" si="7"/>
        <v>83776</v>
      </c>
      <c r="Q171" s="34"/>
    </row>
    <row r="172" spans="2:17" ht="23.5" thickBot="1" x14ac:dyDescent="0.4">
      <c r="B172" s="2">
        <v>110</v>
      </c>
      <c r="C172" s="10" t="s">
        <v>171</v>
      </c>
      <c r="D172" s="2" t="s">
        <v>56</v>
      </c>
      <c r="E172" s="2">
        <v>1</v>
      </c>
      <c r="F172" s="29">
        <v>741</v>
      </c>
      <c r="G172" s="30">
        <v>141</v>
      </c>
      <c r="H172" s="30">
        <v>882</v>
      </c>
      <c r="I172" s="2">
        <v>110</v>
      </c>
      <c r="J172" s="10" t="s">
        <v>171</v>
      </c>
      <c r="K172" s="2" t="s">
        <v>56</v>
      </c>
      <c r="L172" s="2">
        <v>1</v>
      </c>
      <c r="M172" s="25">
        <v>467</v>
      </c>
      <c r="N172" s="26">
        <f t="shared" si="6"/>
        <v>89</v>
      </c>
      <c r="O172" s="26">
        <f t="shared" si="7"/>
        <v>556</v>
      </c>
      <c r="Q172" s="34"/>
    </row>
    <row r="173" spans="2:17" ht="23.5" thickBot="1" x14ac:dyDescent="0.4">
      <c r="B173" s="2">
        <v>111</v>
      </c>
      <c r="C173" s="10" t="s">
        <v>172</v>
      </c>
      <c r="D173" s="2" t="s">
        <v>56</v>
      </c>
      <c r="E173" s="2">
        <v>1</v>
      </c>
      <c r="F173" s="29">
        <v>386</v>
      </c>
      <c r="G173" s="30">
        <v>73</v>
      </c>
      <c r="H173" s="30">
        <v>459</v>
      </c>
      <c r="I173" s="2">
        <v>111</v>
      </c>
      <c r="J173" s="10" t="s">
        <v>172</v>
      </c>
      <c r="K173" s="2" t="s">
        <v>56</v>
      </c>
      <c r="L173" s="2">
        <v>1</v>
      </c>
      <c r="M173" s="25">
        <v>243</v>
      </c>
      <c r="N173" s="26">
        <f t="shared" si="6"/>
        <v>46</v>
      </c>
      <c r="O173" s="26">
        <f t="shared" si="7"/>
        <v>289</v>
      </c>
      <c r="Q173" s="34"/>
    </row>
    <row r="174" spans="2:17" ht="13.5" thickBot="1" x14ac:dyDescent="0.4">
      <c r="B174" s="2">
        <v>112</v>
      </c>
      <c r="C174" s="10" t="s">
        <v>173</v>
      </c>
      <c r="D174" s="2" t="s">
        <v>56</v>
      </c>
      <c r="E174" s="2">
        <v>1</v>
      </c>
      <c r="F174" s="29">
        <v>24827</v>
      </c>
      <c r="G174" s="30">
        <v>4717</v>
      </c>
      <c r="H174" s="30">
        <v>29544</v>
      </c>
      <c r="I174" s="2">
        <v>112</v>
      </c>
      <c r="J174" s="10" t="s">
        <v>173</v>
      </c>
      <c r="K174" s="2" t="s">
        <v>56</v>
      </c>
      <c r="L174" s="2">
        <v>1</v>
      </c>
      <c r="M174" s="25">
        <v>15641</v>
      </c>
      <c r="N174" s="26">
        <f t="shared" si="6"/>
        <v>2972</v>
      </c>
      <c r="O174" s="26">
        <f t="shared" si="7"/>
        <v>18613</v>
      </c>
      <c r="Q174" s="34"/>
    </row>
    <row r="175" spans="2:17" ht="23.5" thickBot="1" x14ac:dyDescent="0.4">
      <c r="B175" s="2">
        <v>113</v>
      </c>
      <c r="C175" s="10" t="s">
        <v>174</v>
      </c>
      <c r="D175" s="2" t="s">
        <v>56</v>
      </c>
      <c r="E175" s="2">
        <v>1</v>
      </c>
      <c r="F175" s="29">
        <v>192</v>
      </c>
      <c r="G175" s="30">
        <v>36</v>
      </c>
      <c r="H175" s="30">
        <v>228</v>
      </c>
      <c r="I175" s="2">
        <v>113</v>
      </c>
      <c r="J175" s="10" t="s">
        <v>174</v>
      </c>
      <c r="K175" s="2" t="s">
        <v>56</v>
      </c>
      <c r="L175" s="2">
        <v>1</v>
      </c>
      <c r="M175" s="25">
        <v>121</v>
      </c>
      <c r="N175" s="26">
        <f t="shared" si="6"/>
        <v>23</v>
      </c>
      <c r="O175" s="26">
        <f t="shared" si="7"/>
        <v>144</v>
      </c>
      <c r="Q175" s="34"/>
    </row>
    <row r="176" spans="2:17" ht="23.5" thickBot="1" x14ac:dyDescent="0.4">
      <c r="B176" s="2">
        <v>114</v>
      </c>
      <c r="C176" s="10" t="s">
        <v>175</v>
      </c>
      <c r="D176" s="2" t="s">
        <v>56</v>
      </c>
      <c r="E176" s="2">
        <v>1</v>
      </c>
      <c r="F176" s="29">
        <v>64739</v>
      </c>
      <c r="G176" s="30">
        <v>12300</v>
      </c>
      <c r="H176" s="30">
        <v>77039</v>
      </c>
      <c r="I176" s="2">
        <v>114</v>
      </c>
      <c r="J176" s="10" t="s">
        <v>175</v>
      </c>
      <c r="K176" s="2" t="s">
        <v>56</v>
      </c>
      <c r="L176" s="2">
        <v>1</v>
      </c>
      <c r="M176" s="25">
        <v>40785</v>
      </c>
      <c r="N176" s="26">
        <f t="shared" si="6"/>
        <v>7749</v>
      </c>
      <c r="O176" s="26">
        <f t="shared" si="7"/>
        <v>48534</v>
      </c>
      <c r="Q176" s="34"/>
    </row>
    <row r="177" spans="2:17" ht="35" thickBot="1" x14ac:dyDescent="0.4">
      <c r="B177" s="2">
        <v>115</v>
      </c>
      <c r="C177" s="10" t="s">
        <v>176</v>
      </c>
      <c r="D177" s="2" t="s">
        <v>56</v>
      </c>
      <c r="E177" s="2">
        <v>1</v>
      </c>
      <c r="F177" s="29">
        <v>23043</v>
      </c>
      <c r="G177" s="30">
        <v>4378</v>
      </c>
      <c r="H177" s="30">
        <v>27421</v>
      </c>
      <c r="I177" s="2">
        <v>115</v>
      </c>
      <c r="J177" s="10" t="s">
        <v>176</v>
      </c>
      <c r="K177" s="2" t="s">
        <v>56</v>
      </c>
      <c r="L177" s="2">
        <v>1</v>
      </c>
      <c r="M177" s="25">
        <v>14517</v>
      </c>
      <c r="N177" s="26">
        <f t="shared" si="6"/>
        <v>2758</v>
      </c>
      <c r="O177" s="26">
        <f t="shared" si="7"/>
        <v>17275</v>
      </c>
      <c r="Q177" s="34"/>
    </row>
    <row r="178" spans="2:17" ht="35" thickBot="1" x14ac:dyDescent="0.4">
      <c r="B178" s="2">
        <v>116</v>
      </c>
      <c r="C178" s="10" t="s">
        <v>177</v>
      </c>
      <c r="D178" s="2" t="s">
        <v>56</v>
      </c>
      <c r="E178" s="2">
        <v>1</v>
      </c>
      <c r="F178" s="29">
        <v>72611</v>
      </c>
      <c r="G178" s="30">
        <v>13796</v>
      </c>
      <c r="H178" s="30">
        <v>86407</v>
      </c>
      <c r="I178" s="2">
        <v>116</v>
      </c>
      <c r="J178" s="10" t="s">
        <v>177</v>
      </c>
      <c r="K178" s="2" t="s">
        <v>56</v>
      </c>
      <c r="L178" s="2">
        <v>1</v>
      </c>
      <c r="M178" s="25">
        <v>45745</v>
      </c>
      <c r="N178" s="26">
        <f t="shared" si="6"/>
        <v>8692</v>
      </c>
      <c r="O178" s="26">
        <f t="shared" si="7"/>
        <v>54437</v>
      </c>
      <c r="Q178" s="34"/>
    </row>
    <row r="179" spans="2:17" ht="35" thickBot="1" x14ac:dyDescent="0.4">
      <c r="B179" s="2">
        <v>117</v>
      </c>
      <c r="C179" s="10" t="s">
        <v>178</v>
      </c>
      <c r="D179" s="2" t="s">
        <v>56</v>
      </c>
      <c r="E179" s="2">
        <v>1</v>
      </c>
      <c r="F179" s="29">
        <v>216297</v>
      </c>
      <c r="G179" s="30">
        <v>41096</v>
      </c>
      <c r="H179" s="30">
        <v>257393</v>
      </c>
      <c r="I179" s="2">
        <v>117</v>
      </c>
      <c r="J179" s="10" t="s">
        <v>178</v>
      </c>
      <c r="K179" s="2" t="s">
        <v>56</v>
      </c>
      <c r="L179" s="2">
        <v>1</v>
      </c>
      <c r="M179" s="25">
        <v>136267</v>
      </c>
      <c r="N179" s="26">
        <f t="shared" si="6"/>
        <v>25891</v>
      </c>
      <c r="O179" s="26">
        <f t="shared" si="7"/>
        <v>162158</v>
      </c>
      <c r="Q179" s="34"/>
    </row>
    <row r="180" spans="2:17" ht="23.5" thickBot="1" x14ac:dyDescent="0.4">
      <c r="B180" s="2">
        <v>118</v>
      </c>
      <c r="C180" s="10" t="s">
        <v>179</v>
      </c>
      <c r="D180" s="2" t="s">
        <v>56</v>
      </c>
      <c r="E180" s="2">
        <v>1</v>
      </c>
      <c r="F180" s="29">
        <v>289668</v>
      </c>
      <c r="G180" s="30">
        <v>55037</v>
      </c>
      <c r="H180" s="30">
        <v>344705</v>
      </c>
      <c r="I180" s="2">
        <v>118</v>
      </c>
      <c r="J180" s="10" t="s">
        <v>179</v>
      </c>
      <c r="K180" s="2" t="s">
        <v>56</v>
      </c>
      <c r="L180" s="2">
        <v>1</v>
      </c>
      <c r="M180" s="25">
        <v>182491</v>
      </c>
      <c r="N180" s="26">
        <f t="shared" si="6"/>
        <v>34673</v>
      </c>
      <c r="O180" s="26">
        <f t="shared" si="7"/>
        <v>217164</v>
      </c>
      <c r="Q180" s="34"/>
    </row>
    <row r="181" spans="2:17" ht="35" thickBot="1" x14ac:dyDescent="0.4">
      <c r="B181" s="2">
        <v>119</v>
      </c>
      <c r="C181" s="10" t="s">
        <v>180</v>
      </c>
      <c r="D181" s="2" t="s">
        <v>56</v>
      </c>
      <c r="E181" s="2">
        <v>1</v>
      </c>
      <c r="F181" s="29">
        <v>11619</v>
      </c>
      <c r="G181" s="30">
        <v>2208</v>
      </c>
      <c r="H181" s="30">
        <v>13827</v>
      </c>
      <c r="I181" s="2">
        <v>119</v>
      </c>
      <c r="J181" s="10" t="s">
        <v>180</v>
      </c>
      <c r="K181" s="2" t="s">
        <v>56</v>
      </c>
      <c r="L181" s="2">
        <v>1</v>
      </c>
      <c r="M181" s="25">
        <v>7320</v>
      </c>
      <c r="N181" s="26">
        <f t="shared" si="6"/>
        <v>1391</v>
      </c>
      <c r="O181" s="26">
        <f t="shared" si="7"/>
        <v>8711</v>
      </c>
      <c r="Q181" s="34"/>
    </row>
    <row r="182" spans="2:17" ht="23.5" thickBot="1" x14ac:dyDescent="0.4">
      <c r="B182" s="2">
        <v>120</v>
      </c>
      <c r="C182" s="10" t="s">
        <v>181</v>
      </c>
      <c r="D182" s="2" t="s">
        <v>56</v>
      </c>
      <c r="E182" s="2">
        <v>1</v>
      </c>
      <c r="F182" s="29">
        <v>89192</v>
      </c>
      <c r="G182" s="30">
        <v>16946</v>
      </c>
      <c r="H182" s="30">
        <v>106138</v>
      </c>
      <c r="I182" s="2">
        <v>120</v>
      </c>
      <c r="J182" s="10" t="s">
        <v>181</v>
      </c>
      <c r="K182" s="2" t="s">
        <v>56</v>
      </c>
      <c r="L182" s="2">
        <v>1</v>
      </c>
      <c r="M182" s="25">
        <v>56191</v>
      </c>
      <c r="N182" s="26">
        <f t="shared" si="6"/>
        <v>10676</v>
      </c>
      <c r="O182" s="26">
        <f t="shared" si="7"/>
        <v>66867</v>
      </c>
      <c r="Q182" s="34"/>
    </row>
    <row r="183" spans="2:17" ht="23.5" thickBot="1" x14ac:dyDescent="0.4">
      <c r="B183" s="2">
        <v>121</v>
      </c>
      <c r="C183" s="10" t="s">
        <v>182</v>
      </c>
      <c r="D183" s="2" t="s">
        <v>56</v>
      </c>
      <c r="E183" s="2">
        <v>1</v>
      </c>
      <c r="F183" s="29">
        <v>50264</v>
      </c>
      <c r="G183" s="30">
        <v>9550</v>
      </c>
      <c r="H183" s="30">
        <v>59814</v>
      </c>
      <c r="I183" s="2">
        <v>121</v>
      </c>
      <c r="J183" s="10" t="s">
        <v>182</v>
      </c>
      <c r="K183" s="2" t="s">
        <v>56</v>
      </c>
      <c r="L183" s="2">
        <v>1</v>
      </c>
      <c r="M183" s="25">
        <v>31667</v>
      </c>
      <c r="N183" s="26">
        <f t="shared" si="6"/>
        <v>6017</v>
      </c>
      <c r="O183" s="26">
        <f t="shared" si="7"/>
        <v>37684</v>
      </c>
      <c r="Q183" s="34"/>
    </row>
    <row r="184" spans="2:17" ht="23.5" thickBot="1" x14ac:dyDescent="0.4">
      <c r="B184" s="2">
        <v>122</v>
      </c>
      <c r="C184" s="10" t="s">
        <v>183</v>
      </c>
      <c r="D184" s="2" t="s">
        <v>56</v>
      </c>
      <c r="E184" s="2">
        <v>1</v>
      </c>
      <c r="F184" s="29">
        <v>28458</v>
      </c>
      <c r="G184" s="30">
        <v>5407</v>
      </c>
      <c r="H184" s="30">
        <v>33865</v>
      </c>
      <c r="I184" s="2">
        <v>122</v>
      </c>
      <c r="J184" s="10" t="s">
        <v>183</v>
      </c>
      <c r="K184" s="2" t="s">
        <v>56</v>
      </c>
      <c r="L184" s="2">
        <v>1</v>
      </c>
      <c r="M184" s="25">
        <v>17929</v>
      </c>
      <c r="N184" s="26">
        <f t="shared" si="6"/>
        <v>3407</v>
      </c>
      <c r="O184" s="26">
        <f t="shared" si="7"/>
        <v>21336</v>
      </c>
      <c r="Q184" s="34"/>
    </row>
    <row r="185" spans="2:17" ht="35" thickBot="1" x14ac:dyDescent="0.4">
      <c r="B185" s="2">
        <v>123</v>
      </c>
      <c r="C185" s="10" t="s">
        <v>184</v>
      </c>
      <c r="D185" s="2" t="s">
        <v>56</v>
      </c>
      <c r="E185" s="2">
        <v>1</v>
      </c>
      <c r="F185" s="29">
        <v>60277</v>
      </c>
      <c r="G185" s="30">
        <v>11453</v>
      </c>
      <c r="H185" s="30">
        <v>71730</v>
      </c>
      <c r="I185" s="2">
        <v>123</v>
      </c>
      <c r="J185" s="10" t="s">
        <v>184</v>
      </c>
      <c r="K185" s="2" t="s">
        <v>56</v>
      </c>
      <c r="L185" s="2">
        <v>1</v>
      </c>
      <c r="M185" s="25">
        <v>37975</v>
      </c>
      <c r="N185" s="26">
        <f t="shared" si="6"/>
        <v>7215</v>
      </c>
      <c r="O185" s="26">
        <f t="shared" si="7"/>
        <v>45190</v>
      </c>
      <c r="Q185" s="34"/>
    </row>
    <row r="186" spans="2:17" ht="58" thickBot="1" x14ac:dyDescent="0.4">
      <c r="B186" s="2">
        <v>124</v>
      </c>
      <c r="C186" s="10" t="s">
        <v>185</v>
      </c>
      <c r="D186" s="2" t="s">
        <v>56</v>
      </c>
      <c r="E186" s="2">
        <v>1</v>
      </c>
      <c r="F186" s="29">
        <v>22810</v>
      </c>
      <c r="G186" s="30">
        <v>4334</v>
      </c>
      <c r="H186" s="30">
        <v>27144</v>
      </c>
      <c r="I186" s="2">
        <v>124</v>
      </c>
      <c r="J186" s="10" t="s">
        <v>185</v>
      </c>
      <c r="K186" s="2" t="s">
        <v>56</v>
      </c>
      <c r="L186" s="2">
        <v>1</v>
      </c>
      <c r="M186" s="25">
        <v>14370</v>
      </c>
      <c r="N186" s="26">
        <f t="shared" si="6"/>
        <v>2730</v>
      </c>
      <c r="O186" s="26">
        <f t="shared" si="7"/>
        <v>17100</v>
      </c>
      <c r="Q186" s="34"/>
    </row>
    <row r="187" spans="2:17" ht="23.5" thickBot="1" x14ac:dyDescent="0.4">
      <c r="B187" s="2">
        <v>125</v>
      </c>
      <c r="C187" s="10" t="s">
        <v>186</v>
      </c>
      <c r="D187" s="2" t="s">
        <v>56</v>
      </c>
      <c r="E187" s="2">
        <v>1</v>
      </c>
      <c r="F187" s="29">
        <v>34309</v>
      </c>
      <c r="G187" s="30">
        <v>6519</v>
      </c>
      <c r="H187" s="30">
        <v>40828</v>
      </c>
      <c r="I187" s="2">
        <v>125</v>
      </c>
      <c r="J187" s="10" t="s">
        <v>186</v>
      </c>
      <c r="K187" s="2" t="s">
        <v>56</v>
      </c>
      <c r="L187" s="2">
        <v>1</v>
      </c>
      <c r="M187" s="25">
        <v>21614</v>
      </c>
      <c r="N187" s="26">
        <f t="shared" si="6"/>
        <v>4107</v>
      </c>
      <c r="O187" s="26">
        <f t="shared" si="7"/>
        <v>25721</v>
      </c>
      <c r="Q187" s="34"/>
    </row>
    <row r="188" spans="2:17" ht="13.5" thickBot="1" x14ac:dyDescent="0.4">
      <c r="B188" s="2">
        <v>126</v>
      </c>
      <c r="C188" s="10" t="s">
        <v>187</v>
      </c>
      <c r="D188" s="2" t="s">
        <v>128</v>
      </c>
      <c r="E188" s="2">
        <v>1</v>
      </c>
      <c r="F188" s="29">
        <v>24982</v>
      </c>
      <c r="G188" s="30">
        <v>4747</v>
      </c>
      <c r="H188" s="30">
        <v>29729</v>
      </c>
      <c r="I188" s="2">
        <v>126</v>
      </c>
      <c r="J188" s="10" t="s">
        <v>187</v>
      </c>
      <c r="K188" s="2" t="s">
        <v>128</v>
      </c>
      <c r="L188" s="2">
        <v>1</v>
      </c>
      <c r="M188" s="25">
        <v>15738</v>
      </c>
      <c r="N188" s="26">
        <f t="shared" si="6"/>
        <v>2990</v>
      </c>
      <c r="O188" s="26">
        <f t="shared" si="7"/>
        <v>18728</v>
      </c>
      <c r="Q188" s="34"/>
    </row>
    <row r="189" spans="2:17" ht="13.5" thickBot="1" x14ac:dyDescent="0.4">
      <c r="B189" s="2">
        <v>127</v>
      </c>
      <c r="C189" s="10" t="s">
        <v>188</v>
      </c>
      <c r="D189" s="2" t="s">
        <v>56</v>
      </c>
      <c r="E189" s="2">
        <v>1</v>
      </c>
      <c r="F189" s="29">
        <v>26619</v>
      </c>
      <c r="G189" s="30">
        <v>5058</v>
      </c>
      <c r="H189" s="30">
        <v>31677</v>
      </c>
      <c r="I189" s="2">
        <v>127</v>
      </c>
      <c r="J189" s="10" t="s">
        <v>188</v>
      </c>
      <c r="K189" s="2" t="s">
        <v>56</v>
      </c>
      <c r="L189" s="2">
        <v>1</v>
      </c>
      <c r="M189" s="25">
        <v>16770</v>
      </c>
      <c r="N189" s="26">
        <f t="shared" si="6"/>
        <v>3186</v>
      </c>
      <c r="O189" s="26">
        <f t="shared" si="7"/>
        <v>19956</v>
      </c>
      <c r="Q189" s="34"/>
    </row>
    <row r="190" spans="2:17" ht="13.5" thickBot="1" x14ac:dyDescent="0.4">
      <c r="B190" s="2">
        <v>128</v>
      </c>
      <c r="C190" s="10" t="s">
        <v>189</v>
      </c>
      <c r="D190" s="2" t="s">
        <v>56</v>
      </c>
      <c r="E190" s="2">
        <v>1</v>
      </c>
      <c r="F190" s="29">
        <v>35220</v>
      </c>
      <c r="G190" s="30">
        <v>6692</v>
      </c>
      <c r="H190" s="30">
        <v>41912</v>
      </c>
      <c r="I190" s="2">
        <v>128</v>
      </c>
      <c r="J190" s="10" t="s">
        <v>189</v>
      </c>
      <c r="K190" s="2" t="s">
        <v>56</v>
      </c>
      <c r="L190" s="2">
        <v>1</v>
      </c>
      <c r="M190" s="25">
        <v>22189</v>
      </c>
      <c r="N190" s="26">
        <f t="shared" si="6"/>
        <v>4216</v>
      </c>
      <c r="O190" s="26">
        <f t="shared" si="7"/>
        <v>26405</v>
      </c>
      <c r="Q190" s="34"/>
    </row>
    <row r="191" spans="2:17" ht="13.5" thickBot="1" x14ac:dyDescent="0.4">
      <c r="B191" s="2">
        <v>129</v>
      </c>
      <c r="C191" s="10" t="s">
        <v>190</v>
      </c>
      <c r="D191" s="2" t="s">
        <v>56</v>
      </c>
      <c r="E191" s="2">
        <v>1</v>
      </c>
      <c r="F191" s="29">
        <v>11341</v>
      </c>
      <c r="G191" s="30">
        <v>2155</v>
      </c>
      <c r="H191" s="30">
        <v>13496</v>
      </c>
      <c r="I191" s="2">
        <v>129</v>
      </c>
      <c r="J191" s="10" t="s">
        <v>190</v>
      </c>
      <c r="K191" s="2" t="s">
        <v>56</v>
      </c>
      <c r="L191" s="2">
        <v>1</v>
      </c>
      <c r="M191" s="25">
        <v>7145</v>
      </c>
      <c r="N191" s="26">
        <f t="shared" si="6"/>
        <v>1358</v>
      </c>
      <c r="O191" s="26">
        <f t="shared" si="7"/>
        <v>8503</v>
      </c>
      <c r="Q191" s="34"/>
    </row>
    <row r="192" spans="2:17" ht="13.5" thickBot="1" x14ac:dyDescent="0.4">
      <c r="B192" s="2">
        <v>130</v>
      </c>
      <c r="C192" s="10" t="s">
        <v>191</v>
      </c>
      <c r="D192" s="2" t="s">
        <v>56</v>
      </c>
      <c r="E192" s="2">
        <v>1</v>
      </c>
      <c r="F192" s="29">
        <v>32434</v>
      </c>
      <c r="G192" s="30">
        <v>6162</v>
      </c>
      <c r="H192" s="30">
        <v>38596</v>
      </c>
      <c r="I192" s="2">
        <v>130</v>
      </c>
      <c r="J192" s="10" t="s">
        <v>191</v>
      </c>
      <c r="K192" s="2" t="s">
        <v>56</v>
      </c>
      <c r="L192" s="2">
        <v>1</v>
      </c>
      <c r="M192" s="25">
        <v>20434</v>
      </c>
      <c r="N192" s="26">
        <f t="shared" ref="N192:N255" si="8">ROUND(M192*19%,0)</f>
        <v>3882</v>
      </c>
      <c r="O192" s="26">
        <f t="shared" ref="O192:O255" si="9">+M192+N192</f>
        <v>24316</v>
      </c>
      <c r="Q192" s="34"/>
    </row>
    <row r="193" spans="2:17" ht="13.5" thickBot="1" x14ac:dyDescent="0.4">
      <c r="B193" s="2">
        <v>131</v>
      </c>
      <c r="C193" s="10" t="s">
        <v>192</v>
      </c>
      <c r="D193" s="2" t="s">
        <v>56</v>
      </c>
      <c r="E193" s="2">
        <v>1</v>
      </c>
      <c r="F193" s="29">
        <v>16713</v>
      </c>
      <c r="G193" s="30">
        <v>3175</v>
      </c>
      <c r="H193" s="30">
        <v>19888</v>
      </c>
      <c r="I193" s="2">
        <v>131</v>
      </c>
      <c r="J193" s="10" t="s">
        <v>192</v>
      </c>
      <c r="K193" s="2" t="s">
        <v>56</v>
      </c>
      <c r="L193" s="2">
        <v>1</v>
      </c>
      <c r="M193" s="25">
        <v>10529</v>
      </c>
      <c r="N193" s="26">
        <f t="shared" si="8"/>
        <v>2001</v>
      </c>
      <c r="O193" s="26">
        <f t="shared" si="9"/>
        <v>12530</v>
      </c>
      <c r="Q193" s="34"/>
    </row>
    <row r="194" spans="2:17" ht="13.5" thickBot="1" x14ac:dyDescent="0.4">
      <c r="B194" s="2">
        <v>132</v>
      </c>
      <c r="C194" s="10" t="s">
        <v>193</v>
      </c>
      <c r="D194" s="2" t="s">
        <v>56</v>
      </c>
      <c r="E194" s="2">
        <v>1</v>
      </c>
      <c r="F194" s="29">
        <v>6447</v>
      </c>
      <c r="G194" s="30">
        <v>1225</v>
      </c>
      <c r="H194" s="30">
        <v>7672</v>
      </c>
      <c r="I194" s="2">
        <v>132</v>
      </c>
      <c r="J194" s="10" t="s">
        <v>193</v>
      </c>
      <c r="K194" s="2" t="s">
        <v>56</v>
      </c>
      <c r="L194" s="2">
        <v>1</v>
      </c>
      <c r="M194" s="25">
        <v>4062</v>
      </c>
      <c r="N194" s="26">
        <f t="shared" si="8"/>
        <v>772</v>
      </c>
      <c r="O194" s="26">
        <f t="shared" si="9"/>
        <v>4834</v>
      </c>
      <c r="Q194" s="34"/>
    </row>
    <row r="195" spans="2:17" ht="13.5" thickBot="1" x14ac:dyDescent="0.4">
      <c r="B195" s="2">
        <v>133</v>
      </c>
      <c r="C195" s="10" t="s">
        <v>194</v>
      </c>
      <c r="D195" s="2" t="s">
        <v>56</v>
      </c>
      <c r="E195" s="2">
        <v>1</v>
      </c>
      <c r="F195" s="29">
        <v>2823</v>
      </c>
      <c r="G195" s="30">
        <v>536</v>
      </c>
      <c r="H195" s="30">
        <v>3359</v>
      </c>
      <c r="I195" s="2">
        <v>133</v>
      </c>
      <c r="J195" s="10" t="s">
        <v>194</v>
      </c>
      <c r="K195" s="2" t="s">
        <v>56</v>
      </c>
      <c r="L195" s="2">
        <v>1</v>
      </c>
      <c r="M195" s="25">
        <v>1778</v>
      </c>
      <c r="N195" s="26">
        <f t="shared" si="8"/>
        <v>338</v>
      </c>
      <c r="O195" s="26">
        <f t="shared" si="9"/>
        <v>2116</v>
      </c>
      <c r="Q195" s="34"/>
    </row>
    <row r="196" spans="2:17" ht="13.5" thickBot="1" x14ac:dyDescent="0.4">
      <c r="B196" s="2">
        <v>134</v>
      </c>
      <c r="C196" s="10" t="s">
        <v>195</v>
      </c>
      <c r="D196" s="2" t="s">
        <v>56</v>
      </c>
      <c r="E196" s="2">
        <v>1</v>
      </c>
      <c r="F196" s="29">
        <v>4353</v>
      </c>
      <c r="G196" s="30">
        <v>827</v>
      </c>
      <c r="H196" s="30">
        <v>5180</v>
      </c>
      <c r="I196" s="2">
        <v>134</v>
      </c>
      <c r="J196" s="10" t="s">
        <v>195</v>
      </c>
      <c r="K196" s="2" t="s">
        <v>56</v>
      </c>
      <c r="L196" s="2">
        <v>1</v>
      </c>
      <c r="M196" s="25">
        <v>2742</v>
      </c>
      <c r="N196" s="26">
        <f t="shared" si="8"/>
        <v>521</v>
      </c>
      <c r="O196" s="26">
        <f t="shared" si="9"/>
        <v>3263</v>
      </c>
      <c r="Q196" s="34"/>
    </row>
    <row r="197" spans="2:17" ht="13.5" thickBot="1" x14ac:dyDescent="0.4">
      <c r="B197" s="2">
        <v>135</v>
      </c>
      <c r="C197" s="10" t="s">
        <v>196</v>
      </c>
      <c r="D197" s="2" t="s">
        <v>56</v>
      </c>
      <c r="E197" s="2">
        <v>1</v>
      </c>
      <c r="F197" s="29">
        <v>11189</v>
      </c>
      <c r="G197" s="30">
        <v>2126</v>
      </c>
      <c r="H197" s="30">
        <v>13315</v>
      </c>
      <c r="I197" s="2">
        <v>135</v>
      </c>
      <c r="J197" s="10" t="s">
        <v>196</v>
      </c>
      <c r="K197" s="2" t="s">
        <v>56</v>
      </c>
      <c r="L197" s="2">
        <v>1</v>
      </c>
      <c r="M197" s="25">
        <v>7049</v>
      </c>
      <c r="N197" s="26">
        <f t="shared" si="8"/>
        <v>1339</v>
      </c>
      <c r="O197" s="26">
        <f t="shared" si="9"/>
        <v>8388</v>
      </c>
      <c r="Q197" s="34"/>
    </row>
    <row r="198" spans="2:17" ht="13.5" thickBot="1" x14ac:dyDescent="0.4">
      <c r="B198" s="2">
        <v>136</v>
      </c>
      <c r="C198" s="10" t="s">
        <v>197</v>
      </c>
      <c r="D198" s="2" t="s">
        <v>56</v>
      </c>
      <c r="E198" s="2">
        <v>1</v>
      </c>
      <c r="F198" s="29">
        <v>24654</v>
      </c>
      <c r="G198" s="30">
        <v>4684</v>
      </c>
      <c r="H198" s="30">
        <v>29338</v>
      </c>
      <c r="I198" s="2">
        <v>136</v>
      </c>
      <c r="J198" s="10" t="s">
        <v>197</v>
      </c>
      <c r="K198" s="2" t="s">
        <v>56</v>
      </c>
      <c r="L198" s="2">
        <v>1</v>
      </c>
      <c r="M198" s="25">
        <v>15532</v>
      </c>
      <c r="N198" s="26">
        <f t="shared" si="8"/>
        <v>2951</v>
      </c>
      <c r="O198" s="26">
        <f t="shared" si="9"/>
        <v>18483</v>
      </c>
      <c r="Q198" s="34"/>
    </row>
    <row r="199" spans="2:17" ht="46.5" thickBot="1" x14ac:dyDescent="0.4">
      <c r="B199" s="2">
        <v>137</v>
      </c>
      <c r="C199" s="10" t="s">
        <v>198</v>
      </c>
      <c r="D199" s="2" t="s">
        <v>56</v>
      </c>
      <c r="E199" s="2">
        <v>1</v>
      </c>
      <c r="F199" s="29">
        <v>13079</v>
      </c>
      <c r="G199" s="30">
        <v>2485</v>
      </c>
      <c r="H199" s="30">
        <v>15564</v>
      </c>
      <c r="I199" s="2">
        <v>137</v>
      </c>
      <c r="J199" s="10" t="s">
        <v>198</v>
      </c>
      <c r="K199" s="2" t="s">
        <v>56</v>
      </c>
      <c r="L199" s="2">
        <v>1</v>
      </c>
      <c r="M199" s="25">
        <v>8240</v>
      </c>
      <c r="N199" s="26">
        <f t="shared" si="8"/>
        <v>1566</v>
      </c>
      <c r="O199" s="26">
        <f t="shared" si="9"/>
        <v>9806</v>
      </c>
      <c r="Q199" s="34"/>
    </row>
    <row r="200" spans="2:17" ht="23.5" thickBot="1" x14ac:dyDescent="0.4">
      <c r="B200" s="2">
        <v>138</v>
      </c>
      <c r="C200" s="10" t="s">
        <v>199</v>
      </c>
      <c r="D200" s="2" t="s">
        <v>56</v>
      </c>
      <c r="E200" s="2">
        <v>1</v>
      </c>
      <c r="F200" s="29">
        <v>40064</v>
      </c>
      <c r="G200" s="30">
        <v>7612</v>
      </c>
      <c r="H200" s="30">
        <v>47676</v>
      </c>
      <c r="I200" s="2">
        <v>138</v>
      </c>
      <c r="J200" s="10" t="s">
        <v>199</v>
      </c>
      <c r="K200" s="2" t="s">
        <v>56</v>
      </c>
      <c r="L200" s="2">
        <v>1</v>
      </c>
      <c r="M200" s="25">
        <v>25241</v>
      </c>
      <c r="N200" s="26">
        <f t="shared" si="8"/>
        <v>4796</v>
      </c>
      <c r="O200" s="26">
        <f t="shared" si="9"/>
        <v>30037</v>
      </c>
      <c r="Q200" s="34"/>
    </row>
    <row r="201" spans="2:17" ht="23.5" thickBot="1" x14ac:dyDescent="0.4">
      <c r="B201" s="2">
        <v>139</v>
      </c>
      <c r="C201" s="10" t="s">
        <v>200</v>
      </c>
      <c r="D201" s="2" t="s">
        <v>56</v>
      </c>
      <c r="E201" s="2">
        <v>1</v>
      </c>
      <c r="F201" s="29">
        <v>37129</v>
      </c>
      <c r="G201" s="30">
        <v>7055</v>
      </c>
      <c r="H201" s="30">
        <v>44184</v>
      </c>
      <c r="I201" s="2">
        <v>139</v>
      </c>
      <c r="J201" s="10" t="s">
        <v>200</v>
      </c>
      <c r="K201" s="2" t="s">
        <v>56</v>
      </c>
      <c r="L201" s="2">
        <v>1</v>
      </c>
      <c r="M201" s="25">
        <v>23391</v>
      </c>
      <c r="N201" s="26">
        <f t="shared" si="8"/>
        <v>4444</v>
      </c>
      <c r="O201" s="26">
        <f t="shared" si="9"/>
        <v>27835</v>
      </c>
      <c r="Q201" s="34"/>
    </row>
    <row r="202" spans="2:17" ht="35" thickBot="1" x14ac:dyDescent="0.4">
      <c r="B202" s="2">
        <v>140</v>
      </c>
      <c r="C202" s="10" t="s">
        <v>201</v>
      </c>
      <c r="D202" s="2" t="s">
        <v>56</v>
      </c>
      <c r="E202" s="2">
        <v>1</v>
      </c>
      <c r="F202" s="29">
        <v>61506</v>
      </c>
      <c r="G202" s="30">
        <v>11686</v>
      </c>
      <c r="H202" s="30">
        <v>73192</v>
      </c>
      <c r="I202" s="2">
        <v>140</v>
      </c>
      <c r="J202" s="10" t="s">
        <v>201</v>
      </c>
      <c r="K202" s="2" t="s">
        <v>56</v>
      </c>
      <c r="L202" s="2">
        <v>1</v>
      </c>
      <c r="M202" s="25">
        <v>38749</v>
      </c>
      <c r="N202" s="26">
        <f t="shared" si="8"/>
        <v>7362</v>
      </c>
      <c r="O202" s="26">
        <f t="shared" si="9"/>
        <v>46111</v>
      </c>
      <c r="Q202" s="34"/>
    </row>
    <row r="203" spans="2:17" ht="35" thickBot="1" x14ac:dyDescent="0.4">
      <c r="B203" s="2">
        <v>141</v>
      </c>
      <c r="C203" s="10" t="s">
        <v>202</v>
      </c>
      <c r="D203" s="2" t="s">
        <v>56</v>
      </c>
      <c r="E203" s="2">
        <v>1</v>
      </c>
      <c r="F203" s="29">
        <v>63734</v>
      </c>
      <c r="G203" s="30">
        <v>12109</v>
      </c>
      <c r="H203" s="30">
        <v>75843</v>
      </c>
      <c r="I203" s="2">
        <v>141</v>
      </c>
      <c r="J203" s="10" t="s">
        <v>202</v>
      </c>
      <c r="K203" s="2" t="s">
        <v>56</v>
      </c>
      <c r="L203" s="2">
        <v>1</v>
      </c>
      <c r="M203" s="25">
        <v>40153</v>
      </c>
      <c r="N203" s="26">
        <f t="shared" si="8"/>
        <v>7629</v>
      </c>
      <c r="O203" s="26">
        <f t="shared" si="9"/>
        <v>47782</v>
      </c>
      <c r="Q203" s="34"/>
    </row>
    <row r="204" spans="2:17" ht="35" thickBot="1" x14ac:dyDescent="0.4">
      <c r="B204" s="2">
        <v>142</v>
      </c>
      <c r="C204" s="10" t="s">
        <v>203</v>
      </c>
      <c r="D204" s="2" t="s">
        <v>56</v>
      </c>
      <c r="E204" s="2">
        <v>1</v>
      </c>
      <c r="F204" s="29">
        <v>100319</v>
      </c>
      <c r="G204" s="30">
        <v>19061</v>
      </c>
      <c r="H204" s="30">
        <v>119380</v>
      </c>
      <c r="I204" s="2">
        <v>142</v>
      </c>
      <c r="J204" s="10" t="s">
        <v>203</v>
      </c>
      <c r="K204" s="2" t="s">
        <v>56</v>
      </c>
      <c r="L204" s="2">
        <v>1</v>
      </c>
      <c r="M204" s="25">
        <v>63201</v>
      </c>
      <c r="N204" s="26">
        <f t="shared" si="8"/>
        <v>12008</v>
      </c>
      <c r="O204" s="26">
        <f t="shared" si="9"/>
        <v>75209</v>
      </c>
      <c r="Q204" s="34"/>
    </row>
    <row r="205" spans="2:17" ht="23.5" thickBot="1" x14ac:dyDescent="0.4">
      <c r="B205" s="2">
        <v>143</v>
      </c>
      <c r="C205" s="10" t="s">
        <v>204</v>
      </c>
      <c r="D205" s="2" t="s">
        <v>56</v>
      </c>
      <c r="E205" s="2">
        <v>1</v>
      </c>
      <c r="F205" s="29">
        <v>159387</v>
      </c>
      <c r="G205" s="30">
        <v>30284</v>
      </c>
      <c r="H205" s="30">
        <v>189671</v>
      </c>
      <c r="I205" s="2">
        <v>143</v>
      </c>
      <c r="J205" s="10" t="s">
        <v>204</v>
      </c>
      <c r="K205" s="2" t="s">
        <v>56</v>
      </c>
      <c r="L205" s="2">
        <v>1</v>
      </c>
      <c r="M205" s="25">
        <v>100414</v>
      </c>
      <c r="N205" s="26">
        <f t="shared" si="8"/>
        <v>19079</v>
      </c>
      <c r="O205" s="26">
        <f t="shared" si="9"/>
        <v>119493</v>
      </c>
      <c r="Q205" s="34"/>
    </row>
    <row r="206" spans="2:17" ht="58" thickBot="1" x14ac:dyDescent="0.4">
      <c r="B206" s="2">
        <v>144</v>
      </c>
      <c r="C206" s="11" t="s">
        <v>205</v>
      </c>
      <c r="D206" s="2" t="s">
        <v>56</v>
      </c>
      <c r="E206" s="2">
        <v>1</v>
      </c>
      <c r="F206" s="29">
        <v>547489</v>
      </c>
      <c r="G206" s="30">
        <v>104023</v>
      </c>
      <c r="H206" s="30">
        <v>651512</v>
      </c>
      <c r="I206" s="2">
        <v>144</v>
      </c>
      <c r="J206" s="11" t="s">
        <v>205</v>
      </c>
      <c r="K206" s="2" t="s">
        <v>56</v>
      </c>
      <c r="L206" s="2">
        <v>1</v>
      </c>
      <c r="M206" s="25">
        <v>344918</v>
      </c>
      <c r="N206" s="26">
        <f t="shared" si="8"/>
        <v>65534</v>
      </c>
      <c r="O206" s="26">
        <f t="shared" si="9"/>
        <v>410452</v>
      </c>
      <c r="Q206" s="34"/>
    </row>
    <row r="207" spans="2:17" ht="13.5" thickBot="1" x14ac:dyDescent="0.4">
      <c r="B207" s="2">
        <v>145</v>
      </c>
      <c r="C207" s="10" t="s">
        <v>206</v>
      </c>
      <c r="D207" s="2" t="s">
        <v>56</v>
      </c>
      <c r="E207" s="2">
        <v>1</v>
      </c>
      <c r="F207" s="29">
        <v>2172</v>
      </c>
      <c r="G207" s="30">
        <v>413</v>
      </c>
      <c r="H207" s="30">
        <v>2585</v>
      </c>
      <c r="I207" s="2">
        <v>145</v>
      </c>
      <c r="J207" s="10" t="s">
        <v>206</v>
      </c>
      <c r="K207" s="2" t="s">
        <v>56</v>
      </c>
      <c r="L207" s="2">
        <v>1</v>
      </c>
      <c r="M207" s="25">
        <v>1368</v>
      </c>
      <c r="N207" s="26">
        <f t="shared" si="8"/>
        <v>260</v>
      </c>
      <c r="O207" s="26">
        <f t="shared" si="9"/>
        <v>1628</v>
      </c>
      <c r="Q207" s="34"/>
    </row>
    <row r="208" spans="2:17" ht="13.5" thickBot="1" x14ac:dyDescent="0.4">
      <c r="B208" s="2">
        <v>146</v>
      </c>
      <c r="C208" s="10" t="s">
        <v>207</v>
      </c>
      <c r="D208" s="2" t="s">
        <v>56</v>
      </c>
      <c r="E208" s="2">
        <v>1</v>
      </c>
      <c r="F208" s="29">
        <v>3048</v>
      </c>
      <c r="G208" s="30">
        <v>579</v>
      </c>
      <c r="H208" s="30">
        <v>3627</v>
      </c>
      <c r="I208" s="2">
        <v>146</v>
      </c>
      <c r="J208" s="10" t="s">
        <v>207</v>
      </c>
      <c r="K208" s="2" t="s">
        <v>56</v>
      </c>
      <c r="L208" s="2">
        <v>1</v>
      </c>
      <c r="M208" s="25">
        <v>1921</v>
      </c>
      <c r="N208" s="26">
        <f t="shared" si="8"/>
        <v>365</v>
      </c>
      <c r="O208" s="26">
        <f t="shared" si="9"/>
        <v>2286</v>
      </c>
      <c r="Q208" s="34"/>
    </row>
    <row r="209" spans="2:17" ht="13.5" thickBot="1" x14ac:dyDescent="0.4">
      <c r="B209" s="2">
        <v>147</v>
      </c>
      <c r="C209" s="10" t="s">
        <v>208</v>
      </c>
      <c r="D209" s="2" t="s">
        <v>56</v>
      </c>
      <c r="E209" s="2">
        <v>1</v>
      </c>
      <c r="F209" s="29">
        <v>17175</v>
      </c>
      <c r="G209" s="30">
        <v>3263</v>
      </c>
      <c r="H209" s="30">
        <v>20438</v>
      </c>
      <c r="I209" s="2">
        <v>147</v>
      </c>
      <c r="J209" s="10" t="s">
        <v>208</v>
      </c>
      <c r="K209" s="2" t="s">
        <v>56</v>
      </c>
      <c r="L209" s="2">
        <v>1</v>
      </c>
      <c r="M209" s="25">
        <v>10821</v>
      </c>
      <c r="N209" s="26">
        <f t="shared" si="8"/>
        <v>2056</v>
      </c>
      <c r="O209" s="26">
        <f t="shared" si="9"/>
        <v>12877</v>
      </c>
      <c r="Q209" s="34"/>
    </row>
    <row r="210" spans="2:17" ht="13.5" thickBot="1" x14ac:dyDescent="0.4">
      <c r="B210" s="2">
        <v>148</v>
      </c>
      <c r="C210" s="10" t="s">
        <v>209</v>
      </c>
      <c r="D210" s="2" t="s">
        <v>56</v>
      </c>
      <c r="E210" s="2">
        <v>1</v>
      </c>
      <c r="F210" s="29">
        <v>7726</v>
      </c>
      <c r="G210" s="30">
        <v>1468</v>
      </c>
      <c r="H210" s="30">
        <v>9194</v>
      </c>
      <c r="I210" s="2">
        <v>148</v>
      </c>
      <c r="J210" s="10" t="s">
        <v>209</v>
      </c>
      <c r="K210" s="2" t="s">
        <v>56</v>
      </c>
      <c r="L210" s="2">
        <v>1</v>
      </c>
      <c r="M210" s="25">
        <v>4867</v>
      </c>
      <c r="N210" s="26">
        <f t="shared" si="8"/>
        <v>925</v>
      </c>
      <c r="O210" s="26">
        <f t="shared" si="9"/>
        <v>5792</v>
      </c>
      <c r="Q210" s="34"/>
    </row>
    <row r="211" spans="2:17" ht="13.5" thickBot="1" x14ac:dyDescent="0.4">
      <c r="B211" s="2">
        <v>149</v>
      </c>
      <c r="C211" s="10" t="s">
        <v>210</v>
      </c>
      <c r="D211" s="2" t="s">
        <v>56</v>
      </c>
      <c r="E211" s="2">
        <v>1</v>
      </c>
      <c r="F211" s="29">
        <v>11131</v>
      </c>
      <c r="G211" s="30">
        <v>2115</v>
      </c>
      <c r="H211" s="30">
        <v>13246</v>
      </c>
      <c r="I211" s="2">
        <v>149</v>
      </c>
      <c r="J211" s="10" t="s">
        <v>210</v>
      </c>
      <c r="K211" s="2" t="s">
        <v>56</v>
      </c>
      <c r="L211" s="2">
        <v>1</v>
      </c>
      <c r="M211" s="25">
        <v>7013</v>
      </c>
      <c r="N211" s="26">
        <f t="shared" si="8"/>
        <v>1332</v>
      </c>
      <c r="O211" s="26">
        <f t="shared" si="9"/>
        <v>8345</v>
      </c>
      <c r="Q211" s="34"/>
    </row>
    <row r="212" spans="2:17" ht="35" thickBot="1" x14ac:dyDescent="0.4">
      <c r="B212" s="2">
        <v>150</v>
      </c>
      <c r="C212" s="10" t="s">
        <v>211</v>
      </c>
      <c r="D212" s="2" t="s">
        <v>56</v>
      </c>
      <c r="E212" s="2">
        <v>1</v>
      </c>
      <c r="F212" s="29">
        <v>63416</v>
      </c>
      <c r="G212" s="30">
        <v>12049</v>
      </c>
      <c r="H212" s="30">
        <v>75465</v>
      </c>
      <c r="I212" s="2">
        <v>150</v>
      </c>
      <c r="J212" s="10" t="s">
        <v>211</v>
      </c>
      <c r="K212" s="2" t="s">
        <v>56</v>
      </c>
      <c r="L212" s="2">
        <v>1</v>
      </c>
      <c r="M212" s="25">
        <v>39952</v>
      </c>
      <c r="N212" s="26">
        <f t="shared" si="8"/>
        <v>7591</v>
      </c>
      <c r="O212" s="26">
        <f t="shared" si="9"/>
        <v>47543</v>
      </c>
      <c r="Q212" s="34"/>
    </row>
    <row r="213" spans="2:17" ht="13.5" thickBot="1" x14ac:dyDescent="0.4">
      <c r="B213" s="2">
        <v>151</v>
      </c>
      <c r="C213" s="10" t="s">
        <v>212</v>
      </c>
      <c r="D213" s="2" t="s">
        <v>56</v>
      </c>
      <c r="E213" s="2">
        <v>1</v>
      </c>
      <c r="F213" s="29">
        <v>38634</v>
      </c>
      <c r="G213" s="30">
        <v>7340</v>
      </c>
      <c r="H213" s="30">
        <v>45974</v>
      </c>
      <c r="I213" s="2">
        <v>151</v>
      </c>
      <c r="J213" s="10" t="s">
        <v>212</v>
      </c>
      <c r="K213" s="2" t="s">
        <v>56</v>
      </c>
      <c r="L213" s="2">
        <v>1</v>
      </c>
      <c r="M213" s="25">
        <v>24340</v>
      </c>
      <c r="N213" s="26">
        <f t="shared" si="8"/>
        <v>4625</v>
      </c>
      <c r="O213" s="26">
        <f t="shared" si="9"/>
        <v>28965</v>
      </c>
      <c r="Q213" s="34"/>
    </row>
    <row r="214" spans="2:17" ht="13.5" thickBot="1" x14ac:dyDescent="0.4">
      <c r="B214" s="2">
        <v>152</v>
      </c>
      <c r="C214" s="10" t="s">
        <v>213</v>
      </c>
      <c r="D214" s="2" t="s">
        <v>56</v>
      </c>
      <c r="E214" s="2">
        <v>1</v>
      </c>
      <c r="F214" s="29">
        <v>43176</v>
      </c>
      <c r="G214" s="30">
        <v>8203</v>
      </c>
      <c r="H214" s="30">
        <v>51379</v>
      </c>
      <c r="I214" s="2">
        <v>152</v>
      </c>
      <c r="J214" s="10" t="s">
        <v>213</v>
      </c>
      <c r="K214" s="2" t="s">
        <v>56</v>
      </c>
      <c r="L214" s="2">
        <v>1</v>
      </c>
      <c r="M214" s="25">
        <v>27201</v>
      </c>
      <c r="N214" s="26">
        <f t="shared" si="8"/>
        <v>5168</v>
      </c>
      <c r="O214" s="26">
        <f t="shared" si="9"/>
        <v>32369</v>
      </c>
      <c r="Q214" s="34"/>
    </row>
    <row r="215" spans="2:17" ht="23.5" thickBot="1" x14ac:dyDescent="0.4">
      <c r="B215" s="2">
        <v>153</v>
      </c>
      <c r="C215" s="10" t="s">
        <v>214</v>
      </c>
      <c r="D215" s="2" t="s">
        <v>56</v>
      </c>
      <c r="E215" s="2">
        <v>1</v>
      </c>
      <c r="F215" s="29">
        <v>152268</v>
      </c>
      <c r="G215" s="30">
        <v>28931</v>
      </c>
      <c r="H215" s="30">
        <v>181199</v>
      </c>
      <c r="I215" s="2">
        <v>153</v>
      </c>
      <c r="J215" s="10" t="s">
        <v>214</v>
      </c>
      <c r="K215" s="2" t="s">
        <v>56</v>
      </c>
      <c r="L215" s="2">
        <v>1</v>
      </c>
      <c r="M215" s="25">
        <v>95929</v>
      </c>
      <c r="N215" s="26">
        <f t="shared" si="8"/>
        <v>18227</v>
      </c>
      <c r="O215" s="26">
        <f t="shared" si="9"/>
        <v>114156</v>
      </c>
      <c r="Q215" s="34"/>
    </row>
    <row r="216" spans="2:17" ht="23.5" thickBot="1" x14ac:dyDescent="0.4">
      <c r="B216" s="4">
        <v>154</v>
      </c>
      <c r="C216" s="5" t="s">
        <v>215</v>
      </c>
      <c r="D216" s="4" t="s">
        <v>56</v>
      </c>
      <c r="E216" s="4">
        <v>1</v>
      </c>
      <c r="F216" s="29">
        <v>18527</v>
      </c>
      <c r="G216" s="30">
        <v>3520</v>
      </c>
      <c r="H216" s="30">
        <v>22047</v>
      </c>
      <c r="I216" s="4">
        <v>154</v>
      </c>
      <c r="J216" s="5" t="s">
        <v>215</v>
      </c>
      <c r="K216" s="4" t="s">
        <v>56</v>
      </c>
      <c r="L216" s="4">
        <v>1</v>
      </c>
      <c r="M216" s="27">
        <v>11672</v>
      </c>
      <c r="N216" s="26">
        <f t="shared" si="8"/>
        <v>2218</v>
      </c>
      <c r="O216" s="26">
        <f t="shared" si="9"/>
        <v>13890</v>
      </c>
      <c r="Q216" s="34"/>
    </row>
    <row r="217" spans="2:17" ht="46.5" thickBot="1" x14ac:dyDescent="0.4">
      <c r="B217" s="4">
        <v>155</v>
      </c>
      <c r="C217" s="5" t="s">
        <v>216</v>
      </c>
      <c r="D217" s="4" t="s">
        <v>56</v>
      </c>
      <c r="E217" s="4">
        <v>1</v>
      </c>
      <c r="F217" s="29">
        <v>36944</v>
      </c>
      <c r="G217" s="30">
        <v>7019</v>
      </c>
      <c r="H217" s="30">
        <v>43963</v>
      </c>
      <c r="I217" s="4">
        <v>155</v>
      </c>
      <c r="J217" s="5" t="s">
        <v>216</v>
      </c>
      <c r="K217" s="4" t="s">
        <v>56</v>
      </c>
      <c r="L217" s="4">
        <v>1</v>
      </c>
      <c r="M217" s="27">
        <v>23275</v>
      </c>
      <c r="N217" s="26">
        <f t="shared" si="8"/>
        <v>4422</v>
      </c>
      <c r="O217" s="26">
        <f t="shared" si="9"/>
        <v>27697</v>
      </c>
      <c r="Q217" s="34"/>
    </row>
    <row r="218" spans="2:17" ht="23.5" thickBot="1" x14ac:dyDescent="0.4">
      <c r="B218" s="2">
        <v>156</v>
      </c>
      <c r="C218" s="10" t="s">
        <v>217</v>
      </c>
      <c r="D218" s="2" t="s">
        <v>56</v>
      </c>
      <c r="E218" s="2">
        <v>1</v>
      </c>
      <c r="F218" s="29">
        <v>67901</v>
      </c>
      <c r="G218" s="30">
        <v>12901</v>
      </c>
      <c r="H218" s="30">
        <v>80802</v>
      </c>
      <c r="I218" s="2">
        <v>156</v>
      </c>
      <c r="J218" s="10" t="s">
        <v>217</v>
      </c>
      <c r="K218" s="2" t="s">
        <v>56</v>
      </c>
      <c r="L218" s="2">
        <v>1</v>
      </c>
      <c r="M218" s="25">
        <v>42778</v>
      </c>
      <c r="N218" s="26">
        <f t="shared" si="8"/>
        <v>8128</v>
      </c>
      <c r="O218" s="26">
        <f t="shared" si="9"/>
        <v>50906</v>
      </c>
      <c r="Q218" s="34"/>
    </row>
    <row r="219" spans="2:17" ht="23.5" thickBot="1" x14ac:dyDescent="0.4">
      <c r="B219" s="2">
        <v>157</v>
      </c>
      <c r="C219" s="10" t="s">
        <v>218</v>
      </c>
      <c r="D219" s="2" t="s">
        <v>56</v>
      </c>
      <c r="E219" s="2">
        <v>1</v>
      </c>
      <c r="F219" s="29">
        <v>13813</v>
      </c>
      <c r="G219" s="30">
        <v>2624</v>
      </c>
      <c r="H219" s="30">
        <v>16437</v>
      </c>
      <c r="I219" s="2">
        <v>157</v>
      </c>
      <c r="J219" s="10" t="s">
        <v>218</v>
      </c>
      <c r="K219" s="2" t="s">
        <v>56</v>
      </c>
      <c r="L219" s="2">
        <v>1</v>
      </c>
      <c r="M219" s="25">
        <v>8702</v>
      </c>
      <c r="N219" s="26">
        <f t="shared" si="8"/>
        <v>1653</v>
      </c>
      <c r="O219" s="26">
        <f t="shared" si="9"/>
        <v>10355</v>
      </c>
      <c r="Q219" s="34"/>
    </row>
    <row r="220" spans="2:17" ht="23.5" thickBot="1" x14ac:dyDescent="0.4">
      <c r="B220" s="2">
        <v>158</v>
      </c>
      <c r="C220" s="10" t="s">
        <v>219</v>
      </c>
      <c r="D220" s="2" t="s">
        <v>56</v>
      </c>
      <c r="E220" s="2">
        <v>1</v>
      </c>
      <c r="F220" s="29">
        <v>75442</v>
      </c>
      <c r="G220" s="30">
        <v>14334</v>
      </c>
      <c r="H220" s="30">
        <v>89776</v>
      </c>
      <c r="I220" s="2">
        <v>158</v>
      </c>
      <c r="J220" s="10" t="s">
        <v>219</v>
      </c>
      <c r="K220" s="2" t="s">
        <v>56</v>
      </c>
      <c r="L220" s="2">
        <v>1</v>
      </c>
      <c r="M220" s="25">
        <v>47528</v>
      </c>
      <c r="N220" s="26">
        <f t="shared" si="8"/>
        <v>9030</v>
      </c>
      <c r="O220" s="26">
        <f t="shared" si="9"/>
        <v>56558</v>
      </c>
      <c r="Q220" s="34"/>
    </row>
    <row r="221" spans="2:17" ht="81" thickBot="1" x14ac:dyDescent="0.4">
      <c r="B221" s="2">
        <v>159</v>
      </c>
      <c r="C221" s="10" t="s">
        <v>220</v>
      </c>
      <c r="D221" s="2" t="s">
        <v>56</v>
      </c>
      <c r="E221" s="2">
        <v>1</v>
      </c>
      <c r="F221" s="29">
        <v>72372</v>
      </c>
      <c r="G221" s="30">
        <v>13751</v>
      </c>
      <c r="H221" s="30">
        <v>86123</v>
      </c>
      <c r="I221" s="2">
        <v>159</v>
      </c>
      <c r="J221" s="10" t="s">
        <v>220</v>
      </c>
      <c r="K221" s="2" t="s">
        <v>56</v>
      </c>
      <c r="L221" s="2">
        <v>1</v>
      </c>
      <c r="M221" s="25">
        <v>45594</v>
      </c>
      <c r="N221" s="26">
        <f t="shared" si="8"/>
        <v>8663</v>
      </c>
      <c r="O221" s="26">
        <f t="shared" si="9"/>
        <v>54257</v>
      </c>
      <c r="Q221" s="34"/>
    </row>
    <row r="222" spans="2:17" ht="13.5" thickBot="1" x14ac:dyDescent="0.4">
      <c r="B222" s="2">
        <v>160</v>
      </c>
      <c r="C222" s="10" t="s">
        <v>221</v>
      </c>
      <c r="D222" s="2" t="s">
        <v>222</v>
      </c>
      <c r="E222" s="2">
        <v>1</v>
      </c>
      <c r="F222" s="29">
        <v>95559</v>
      </c>
      <c r="G222" s="30">
        <v>18156</v>
      </c>
      <c r="H222" s="30">
        <v>113715</v>
      </c>
      <c r="I222" s="2">
        <v>160</v>
      </c>
      <c r="J222" s="10" t="s">
        <v>221</v>
      </c>
      <c r="K222" s="2" t="s">
        <v>222</v>
      </c>
      <c r="L222" s="2">
        <v>1</v>
      </c>
      <c r="M222" s="25">
        <v>60202</v>
      </c>
      <c r="N222" s="26">
        <f t="shared" si="8"/>
        <v>11438</v>
      </c>
      <c r="O222" s="26">
        <f t="shared" si="9"/>
        <v>71640</v>
      </c>
      <c r="Q222" s="34"/>
    </row>
    <row r="223" spans="2:17" ht="23.5" thickBot="1" x14ac:dyDescent="0.4">
      <c r="B223" s="2">
        <v>161</v>
      </c>
      <c r="C223" s="10" t="s">
        <v>223</v>
      </c>
      <c r="D223" s="2" t="s">
        <v>56</v>
      </c>
      <c r="E223" s="2">
        <v>1</v>
      </c>
      <c r="F223" s="29">
        <v>6161</v>
      </c>
      <c r="G223" s="30">
        <v>1171</v>
      </c>
      <c r="H223" s="30">
        <v>7332</v>
      </c>
      <c r="I223" s="2">
        <v>161</v>
      </c>
      <c r="J223" s="10" t="s">
        <v>223</v>
      </c>
      <c r="K223" s="2" t="s">
        <v>56</v>
      </c>
      <c r="L223" s="2">
        <v>1</v>
      </c>
      <c r="M223" s="25">
        <v>3882</v>
      </c>
      <c r="N223" s="26">
        <f t="shared" si="8"/>
        <v>738</v>
      </c>
      <c r="O223" s="26">
        <f t="shared" si="9"/>
        <v>4620</v>
      </c>
      <c r="Q223" s="34"/>
    </row>
    <row r="224" spans="2:17" ht="23.5" thickBot="1" x14ac:dyDescent="0.4">
      <c r="B224" s="2">
        <v>162</v>
      </c>
      <c r="C224" s="10" t="s">
        <v>224</v>
      </c>
      <c r="D224" s="2" t="s">
        <v>71</v>
      </c>
      <c r="E224" s="2">
        <v>1</v>
      </c>
      <c r="F224" s="29">
        <v>89415</v>
      </c>
      <c r="G224" s="30">
        <v>16989</v>
      </c>
      <c r="H224" s="30">
        <v>106404</v>
      </c>
      <c r="I224" s="2">
        <v>162</v>
      </c>
      <c r="J224" s="10" t="s">
        <v>224</v>
      </c>
      <c r="K224" s="2" t="s">
        <v>71</v>
      </c>
      <c r="L224" s="2">
        <v>1</v>
      </c>
      <c r="M224" s="25">
        <v>56332</v>
      </c>
      <c r="N224" s="26">
        <f t="shared" si="8"/>
        <v>10703</v>
      </c>
      <c r="O224" s="26">
        <f t="shared" si="9"/>
        <v>67035</v>
      </c>
      <c r="Q224" s="34"/>
    </row>
    <row r="225" spans="2:17" ht="13.5" thickBot="1" x14ac:dyDescent="0.4">
      <c r="B225" s="2">
        <v>163</v>
      </c>
      <c r="C225" s="10" t="s">
        <v>225</v>
      </c>
      <c r="D225" s="2" t="s">
        <v>222</v>
      </c>
      <c r="E225" s="2">
        <v>1</v>
      </c>
      <c r="F225" s="29">
        <v>53213</v>
      </c>
      <c r="G225" s="30">
        <v>10110</v>
      </c>
      <c r="H225" s="30">
        <v>63323</v>
      </c>
      <c r="I225" s="2">
        <v>163</v>
      </c>
      <c r="J225" s="10" t="s">
        <v>225</v>
      </c>
      <c r="K225" s="2" t="s">
        <v>222</v>
      </c>
      <c r="L225" s="2">
        <v>1</v>
      </c>
      <c r="M225" s="25">
        <v>33524</v>
      </c>
      <c r="N225" s="26">
        <f t="shared" si="8"/>
        <v>6370</v>
      </c>
      <c r="O225" s="26">
        <f t="shared" si="9"/>
        <v>39894</v>
      </c>
      <c r="Q225" s="34"/>
    </row>
    <row r="226" spans="2:17" ht="13.5" thickBot="1" x14ac:dyDescent="0.4">
      <c r="B226" s="2">
        <v>164</v>
      </c>
      <c r="C226" s="10" t="s">
        <v>226</v>
      </c>
      <c r="D226" s="2" t="s">
        <v>56</v>
      </c>
      <c r="E226" s="2">
        <v>1</v>
      </c>
      <c r="F226" s="29">
        <v>41287</v>
      </c>
      <c r="G226" s="30">
        <v>7845</v>
      </c>
      <c r="H226" s="30">
        <v>49132</v>
      </c>
      <c r="I226" s="2">
        <v>164</v>
      </c>
      <c r="J226" s="10" t="s">
        <v>226</v>
      </c>
      <c r="K226" s="2" t="s">
        <v>56</v>
      </c>
      <c r="L226" s="2">
        <v>1</v>
      </c>
      <c r="M226" s="25">
        <v>26011</v>
      </c>
      <c r="N226" s="26">
        <f t="shared" si="8"/>
        <v>4942</v>
      </c>
      <c r="O226" s="26">
        <f t="shared" si="9"/>
        <v>30953</v>
      </c>
      <c r="Q226" s="34"/>
    </row>
    <row r="227" spans="2:17" ht="13.5" thickBot="1" x14ac:dyDescent="0.4">
      <c r="B227" s="2">
        <v>165</v>
      </c>
      <c r="C227" s="10" t="s">
        <v>227</v>
      </c>
      <c r="D227" s="2" t="s">
        <v>56</v>
      </c>
      <c r="E227" s="2">
        <v>1</v>
      </c>
      <c r="F227" s="29">
        <v>17194</v>
      </c>
      <c r="G227" s="30">
        <v>3267</v>
      </c>
      <c r="H227" s="30">
        <v>20461</v>
      </c>
      <c r="I227" s="2">
        <v>165</v>
      </c>
      <c r="J227" s="10" t="s">
        <v>227</v>
      </c>
      <c r="K227" s="2" t="s">
        <v>56</v>
      </c>
      <c r="L227" s="2">
        <v>1</v>
      </c>
      <c r="M227" s="25">
        <v>10832</v>
      </c>
      <c r="N227" s="26">
        <f t="shared" si="8"/>
        <v>2058</v>
      </c>
      <c r="O227" s="26">
        <f t="shared" si="9"/>
        <v>12890</v>
      </c>
      <c r="Q227" s="34"/>
    </row>
    <row r="228" spans="2:17" ht="13.5" thickBot="1" x14ac:dyDescent="0.4">
      <c r="B228" s="2">
        <v>166</v>
      </c>
      <c r="C228" s="10" t="s">
        <v>228</v>
      </c>
      <c r="D228" s="2" t="s">
        <v>229</v>
      </c>
      <c r="E228" s="2">
        <v>1</v>
      </c>
      <c r="F228" s="29">
        <v>30388</v>
      </c>
      <c r="G228" s="30">
        <v>5774</v>
      </c>
      <c r="H228" s="30">
        <v>36162</v>
      </c>
      <c r="I228" s="2">
        <v>166</v>
      </c>
      <c r="J228" s="10" t="s">
        <v>228</v>
      </c>
      <c r="K228" s="2" t="s">
        <v>229</v>
      </c>
      <c r="L228" s="2">
        <v>1</v>
      </c>
      <c r="M228" s="25">
        <v>19145</v>
      </c>
      <c r="N228" s="26">
        <f t="shared" si="8"/>
        <v>3638</v>
      </c>
      <c r="O228" s="26">
        <f t="shared" si="9"/>
        <v>22783</v>
      </c>
      <c r="Q228" s="34"/>
    </row>
    <row r="229" spans="2:17" ht="23.5" thickBot="1" x14ac:dyDescent="0.4">
      <c r="B229" s="2">
        <v>167</v>
      </c>
      <c r="C229" s="10" t="s">
        <v>230</v>
      </c>
      <c r="D229" s="2" t="s">
        <v>56</v>
      </c>
      <c r="E229" s="2">
        <v>1</v>
      </c>
      <c r="F229" s="29">
        <v>18026</v>
      </c>
      <c r="G229" s="30">
        <v>3425</v>
      </c>
      <c r="H229" s="30">
        <v>21451</v>
      </c>
      <c r="I229" s="2">
        <v>167</v>
      </c>
      <c r="J229" s="10" t="s">
        <v>230</v>
      </c>
      <c r="K229" s="2" t="s">
        <v>56</v>
      </c>
      <c r="L229" s="2">
        <v>1</v>
      </c>
      <c r="M229" s="25">
        <v>11356</v>
      </c>
      <c r="N229" s="26">
        <f t="shared" si="8"/>
        <v>2158</v>
      </c>
      <c r="O229" s="26">
        <f t="shared" si="9"/>
        <v>13514</v>
      </c>
      <c r="Q229" s="34"/>
    </row>
    <row r="230" spans="2:17" ht="13.5" thickBot="1" x14ac:dyDescent="0.4">
      <c r="B230" s="2">
        <v>168</v>
      </c>
      <c r="C230" s="10" t="s">
        <v>231</v>
      </c>
      <c r="D230" s="2" t="s">
        <v>100</v>
      </c>
      <c r="E230" s="2">
        <v>1</v>
      </c>
      <c r="F230" s="29">
        <v>20380</v>
      </c>
      <c r="G230" s="30">
        <v>3872</v>
      </c>
      <c r="H230" s="30">
        <v>24252</v>
      </c>
      <c r="I230" s="2">
        <v>168</v>
      </c>
      <c r="J230" s="10" t="s">
        <v>231</v>
      </c>
      <c r="K230" s="2" t="s">
        <v>100</v>
      </c>
      <c r="L230" s="2">
        <v>1</v>
      </c>
      <c r="M230" s="25">
        <v>12839</v>
      </c>
      <c r="N230" s="26">
        <f t="shared" si="8"/>
        <v>2439</v>
      </c>
      <c r="O230" s="26">
        <f t="shared" si="9"/>
        <v>15278</v>
      </c>
      <c r="Q230" s="34"/>
    </row>
    <row r="231" spans="2:17" ht="23.5" thickBot="1" x14ac:dyDescent="0.4">
      <c r="B231" s="2">
        <v>169</v>
      </c>
      <c r="C231" s="10" t="s">
        <v>232</v>
      </c>
      <c r="D231" s="12" t="s">
        <v>233</v>
      </c>
      <c r="E231" s="2">
        <v>1</v>
      </c>
      <c r="F231" s="29">
        <v>96017</v>
      </c>
      <c r="G231" s="30">
        <v>18243</v>
      </c>
      <c r="H231" s="30">
        <v>114260</v>
      </c>
      <c r="I231" s="2">
        <v>169</v>
      </c>
      <c r="J231" s="10" t="s">
        <v>232</v>
      </c>
      <c r="K231" s="12" t="s">
        <v>233</v>
      </c>
      <c r="L231" s="2">
        <v>1</v>
      </c>
      <c r="M231" s="25">
        <v>60491</v>
      </c>
      <c r="N231" s="26">
        <f t="shared" si="8"/>
        <v>11493</v>
      </c>
      <c r="O231" s="26">
        <f t="shared" si="9"/>
        <v>71984</v>
      </c>
      <c r="Q231" s="34"/>
    </row>
    <row r="232" spans="2:17" ht="35" thickBot="1" x14ac:dyDescent="0.4">
      <c r="B232" s="2">
        <v>170</v>
      </c>
      <c r="C232" s="10" t="s">
        <v>234</v>
      </c>
      <c r="D232" s="2" t="s">
        <v>56</v>
      </c>
      <c r="E232" s="2">
        <v>1</v>
      </c>
      <c r="F232" s="29">
        <v>34072</v>
      </c>
      <c r="G232" s="30">
        <v>6474</v>
      </c>
      <c r="H232" s="30">
        <v>40546</v>
      </c>
      <c r="I232" s="2">
        <v>170</v>
      </c>
      <c r="J232" s="10" t="s">
        <v>234</v>
      </c>
      <c r="K232" s="2" t="s">
        <v>56</v>
      </c>
      <c r="L232" s="2">
        <v>1</v>
      </c>
      <c r="M232" s="25">
        <v>21465</v>
      </c>
      <c r="N232" s="26">
        <f t="shared" si="8"/>
        <v>4078</v>
      </c>
      <c r="O232" s="26">
        <f t="shared" si="9"/>
        <v>25543</v>
      </c>
      <c r="Q232" s="34"/>
    </row>
    <row r="233" spans="2:17" ht="35" thickBot="1" x14ac:dyDescent="0.4">
      <c r="B233" s="2">
        <v>171</v>
      </c>
      <c r="C233" s="10" t="s">
        <v>235</v>
      </c>
      <c r="D233" s="2" t="s">
        <v>56</v>
      </c>
      <c r="E233" s="2">
        <v>1</v>
      </c>
      <c r="F233" s="29">
        <v>532219</v>
      </c>
      <c r="G233" s="30">
        <v>101122</v>
      </c>
      <c r="H233" s="30">
        <v>633341</v>
      </c>
      <c r="I233" s="2">
        <v>171</v>
      </c>
      <c r="J233" s="10" t="s">
        <v>235</v>
      </c>
      <c r="K233" s="2" t="s">
        <v>56</v>
      </c>
      <c r="L233" s="2">
        <v>1</v>
      </c>
      <c r="M233" s="25">
        <v>193500</v>
      </c>
      <c r="N233" s="26">
        <f t="shared" si="8"/>
        <v>36765</v>
      </c>
      <c r="O233" s="26">
        <f t="shared" si="9"/>
        <v>230265</v>
      </c>
      <c r="Q233" s="34"/>
    </row>
    <row r="234" spans="2:17" ht="23.5" thickBot="1" x14ac:dyDescent="0.4">
      <c r="B234" s="2">
        <v>172</v>
      </c>
      <c r="C234" s="10" t="s">
        <v>236</v>
      </c>
      <c r="D234" s="2" t="s">
        <v>56</v>
      </c>
      <c r="E234" s="2">
        <v>1</v>
      </c>
      <c r="F234" s="29">
        <v>135676</v>
      </c>
      <c r="G234" s="30">
        <v>25778</v>
      </c>
      <c r="H234" s="30">
        <v>161454</v>
      </c>
      <c r="I234" s="2">
        <v>172</v>
      </c>
      <c r="J234" s="10" t="s">
        <v>236</v>
      </c>
      <c r="K234" s="2" t="s">
        <v>56</v>
      </c>
      <c r="L234" s="2">
        <v>1</v>
      </c>
      <c r="M234" s="25">
        <v>85476</v>
      </c>
      <c r="N234" s="26">
        <f t="shared" si="8"/>
        <v>16240</v>
      </c>
      <c r="O234" s="26">
        <f t="shared" si="9"/>
        <v>101716</v>
      </c>
      <c r="Q234" s="34"/>
    </row>
    <row r="235" spans="2:17" ht="23.5" thickBot="1" x14ac:dyDescent="0.4">
      <c r="B235" s="2">
        <v>173</v>
      </c>
      <c r="C235" s="10" t="s">
        <v>237</v>
      </c>
      <c r="D235" s="2" t="s">
        <v>56</v>
      </c>
      <c r="E235" s="2">
        <v>1</v>
      </c>
      <c r="F235" s="29">
        <v>6161</v>
      </c>
      <c r="G235" s="30">
        <v>1171</v>
      </c>
      <c r="H235" s="30">
        <v>7332</v>
      </c>
      <c r="I235" s="2">
        <v>173</v>
      </c>
      <c r="J235" s="10" t="s">
        <v>237</v>
      </c>
      <c r="K235" s="2" t="s">
        <v>56</v>
      </c>
      <c r="L235" s="2">
        <v>1</v>
      </c>
      <c r="M235" s="25">
        <v>3882</v>
      </c>
      <c r="N235" s="26">
        <f t="shared" si="8"/>
        <v>738</v>
      </c>
      <c r="O235" s="26">
        <f t="shared" si="9"/>
        <v>4620</v>
      </c>
      <c r="Q235" s="34"/>
    </row>
    <row r="236" spans="2:17" ht="23.5" thickBot="1" x14ac:dyDescent="0.4">
      <c r="B236" s="2">
        <v>174</v>
      </c>
      <c r="C236" s="10" t="s">
        <v>238</v>
      </c>
      <c r="D236" s="2" t="s">
        <v>56</v>
      </c>
      <c r="E236" s="2">
        <v>1</v>
      </c>
      <c r="F236" s="29">
        <v>69026</v>
      </c>
      <c r="G236" s="30">
        <v>13115</v>
      </c>
      <c r="H236" s="30">
        <v>82141</v>
      </c>
      <c r="I236" s="2">
        <v>174</v>
      </c>
      <c r="J236" s="10" t="s">
        <v>238</v>
      </c>
      <c r="K236" s="2" t="s">
        <v>56</v>
      </c>
      <c r="L236" s="2">
        <v>1</v>
      </c>
      <c r="M236" s="25">
        <v>43486</v>
      </c>
      <c r="N236" s="26">
        <f t="shared" si="8"/>
        <v>8262</v>
      </c>
      <c r="O236" s="26">
        <f t="shared" si="9"/>
        <v>51748</v>
      </c>
      <c r="Q236" s="34"/>
    </row>
    <row r="237" spans="2:17" ht="23.5" thickBot="1" x14ac:dyDescent="0.4">
      <c r="B237" s="2">
        <v>175</v>
      </c>
      <c r="C237" s="10" t="s">
        <v>239</v>
      </c>
      <c r="D237" s="2" t="s">
        <v>56</v>
      </c>
      <c r="E237" s="2">
        <v>1</v>
      </c>
      <c r="F237" s="29">
        <v>139420</v>
      </c>
      <c r="G237" s="30">
        <v>26490</v>
      </c>
      <c r="H237" s="30">
        <v>165910</v>
      </c>
      <c r="I237" s="2">
        <v>175</v>
      </c>
      <c r="J237" s="10" t="s">
        <v>239</v>
      </c>
      <c r="K237" s="2" t="s">
        <v>56</v>
      </c>
      <c r="L237" s="2">
        <v>1</v>
      </c>
      <c r="M237" s="25">
        <v>87835</v>
      </c>
      <c r="N237" s="26">
        <f t="shared" si="8"/>
        <v>16689</v>
      </c>
      <c r="O237" s="26">
        <f t="shared" si="9"/>
        <v>104524</v>
      </c>
      <c r="Q237" s="34"/>
    </row>
    <row r="238" spans="2:17" ht="23.5" thickBot="1" x14ac:dyDescent="0.4">
      <c r="B238" s="2">
        <v>176</v>
      </c>
      <c r="C238" s="10" t="s">
        <v>240</v>
      </c>
      <c r="D238" s="2" t="s">
        <v>56</v>
      </c>
      <c r="E238" s="2">
        <v>1</v>
      </c>
      <c r="F238" s="29">
        <v>65888</v>
      </c>
      <c r="G238" s="30">
        <v>12519</v>
      </c>
      <c r="H238" s="30">
        <v>78407</v>
      </c>
      <c r="I238" s="2">
        <v>176</v>
      </c>
      <c r="J238" s="10" t="s">
        <v>240</v>
      </c>
      <c r="K238" s="2" t="s">
        <v>56</v>
      </c>
      <c r="L238" s="2">
        <v>1</v>
      </c>
      <c r="M238" s="25">
        <v>41510</v>
      </c>
      <c r="N238" s="26">
        <f t="shared" si="8"/>
        <v>7887</v>
      </c>
      <c r="O238" s="26">
        <f t="shared" si="9"/>
        <v>49397</v>
      </c>
      <c r="Q238" s="34"/>
    </row>
    <row r="239" spans="2:17" ht="23.5" thickBot="1" x14ac:dyDescent="0.4">
      <c r="B239" s="2">
        <v>177</v>
      </c>
      <c r="C239" s="10" t="s">
        <v>241</v>
      </c>
      <c r="D239" s="2" t="s">
        <v>56</v>
      </c>
      <c r="E239" s="2">
        <v>1</v>
      </c>
      <c r="F239" s="29">
        <v>839309</v>
      </c>
      <c r="G239" s="30">
        <v>159469</v>
      </c>
      <c r="H239" s="30">
        <v>998778</v>
      </c>
      <c r="I239" s="2">
        <v>177</v>
      </c>
      <c r="J239" s="10" t="s">
        <v>241</v>
      </c>
      <c r="K239" s="2" t="s">
        <v>56</v>
      </c>
      <c r="L239" s="2">
        <v>1</v>
      </c>
      <c r="M239" s="25">
        <v>528764</v>
      </c>
      <c r="N239" s="26">
        <f t="shared" si="8"/>
        <v>100465</v>
      </c>
      <c r="O239" s="26">
        <f t="shared" si="9"/>
        <v>629229</v>
      </c>
      <c r="Q239" s="34"/>
    </row>
    <row r="240" spans="2:17" ht="13.5" thickBot="1" x14ac:dyDescent="0.4">
      <c r="B240" s="2">
        <v>178</v>
      </c>
      <c r="C240" s="10" t="s">
        <v>242</v>
      </c>
      <c r="D240" s="2" t="s">
        <v>56</v>
      </c>
      <c r="E240" s="2">
        <v>1</v>
      </c>
      <c r="F240" s="29">
        <v>775959</v>
      </c>
      <c r="G240" s="30">
        <v>147432</v>
      </c>
      <c r="H240" s="30">
        <v>923391</v>
      </c>
      <c r="I240" s="2">
        <v>178</v>
      </c>
      <c r="J240" s="10" t="s">
        <v>242</v>
      </c>
      <c r="K240" s="2" t="s">
        <v>56</v>
      </c>
      <c r="L240" s="2">
        <v>1</v>
      </c>
      <c r="M240" s="25">
        <v>488854</v>
      </c>
      <c r="N240" s="26">
        <f t="shared" si="8"/>
        <v>92882</v>
      </c>
      <c r="O240" s="26">
        <f t="shared" si="9"/>
        <v>581736</v>
      </c>
      <c r="Q240" s="34"/>
    </row>
    <row r="241" spans="2:17" ht="23.5" thickBot="1" x14ac:dyDescent="0.4">
      <c r="B241" s="2">
        <v>179</v>
      </c>
      <c r="C241" s="10" t="s">
        <v>243</v>
      </c>
      <c r="D241" s="2" t="s">
        <v>56</v>
      </c>
      <c r="E241" s="2">
        <v>1</v>
      </c>
      <c r="F241" s="29">
        <v>90236</v>
      </c>
      <c r="G241" s="30">
        <v>17145</v>
      </c>
      <c r="H241" s="30">
        <v>107381</v>
      </c>
      <c r="I241" s="2">
        <v>179</v>
      </c>
      <c r="J241" s="10" t="s">
        <v>243</v>
      </c>
      <c r="K241" s="2" t="s">
        <v>56</v>
      </c>
      <c r="L241" s="2">
        <v>1</v>
      </c>
      <c r="M241" s="25">
        <v>56849</v>
      </c>
      <c r="N241" s="26">
        <f t="shared" si="8"/>
        <v>10801</v>
      </c>
      <c r="O241" s="26">
        <f t="shared" si="9"/>
        <v>67650</v>
      </c>
      <c r="Q241" s="34"/>
    </row>
    <row r="242" spans="2:17" ht="23.5" thickBot="1" x14ac:dyDescent="0.4">
      <c r="B242" s="2">
        <v>180</v>
      </c>
      <c r="C242" s="10" t="s">
        <v>244</v>
      </c>
      <c r="D242" s="2" t="s">
        <v>56</v>
      </c>
      <c r="E242" s="2">
        <v>1</v>
      </c>
      <c r="F242" s="29">
        <v>50127</v>
      </c>
      <c r="G242" s="30">
        <v>9524</v>
      </c>
      <c r="H242" s="30">
        <v>59651</v>
      </c>
      <c r="I242" s="2">
        <v>180</v>
      </c>
      <c r="J242" s="10" t="s">
        <v>244</v>
      </c>
      <c r="K242" s="2" t="s">
        <v>56</v>
      </c>
      <c r="L242" s="2">
        <v>1</v>
      </c>
      <c r="M242" s="25">
        <v>31580</v>
      </c>
      <c r="N242" s="26">
        <f t="shared" si="8"/>
        <v>6000</v>
      </c>
      <c r="O242" s="26">
        <f t="shared" si="9"/>
        <v>37580</v>
      </c>
      <c r="Q242" s="34"/>
    </row>
    <row r="243" spans="2:17" ht="35" thickBot="1" x14ac:dyDescent="0.4">
      <c r="B243" s="2">
        <v>181</v>
      </c>
      <c r="C243" s="10" t="s">
        <v>245</v>
      </c>
      <c r="D243" s="2" t="s">
        <v>56</v>
      </c>
      <c r="E243" s="2">
        <v>1</v>
      </c>
      <c r="F243" s="29">
        <v>94238</v>
      </c>
      <c r="G243" s="30">
        <v>17905</v>
      </c>
      <c r="H243" s="30">
        <v>112143</v>
      </c>
      <c r="I243" s="2">
        <v>181</v>
      </c>
      <c r="J243" s="10" t="s">
        <v>245</v>
      </c>
      <c r="K243" s="2" t="s">
        <v>56</v>
      </c>
      <c r="L243" s="2">
        <v>1</v>
      </c>
      <c r="M243" s="25">
        <v>59370</v>
      </c>
      <c r="N243" s="26">
        <f t="shared" si="8"/>
        <v>11280</v>
      </c>
      <c r="O243" s="26">
        <f t="shared" si="9"/>
        <v>70650</v>
      </c>
      <c r="Q243" s="34"/>
    </row>
    <row r="244" spans="2:17" ht="23.5" thickBot="1" x14ac:dyDescent="0.4">
      <c r="B244" s="2">
        <v>182</v>
      </c>
      <c r="C244" s="10" t="s">
        <v>246</v>
      </c>
      <c r="D244" s="2" t="s">
        <v>56</v>
      </c>
      <c r="E244" s="2">
        <v>1</v>
      </c>
      <c r="F244" s="29">
        <v>4320</v>
      </c>
      <c r="G244" s="30">
        <v>821</v>
      </c>
      <c r="H244" s="30">
        <v>5141</v>
      </c>
      <c r="I244" s="2">
        <v>182</v>
      </c>
      <c r="J244" s="10" t="s">
        <v>246</v>
      </c>
      <c r="K244" s="2" t="s">
        <v>56</v>
      </c>
      <c r="L244" s="2">
        <v>1</v>
      </c>
      <c r="M244" s="25">
        <v>2722</v>
      </c>
      <c r="N244" s="26">
        <f t="shared" si="8"/>
        <v>517</v>
      </c>
      <c r="O244" s="26">
        <f t="shared" si="9"/>
        <v>3239</v>
      </c>
      <c r="Q244" s="34"/>
    </row>
    <row r="245" spans="2:17" ht="23.5" thickBot="1" x14ac:dyDescent="0.4">
      <c r="B245" s="2">
        <v>183</v>
      </c>
      <c r="C245" s="10" t="s">
        <v>247</v>
      </c>
      <c r="D245" s="2" t="s">
        <v>56</v>
      </c>
      <c r="E245" s="2">
        <v>1</v>
      </c>
      <c r="F245" s="29">
        <v>248418</v>
      </c>
      <c r="G245" s="30">
        <v>47199</v>
      </c>
      <c r="H245" s="30">
        <v>295617</v>
      </c>
      <c r="I245" s="2">
        <v>183</v>
      </c>
      <c r="J245" s="10" t="s">
        <v>247</v>
      </c>
      <c r="K245" s="2" t="s">
        <v>56</v>
      </c>
      <c r="L245" s="2">
        <v>1</v>
      </c>
      <c r="M245" s="25">
        <v>156504</v>
      </c>
      <c r="N245" s="26">
        <f t="shared" si="8"/>
        <v>29736</v>
      </c>
      <c r="O245" s="26">
        <f t="shared" si="9"/>
        <v>186240</v>
      </c>
      <c r="Q245" s="34"/>
    </row>
    <row r="246" spans="2:17" ht="23.5" thickBot="1" x14ac:dyDescent="0.4">
      <c r="B246" s="2">
        <v>184</v>
      </c>
      <c r="C246" s="10" t="s">
        <v>248</v>
      </c>
      <c r="D246" s="2" t="s">
        <v>56</v>
      </c>
      <c r="E246" s="2">
        <v>1</v>
      </c>
      <c r="F246" s="29">
        <v>233837</v>
      </c>
      <c r="G246" s="30">
        <v>44429</v>
      </c>
      <c r="H246" s="30">
        <v>278266</v>
      </c>
      <c r="I246" s="2">
        <v>184</v>
      </c>
      <c r="J246" s="10" t="s">
        <v>248</v>
      </c>
      <c r="K246" s="2" t="s">
        <v>56</v>
      </c>
      <c r="L246" s="2">
        <v>1</v>
      </c>
      <c r="M246" s="25">
        <v>147317</v>
      </c>
      <c r="N246" s="26">
        <f t="shared" si="8"/>
        <v>27990</v>
      </c>
      <c r="O246" s="26">
        <f t="shared" si="9"/>
        <v>175307</v>
      </c>
      <c r="Q246" s="34"/>
    </row>
    <row r="247" spans="2:17" ht="35" thickBot="1" x14ac:dyDescent="0.4">
      <c r="B247" s="2">
        <v>185</v>
      </c>
      <c r="C247" s="10" t="s">
        <v>249</v>
      </c>
      <c r="D247" s="2" t="s">
        <v>128</v>
      </c>
      <c r="E247" s="2">
        <v>1</v>
      </c>
      <c r="F247" s="29">
        <v>54511</v>
      </c>
      <c r="G247" s="30">
        <v>10357</v>
      </c>
      <c r="H247" s="30">
        <v>64868</v>
      </c>
      <c r="I247" s="2">
        <v>185</v>
      </c>
      <c r="J247" s="10" t="s">
        <v>249</v>
      </c>
      <c r="K247" s="2" t="s">
        <v>128</v>
      </c>
      <c r="L247" s="2">
        <v>1</v>
      </c>
      <c r="M247" s="25">
        <v>34342</v>
      </c>
      <c r="N247" s="26">
        <f t="shared" si="8"/>
        <v>6525</v>
      </c>
      <c r="O247" s="26">
        <f t="shared" si="9"/>
        <v>40867</v>
      </c>
      <c r="Q247" s="34"/>
    </row>
    <row r="248" spans="2:17" ht="13.5" thickBot="1" x14ac:dyDescent="0.4">
      <c r="B248" s="2">
        <v>186</v>
      </c>
      <c r="C248" s="10" t="s">
        <v>250</v>
      </c>
      <c r="D248" s="2" t="s">
        <v>71</v>
      </c>
      <c r="E248" s="2">
        <v>1</v>
      </c>
      <c r="F248" s="29">
        <v>50041</v>
      </c>
      <c r="G248" s="30">
        <v>9508</v>
      </c>
      <c r="H248" s="30">
        <v>59549</v>
      </c>
      <c r="I248" s="2">
        <v>186</v>
      </c>
      <c r="J248" s="10" t="s">
        <v>250</v>
      </c>
      <c r="K248" s="2" t="s">
        <v>71</v>
      </c>
      <c r="L248" s="2">
        <v>1</v>
      </c>
      <c r="M248" s="25">
        <v>31526</v>
      </c>
      <c r="N248" s="26">
        <f t="shared" si="8"/>
        <v>5990</v>
      </c>
      <c r="O248" s="26">
        <f t="shared" si="9"/>
        <v>37516</v>
      </c>
      <c r="Q248" s="34"/>
    </row>
    <row r="249" spans="2:17" ht="13.5" thickBot="1" x14ac:dyDescent="0.4">
      <c r="B249" s="2">
        <v>187</v>
      </c>
      <c r="C249" s="10" t="s">
        <v>251</v>
      </c>
      <c r="D249" s="2" t="s">
        <v>56</v>
      </c>
      <c r="E249" s="2">
        <v>1</v>
      </c>
      <c r="F249" s="29">
        <v>19614</v>
      </c>
      <c r="G249" s="30">
        <v>3727</v>
      </c>
      <c r="H249" s="30">
        <v>23341</v>
      </c>
      <c r="I249" s="2">
        <v>187</v>
      </c>
      <c r="J249" s="10" t="s">
        <v>251</v>
      </c>
      <c r="K249" s="2" t="s">
        <v>56</v>
      </c>
      <c r="L249" s="2">
        <v>1</v>
      </c>
      <c r="M249" s="25">
        <v>12357</v>
      </c>
      <c r="N249" s="26">
        <f t="shared" si="8"/>
        <v>2348</v>
      </c>
      <c r="O249" s="26">
        <f t="shared" si="9"/>
        <v>14705</v>
      </c>
      <c r="Q249" s="34"/>
    </row>
    <row r="250" spans="2:17" ht="13.5" thickBot="1" x14ac:dyDescent="0.4">
      <c r="B250" s="2">
        <v>188</v>
      </c>
      <c r="C250" s="10" t="s">
        <v>252</v>
      </c>
      <c r="D250" s="2" t="s">
        <v>71</v>
      </c>
      <c r="E250" s="2">
        <v>1</v>
      </c>
      <c r="F250" s="29">
        <v>85263</v>
      </c>
      <c r="G250" s="30">
        <v>16200</v>
      </c>
      <c r="H250" s="30">
        <v>101463</v>
      </c>
      <c r="I250" s="2">
        <v>188</v>
      </c>
      <c r="J250" s="10" t="s">
        <v>252</v>
      </c>
      <c r="K250" s="2" t="s">
        <v>71</v>
      </c>
      <c r="L250" s="2">
        <v>1</v>
      </c>
      <c r="M250" s="25">
        <v>53716</v>
      </c>
      <c r="N250" s="26">
        <f t="shared" si="8"/>
        <v>10206</v>
      </c>
      <c r="O250" s="26">
        <f t="shared" si="9"/>
        <v>63922</v>
      </c>
      <c r="Q250" s="34"/>
    </row>
    <row r="251" spans="2:17" ht="58" thickBot="1" x14ac:dyDescent="0.4">
      <c r="B251" s="2">
        <v>189</v>
      </c>
      <c r="C251" s="10" t="s">
        <v>253</v>
      </c>
      <c r="D251" s="2" t="s">
        <v>56</v>
      </c>
      <c r="E251" s="2">
        <v>1</v>
      </c>
      <c r="F251" s="29">
        <v>18659</v>
      </c>
      <c r="G251" s="30">
        <v>3545</v>
      </c>
      <c r="H251" s="30">
        <v>22204</v>
      </c>
      <c r="I251" s="2">
        <v>189</v>
      </c>
      <c r="J251" s="10" t="s">
        <v>253</v>
      </c>
      <c r="K251" s="2" t="s">
        <v>56</v>
      </c>
      <c r="L251" s="2">
        <v>1</v>
      </c>
      <c r="M251" s="25">
        <v>11755</v>
      </c>
      <c r="N251" s="26">
        <f t="shared" si="8"/>
        <v>2233</v>
      </c>
      <c r="O251" s="26">
        <f t="shared" si="9"/>
        <v>13988</v>
      </c>
      <c r="Q251" s="34"/>
    </row>
    <row r="252" spans="2:17" ht="58" thickBot="1" x14ac:dyDescent="0.4">
      <c r="B252" s="2">
        <v>190</v>
      </c>
      <c r="C252" s="10" t="s">
        <v>254</v>
      </c>
      <c r="D252" s="2" t="s">
        <v>56</v>
      </c>
      <c r="E252" s="2">
        <v>1</v>
      </c>
      <c r="F252" s="29">
        <v>13808</v>
      </c>
      <c r="G252" s="30">
        <v>2624</v>
      </c>
      <c r="H252" s="30">
        <v>16432</v>
      </c>
      <c r="I252" s="2">
        <v>190</v>
      </c>
      <c r="J252" s="10" t="s">
        <v>254</v>
      </c>
      <c r="K252" s="2" t="s">
        <v>56</v>
      </c>
      <c r="L252" s="2">
        <v>1</v>
      </c>
      <c r="M252" s="25">
        <v>8699</v>
      </c>
      <c r="N252" s="26">
        <f t="shared" si="8"/>
        <v>1653</v>
      </c>
      <c r="O252" s="26">
        <f t="shared" si="9"/>
        <v>10352</v>
      </c>
      <c r="Q252" s="34"/>
    </row>
    <row r="253" spans="2:17" ht="58" thickBot="1" x14ac:dyDescent="0.4">
      <c r="B253" s="2">
        <v>191</v>
      </c>
      <c r="C253" s="10" t="s">
        <v>255</v>
      </c>
      <c r="D253" s="2" t="s">
        <v>56</v>
      </c>
      <c r="E253" s="2">
        <v>1</v>
      </c>
      <c r="F253" s="29">
        <v>30853</v>
      </c>
      <c r="G253" s="30">
        <v>5862</v>
      </c>
      <c r="H253" s="30">
        <v>36715</v>
      </c>
      <c r="I253" s="2">
        <v>191</v>
      </c>
      <c r="J253" s="10" t="s">
        <v>255</v>
      </c>
      <c r="K253" s="2" t="s">
        <v>56</v>
      </c>
      <c r="L253" s="2">
        <v>1</v>
      </c>
      <c r="M253" s="25">
        <v>19437</v>
      </c>
      <c r="N253" s="26">
        <f t="shared" si="8"/>
        <v>3693</v>
      </c>
      <c r="O253" s="26">
        <f t="shared" si="9"/>
        <v>23130</v>
      </c>
      <c r="Q253" s="34"/>
    </row>
    <row r="254" spans="2:17" ht="23.5" thickBot="1" x14ac:dyDescent="0.4">
      <c r="B254" s="2">
        <v>192</v>
      </c>
      <c r="C254" s="10" t="s">
        <v>256</v>
      </c>
      <c r="D254" s="2" t="s">
        <v>56</v>
      </c>
      <c r="E254" s="2">
        <v>1</v>
      </c>
      <c r="F254" s="29">
        <v>24224</v>
      </c>
      <c r="G254" s="30">
        <v>4603</v>
      </c>
      <c r="H254" s="30">
        <v>28827</v>
      </c>
      <c r="I254" s="2">
        <v>192</v>
      </c>
      <c r="J254" s="10" t="s">
        <v>256</v>
      </c>
      <c r="K254" s="2" t="s">
        <v>56</v>
      </c>
      <c r="L254" s="2">
        <v>1</v>
      </c>
      <c r="M254" s="25">
        <v>15261</v>
      </c>
      <c r="N254" s="26">
        <f t="shared" si="8"/>
        <v>2900</v>
      </c>
      <c r="O254" s="26">
        <f t="shared" si="9"/>
        <v>18161</v>
      </c>
      <c r="Q254" s="34"/>
    </row>
    <row r="255" spans="2:17" ht="13.5" thickBot="1" x14ac:dyDescent="0.4">
      <c r="B255" s="2">
        <v>193</v>
      </c>
      <c r="C255" s="10" t="s">
        <v>257</v>
      </c>
      <c r="D255" s="2" t="s">
        <v>56</v>
      </c>
      <c r="E255" s="2">
        <v>1</v>
      </c>
      <c r="F255" s="29">
        <v>105437</v>
      </c>
      <c r="G255" s="30">
        <v>20033</v>
      </c>
      <c r="H255" s="30">
        <v>125470</v>
      </c>
      <c r="I255" s="2">
        <v>193</v>
      </c>
      <c r="J255" s="10" t="s">
        <v>257</v>
      </c>
      <c r="K255" s="2" t="s">
        <v>56</v>
      </c>
      <c r="L255" s="2">
        <v>1</v>
      </c>
      <c r="M255" s="25">
        <v>66425</v>
      </c>
      <c r="N255" s="26">
        <f t="shared" si="8"/>
        <v>12621</v>
      </c>
      <c r="O255" s="26">
        <f t="shared" si="9"/>
        <v>79046</v>
      </c>
      <c r="Q255" s="34"/>
    </row>
    <row r="256" spans="2:17" ht="23.5" thickBot="1" x14ac:dyDescent="0.4">
      <c r="B256" s="2">
        <v>194</v>
      </c>
      <c r="C256" s="10" t="s">
        <v>258</v>
      </c>
      <c r="D256" s="2" t="s">
        <v>56</v>
      </c>
      <c r="E256" s="2">
        <v>1</v>
      </c>
      <c r="F256" s="29">
        <v>58232</v>
      </c>
      <c r="G256" s="30">
        <v>11064</v>
      </c>
      <c r="H256" s="30">
        <v>69296</v>
      </c>
      <c r="I256" s="2">
        <v>194</v>
      </c>
      <c r="J256" s="10" t="s">
        <v>258</v>
      </c>
      <c r="K256" s="2" t="s">
        <v>56</v>
      </c>
      <c r="L256" s="2">
        <v>1</v>
      </c>
      <c r="M256" s="25">
        <v>36686</v>
      </c>
      <c r="N256" s="26">
        <f t="shared" ref="N256:N319" si="10">ROUND(M256*19%,0)</f>
        <v>6970</v>
      </c>
      <c r="O256" s="26">
        <f t="shared" ref="O256:O319" si="11">+M256+N256</f>
        <v>43656</v>
      </c>
      <c r="Q256" s="34"/>
    </row>
    <row r="257" spans="2:17" ht="13.5" thickBot="1" x14ac:dyDescent="0.4">
      <c r="B257" s="2">
        <v>195</v>
      </c>
      <c r="C257" s="10" t="s">
        <v>259</v>
      </c>
      <c r="D257" s="2" t="s">
        <v>56</v>
      </c>
      <c r="E257" s="2">
        <v>1</v>
      </c>
      <c r="F257" s="29">
        <v>21601</v>
      </c>
      <c r="G257" s="30">
        <v>4104</v>
      </c>
      <c r="H257" s="30">
        <v>25705</v>
      </c>
      <c r="I257" s="2">
        <v>195</v>
      </c>
      <c r="J257" s="10" t="s">
        <v>259</v>
      </c>
      <c r="K257" s="2" t="s">
        <v>56</v>
      </c>
      <c r="L257" s="2">
        <v>1</v>
      </c>
      <c r="M257" s="25">
        <v>13609</v>
      </c>
      <c r="N257" s="26">
        <f t="shared" si="10"/>
        <v>2586</v>
      </c>
      <c r="O257" s="26">
        <f t="shared" si="11"/>
        <v>16195</v>
      </c>
      <c r="Q257" s="34"/>
    </row>
    <row r="258" spans="2:17" ht="35" thickBot="1" x14ac:dyDescent="0.4">
      <c r="B258" s="2">
        <v>196</v>
      </c>
      <c r="C258" s="10" t="s">
        <v>260</v>
      </c>
      <c r="D258" s="2" t="s">
        <v>56</v>
      </c>
      <c r="E258" s="2">
        <v>1</v>
      </c>
      <c r="F258" s="29">
        <v>711569</v>
      </c>
      <c r="G258" s="30">
        <v>135198</v>
      </c>
      <c r="H258" s="30">
        <v>846767</v>
      </c>
      <c r="I258" s="2">
        <v>196</v>
      </c>
      <c r="J258" s="10" t="s">
        <v>260</v>
      </c>
      <c r="K258" s="2" t="s">
        <v>56</v>
      </c>
      <c r="L258" s="2">
        <v>1</v>
      </c>
      <c r="M258" s="25">
        <v>448288</v>
      </c>
      <c r="N258" s="26">
        <f t="shared" si="10"/>
        <v>85175</v>
      </c>
      <c r="O258" s="26">
        <f t="shared" si="11"/>
        <v>533463</v>
      </c>
      <c r="Q258" s="34"/>
    </row>
    <row r="259" spans="2:17" ht="23.5" thickBot="1" x14ac:dyDescent="0.4">
      <c r="B259" s="2">
        <v>197</v>
      </c>
      <c r="C259" s="10" t="s">
        <v>261</v>
      </c>
      <c r="D259" s="2" t="s">
        <v>56</v>
      </c>
      <c r="E259" s="2">
        <v>1</v>
      </c>
      <c r="F259" s="29">
        <v>82593</v>
      </c>
      <c r="G259" s="30">
        <v>15693</v>
      </c>
      <c r="H259" s="30">
        <v>98286</v>
      </c>
      <c r="I259" s="2">
        <v>197</v>
      </c>
      <c r="J259" s="10" t="s">
        <v>261</v>
      </c>
      <c r="K259" s="2" t="s">
        <v>56</v>
      </c>
      <c r="L259" s="2">
        <v>1</v>
      </c>
      <c r="M259" s="25">
        <v>52034</v>
      </c>
      <c r="N259" s="26">
        <f t="shared" si="10"/>
        <v>9886</v>
      </c>
      <c r="O259" s="26">
        <f t="shared" si="11"/>
        <v>61920</v>
      </c>
      <c r="Q259" s="34"/>
    </row>
    <row r="260" spans="2:17" ht="35" thickBot="1" x14ac:dyDescent="0.4">
      <c r="B260" s="2">
        <v>198</v>
      </c>
      <c r="C260" s="10" t="s">
        <v>262</v>
      </c>
      <c r="D260" s="2" t="s">
        <v>56</v>
      </c>
      <c r="E260" s="2">
        <v>1</v>
      </c>
      <c r="F260" s="29">
        <v>45536</v>
      </c>
      <c r="G260" s="30">
        <v>8652</v>
      </c>
      <c r="H260" s="30">
        <v>54188</v>
      </c>
      <c r="I260" s="2">
        <v>198</v>
      </c>
      <c r="J260" s="10" t="s">
        <v>262</v>
      </c>
      <c r="K260" s="2" t="s">
        <v>56</v>
      </c>
      <c r="L260" s="2">
        <v>1</v>
      </c>
      <c r="M260" s="25">
        <v>28688</v>
      </c>
      <c r="N260" s="26">
        <f t="shared" si="10"/>
        <v>5451</v>
      </c>
      <c r="O260" s="26">
        <f t="shared" si="11"/>
        <v>34139</v>
      </c>
      <c r="Q260" s="34"/>
    </row>
    <row r="261" spans="2:17" ht="35" thickBot="1" x14ac:dyDescent="0.4">
      <c r="B261" s="2">
        <v>199</v>
      </c>
      <c r="C261" s="10" t="s">
        <v>263</v>
      </c>
      <c r="D261" s="2" t="s">
        <v>56</v>
      </c>
      <c r="E261" s="2">
        <v>1</v>
      </c>
      <c r="F261" s="29">
        <v>503873</v>
      </c>
      <c r="G261" s="30">
        <v>95736</v>
      </c>
      <c r="H261" s="30">
        <v>599609</v>
      </c>
      <c r="I261" s="2">
        <v>199</v>
      </c>
      <c r="J261" s="10" t="s">
        <v>263</v>
      </c>
      <c r="K261" s="2" t="s">
        <v>56</v>
      </c>
      <c r="L261" s="2">
        <v>1</v>
      </c>
      <c r="M261" s="25">
        <v>317440</v>
      </c>
      <c r="N261" s="26">
        <f t="shared" si="10"/>
        <v>60314</v>
      </c>
      <c r="O261" s="26">
        <f t="shared" si="11"/>
        <v>377754</v>
      </c>
      <c r="Q261" s="34"/>
    </row>
    <row r="262" spans="2:17" ht="46.5" thickBot="1" x14ac:dyDescent="0.4">
      <c r="B262" s="2">
        <v>200</v>
      </c>
      <c r="C262" s="10" t="s">
        <v>264</v>
      </c>
      <c r="D262" s="2" t="s">
        <v>56</v>
      </c>
      <c r="E262" s="2">
        <v>1</v>
      </c>
      <c r="F262" s="29">
        <v>36849</v>
      </c>
      <c r="G262" s="30">
        <v>7001</v>
      </c>
      <c r="H262" s="30">
        <v>43850</v>
      </c>
      <c r="I262" s="2">
        <v>200</v>
      </c>
      <c r="J262" s="10" t="s">
        <v>264</v>
      </c>
      <c r="K262" s="2" t="s">
        <v>56</v>
      </c>
      <c r="L262" s="2">
        <v>1</v>
      </c>
      <c r="M262" s="25">
        <v>23215</v>
      </c>
      <c r="N262" s="26">
        <f t="shared" si="10"/>
        <v>4411</v>
      </c>
      <c r="O262" s="26">
        <f t="shared" si="11"/>
        <v>27626</v>
      </c>
      <c r="Q262" s="34"/>
    </row>
    <row r="263" spans="2:17" ht="46.5" thickBot="1" x14ac:dyDescent="0.4">
      <c r="B263" s="2">
        <v>201</v>
      </c>
      <c r="C263" s="10" t="s">
        <v>265</v>
      </c>
      <c r="D263" s="2" t="s">
        <v>56</v>
      </c>
      <c r="E263" s="2">
        <v>1</v>
      </c>
      <c r="F263" s="29">
        <v>45713</v>
      </c>
      <c r="G263" s="30">
        <v>8685</v>
      </c>
      <c r="H263" s="30">
        <v>54398</v>
      </c>
      <c r="I263" s="2">
        <v>201</v>
      </c>
      <c r="J263" s="10" t="s">
        <v>265</v>
      </c>
      <c r="K263" s="2" t="s">
        <v>56</v>
      </c>
      <c r="L263" s="2">
        <v>1</v>
      </c>
      <c r="M263" s="25">
        <v>28799</v>
      </c>
      <c r="N263" s="26">
        <f t="shared" si="10"/>
        <v>5472</v>
      </c>
      <c r="O263" s="26">
        <f t="shared" si="11"/>
        <v>34271</v>
      </c>
      <c r="Q263" s="34"/>
    </row>
    <row r="264" spans="2:17" ht="46.5" thickBot="1" x14ac:dyDescent="0.4">
      <c r="B264" s="2">
        <v>202</v>
      </c>
      <c r="C264" s="10" t="s">
        <v>266</v>
      </c>
      <c r="D264" s="2" t="s">
        <v>56</v>
      </c>
      <c r="E264" s="2">
        <v>1</v>
      </c>
      <c r="F264" s="29">
        <v>85036</v>
      </c>
      <c r="G264" s="30">
        <v>16157</v>
      </c>
      <c r="H264" s="30">
        <v>101193</v>
      </c>
      <c r="I264" s="2">
        <v>202</v>
      </c>
      <c r="J264" s="10" t="s">
        <v>266</v>
      </c>
      <c r="K264" s="2" t="s">
        <v>56</v>
      </c>
      <c r="L264" s="2">
        <v>1</v>
      </c>
      <c r="M264" s="25">
        <v>63000</v>
      </c>
      <c r="N264" s="26">
        <f t="shared" si="10"/>
        <v>11970</v>
      </c>
      <c r="O264" s="26">
        <f t="shared" si="11"/>
        <v>74970</v>
      </c>
      <c r="Q264" s="34"/>
    </row>
    <row r="265" spans="2:17" ht="46.5" thickBot="1" x14ac:dyDescent="0.4">
      <c r="B265" s="2">
        <v>203</v>
      </c>
      <c r="C265" s="10" t="s">
        <v>267</v>
      </c>
      <c r="D265" s="2" t="s">
        <v>56</v>
      </c>
      <c r="E265" s="2">
        <v>1</v>
      </c>
      <c r="F265" s="29">
        <v>117074</v>
      </c>
      <c r="G265" s="30">
        <v>22244</v>
      </c>
      <c r="H265" s="30">
        <v>139318</v>
      </c>
      <c r="I265" s="2">
        <v>203</v>
      </c>
      <c r="J265" s="10" t="s">
        <v>267</v>
      </c>
      <c r="K265" s="2" t="s">
        <v>56</v>
      </c>
      <c r="L265" s="2">
        <v>1</v>
      </c>
      <c r="M265" s="25">
        <v>90000</v>
      </c>
      <c r="N265" s="26">
        <f t="shared" si="10"/>
        <v>17100</v>
      </c>
      <c r="O265" s="26">
        <f t="shared" si="11"/>
        <v>107100</v>
      </c>
      <c r="Q265" s="34"/>
    </row>
    <row r="266" spans="2:17" ht="69.5" thickBot="1" x14ac:dyDescent="0.4">
      <c r="B266" s="2">
        <v>204</v>
      </c>
      <c r="C266" s="10" t="s">
        <v>268</v>
      </c>
      <c r="D266" s="2" t="s">
        <v>56</v>
      </c>
      <c r="E266" s="2">
        <v>1</v>
      </c>
      <c r="F266" s="29">
        <v>110663</v>
      </c>
      <c r="G266" s="30">
        <v>21026</v>
      </c>
      <c r="H266" s="30">
        <v>131689</v>
      </c>
      <c r="I266" s="2">
        <v>204</v>
      </c>
      <c r="J266" s="10" t="s">
        <v>268</v>
      </c>
      <c r="K266" s="2" t="s">
        <v>56</v>
      </c>
      <c r="L266" s="2">
        <v>1</v>
      </c>
      <c r="M266" s="25">
        <v>69718</v>
      </c>
      <c r="N266" s="26">
        <f t="shared" si="10"/>
        <v>13246</v>
      </c>
      <c r="O266" s="26">
        <f t="shared" si="11"/>
        <v>82964</v>
      </c>
      <c r="Q266" s="34"/>
    </row>
    <row r="267" spans="2:17" ht="69.5" thickBot="1" x14ac:dyDescent="0.4">
      <c r="B267" s="2">
        <v>205</v>
      </c>
      <c r="C267" s="10" t="s">
        <v>269</v>
      </c>
      <c r="D267" s="2" t="s">
        <v>56</v>
      </c>
      <c r="E267" s="2">
        <v>1</v>
      </c>
      <c r="F267" s="29">
        <v>54465</v>
      </c>
      <c r="G267" s="30">
        <v>10348</v>
      </c>
      <c r="H267" s="30">
        <v>64813</v>
      </c>
      <c r="I267" s="2">
        <v>205</v>
      </c>
      <c r="J267" s="10" t="s">
        <v>269</v>
      </c>
      <c r="K267" s="2" t="s">
        <v>56</v>
      </c>
      <c r="L267" s="2">
        <v>1</v>
      </c>
      <c r="M267" s="25">
        <v>34313</v>
      </c>
      <c r="N267" s="26">
        <f t="shared" si="10"/>
        <v>6519</v>
      </c>
      <c r="O267" s="26">
        <f t="shared" si="11"/>
        <v>40832</v>
      </c>
      <c r="Q267" s="34"/>
    </row>
    <row r="268" spans="2:17" ht="69.5" thickBot="1" x14ac:dyDescent="0.4">
      <c r="B268" s="2">
        <v>206</v>
      </c>
      <c r="C268" s="10" t="s">
        <v>270</v>
      </c>
      <c r="D268" s="2" t="s">
        <v>56</v>
      </c>
      <c r="E268" s="2">
        <v>1</v>
      </c>
      <c r="F268" s="29">
        <v>104368</v>
      </c>
      <c r="G268" s="30">
        <v>19830</v>
      </c>
      <c r="H268" s="30">
        <v>124198</v>
      </c>
      <c r="I268" s="2">
        <v>206</v>
      </c>
      <c r="J268" s="10" t="s">
        <v>270</v>
      </c>
      <c r="K268" s="2" t="s">
        <v>56</v>
      </c>
      <c r="L268" s="2">
        <v>1</v>
      </c>
      <c r="M268" s="25">
        <v>65752</v>
      </c>
      <c r="N268" s="26">
        <f t="shared" si="10"/>
        <v>12493</v>
      </c>
      <c r="O268" s="26">
        <f t="shared" si="11"/>
        <v>78245</v>
      </c>
      <c r="Q268" s="34"/>
    </row>
    <row r="269" spans="2:17" ht="69.5" thickBot="1" x14ac:dyDescent="0.4">
      <c r="B269" s="2">
        <v>207</v>
      </c>
      <c r="C269" s="10" t="s">
        <v>271</v>
      </c>
      <c r="D269" s="2" t="s">
        <v>56</v>
      </c>
      <c r="E269" s="2">
        <v>1</v>
      </c>
      <c r="F269" s="29">
        <v>109354</v>
      </c>
      <c r="G269" s="30">
        <v>20777</v>
      </c>
      <c r="H269" s="30">
        <v>130131</v>
      </c>
      <c r="I269" s="2">
        <v>207</v>
      </c>
      <c r="J269" s="10" t="s">
        <v>271</v>
      </c>
      <c r="K269" s="2" t="s">
        <v>56</v>
      </c>
      <c r="L269" s="2">
        <v>1</v>
      </c>
      <c r="M269" s="25">
        <v>90000</v>
      </c>
      <c r="N269" s="26">
        <f t="shared" si="10"/>
        <v>17100</v>
      </c>
      <c r="O269" s="26">
        <f t="shared" si="11"/>
        <v>107100</v>
      </c>
      <c r="Q269" s="34"/>
    </row>
    <row r="270" spans="2:17" ht="35" thickBot="1" x14ac:dyDescent="0.4">
      <c r="B270" s="2">
        <v>208</v>
      </c>
      <c r="C270" s="10" t="s">
        <v>272</v>
      </c>
      <c r="D270" s="2" t="s">
        <v>56</v>
      </c>
      <c r="E270" s="2">
        <v>1</v>
      </c>
      <c r="F270" s="29">
        <v>471314</v>
      </c>
      <c r="G270" s="30">
        <v>89550</v>
      </c>
      <c r="H270" s="30">
        <v>560864</v>
      </c>
      <c r="I270" s="2">
        <v>208</v>
      </c>
      <c r="J270" s="10" t="s">
        <v>272</v>
      </c>
      <c r="K270" s="2" t="s">
        <v>56</v>
      </c>
      <c r="L270" s="2">
        <v>1</v>
      </c>
      <c r="M270" s="25">
        <v>228600</v>
      </c>
      <c r="N270" s="26">
        <f t="shared" si="10"/>
        <v>43434</v>
      </c>
      <c r="O270" s="26">
        <f t="shared" si="11"/>
        <v>272034</v>
      </c>
      <c r="Q270" s="34"/>
    </row>
    <row r="271" spans="2:17" ht="35" thickBot="1" x14ac:dyDescent="0.4">
      <c r="B271" s="2">
        <v>209</v>
      </c>
      <c r="C271" s="10" t="s">
        <v>273</v>
      </c>
      <c r="D271" s="2" t="s">
        <v>56</v>
      </c>
      <c r="E271" s="2">
        <v>1</v>
      </c>
      <c r="F271" s="29">
        <v>421876</v>
      </c>
      <c r="G271" s="30">
        <v>80156</v>
      </c>
      <c r="H271" s="30">
        <v>502032</v>
      </c>
      <c r="I271" s="2">
        <v>209</v>
      </c>
      <c r="J271" s="10" t="s">
        <v>273</v>
      </c>
      <c r="K271" s="2" t="s">
        <v>56</v>
      </c>
      <c r="L271" s="2">
        <v>1</v>
      </c>
      <c r="M271" s="25">
        <v>180000</v>
      </c>
      <c r="N271" s="26">
        <f t="shared" si="10"/>
        <v>34200</v>
      </c>
      <c r="O271" s="26">
        <f t="shared" si="11"/>
        <v>214200</v>
      </c>
      <c r="Q271" s="34"/>
    </row>
    <row r="272" spans="2:17" ht="13.5" thickBot="1" x14ac:dyDescent="0.4">
      <c r="B272" s="2">
        <v>210</v>
      </c>
      <c r="C272" s="10" t="s">
        <v>274</v>
      </c>
      <c r="D272" s="2" t="s">
        <v>56</v>
      </c>
      <c r="E272" s="2">
        <v>1</v>
      </c>
      <c r="F272" s="29">
        <v>274193</v>
      </c>
      <c r="G272" s="30">
        <v>52097</v>
      </c>
      <c r="H272" s="30">
        <v>326290</v>
      </c>
      <c r="I272" s="2">
        <v>210</v>
      </c>
      <c r="J272" s="10" t="s">
        <v>274</v>
      </c>
      <c r="K272" s="2" t="s">
        <v>56</v>
      </c>
      <c r="L272" s="2">
        <v>1</v>
      </c>
      <c r="M272" s="25">
        <v>207000</v>
      </c>
      <c r="N272" s="26">
        <f t="shared" si="10"/>
        <v>39330</v>
      </c>
      <c r="O272" s="26">
        <f t="shared" si="11"/>
        <v>246330</v>
      </c>
      <c r="Q272" s="34"/>
    </row>
    <row r="273" spans="2:17" ht="13.5" thickBot="1" x14ac:dyDescent="0.4">
      <c r="B273" s="2">
        <v>211</v>
      </c>
      <c r="C273" s="10" t="s">
        <v>275</v>
      </c>
      <c r="D273" s="2" t="s">
        <v>56</v>
      </c>
      <c r="E273" s="2">
        <v>1</v>
      </c>
      <c r="F273" s="29">
        <v>2744</v>
      </c>
      <c r="G273" s="30">
        <v>521</v>
      </c>
      <c r="H273" s="30">
        <v>3265</v>
      </c>
      <c r="I273" s="2">
        <v>211</v>
      </c>
      <c r="J273" s="10" t="s">
        <v>275</v>
      </c>
      <c r="K273" s="2" t="s">
        <v>56</v>
      </c>
      <c r="L273" s="2">
        <v>1</v>
      </c>
      <c r="M273" s="25">
        <v>1729</v>
      </c>
      <c r="N273" s="26">
        <f t="shared" si="10"/>
        <v>329</v>
      </c>
      <c r="O273" s="26">
        <f t="shared" si="11"/>
        <v>2058</v>
      </c>
      <c r="Q273" s="34"/>
    </row>
    <row r="274" spans="2:17" ht="13.5" thickBot="1" x14ac:dyDescent="0.4">
      <c r="B274" s="2">
        <v>212</v>
      </c>
      <c r="C274" s="10" t="s">
        <v>276</v>
      </c>
      <c r="D274" s="2" t="s">
        <v>56</v>
      </c>
      <c r="E274" s="2">
        <v>1</v>
      </c>
      <c r="F274" s="29">
        <v>3247</v>
      </c>
      <c r="G274" s="30">
        <v>617</v>
      </c>
      <c r="H274" s="30">
        <v>3864</v>
      </c>
      <c r="I274" s="2">
        <v>212</v>
      </c>
      <c r="J274" s="10" t="s">
        <v>276</v>
      </c>
      <c r="K274" s="2" t="s">
        <v>56</v>
      </c>
      <c r="L274" s="2">
        <v>1</v>
      </c>
      <c r="M274" s="25">
        <v>2046</v>
      </c>
      <c r="N274" s="26">
        <f t="shared" si="10"/>
        <v>389</v>
      </c>
      <c r="O274" s="26">
        <f t="shared" si="11"/>
        <v>2435</v>
      </c>
      <c r="Q274" s="34"/>
    </row>
    <row r="275" spans="2:17" ht="13.5" thickBot="1" x14ac:dyDescent="0.4">
      <c r="B275" s="2">
        <v>213</v>
      </c>
      <c r="C275" s="10" t="s">
        <v>277</v>
      </c>
      <c r="D275" s="2" t="s">
        <v>56</v>
      </c>
      <c r="E275" s="2">
        <v>1</v>
      </c>
      <c r="F275" s="29">
        <v>39900</v>
      </c>
      <c r="G275" s="30">
        <v>7581</v>
      </c>
      <c r="H275" s="30">
        <v>47481</v>
      </c>
      <c r="I275" s="2">
        <v>213</v>
      </c>
      <c r="J275" s="10" t="s">
        <v>277</v>
      </c>
      <c r="K275" s="2" t="s">
        <v>56</v>
      </c>
      <c r="L275" s="2">
        <v>1</v>
      </c>
      <c r="M275" s="25">
        <v>25137</v>
      </c>
      <c r="N275" s="26">
        <f t="shared" si="10"/>
        <v>4776</v>
      </c>
      <c r="O275" s="26">
        <f t="shared" si="11"/>
        <v>29913</v>
      </c>
      <c r="Q275" s="34"/>
    </row>
    <row r="276" spans="2:17" ht="23.5" thickBot="1" x14ac:dyDescent="0.4">
      <c r="B276" s="2">
        <v>214</v>
      </c>
      <c r="C276" s="10" t="s">
        <v>278</v>
      </c>
      <c r="D276" s="2" t="s">
        <v>56</v>
      </c>
      <c r="E276" s="2">
        <v>1</v>
      </c>
      <c r="F276" s="29">
        <v>1167744</v>
      </c>
      <c r="G276" s="30">
        <v>221871</v>
      </c>
      <c r="H276" s="30">
        <v>1389615</v>
      </c>
      <c r="I276" s="2">
        <v>214</v>
      </c>
      <c r="J276" s="10" t="s">
        <v>278</v>
      </c>
      <c r="K276" s="2" t="s">
        <v>56</v>
      </c>
      <c r="L276" s="2">
        <v>1</v>
      </c>
      <c r="M276" s="25">
        <v>378900</v>
      </c>
      <c r="N276" s="26">
        <f t="shared" si="10"/>
        <v>71991</v>
      </c>
      <c r="O276" s="26">
        <f t="shared" si="11"/>
        <v>450891</v>
      </c>
      <c r="Q276" s="34"/>
    </row>
    <row r="277" spans="2:17" ht="13.5" thickBot="1" x14ac:dyDescent="0.4">
      <c r="B277" s="2">
        <v>215</v>
      </c>
      <c r="C277" s="10" t="s">
        <v>279</v>
      </c>
      <c r="D277" s="2" t="s">
        <v>56</v>
      </c>
      <c r="E277" s="2">
        <v>1</v>
      </c>
      <c r="F277" s="29">
        <v>78536</v>
      </c>
      <c r="G277" s="30">
        <v>14922</v>
      </c>
      <c r="H277" s="30">
        <v>93458</v>
      </c>
      <c r="I277" s="2">
        <v>215</v>
      </c>
      <c r="J277" s="10" t="s">
        <v>279</v>
      </c>
      <c r="K277" s="2" t="s">
        <v>56</v>
      </c>
      <c r="L277" s="2">
        <v>1</v>
      </c>
      <c r="M277" s="25">
        <v>49478</v>
      </c>
      <c r="N277" s="26">
        <f t="shared" si="10"/>
        <v>9401</v>
      </c>
      <c r="O277" s="26">
        <f t="shared" si="11"/>
        <v>58879</v>
      </c>
      <c r="Q277" s="34"/>
    </row>
    <row r="278" spans="2:17" ht="13.5" thickBot="1" x14ac:dyDescent="0.4">
      <c r="B278" s="2">
        <v>216</v>
      </c>
      <c r="C278" s="10" t="s">
        <v>280</v>
      </c>
      <c r="D278" s="2" t="s">
        <v>56</v>
      </c>
      <c r="E278" s="2">
        <v>1</v>
      </c>
      <c r="F278" s="29">
        <v>384584</v>
      </c>
      <c r="G278" s="30">
        <v>73071</v>
      </c>
      <c r="H278" s="30">
        <v>457655</v>
      </c>
      <c r="I278" s="2">
        <v>216</v>
      </c>
      <c r="J278" s="10" t="s">
        <v>280</v>
      </c>
      <c r="K278" s="2" t="s">
        <v>56</v>
      </c>
      <c r="L278" s="2">
        <v>1</v>
      </c>
      <c r="M278" s="25">
        <v>242288</v>
      </c>
      <c r="N278" s="26">
        <f t="shared" si="10"/>
        <v>46035</v>
      </c>
      <c r="O278" s="26">
        <f t="shared" si="11"/>
        <v>288323</v>
      </c>
      <c r="Q278" s="34"/>
    </row>
    <row r="279" spans="2:17" ht="13.5" thickBot="1" x14ac:dyDescent="0.4">
      <c r="B279" s="2">
        <v>217</v>
      </c>
      <c r="C279" s="10" t="s">
        <v>281</v>
      </c>
      <c r="D279" s="2" t="s">
        <v>56</v>
      </c>
      <c r="E279" s="2">
        <v>1</v>
      </c>
      <c r="F279" s="29">
        <v>44085</v>
      </c>
      <c r="G279" s="30">
        <v>8376</v>
      </c>
      <c r="H279" s="30">
        <v>52461</v>
      </c>
      <c r="I279" s="2">
        <v>217</v>
      </c>
      <c r="J279" s="10" t="s">
        <v>281</v>
      </c>
      <c r="K279" s="2" t="s">
        <v>56</v>
      </c>
      <c r="L279" s="2">
        <v>1</v>
      </c>
      <c r="M279" s="25">
        <v>27774</v>
      </c>
      <c r="N279" s="26">
        <f t="shared" si="10"/>
        <v>5277</v>
      </c>
      <c r="O279" s="26">
        <f t="shared" si="11"/>
        <v>33051</v>
      </c>
      <c r="Q279" s="34"/>
    </row>
    <row r="280" spans="2:17" ht="13.5" thickBot="1" x14ac:dyDescent="0.4">
      <c r="B280" s="2">
        <v>218</v>
      </c>
      <c r="C280" s="10" t="s">
        <v>282</v>
      </c>
      <c r="D280" s="2" t="s">
        <v>283</v>
      </c>
      <c r="E280" s="2">
        <v>1</v>
      </c>
      <c r="F280" s="29">
        <v>2294</v>
      </c>
      <c r="G280" s="30">
        <v>436</v>
      </c>
      <c r="H280" s="30">
        <v>2730</v>
      </c>
      <c r="I280" s="2">
        <v>218</v>
      </c>
      <c r="J280" s="10" t="s">
        <v>282</v>
      </c>
      <c r="K280" s="2" t="s">
        <v>283</v>
      </c>
      <c r="L280" s="2">
        <v>1</v>
      </c>
      <c r="M280" s="25">
        <v>1445</v>
      </c>
      <c r="N280" s="26">
        <f t="shared" si="10"/>
        <v>275</v>
      </c>
      <c r="O280" s="26">
        <f t="shared" si="11"/>
        <v>1720</v>
      </c>
      <c r="Q280" s="34"/>
    </row>
    <row r="281" spans="2:17" ht="23.5" thickBot="1" x14ac:dyDescent="0.4">
      <c r="B281" s="2">
        <v>219</v>
      </c>
      <c r="C281" s="10" t="s">
        <v>284</v>
      </c>
      <c r="D281" s="2" t="s">
        <v>56</v>
      </c>
      <c r="E281" s="2">
        <v>1</v>
      </c>
      <c r="F281" s="29">
        <v>122470</v>
      </c>
      <c r="G281" s="30">
        <v>23269</v>
      </c>
      <c r="H281" s="30">
        <v>145739</v>
      </c>
      <c r="I281" s="2">
        <v>219</v>
      </c>
      <c r="J281" s="10" t="s">
        <v>284</v>
      </c>
      <c r="K281" s="2" t="s">
        <v>56</v>
      </c>
      <c r="L281" s="2">
        <v>1</v>
      </c>
      <c r="M281" s="25">
        <v>77156</v>
      </c>
      <c r="N281" s="26">
        <f t="shared" si="10"/>
        <v>14660</v>
      </c>
      <c r="O281" s="26">
        <f t="shared" si="11"/>
        <v>91816</v>
      </c>
      <c r="Q281" s="34"/>
    </row>
    <row r="282" spans="2:17" ht="23.5" thickBot="1" x14ac:dyDescent="0.4">
      <c r="B282" s="2">
        <v>220</v>
      </c>
      <c r="C282" s="10" t="s">
        <v>285</v>
      </c>
      <c r="D282" s="2" t="s">
        <v>56</v>
      </c>
      <c r="E282" s="2">
        <v>1</v>
      </c>
      <c r="F282" s="29">
        <v>19309</v>
      </c>
      <c r="G282" s="30">
        <v>3669</v>
      </c>
      <c r="H282" s="30">
        <v>22978</v>
      </c>
      <c r="I282" s="2">
        <v>220</v>
      </c>
      <c r="J282" s="10" t="s">
        <v>285</v>
      </c>
      <c r="K282" s="2" t="s">
        <v>56</v>
      </c>
      <c r="L282" s="2">
        <v>1</v>
      </c>
      <c r="M282" s="25">
        <v>12164</v>
      </c>
      <c r="N282" s="26">
        <f t="shared" si="10"/>
        <v>2311</v>
      </c>
      <c r="O282" s="26">
        <f t="shared" si="11"/>
        <v>14475</v>
      </c>
      <c r="Q282" s="34"/>
    </row>
    <row r="283" spans="2:17" ht="13.5" thickBot="1" x14ac:dyDescent="0.4">
      <c r="B283" s="2">
        <v>221</v>
      </c>
      <c r="C283" s="10" t="s">
        <v>286</v>
      </c>
      <c r="D283" s="2" t="s">
        <v>56</v>
      </c>
      <c r="E283" s="2">
        <v>1</v>
      </c>
      <c r="F283" s="29">
        <v>173382</v>
      </c>
      <c r="G283" s="30">
        <v>32943</v>
      </c>
      <c r="H283" s="30">
        <v>206325</v>
      </c>
      <c r="I283" s="2">
        <v>221</v>
      </c>
      <c r="J283" s="10" t="s">
        <v>286</v>
      </c>
      <c r="K283" s="2" t="s">
        <v>56</v>
      </c>
      <c r="L283" s="2">
        <v>1</v>
      </c>
      <c r="M283" s="25">
        <v>109230</v>
      </c>
      <c r="N283" s="26">
        <f t="shared" si="10"/>
        <v>20754</v>
      </c>
      <c r="O283" s="26">
        <f t="shared" si="11"/>
        <v>129984</v>
      </c>
      <c r="Q283" s="34"/>
    </row>
    <row r="284" spans="2:17" ht="23.5" thickBot="1" x14ac:dyDescent="0.4">
      <c r="B284" s="2">
        <v>222</v>
      </c>
      <c r="C284" s="10" t="s">
        <v>287</v>
      </c>
      <c r="D284" s="2" t="s">
        <v>56</v>
      </c>
      <c r="E284" s="2">
        <v>1</v>
      </c>
      <c r="F284" s="29">
        <v>85339</v>
      </c>
      <c r="G284" s="30">
        <v>16214</v>
      </c>
      <c r="H284" s="30">
        <v>101553</v>
      </c>
      <c r="I284" s="2">
        <v>222</v>
      </c>
      <c r="J284" s="10" t="s">
        <v>287</v>
      </c>
      <c r="K284" s="2" t="s">
        <v>56</v>
      </c>
      <c r="L284" s="2">
        <v>1</v>
      </c>
      <c r="M284" s="25">
        <v>53763</v>
      </c>
      <c r="N284" s="26">
        <f t="shared" si="10"/>
        <v>10215</v>
      </c>
      <c r="O284" s="26">
        <f t="shared" si="11"/>
        <v>63978</v>
      </c>
      <c r="Q284" s="34"/>
    </row>
    <row r="285" spans="2:17" ht="35" thickBot="1" x14ac:dyDescent="0.4">
      <c r="B285" s="2">
        <v>223</v>
      </c>
      <c r="C285" s="10" t="s">
        <v>288</v>
      </c>
      <c r="D285" s="2" t="s">
        <v>56</v>
      </c>
      <c r="E285" s="2">
        <v>1</v>
      </c>
      <c r="F285" s="29">
        <v>85992</v>
      </c>
      <c r="G285" s="30">
        <v>16338</v>
      </c>
      <c r="H285" s="30">
        <v>102330</v>
      </c>
      <c r="I285" s="2">
        <v>223</v>
      </c>
      <c r="J285" s="10" t="s">
        <v>288</v>
      </c>
      <c r="K285" s="2" t="s">
        <v>56</v>
      </c>
      <c r="L285" s="2">
        <v>1</v>
      </c>
      <c r="M285" s="25">
        <v>54175</v>
      </c>
      <c r="N285" s="26">
        <f t="shared" si="10"/>
        <v>10293</v>
      </c>
      <c r="O285" s="26">
        <f t="shared" si="11"/>
        <v>64468</v>
      </c>
      <c r="Q285" s="34"/>
    </row>
    <row r="286" spans="2:17" ht="13.5" thickBot="1" x14ac:dyDescent="0.4">
      <c r="B286" s="2">
        <v>224</v>
      </c>
      <c r="C286" s="10" t="s">
        <v>289</v>
      </c>
      <c r="D286" s="2" t="s">
        <v>56</v>
      </c>
      <c r="E286" s="2">
        <v>1</v>
      </c>
      <c r="F286" s="29">
        <v>7710</v>
      </c>
      <c r="G286" s="30">
        <v>1465</v>
      </c>
      <c r="H286" s="30">
        <v>9175</v>
      </c>
      <c r="I286" s="2">
        <v>224</v>
      </c>
      <c r="J286" s="10" t="s">
        <v>289</v>
      </c>
      <c r="K286" s="2" t="s">
        <v>56</v>
      </c>
      <c r="L286" s="2">
        <v>1</v>
      </c>
      <c r="M286" s="25">
        <v>4857</v>
      </c>
      <c r="N286" s="26">
        <f t="shared" si="10"/>
        <v>923</v>
      </c>
      <c r="O286" s="26">
        <f t="shared" si="11"/>
        <v>5780</v>
      </c>
      <c r="Q286" s="34"/>
    </row>
    <row r="287" spans="2:17" ht="23.5" thickBot="1" x14ac:dyDescent="0.4">
      <c r="B287" s="2">
        <v>225</v>
      </c>
      <c r="C287" s="10" t="s">
        <v>290</v>
      </c>
      <c r="D287" s="2" t="s">
        <v>56</v>
      </c>
      <c r="E287" s="2">
        <v>1</v>
      </c>
      <c r="F287" s="29">
        <v>537728</v>
      </c>
      <c r="G287" s="30">
        <v>102168</v>
      </c>
      <c r="H287" s="30">
        <v>639896</v>
      </c>
      <c r="I287" s="2">
        <v>225</v>
      </c>
      <c r="J287" s="10" t="s">
        <v>290</v>
      </c>
      <c r="K287" s="2" t="s">
        <v>56</v>
      </c>
      <c r="L287" s="2">
        <v>1</v>
      </c>
      <c r="M287" s="25">
        <v>338769</v>
      </c>
      <c r="N287" s="26">
        <f t="shared" si="10"/>
        <v>64366</v>
      </c>
      <c r="O287" s="26">
        <f t="shared" si="11"/>
        <v>403135</v>
      </c>
      <c r="Q287" s="34"/>
    </row>
    <row r="288" spans="2:17" ht="35" thickBot="1" x14ac:dyDescent="0.4">
      <c r="B288" s="2">
        <v>226</v>
      </c>
      <c r="C288" s="10" t="s">
        <v>291</v>
      </c>
      <c r="D288" s="2" t="s">
        <v>56</v>
      </c>
      <c r="E288" s="2">
        <v>1</v>
      </c>
      <c r="F288" s="29">
        <v>49254</v>
      </c>
      <c r="G288" s="30">
        <v>9358</v>
      </c>
      <c r="H288" s="30">
        <v>58612</v>
      </c>
      <c r="I288" s="2">
        <v>226</v>
      </c>
      <c r="J288" s="10" t="s">
        <v>291</v>
      </c>
      <c r="K288" s="2" t="s">
        <v>56</v>
      </c>
      <c r="L288" s="2">
        <v>1</v>
      </c>
      <c r="M288" s="25">
        <v>31030</v>
      </c>
      <c r="N288" s="26">
        <f t="shared" si="10"/>
        <v>5896</v>
      </c>
      <c r="O288" s="26">
        <f t="shared" si="11"/>
        <v>36926</v>
      </c>
      <c r="Q288" s="34"/>
    </row>
    <row r="289" spans="2:17" ht="23.5" thickBot="1" x14ac:dyDescent="0.4">
      <c r="B289" s="2">
        <v>227</v>
      </c>
      <c r="C289" s="10" t="s">
        <v>292</v>
      </c>
      <c r="D289" s="2" t="s">
        <v>56</v>
      </c>
      <c r="E289" s="2">
        <v>1</v>
      </c>
      <c r="F289" s="29">
        <v>16969</v>
      </c>
      <c r="G289" s="30">
        <v>3224</v>
      </c>
      <c r="H289" s="30">
        <v>20193</v>
      </c>
      <c r="I289" s="2">
        <v>227</v>
      </c>
      <c r="J289" s="10" t="s">
        <v>292</v>
      </c>
      <c r="K289" s="2" t="s">
        <v>56</v>
      </c>
      <c r="L289" s="2">
        <v>1</v>
      </c>
      <c r="M289" s="25">
        <v>10690</v>
      </c>
      <c r="N289" s="26">
        <f t="shared" si="10"/>
        <v>2031</v>
      </c>
      <c r="O289" s="26">
        <f t="shared" si="11"/>
        <v>12721</v>
      </c>
      <c r="Q289" s="34"/>
    </row>
    <row r="290" spans="2:17" ht="23.5" thickBot="1" x14ac:dyDescent="0.4">
      <c r="B290" s="2">
        <v>228</v>
      </c>
      <c r="C290" s="10" t="s">
        <v>293</v>
      </c>
      <c r="D290" s="2" t="s">
        <v>56</v>
      </c>
      <c r="E290" s="2">
        <v>1</v>
      </c>
      <c r="F290" s="29">
        <v>19800</v>
      </c>
      <c r="G290" s="30">
        <v>3762</v>
      </c>
      <c r="H290" s="30">
        <v>23562</v>
      </c>
      <c r="I290" s="2">
        <v>228</v>
      </c>
      <c r="J290" s="10" t="s">
        <v>293</v>
      </c>
      <c r="K290" s="2" t="s">
        <v>56</v>
      </c>
      <c r="L290" s="2">
        <v>1</v>
      </c>
      <c r="M290" s="25">
        <v>12474</v>
      </c>
      <c r="N290" s="26">
        <f t="shared" si="10"/>
        <v>2370</v>
      </c>
      <c r="O290" s="26">
        <f t="shared" si="11"/>
        <v>14844</v>
      </c>
      <c r="Q290" s="34"/>
    </row>
    <row r="291" spans="2:17" ht="99" customHeight="1" thickBot="1" x14ac:dyDescent="0.4">
      <c r="B291" s="2">
        <v>229</v>
      </c>
      <c r="C291" s="10" t="s">
        <v>294</v>
      </c>
      <c r="D291" s="2" t="s">
        <v>56</v>
      </c>
      <c r="E291" s="2">
        <v>1</v>
      </c>
      <c r="F291" s="29">
        <v>31208</v>
      </c>
      <c r="G291" s="30">
        <v>5930</v>
      </c>
      <c r="H291" s="30">
        <v>37138</v>
      </c>
      <c r="I291" s="2">
        <v>229</v>
      </c>
      <c r="J291" s="10" t="s">
        <v>294</v>
      </c>
      <c r="K291" s="2" t="s">
        <v>56</v>
      </c>
      <c r="L291" s="2">
        <v>1</v>
      </c>
      <c r="M291" s="25">
        <v>19661</v>
      </c>
      <c r="N291" s="26">
        <f t="shared" si="10"/>
        <v>3736</v>
      </c>
      <c r="O291" s="26">
        <f t="shared" si="11"/>
        <v>23397</v>
      </c>
      <c r="Q291" s="34"/>
    </row>
    <row r="292" spans="2:17" ht="23.5" thickBot="1" x14ac:dyDescent="0.4">
      <c r="B292" s="2">
        <v>230</v>
      </c>
      <c r="C292" s="10" t="s">
        <v>295</v>
      </c>
      <c r="D292" s="2" t="s">
        <v>56</v>
      </c>
      <c r="E292" s="2">
        <v>1</v>
      </c>
      <c r="F292" s="29">
        <v>40861</v>
      </c>
      <c r="G292" s="30">
        <v>7764</v>
      </c>
      <c r="H292" s="30">
        <v>48625</v>
      </c>
      <c r="I292" s="2">
        <v>230</v>
      </c>
      <c r="J292" s="10" t="s">
        <v>295</v>
      </c>
      <c r="K292" s="2" t="s">
        <v>56</v>
      </c>
      <c r="L292" s="2">
        <v>1</v>
      </c>
      <c r="M292" s="25">
        <v>25743</v>
      </c>
      <c r="N292" s="26">
        <f t="shared" si="10"/>
        <v>4891</v>
      </c>
      <c r="O292" s="26">
        <f t="shared" si="11"/>
        <v>30634</v>
      </c>
      <c r="Q292" s="34"/>
    </row>
    <row r="293" spans="2:17" ht="13.5" thickBot="1" x14ac:dyDescent="0.4">
      <c r="B293" s="2">
        <v>231</v>
      </c>
      <c r="C293" s="10" t="s">
        <v>296</v>
      </c>
      <c r="D293" s="2" t="s">
        <v>56</v>
      </c>
      <c r="E293" s="2">
        <v>1</v>
      </c>
      <c r="F293" s="29">
        <v>26085</v>
      </c>
      <c r="G293" s="30">
        <v>4956</v>
      </c>
      <c r="H293" s="30">
        <v>31041</v>
      </c>
      <c r="I293" s="2">
        <v>231</v>
      </c>
      <c r="J293" s="10" t="s">
        <v>296</v>
      </c>
      <c r="K293" s="2" t="s">
        <v>56</v>
      </c>
      <c r="L293" s="2">
        <v>1</v>
      </c>
      <c r="M293" s="25">
        <v>16434</v>
      </c>
      <c r="N293" s="26">
        <f t="shared" si="10"/>
        <v>3122</v>
      </c>
      <c r="O293" s="26">
        <f t="shared" si="11"/>
        <v>19556</v>
      </c>
      <c r="Q293" s="34"/>
    </row>
    <row r="294" spans="2:17" ht="115.5" thickBot="1" x14ac:dyDescent="0.4">
      <c r="B294" s="2">
        <v>232</v>
      </c>
      <c r="C294" s="10" t="s">
        <v>297</v>
      </c>
      <c r="D294" s="2" t="s">
        <v>56</v>
      </c>
      <c r="E294" s="2">
        <v>1</v>
      </c>
      <c r="F294" s="29">
        <v>229401</v>
      </c>
      <c r="G294" s="30">
        <v>43586</v>
      </c>
      <c r="H294" s="30">
        <v>272987</v>
      </c>
      <c r="I294" s="2">
        <v>232</v>
      </c>
      <c r="J294" s="10" t="s">
        <v>297</v>
      </c>
      <c r="K294" s="2" t="s">
        <v>56</v>
      </c>
      <c r="L294" s="2">
        <v>1</v>
      </c>
      <c r="M294" s="25">
        <v>144523</v>
      </c>
      <c r="N294" s="26">
        <f t="shared" si="10"/>
        <v>27459</v>
      </c>
      <c r="O294" s="26">
        <f t="shared" si="11"/>
        <v>171982</v>
      </c>
      <c r="Q294" s="34"/>
    </row>
    <row r="295" spans="2:17" ht="104" thickBot="1" x14ac:dyDescent="0.4">
      <c r="B295" s="2">
        <v>233</v>
      </c>
      <c r="C295" s="10" t="s">
        <v>298</v>
      </c>
      <c r="D295" s="2" t="s">
        <v>56</v>
      </c>
      <c r="E295" s="2">
        <v>1</v>
      </c>
      <c r="F295" s="29">
        <v>251393</v>
      </c>
      <c r="G295" s="30">
        <v>47765</v>
      </c>
      <c r="H295" s="30">
        <v>299158</v>
      </c>
      <c r="I295" s="2">
        <v>233</v>
      </c>
      <c r="J295" s="10" t="s">
        <v>298</v>
      </c>
      <c r="K295" s="2" t="s">
        <v>56</v>
      </c>
      <c r="L295" s="2">
        <v>1</v>
      </c>
      <c r="M295" s="25">
        <v>158378</v>
      </c>
      <c r="N295" s="26">
        <f t="shared" si="10"/>
        <v>30092</v>
      </c>
      <c r="O295" s="26">
        <f t="shared" si="11"/>
        <v>188470</v>
      </c>
      <c r="Q295" s="34"/>
    </row>
    <row r="296" spans="2:17" ht="23.5" thickBot="1" x14ac:dyDescent="0.4">
      <c r="B296" s="2">
        <v>234</v>
      </c>
      <c r="C296" s="10" t="s">
        <v>299</v>
      </c>
      <c r="D296" s="2" t="s">
        <v>56</v>
      </c>
      <c r="E296" s="2">
        <v>1</v>
      </c>
      <c r="F296" s="29">
        <v>17174</v>
      </c>
      <c r="G296" s="30">
        <v>3263</v>
      </c>
      <c r="H296" s="30">
        <v>20437</v>
      </c>
      <c r="I296" s="2">
        <v>234</v>
      </c>
      <c r="J296" s="10" t="s">
        <v>299</v>
      </c>
      <c r="K296" s="2" t="s">
        <v>56</v>
      </c>
      <c r="L296" s="2">
        <v>1</v>
      </c>
      <c r="M296" s="25">
        <v>10820</v>
      </c>
      <c r="N296" s="26">
        <f t="shared" si="10"/>
        <v>2056</v>
      </c>
      <c r="O296" s="26">
        <f t="shared" si="11"/>
        <v>12876</v>
      </c>
      <c r="Q296" s="34"/>
    </row>
    <row r="297" spans="2:17" ht="35" thickBot="1" x14ac:dyDescent="0.4">
      <c r="B297" s="2">
        <v>235</v>
      </c>
      <c r="C297" s="10" t="s">
        <v>300</v>
      </c>
      <c r="D297" s="2" t="s">
        <v>56</v>
      </c>
      <c r="E297" s="2">
        <v>1</v>
      </c>
      <c r="F297" s="29">
        <v>45991</v>
      </c>
      <c r="G297" s="30">
        <v>8738</v>
      </c>
      <c r="H297" s="30">
        <v>54729</v>
      </c>
      <c r="I297" s="2">
        <v>235</v>
      </c>
      <c r="J297" s="10" t="s">
        <v>300</v>
      </c>
      <c r="K297" s="2" t="s">
        <v>56</v>
      </c>
      <c r="L297" s="2">
        <v>1</v>
      </c>
      <c r="M297" s="25">
        <v>28975</v>
      </c>
      <c r="N297" s="26">
        <f t="shared" si="10"/>
        <v>5505</v>
      </c>
      <c r="O297" s="26">
        <f t="shared" si="11"/>
        <v>34480</v>
      </c>
      <c r="Q297" s="34"/>
    </row>
    <row r="298" spans="2:17" ht="35" thickBot="1" x14ac:dyDescent="0.4">
      <c r="B298" s="2">
        <v>236</v>
      </c>
      <c r="C298" s="10" t="s">
        <v>301</v>
      </c>
      <c r="D298" s="2" t="s">
        <v>56</v>
      </c>
      <c r="E298" s="2">
        <v>1</v>
      </c>
      <c r="F298" s="29">
        <v>79269</v>
      </c>
      <c r="G298" s="30">
        <v>15061</v>
      </c>
      <c r="H298" s="30">
        <v>94330</v>
      </c>
      <c r="I298" s="2">
        <v>236</v>
      </c>
      <c r="J298" s="10" t="s">
        <v>301</v>
      </c>
      <c r="K298" s="2" t="s">
        <v>56</v>
      </c>
      <c r="L298" s="2">
        <v>1</v>
      </c>
      <c r="M298" s="25">
        <v>49939</v>
      </c>
      <c r="N298" s="26">
        <f t="shared" si="10"/>
        <v>9488</v>
      </c>
      <c r="O298" s="26">
        <f t="shared" si="11"/>
        <v>59427</v>
      </c>
      <c r="Q298" s="34"/>
    </row>
    <row r="299" spans="2:17" ht="13.5" thickBot="1" x14ac:dyDescent="0.4">
      <c r="B299" s="2">
        <v>237</v>
      </c>
      <c r="C299" s="10" t="s">
        <v>302</v>
      </c>
      <c r="D299" s="2" t="s">
        <v>56</v>
      </c>
      <c r="E299" s="2">
        <v>1</v>
      </c>
      <c r="F299" s="29">
        <v>456000</v>
      </c>
      <c r="G299" s="30">
        <v>86640</v>
      </c>
      <c r="H299" s="30">
        <v>542640</v>
      </c>
      <c r="I299" s="2">
        <v>237</v>
      </c>
      <c r="J299" s="10" t="s">
        <v>302</v>
      </c>
      <c r="K299" s="2" t="s">
        <v>56</v>
      </c>
      <c r="L299" s="2">
        <v>1</v>
      </c>
      <c r="M299" s="25">
        <v>287280</v>
      </c>
      <c r="N299" s="26">
        <f t="shared" si="10"/>
        <v>54583</v>
      </c>
      <c r="O299" s="26">
        <f t="shared" si="11"/>
        <v>341863</v>
      </c>
      <c r="Q299" s="34"/>
    </row>
    <row r="300" spans="2:17" ht="23.5" thickBot="1" x14ac:dyDescent="0.4">
      <c r="B300" s="2">
        <v>238</v>
      </c>
      <c r="C300" s="10" t="s">
        <v>303</v>
      </c>
      <c r="D300" s="2" t="s">
        <v>222</v>
      </c>
      <c r="E300" s="2">
        <v>1</v>
      </c>
      <c r="F300" s="29">
        <v>113359</v>
      </c>
      <c r="G300" s="30">
        <v>21538</v>
      </c>
      <c r="H300" s="30">
        <v>134897</v>
      </c>
      <c r="I300" s="2">
        <v>238</v>
      </c>
      <c r="J300" s="10" t="s">
        <v>303</v>
      </c>
      <c r="K300" s="2" t="s">
        <v>222</v>
      </c>
      <c r="L300" s="2">
        <v>1</v>
      </c>
      <c r="M300" s="25">
        <v>71416</v>
      </c>
      <c r="N300" s="26">
        <f t="shared" si="10"/>
        <v>13569</v>
      </c>
      <c r="O300" s="26">
        <f t="shared" si="11"/>
        <v>84985</v>
      </c>
      <c r="Q300" s="34"/>
    </row>
    <row r="301" spans="2:17" ht="35" thickBot="1" x14ac:dyDescent="0.4">
      <c r="B301" s="2">
        <v>239</v>
      </c>
      <c r="C301" s="10" t="s">
        <v>304</v>
      </c>
      <c r="D301" s="2" t="s">
        <v>56</v>
      </c>
      <c r="E301" s="2">
        <v>1</v>
      </c>
      <c r="F301" s="29">
        <v>3090733</v>
      </c>
      <c r="G301" s="30">
        <v>587239</v>
      </c>
      <c r="H301" s="30">
        <v>3677972</v>
      </c>
      <c r="I301" s="2">
        <v>239</v>
      </c>
      <c r="J301" s="10" t="s">
        <v>304</v>
      </c>
      <c r="K301" s="2" t="s">
        <v>56</v>
      </c>
      <c r="L301" s="2">
        <v>1</v>
      </c>
      <c r="M301" s="25">
        <v>1665000</v>
      </c>
      <c r="N301" s="26">
        <f t="shared" si="10"/>
        <v>316350</v>
      </c>
      <c r="O301" s="26">
        <f t="shared" si="11"/>
        <v>1981350</v>
      </c>
      <c r="Q301" s="34"/>
    </row>
    <row r="302" spans="2:17" ht="23.5" thickBot="1" x14ac:dyDescent="0.4">
      <c r="B302" s="2">
        <v>240</v>
      </c>
      <c r="C302" s="10" t="s">
        <v>305</v>
      </c>
      <c r="D302" s="2" t="s">
        <v>56</v>
      </c>
      <c r="E302" s="2">
        <v>1</v>
      </c>
      <c r="F302" s="29">
        <v>74280</v>
      </c>
      <c r="G302" s="30">
        <v>14113</v>
      </c>
      <c r="H302" s="30">
        <v>88393</v>
      </c>
      <c r="I302" s="2">
        <v>240</v>
      </c>
      <c r="J302" s="10" t="s">
        <v>305</v>
      </c>
      <c r="K302" s="2" t="s">
        <v>56</v>
      </c>
      <c r="L302" s="2">
        <v>1</v>
      </c>
      <c r="M302" s="25">
        <v>46796</v>
      </c>
      <c r="N302" s="26">
        <f t="shared" si="10"/>
        <v>8891</v>
      </c>
      <c r="O302" s="26">
        <f t="shared" si="11"/>
        <v>55687</v>
      </c>
      <c r="Q302" s="34"/>
    </row>
    <row r="303" spans="2:17" ht="58" thickBot="1" x14ac:dyDescent="0.4">
      <c r="B303" s="2">
        <v>241</v>
      </c>
      <c r="C303" s="10" t="s">
        <v>306</v>
      </c>
      <c r="D303" s="2" t="s">
        <v>56</v>
      </c>
      <c r="E303" s="2">
        <v>1</v>
      </c>
      <c r="F303" s="29">
        <v>515760</v>
      </c>
      <c r="G303" s="30">
        <v>97994</v>
      </c>
      <c r="H303" s="30">
        <v>613754</v>
      </c>
      <c r="I303" s="2">
        <v>241</v>
      </c>
      <c r="J303" s="10" t="s">
        <v>306</v>
      </c>
      <c r="K303" s="2" t="s">
        <v>56</v>
      </c>
      <c r="L303" s="2">
        <v>1</v>
      </c>
      <c r="M303" s="25">
        <v>324929</v>
      </c>
      <c r="N303" s="26">
        <f t="shared" si="10"/>
        <v>61737</v>
      </c>
      <c r="O303" s="26">
        <f t="shared" si="11"/>
        <v>386666</v>
      </c>
      <c r="Q303" s="34"/>
    </row>
    <row r="304" spans="2:17" ht="23.5" thickBot="1" x14ac:dyDescent="0.4">
      <c r="B304" s="2">
        <v>242</v>
      </c>
      <c r="C304" s="10" t="s">
        <v>307</v>
      </c>
      <c r="D304" s="2" t="s">
        <v>56</v>
      </c>
      <c r="E304" s="2">
        <v>1</v>
      </c>
      <c r="F304" s="29">
        <v>96323</v>
      </c>
      <c r="G304" s="30">
        <v>18301</v>
      </c>
      <c r="H304" s="30">
        <v>114624</v>
      </c>
      <c r="I304" s="2">
        <v>242</v>
      </c>
      <c r="J304" s="10" t="s">
        <v>307</v>
      </c>
      <c r="K304" s="2" t="s">
        <v>56</v>
      </c>
      <c r="L304" s="2">
        <v>1</v>
      </c>
      <c r="M304" s="25">
        <v>60683</v>
      </c>
      <c r="N304" s="26">
        <f t="shared" si="10"/>
        <v>11530</v>
      </c>
      <c r="O304" s="26">
        <f t="shared" si="11"/>
        <v>72213</v>
      </c>
      <c r="Q304" s="34"/>
    </row>
    <row r="305" spans="2:17" ht="23.5" thickBot="1" x14ac:dyDescent="0.4">
      <c r="B305" s="2">
        <v>243</v>
      </c>
      <c r="C305" s="10" t="s">
        <v>308</v>
      </c>
      <c r="D305" s="2" t="s">
        <v>56</v>
      </c>
      <c r="E305" s="2">
        <v>1</v>
      </c>
      <c r="F305" s="29">
        <v>66527</v>
      </c>
      <c r="G305" s="30">
        <v>12640</v>
      </c>
      <c r="H305" s="30">
        <v>79167</v>
      </c>
      <c r="I305" s="2">
        <v>243</v>
      </c>
      <c r="J305" s="10" t="s">
        <v>308</v>
      </c>
      <c r="K305" s="2" t="s">
        <v>56</v>
      </c>
      <c r="L305" s="2">
        <v>1</v>
      </c>
      <c r="M305" s="25">
        <v>41912</v>
      </c>
      <c r="N305" s="26">
        <f t="shared" si="10"/>
        <v>7963</v>
      </c>
      <c r="O305" s="26">
        <f t="shared" si="11"/>
        <v>49875</v>
      </c>
      <c r="Q305" s="34"/>
    </row>
    <row r="306" spans="2:17" ht="23.5" thickBot="1" x14ac:dyDescent="0.4">
      <c r="B306" s="2">
        <v>244</v>
      </c>
      <c r="C306" s="10" t="s">
        <v>309</v>
      </c>
      <c r="D306" s="2" t="s">
        <v>56</v>
      </c>
      <c r="E306" s="2">
        <v>1</v>
      </c>
      <c r="F306" s="29">
        <v>252605</v>
      </c>
      <c r="G306" s="30">
        <v>47995</v>
      </c>
      <c r="H306" s="30">
        <v>300600</v>
      </c>
      <c r="I306" s="2">
        <v>244</v>
      </c>
      <c r="J306" s="10" t="s">
        <v>309</v>
      </c>
      <c r="K306" s="2" t="s">
        <v>56</v>
      </c>
      <c r="L306" s="2">
        <v>1</v>
      </c>
      <c r="M306" s="25">
        <v>159142</v>
      </c>
      <c r="N306" s="26">
        <f t="shared" si="10"/>
        <v>30237</v>
      </c>
      <c r="O306" s="26">
        <f t="shared" si="11"/>
        <v>189379</v>
      </c>
      <c r="Q306" s="34"/>
    </row>
    <row r="307" spans="2:17" ht="23.5" thickBot="1" x14ac:dyDescent="0.4">
      <c r="B307" s="2">
        <v>245</v>
      </c>
      <c r="C307" s="10" t="s">
        <v>310</v>
      </c>
      <c r="D307" s="2" t="s">
        <v>56</v>
      </c>
      <c r="E307" s="2">
        <v>1</v>
      </c>
      <c r="F307" s="29">
        <v>8937</v>
      </c>
      <c r="G307" s="30">
        <v>1698</v>
      </c>
      <c r="H307" s="30">
        <v>10635</v>
      </c>
      <c r="I307" s="2">
        <v>245</v>
      </c>
      <c r="J307" s="10" t="s">
        <v>310</v>
      </c>
      <c r="K307" s="2" t="s">
        <v>56</v>
      </c>
      <c r="L307" s="2">
        <v>1</v>
      </c>
      <c r="M307" s="25">
        <v>5630</v>
      </c>
      <c r="N307" s="26">
        <f t="shared" si="10"/>
        <v>1070</v>
      </c>
      <c r="O307" s="26">
        <f t="shared" si="11"/>
        <v>6700</v>
      </c>
      <c r="Q307" s="34"/>
    </row>
    <row r="308" spans="2:17" ht="23.5" thickBot="1" x14ac:dyDescent="0.4">
      <c r="B308" s="2">
        <v>246</v>
      </c>
      <c r="C308" s="10" t="s">
        <v>311</v>
      </c>
      <c r="D308" s="2" t="s">
        <v>56</v>
      </c>
      <c r="E308" s="2">
        <v>1</v>
      </c>
      <c r="F308" s="29">
        <v>9947</v>
      </c>
      <c r="G308" s="30">
        <v>1890</v>
      </c>
      <c r="H308" s="30">
        <v>11837</v>
      </c>
      <c r="I308" s="2">
        <v>246</v>
      </c>
      <c r="J308" s="10" t="s">
        <v>311</v>
      </c>
      <c r="K308" s="2" t="s">
        <v>56</v>
      </c>
      <c r="L308" s="2">
        <v>1</v>
      </c>
      <c r="M308" s="25">
        <v>6267</v>
      </c>
      <c r="N308" s="26">
        <f t="shared" si="10"/>
        <v>1191</v>
      </c>
      <c r="O308" s="26">
        <f t="shared" si="11"/>
        <v>7458</v>
      </c>
      <c r="Q308" s="34"/>
    </row>
    <row r="309" spans="2:17" ht="23.5" thickBot="1" x14ac:dyDescent="0.4">
      <c r="B309" s="2">
        <v>247</v>
      </c>
      <c r="C309" s="10" t="s">
        <v>312</v>
      </c>
      <c r="D309" s="2" t="s">
        <v>56</v>
      </c>
      <c r="E309" s="2">
        <v>1</v>
      </c>
      <c r="F309" s="29">
        <v>13994</v>
      </c>
      <c r="G309" s="30">
        <v>2659</v>
      </c>
      <c r="H309" s="30">
        <v>16653</v>
      </c>
      <c r="I309" s="2">
        <v>247</v>
      </c>
      <c r="J309" s="10" t="s">
        <v>312</v>
      </c>
      <c r="K309" s="2" t="s">
        <v>56</v>
      </c>
      <c r="L309" s="2">
        <v>1</v>
      </c>
      <c r="M309" s="25">
        <v>8816</v>
      </c>
      <c r="N309" s="26">
        <f t="shared" si="10"/>
        <v>1675</v>
      </c>
      <c r="O309" s="26">
        <f t="shared" si="11"/>
        <v>10491</v>
      </c>
      <c r="Q309" s="34"/>
    </row>
    <row r="310" spans="2:17" ht="23.5" thickBot="1" x14ac:dyDescent="0.4">
      <c r="B310" s="2">
        <v>248</v>
      </c>
      <c r="C310" s="10" t="s">
        <v>313</v>
      </c>
      <c r="D310" s="2" t="s">
        <v>56</v>
      </c>
      <c r="E310" s="2">
        <v>1</v>
      </c>
      <c r="F310" s="29">
        <v>7507</v>
      </c>
      <c r="G310" s="30">
        <v>1426</v>
      </c>
      <c r="H310" s="30">
        <v>8933</v>
      </c>
      <c r="I310" s="2">
        <v>248</v>
      </c>
      <c r="J310" s="10" t="s">
        <v>313</v>
      </c>
      <c r="K310" s="2" t="s">
        <v>56</v>
      </c>
      <c r="L310" s="2">
        <v>1</v>
      </c>
      <c r="M310" s="25">
        <v>4730</v>
      </c>
      <c r="N310" s="26">
        <f t="shared" si="10"/>
        <v>899</v>
      </c>
      <c r="O310" s="26">
        <f t="shared" si="11"/>
        <v>5629</v>
      </c>
      <c r="Q310" s="34"/>
    </row>
    <row r="311" spans="2:17" ht="23.5" thickBot="1" x14ac:dyDescent="0.4">
      <c r="B311" s="2">
        <v>249</v>
      </c>
      <c r="C311" s="10" t="s">
        <v>314</v>
      </c>
      <c r="D311" s="2" t="s">
        <v>56</v>
      </c>
      <c r="E311" s="2">
        <v>1</v>
      </c>
      <c r="F311" s="29">
        <v>14464</v>
      </c>
      <c r="G311" s="30">
        <v>2748</v>
      </c>
      <c r="H311" s="30">
        <v>17212</v>
      </c>
      <c r="I311" s="2">
        <v>249</v>
      </c>
      <c r="J311" s="10" t="s">
        <v>314</v>
      </c>
      <c r="K311" s="2" t="s">
        <v>56</v>
      </c>
      <c r="L311" s="2">
        <v>1</v>
      </c>
      <c r="M311" s="25">
        <v>9113</v>
      </c>
      <c r="N311" s="26">
        <f t="shared" si="10"/>
        <v>1731</v>
      </c>
      <c r="O311" s="26">
        <f t="shared" si="11"/>
        <v>10844</v>
      </c>
      <c r="Q311" s="34"/>
    </row>
    <row r="312" spans="2:17" ht="23.5" thickBot="1" x14ac:dyDescent="0.4">
      <c r="B312" s="2">
        <v>250</v>
      </c>
      <c r="C312" s="10" t="s">
        <v>315</v>
      </c>
      <c r="D312" s="2" t="s">
        <v>56</v>
      </c>
      <c r="E312" s="2">
        <v>1</v>
      </c>
      <c r="F312" s="29">
        <v>7394</v>
      </c>
      <c r="G312" s="30">
        <v>1405</v>
      </c>
      <c r="H312" s="30">
        <v>8799</v>
      </c>
      <c r="I312" s="2">
        <v>250</v>
      </c>
      <c r="J312" s="10" t="s">
        <v>315</v>
      </c>
      <c r="K312" s="2" t="s">
        <v>56</v>
      </c>
      <c r="L312" s="2">
        <v>1</v>
      </c>
      <c r="M312" s="25">
        <v>4658</v>
      </c>
      <c r="N312" s="26">
        <f t="shared" si="10"/>
        <v>885</v>
      </c>
      <c r="O312" s="26">
        <f t="shared" si="11"/>
        <v>5543</v>
      </c>
      <c r="Q312" s="34"/>
    </row>
    <row r="313" spans="2:17" ht="58" thickBot="1" x14ac:dyDescent="0.4">
      <c r="B313" s="2">
        <v>251</v>
      </c>
      <c r="C313" s="10" t="s">
        <v>316</v>
      </c>
      <c r="D313" s="2" t="s">
        <v>56</v>
      </c>
      <c r="E313" s="2">
        <v>1</v>
      </c>
      <c r="F313" s="29">
        <v>457721</v>
      </c>
      <c r="G313" s="30">
        <v>86967</v>
      </c>
      <c r="H313" s="30">
        <v>544688</v>
      </c>
      <c r="I313" s="2">
        <v>251</v>
      </c>
      <c r="J313" s="10" t="s">
        <v>316</v>
      </c>
      <c r="K313" s="2" t="s">
        <v>56</v>
      </c>
      <c r="L313" s="2">
        <v>1</v>
      </c>
      <c r="M313" s="25">
        <v>288365</v>
      </c>
      <c r="N313" s="26">
        <f t="shared" si="10"/>
        <v>54789</v>
      </c>
      <c r="O313" s="26">
        <f t="shared" si="11"/>
        <v>343154</v>
      </c>
      <c r="Q313" s="34"/>
    </row>
    <row r="314" spans="2:17" ht="58" thickBot="1" x14ac:dyDescent="0.4">
      <c r="B314" s="2">
        <v>252</v>
      </c>
      <c r="C314" s="10" t="s">
        <v>317</v>
      </c>
      <c r="D314" s="2" t="s">
        <v>56</v>
      </c>
      <c r="E314" s="2">
        <v>1</v>
      </c>
      <c r="F314" s="29">
        <v>453546</v>
      </c>
      <c r="G314" s="30">
        <v>86174</v>
      </c>
      <c r="H314" s="30">
        <v>539720</v>
      </c>
      <c r="I314" s="2">
        <v>252</v>
      </c>
      <c r="J314" s="10" t="s">
        <v>317</v>
      </c>
      <c r="K314" s="2" t="s">
        <v>56</v>
      </c>
      <c r="L314" s="2">
        <v>1</v>
      </c>
      <c r="M314" s="25">
        <v>285734</v>
      </c>
      <c r="N314" s="26">
        <f t="shared" si="10"/>
        <v>54289</v>
      </c>
      <c r="O314" s="26">
        <f t="shared" si="11"/>
        <v>340023</v>
      </c>
      <c r="Q314" s="34"/>
    </row>
    <row r="315" spans="2:17" ht="13.5" thickBot="1" x14ac:dyDescent="0.4">
      <c r="B315" s="2">
        <v>253</v>
      </c>
      <c r="C315" s="10" t="s">
        <v>318</v>
      </c>
      <c r="D315" s="2" t="s">
        <v>222</v>
      </c>
      <c r="E315" s="2">
        <v>1</v>
      </c>
      <c r="F315" s="29">
        <v>113348</v>
      </c>
      <c r="G315" s="30">
        <v>21536</v>
      </c>
      <c r="H315" s="30">
        <v>134884</v>
      </c>
      <c r="I315" s="2">
        <v>253</v>
      </c>
      <c r="J315" s="10" t="s">
        <v>318</v>
      </c>
      <c r="K315" s="2" t="s">
        <v>222</v>
      </c>
      <c r="L315" s="2">
        <v>1</v>
      </c>
      <c r="M315" s="25">
        <v>71410</v>
      </c>
      <c r="N315" s="26">
        <f t="shared" si="10"/>
        <v>13568</v>
      </c>
      <c r="O315" s="26">
        <f t="shared" si="11"/>
        <v>84978</v>
      </c>
      <c r="Q315" s="34"/>
    </row>
    <row r="316" spans="2:17" ht="13.5" thickBot="1" x14ac:dyDescent="0.4">
      <c r="B316" s="2">
        <v>254</v>
      </c>
      <c r="C316" s="10" t="s">
        <v>319</v>
      </c>
      <c r="D316" s="2" t="s">
        <v>222</v>
      </c>
      <c r="E316" s="2">
        <v>1</v>
      </c>
      <c r="F316" s="29">
        <v>247678</v>
      </c>
      <c r="G316" s="30">
        <v>47059</v>
      </c>
      <c r="H316" s="30">
        <v>294737</v>
      </c>
      <c r="I316" s="2">
        <v>254</v>
      </c>
      <c r="J316" s="10" t="s">
        <v>319</v>
      </c>
      <c r="K316" s="2" t="s">
        <v>222</v>
      </c>
      <c r="L316" s="2">
        <v>1</v>
      </c>
      <c r="M316" s="25">
        <v>156038</v>
      </c>
      <c r="N316" s="26">
        <f t="shared" si="10"/>
        <v>29647</v>
      </c>
      <c r="O316" s="26">
        <f t="shared" si="11"/>
        <v>185685</v>
      </c>
      <c r="Q316" s="34"/>
    </row>
    <row r="317" spans="2:17" ht="46.5" thickBot="1" x14ac:dyDescent="0.4">
      <c r="B317" s="2">
        <v>255</v>
      </c>
      <c r="C317" s="10" t="s">
        <v>320</v>
      </c>
      <c r="D317" s="2" t="s">
        <v>222</v>
      </c>
      <c r="E317" s="2">
        <v>1</v>
      </c>
      <c r="F317" s="29">
        <v>201717</v>
      </c>
      <c r="G317" s="30">
        <v>38326</v>
      </c>
      <c r="H317" s="30">
        <v>240043</v>
      </c>
      <c r="I317" s="2">
        <v>255</v>
      </c>
      <c r="J317" s="10" t="s">
        <v>320</v>
      </c>
      <c r="K317" s="2" t="s">
        <v>222</v>
      </c>
      <c r="L317" s="2">
        <v>1</v>
      </c>
      <c r="M317" s="25">
        <v>127082</v>
      </c>
      <c r="N317" s="26">
        <f t="shared" si="10"/>
        <v>24146</v>
      </c>
      <c r="O317" s="26">
        <f t="shared" si="11"/>
        <v>151228</v>
      </c>
      <c r="Q317" s="34"/>
    </row>
    <row r="318" spans="2:17" ht="13.5" thickBot="1" x14ac:dyDescent="0.4">
      <c r="B318" s="2">
        <v>256</v>
      </c>
      <c r="C318" s="10" t="s">
        <v>321</v>
      </c>
      <c r="D318" s="2" t="s">
        <v>222</v>
      </c>
      <c r="E318" s="2">
        <v>1</v>
      </c>
      <c r="F318" s="29">
        <v>389969</v>
      </c>
      <c r="G318" s="30">
        <v>74094</v>
      </c>
      <c r="H318" s="30">
        <v>464063</v>
      </c>
      <c r="I318" s="2">
        <v>256</v>
      </c>
      <c r="J318" s="10" t="s">
        <v>321</v>
      </c>
      <c r="K318" s="2" t="s">
        <v>222</v>
      </c>
      <c r="L318" s="2">
        <v>1</v>
      </c>
      <c r="M318" s="28">
        <v>245680</v>
      </c>
      <c r="N318" s="26">
        <f t="shared" si="10"/>
        <v>46679</v>
      </c>
      <c r="O318" s="26">
        <f t="shared" si="11"/>
        <v>292359</v>
      </c>
      <c r="Q318" s="34"/>
    </row>
    <row r="319" spans="2:17" ht="23.5" thickBot="1" x14ac:dyDescent="0.4">
      <c r="B319" s="2">
        <v>257</v>
      </c>
      <c r="C319" s="10" t="s">
        <v>322</v>
      </c>
      <c r="D319" s="2" t="s">
        <v>128</v>
      </c>
      <c r="E319" s="2">
        <v>1</v>
      </c>
      <c r="F319" s="29">
        <v>19566</v>
      </c>
      <c r="G319" s="30">
        <v>3718</v>
      </c>
      <c r="H319" s="30">
        <v>23284</v>
      </c>
      <c r="I319" s="2">
        <v>257</v>
      </c>
      <c r="J319" s="10" t="s">
        <v>322</v>
      </c>
      <c r="K319" s="2" t="s">
        <v>128</v>
      </c>
      <c r="L319" s="2">
        <v>1</v>
      </c>
      <c r="M319" s="25">
        <v>12326</v>
      </c>
      <c r="N319" s="26">
        <f t="shared" si="10"/>
        <v>2342</v>
      </c>
      <c r="O319" s="26">
        <f t="shared" si="11"/>
        <v>14668</v>
      </c>
      <c r="Q319" s="34"/>
    </row>
    <row r="320" spans="2:17" ht="23.5" thickBot="1" x14ac:dyDescent="0.4">
      <c r="B320" s="2">
        <v>258</v>
      </c>
      <c r="C320" s="10" t="s">
        <v>323</v>
      </c>
      <c r="D320" s="2" t="s">
        <v>22</v>
      </c>
      <c r="E320" s="2">
        <v>1</v>
      </c>
      <c r="F320" s="29">
        <v>86468</v>
      </c>
      <c r="G320" s="30">
        <v>16429</v>
      </c>
      <c r="H320" s="30">
        <v>102897</v>
      </c>
      <c r="I320" s="2">
        <v>258</v>
      </c>
      <c r="J320" s="10" t="s">
        <v>323</v>
      </c>
      <c r="K320" s="2" t="s">
        <v>22</v>
      </c>
      <c r="L320" s="2">
        <v>1</v>
      </c>
      <c r="M320" s="25">
        <v>54475</v>
      </c>
      <c r="N320" s="26">
        <f t="shared" ref="N320:N383" si="12">ROUND(M320*19%,0)</f>
        <v>10350</v>
      </c>
      <c r="O320" s="26">
        <f t="shared" ref="O320:O383" si="13">+M320+N320</f>
        <v>64825</v>
      </c>
      <c r="Q320" s="34"/>
    </row>
    <row r="321" spans="2:17" ht="58" thickBot="1" x14ac:dyDescent="0.4">
      <c r="B321" s="2">
        <v>259</v>
      </c>
      <c r="C321" s="10" t="s">
        <v>324</v>
      </c>
      <c r="D321" s="2" t="s">
        <v>22</v>
      </c>
      <c r="E321" s="2">
        <v>1</v>
      </c>
      <c r="F321" s="29">
        <v>128970</v>
      </c>
      <c r="G321" s="30">
        <v>24504</v>
      </c>
      <c r="H321" s="30">
        <v>153474</v>
      </c>
      <c r="I321" s="2">
        <v>259</v>
      </c>
      <c r="J321" s="10" t="s">
        <v>324</v>
      </c>
      <c r="K321" s="2" t="s">
        <v>22</v>
      </c>
      <c r="L321" s="2">
        <v>1</v>
      </c>
      <c r="M321" s="25">
        <v>81251</v>
      </c>
      <c r="N321" s="26">
        <f t="shared" si="12"/>
        <v>15438</v>
      </c>
      <c r="O321" s="26">
        <f t="shared" si="13"/>
        <v>96689</v>
      </c>
      <c r="Q321" s="34"/>
    </row>
    <row r="322" spans="2:17" ht="23.5" thickBot="1" x14ac:dyDescent="0.4">
      <c r="B322" s="2">
        <v>260</v>
      </c>
      <c r="C322" s="10" t="s">
        <v>325</v>
      </c>
      <c r="D322" s="2" t="s">
        <v>22</v>
      </c>
      <c r="E322" s="2">
        <v>1</v>
      </c>
      <c r="F322" s="29">
        <v>72013</v>
      </c>
      <c r="G322" s="30">
        <v>13682</v>
      </c>
      <c r="H322" s="30">
        <v>85695</v>
      </c>
      <c r="I322" s="2">
        <v>260</v>
      </c>
      <c r="J322" s="10" t="s">
        <v>325</v>
      </c>
      <c r="K322" s="2" t="s">
        <v>22</v>
      </c>
      <c r="L322" s="2">
        <v>1</v>
      </c>
      <c r="M322" s="25">
        <v>45368</v>
      </c>
      <c r="N322" s="26">
        <f t="shared" si="12"/>
        <v>8620</v>
      </c>
      <c r="O322" s="26">
        <f t="shared" si="13"/>
        <v>53988</v>
      </c>
      <c r="Q322" s="34"/>
    </row>
    <row r="323" spans="2:17" ht="23.5" thickBot="1" x14ac:dyDescent="0.4">
      <c r="B323" s="2">
        <v>261</v>
      </c>
      <c r="C323" s="10" t="s">
        <v>326</v>
      </c>
      <c r="D323" s="2" t="s">
        <v>56</v>
      </c>
      <c r="E323" s="2">
        <v>1</v>
      </c>
      <c r="F323" s="29">
        <v>54816</v>
      </c>
      <c r="G323" s="30">
        <v>10415</v>
      </c>
      <c r="H323" s="30">
        <v>65231</v>
      </c>
      <c r="I323" s="2">
        <v>261</v>
      </c>
      <c r="J323" s="10" t="s">
        <v>326</v>
      </c>
      <c r="K323" s="2" t="s">
        <v>56</v>
      </c>
      <c r="L323" s="2">
        <v>1</v>
      </c>
      <c r="M323" s="25">
        <v>34534</v>
      </c>
      <c r="N323" s="26">
        <f t="shared" si="12"/>
        <v>6561</v>
      </c>
      <c r="O323" s="26">
        <f t="shared" si="13"/>
        <v>41095</v>
      </c>
      <c r="Q323" s="34"/>
    </row>
    <row r="324" spans="2:17" ht="13.5" thickBot="1" x14ac:dyDescent="0.4">
      <c r="B324" s="2">
        <v>262</v>
      </c>
      <c r="C324" s="10" t="s">
        <v>327</v>
      </c>
      <c r="D324" s="2" t="s">
        <v>56</v>
      </c>
      <c r="E324" s="2">
        <v>1</v>
      </c>
      <c r="F324" s="29">
        <v>138878</v>
      </c>
      <c r="G324" s="30">
        <v>26387</v>
      </c>
      <c r="H324" s="30">
        <v>165265</v>
      </c>
      <c r="I324" s="2">
        <v>262</v>
      </c>
      <c r="J324" s="10" t="s">
        <v>327</v>
      </c>
      <c r="K324" s="2" t="s">
        <v>56</v>
      </c>
      <c r="L324" s="2">
        <v>1</v>
      </c>
      <c r="M324" s="25">
        <v>87494</v>
      </c>
      <c r="N324" s="26">
        <f t="shared" si="12"/>
        <v>16624</v>
      </c>
      <c r="O324" s="26">
        <f t="shared" si="13"/>
        <v>104118</v>
      </c>
      <c r="Q324" s="34"/>
    </row>
    <row r="325" spans="2:17" ht="23.5" thickBot="1" x14ac:dyDescent="0.4">
      <c r="B325" s="2">
        <v>263</v>
      </c>
      <c r="C325" s="10" t="s">
        <v>328</v>
      </c>
      <c r="D325" s="2" t="s">
        <v>22</v>
      </c>
      <c r="E325" s="2">
        <v>1</v>
      </c>
      <c r="F325" s="29">
        <v>5398</v>
      </c>
      <c r="G325" s="30">
        <v>1026</v>
      </c>
      <c r="H325" s="30">
        <v>6424</v>
      </c>
      <c r="I325" s="2">
        <v>263</v>
      </c>
      <c r="J325" s="10" t="s">
        <v>328</v>
      </c>
      <c r="K325" s="2" t="s">
        <v>22</v>
      </c>
      <c r="L325" s="2">
        <v>1</v>
      </c>
      <c r="M325" s="25">
        <v>3401</v>
      </c>
      <c r="N325" s="26">
        <f t="shared" si="12"/>
        <v>646</v>
      </c>
      <c r="O325" s="26">
        <f t="shared" si="13"/>
        <v>4047</v>
      </c>
      <c r="Q325" s="34"/>
    </row>
    <row r="326" spans="2:17" ht="13.5" thickBot="1" x14ac:dyDescent="0.4">
      <c r="B326" s="2">
        <v>264</v>
      </c>
      <c r="C326" s="10" t="s">
        <v>329</v>
      </c>
      <c r="D326" s="2" t="s">
        <v>56</v>
      </c>
      <c r="E326" s="2">
        <v>1</v>
      </c>
      <c r="F326" s="29">
        <v>635453</v>
      </c>
      <c r="G326" s="30">
        <v>120736</v>
      </c>
      <c r="H326" s="30">
        <v>756189</v>
      </c>
      <c r="I326" s="2">
        <v>264</v>
      </c>
      <c r="J326" s="10" t="s">
        <v>329</v>
      </c>
      <c r="K326" s="2" t="s">
        <v>56</v>
      </c>
      <c r="L326" s="2">
        <v>1</v>
      </c>
      <c r="M326" s="25">
        <v>270000</v>
      </c>
      <c r="N326" s="26">
        <f t="shared" si="12"/>
        <v>51300</v>
      </c>
      <c r="O326" s="26">
        <f t="shared" si="13"/>
        <v>321300</v>
      </c>
      <c r="Q326" s="34"/>
    </row>
    <row r="327" spans="2:17" ht="13.5" thickBot="1" x14ac:dyDescent="0.4">
      <c r="B327" s="2">
        <v>265</v>
      </c>
      <c r="C327" s="10" t="s">
        <v>330</v>
      </c>
      <c r="D327" s="2" t="s">
        <v>56</v>
      </c>
      <c r="E327" s="2">
        <v>1</v>
      </c>
      <c r="F327" s="29">
        <v>62551</v>
      </c>
      <c r="G327" s="30">
        <v>11885</v>
      </c>
      <c r="H327" s="30">
        <v>74436</v>
      </c>
      <c r="I327" s="2">
        <v>265</v>
      </c>
      <c r="J327" s="10" t="s">
        <v>330</v>
      </c>
      <c r="K327" s="2" t="s">
        <v>56</v>
      </c>
      <c r="L327" s="2">
        <v>1</v>
      </c>
      <c r="M327" s="25">
        <v>39407</v>
      </c>
      <c r="N327" s="26">
        <f t="shared" si="12"/>
        <v>7487</v>
      </c>
      <c r="O327" s="26">
        <f t="shared" si="13"/>
        <v>46894</v>
      </c>
      <c r="Q327" s="34"/>
    </row>
    <row r="328" spans="2:17" ht="81" thickBot="1" x14ac:dyDescent="0.4">
      <c r="B328" s="2">
        <v>266</v>
      </c>
      <c r="C328" s="10" t="s">
        <v>331</v>
      </c>
      <c r="D328" s="2" t="s">
        <v>56</v>
      </c>
      <c r="E328" s="2">
        <v>1</v>
      </c>
      <c r="F328" s="29">
        <v>688567</v>
      </c>
      <c r="G328" s="30">
        <v>130828</v>
      </c>
      <c r="H328" s="30">
        <v>819395</v>
      </c>
      <c r="I328" s="2">
        <v>266</v>
      </c>
      <c r="J328" s="10" t="s">
        <v>331</v>
      </c>
      <c r="K328" s="2" t="s">
        <v>56</v>
      </c>
      <c r="L328" s="2">
        <v>1</v>
      </c>
      <c r="M328" s="25">
        <v>405000</v>
      </c>
      <c r="N328" s="26">
        <f t="shared" si="12"/>
        <v>76950</v>
      </c>
      <c r="O328" s="26">
        <f t="shared" si="13"/>
        <v>481950</v>
      </c>
      <c r="Q328" s="34"/>
    </row>
    <row r="329" spans="2:17" ht="13.5" thickBot="1" x14ac:dyDescent="0.4">
      <c r="B329" s="2">
        <v>267</v>
      </c>
      <c r="C329" s="10" t="s">
        <v>332</v>
      </c>
      <c r="D329" s="2" t="s">
        <v>56</v>
      </c>
      <c r="E329" s="2">
        <v>1</v>
      </c>
      <c r="F329" s="29">
        <v>9251</v>
      </c>
      <c r="G329" s="30">
        <v>1758</v>
      </c>
      <c r="H329" s="30">
        <v>11009</v>
      </c>
      <c r="I329" s="2">
        <v>267</v>
      </c>
      <c r="J329" s="10" t="s">
        <v>332</v>
      </c>
      <c r="K329" s="2" t="s">
        <v>56</v>
      </c>
      <c r="L329" s="2">
        <v>1</v>
      </c>
      <c r="M329" s="25">
        <v>5828</v>
      </c>
      <c r="N329" s="26">
        <f t="shared" si="12"/>
        <v>1107</v>
      </c>
      <c r="O329" s="26">
        <f t="shared" si="13"/>
        <v>6935</v>
      </c>
      <c r="Q329" s="34"/>
    </row>
    <row r="330" spans="2:17" ht="13.5" thickBot="1" x14ac:dyDescent="0.4">
      <c r="B330" s="2">
        <v>268</v>
      </c>
      <c r="C330" s="10" t="s">
        <v>333</v>
      </c>
      <c r="D330" s="2" t="s">
        <v>56</v>
      </c>
      <c r="E330" s="2">
        <v>1</v>
      </c>
      <c r="F330" s="29">
        <v>236779</v>
      </c>
      <c r="G330" s="30">
        <v>44988</v>
      </c>
      <c r="H330" s="30">
        <v>281767</v>
      </c>
      <c r="I330" s="2">
        <v>268</v>
      </c>
      <c r="J330" s="10" t="s">
        <v>333</v>
      </c>
      <c r="K330" s="2" t="s">
        <v>56</v>
      </c>
      <c r="L330" s="2">
        <v>1</v>
      </c>
      <c r="M330" s="25">
        <v>149171</v>
      </c>
      <c r="N330" s="26">
        <f t="shared" si="12"/>
        <v>28342</v>
      </c>
      <c r="O330" s="26">
        <f t="shared" si="13"/>
        <v>177513</v>
      </c>
      <c r="Q330" s="34"/>
    </row>
    <row r="331" spans="2:17" ht="23.5" thickBot="1" x14ac:dyDescent="0.4">
      <c r="B331" s="2">
        <v>269</v>
      </c>
      <c r="C331" s="10" t="s">
        <v>334</v>
      </c>
      <c r="D331" s="2" t="s">
        <v>56</v>
      </c>
      <c r="E331" s="2">
        <v>1</v>
      </c>
      <c r="F331" s="29">
        <v>14370</v>
      </c>
      <c r="G331" s="30">
        <v>2730</v>
      </c>
      <c r="H331" s="30">
        <v>17100</v>
      </c>
      <c r="I331" s="2">
        <v>269</v>
      </c>
      <c r="J331" s="10" t="s">
        <v>334</v>
      </c>
      <c r="K331" s="2" t="s">
        <v>56</v>
      </c>
      <c r="L331" s="2">
        <v>1</v>
      </c>
      <c r="M331" s="25">
        <v>9053</v>
      </c>
      <c r="N331" s="26">
        <f t="shared" si="12"/>
        <v>1720</v>
      </c>
      <c r="O331" s="26">
        <f t="shared" si="13"/>
        <v>10773</v>
      </c>
      <c r="Q331" s="34"/>
    </row>
    <row r="332" spans="2:17" ht="23.5" thickBot="1" x14ac:dyDescent="0.4">
      <c r="B332" s="2">
        <v>270</v>
      </c>
      <c r="C332" s="10" t="s">
        <v>335</v>
      </c>
      <c r="D332" s="2" t="s">
        <v>336</v>
      </c>
      <c r="E332" s="2">
        <v>1</v>
      </c>
      <c r="F332" s="29">
        <v>68588</v>
      </c>
      <c r="G332" s="30">
        <v>13032</v>
      </c>
      <c r="H332" s="30">
        <v>81620</v>
      </c>
      <c r="I332" s="2">
        <v>270</v>
      </c>
      <c r="J332" s="10" t="s">
        <v>335</v>
      </c>
      <c r="K332" s="2" t="s">
        <v>336</v>
      </c>
      <c r="L332" s="2">
        <v>1</v>
      </c>
      <c r="M332" s="25">
        <v>43211</v>
      </c>
      <c r="N332" s="26">
        <f t="shared" si="12"/>
        <v>8210</v>
      </c>
      <c r="O332" s="26">
        <f t="shared" si="13"/>
        <v>51421</v>
      </c>
      <c r="Q332" s="34"/>
    </row>
    <row r="333" spans="2:17" ht="13.5" thickBot="1" x14ac:dyDescent="0.4">
      <c r="B333" s="2">
        <v>271</v>
      </c>
      <c r="C333" s="10" t="s">
        <v>337</v>
      </c>
      <c r="D333" s="2" t="s">
        <v>56</v>
      </c>
      <c r="E333" s="2">
        <v>1</v>
      </c>
      <c r="F333" s="29">
        <v>69910</v>
      </c>
      <c r="G333" s="30">
        <v>13283</v>
      </c>
      <c r="H333" s="30">
        <v>83193</v>
      </c>
      <c r="I333" s="2">
        <v>271</v>
      </c>
      <c r="J333" s="10" t="s">
        <v>337</v>
      </c>
      <c r="K333" s="2" t="s">
        <v>56</v>
      </c>
      <c r="L333" s="2">
        <v>1</v>
      </c>
      <c r="M333" s="25">
        <v>44043</v>
      </c>
      <c r="N333" s="26">
        <f t="shared" si="12"/>
        <v>8368</v>
      </c>
      <c r="O333" s="26">
        <f t="shared" si="13"/>
        <v>52411</v>
      </c>
      <c r="Q333" s="34"/>
    </row>
    <row r="334" spans="2:17" ht="23.5" thickBot="1" x14ac:dyDescent="0.4">
      <c r="B334" s="2">
        <v>272</v>
      </c>
      <c r="C334" s="10" t="s">
        <v>338</v>
      </c>
      <c r="D334" s="2" t="s">
        <v>56</v>
      </c>
      <c r="E334" s="2">
        <v>1</v>
      </c>
      <c r="F334" s="29">
        <v>23877</v>
      </c>
      <c r="G334" s="30">
        <v>4537</v>
      </c>
      <c r="H334" s="30">
        <v>28414</v>
      </c>
      <c r="I334" s="2">
        <v>272</v>
      </c>
      <c r="J334" s="10" t="s">
        <v>338</v>
      </c>
      <c r="K334" s="2" t="s">
        <v>56</v>
      </c>
      <c r="L334" s="2">
        <v>1</v>
      </c>
      <c r="M334" s="25">
        <v>15043</v>
      </c>
      <c r="N334" s="26">
        <f t="shared" si="12"/>
        <v>2858</v>
      </c>
      <c r="O334" s="26">
        <f t="shared" si="13"/>
        <v>17901</v>
      </c>
      <c r="Q334" s="34"/>
    </row>
    <row r="335" spans="2:17" ht="69.5" thickBot="1" x14ac:dyDescent="0.4">
      <c r="B335" s="2">
        <v>273</v>
      </c>
      <c r="C335" s="10" t="s">
        <v>339</v>
      </c>
      <c r="D335" s="2" t="s">
        <v>56</v>
      </c>
      <c r="E335" s="2">
        <v>1</v>
      </c>
      <c r="F335" s="29">
        <v>712989</v>
      </c>
      <c r="G335" s="30">
        <v>135468</v>
      </c>
      <c r="H335" s="30">
        <v>848457</v>
      </c>
      <c r="I335" s="2">
        <v>273</v>
      </c>
      <c r="J335" s="10" t="s">
        <v>339</v>
      </c>
      <c r="K335" s="2" t="s">
        <v>56</v>
      </c>
      <c r="L335" s="2">
        <v>1</v>
      </c>
      <c r="M335" s="25">
        <v>449183</v>
      </c>
      <c r="N335" s="26">
        <f t="shared" si="12"/>
        <v>85345</v>
      </c>
      <c r="O335" s="26">
        <f t="shared" si="13"/>
        <v>534528</v>
      </c>
      <c r="Q335" s="34"/>
    </row>
    <row r="336" spans="2:17" ht="35" thickBot="1" x14ac:dyDescent="0.4">
      <c r="B336" s="2">
        <v>274</v>
      </c>
      <c r="C336" s="10" t="s">
        <v>340</v>
      </c>
      <c r="D336" s="2" t="s">
        <v>56</v>
      </c>
      <c r="E336" s="2">
        <v>1</v>
      </c>
      <c r="F336" s="29">
        <v>729256</v>
      </c>
      <c r="G336" s="30">
        <v>138559</v>
      </c>
      <c r="H336" s="30">
        <v>867815</v>
      </c>
      <c r="I336" s="2">
        <v>274</v>
      </c>
      <c r="J336" s="10" t="s">
        <v>340</v>
      </c>
      <c r="K336" s="2" t="s">
        <v>56</v>
      </c>
      <c r="L336" s="2">
        <v>1</v>
      </c>
      <c r="M336" s="25">
        <v>459431</v>
      </c>
      <c r="N336" s="26">
        <f t="shared" si="12"/>
        <v>87292</v>
      </c>
      <c r="O336" s="26">
        <f t="shared" si="13"/>
        <v>546723</v>
      </c>
      <c r="Q336" s="34"/>
    </row>
    <row r="337" spans="2:17" ht="46.5" thickBot="1" x14ac:dyDescent="0.4">
      <c r="B337" s="2">
        <v>275</v>
      </c>
      <c r="C337" s="10" t="s">
        <v>341</v>
      </c>
      <c r="D337" s="2" t="s">
        <v>56</v>
      </c>
      <c r="E337" s="2">
        <v>1</v>
      </c>
      <c r="F337" s="29">
        <v>157774</v>
      </c>
      <c r="G337" s="30">
        <v>29977</v>
      </c>
      <c r="H337" s="30">
        <v>187751</v>
      </c>
      <c r="I337" s="2">
        <v>275</v>
      </c>
      <c r="J337" s="10" t="s">
        <v>341</v>
      </c>
      <c r="K337" s="2" t="s">
        <v>56</v>
      </c>
      <c r="L337" s="2">
        <v>1</v>
      </c>
      <c r="M337" s="25">
        <v>99398</v>
      </c>
      <c r="N337" s="26">
        <f t="shared" si="12"/>
        <v>18886</v>
      </c>
      <c r="O337" s="26">
        <f t="shared" si="13"/>
        <v>118284</v>
      </c>
      <c r="Q337" s="34"/>
    </row>
    <row r="338" spans="2:17" ht="46.5" thickBot="1" x14ac:dyDescent="0.4">
      <c r="B338" s="2">
        <v>276</v>
      </c>
      <c r="C338" s="10" t="s">
        <v>342</v>
      </c>
      <c r="D338" s="2" t="s">
        <v>56</v>
      </c>
      <c r="E338" s="2">
        <v>1</v>
      </c>
      <c r="F338" s="29">
        <v>133766</v>
      </c>
      <c r="G338" s="30">
        <v>25416</v>
      </c>
      <c r="H338" s="30">
        <v>159182</v>
      </c>
      <c r="I338" s="2">
        <v>276</v>
      </c>
      <c r="J338" s="10" t="s">
        <v>342</v>
      </c>
      <c r="K338" s="2" t="s">
        <v>56</v>
      </c>
      <c r="L338" s="2">
        <v>1</v>
      </c>
      <c r="M338" s="25">
        <v>84272</v>
      </c>
      <c r="N338" s="26">
        <f t="shared" si="12"/>
        <v>16012</v>
      </c>
      <c r="O338" s="26">
        <f t="shared" si="13"/>
        <v>100284</v>
      </c>
      <c r="Q338" s="34"/>
    </row>
    <row r="339" spans="2:17" ht="13.5" thickBot="1" x14ac:dyDescent="0.4">
      <c r="B339" s="2">
        <v>277</v>
      </c>
      <c r="C339" s="10" t="s">
        <v>343</v>
      </c>
      <c r="D339" s="2" t="s">
        <v>56</v>
      </c>
      <c r="E339" s="2">
        <v>1</v>
      </c>
      <c r="F339" s="29">
        <v>47185</v>
      </c>
      <c r="G339" s="30">
        <v>8965</v>
      </c>
      <c r="H339" s="30">
        <v>56150</v>
      </c>
      <c r="I339" s="2">
        <v>277</v>
      </c>
      <c r="J339" s="10" t="s">
        <v>343</v>
      </c>
      <c r="K339" s="2" t="s">
        <v>56</v>
      </c>
      <c r="L339" s="2">
        <v>1</v>
      </c>
      <c r="M339" s="25">
        <v>29727</v>
      </c>
      <c r="N339" s="26">
        <f t="shared" si="12"/>
        <v>5648</v>
      </c>
      <c r="O339" s="26">
        <f t="shared" si="13"/>
        <v>35375</v>
      </c>
      <c r="Q339" s="34"/>
    </row>
    <row r="340" spans="2:17" ht="23.5" thickBot="1" x14ac:dyDescent="0.4">
      <c r="B340" s="2">
        <v>278</v>
      </c>
      <c r="C340" s="10" t="s">
        <v>344</v>
      </c>
      <c r="D340" s="2" t="s">
        <v>345</v>
      </c>
      <c r="E340" s="2">
        <v>1</v>
      </c>
      <c r="F340" s="29">
        <v>82697</v>
      </c>
      <c r="G340" s="30">
        <v>15712</v>
      </c>
      <c r="H340" s="30">
        <v>98409</v>
      </c>
      <c r="I340" s="2">
        <v>278</v>
      </c>
      <c r="J340" s="10" t="s">
        <v>344</v>
      </c>
      <c r="K340" s="2" t="s">
        <v>345</v>
      </c>
      <c r="L340" s="2">
        <v>1</v>
      </c>
      <c r="M340" s="25">
        <v>52099</v>
      </c>
      <c r="N340" s="26">
        <f t="shared" si="12"/>
        <v>9899</v>
      </c>
      <c r="O340" s="26">
        <f t="shared" si="13"/>
        <v>61998</v>
      </c>
      <c r="Q340" s="34"/>
    </row>
    <row r="341" spans="2:17" ht="35" thickBot="1" x14ac:dyDescent="0.4">
      <c r="B341" s="2">
        <v>279</v>
      </c>
      <c r="C341" s="10" t="s">
        <v>346</v>
      </c>
      <c r="D341" s="2" t="s">
        <v>345</v>
      </c>
      <c r="E341" s="2">
        <v>1</v>
      </c>
      <c r="F341" s="29">
        <v>68140</v>
      </c>
      <c r="G341" s="30">
        <v>12947</v>
      </c>
      <c r="H341" s="30">
        <v>81087</v>
      </c>
      <c r="I341" s="2">
        <v>279</v>
      </c>
      <c r="J341" s="10" t="s">
        <v>346</v>
      </c>
      <c r="K341" s="2" t="s">
        <v>345</v>
      </c>
      <c r="L341" s="2">
        <v>1</v>
      </c>
      <c r="M341" s="25">
        <v>42928</v>
      </c>
      <c r="N341" s="26">
        <f t="shared" si="12"/>
        <v>8156</v>
      </c>
      <c r="O341" s="26">
        <f t="shared" si="13"/>
        <v>51084</v>
      </c>
      <c r="Q341" s="34"/>
    </row>
    <row r="342" spans="2:17" ht="23.5" thickBot="1" x14ac:dyDescent="0.4">
      <c r="B342" s="2">
        <v>280</v>
      </c>
      <c r="C342" s="10" t="s">
        <v>347</v>
      </c>
      <c r="D342" s="2" t="s">
        <v>345</v>
      </c>
      <c r="E342" s="2">
        <v>1</v>
      </c>
      <c r="F342" s="29">
        <v>101815</v>
      </c>
      <c r="G342" s="30">
        <v>19345</v>
      </c>
      <c r="H342" s="30">
        <v>121160</v>
      </c>
      <c r="I342" s="2">
        <v>280</v>
      </c>
      <c r="J342" s="10" t="s">
        <v>347</v>
      </c>
      <c r="K342" s="2" t="s">
        <v>345</v>
      </c>
      <c r="L342" s="2">
        <v>1</v>
      </c>
      <c r="M342" s="25">
        <v>64144</v>
      </c>
      <c r="N342" s="26">
        <f t="shared" si="12"/>
        <v>12187</v>
      </c>
      <c r="O342" s="26">
        <f t="shared" si="13"/>
        <v>76331</v>
      </c>
      <c r="Q342" s="34"/>
    </row>
    <row r="343" spans="2:17" ht="35" thickBot="1" x14ac:dyDescent="0.4">
      <c r="B343" s="2">
        <v>281</v>
      </c>
      <c r="C343" s="10" t="s">
        <v>348</v>
      </c>
      <c r="D343" s="2" t="s">
        <v>56</v>
      </c>
      <c r="E343" s="2">
        <v>1</v>
      </c>
      <c r="F343" s="29">
        <v>73079</v>
      </c>
      <c r="G343" s="30">
        <v>13885</v>
      </c>
      <c r="H343" s="30">
        <v>86964</v>
      </c>
      <c r="I343" s="2">
        <v>281</v>
      </c>
      <c r="J343" s="10" t="s">
        <v>348</v>
      </c>
      <c r="K343" s="2" t="s">
        <v>56</v>
      </c>
      <c r="L343" s="2">
        <v>1</v>
      </c>
      <c r="M343" s="25">
        <v>46040</v>
      </c>
      <c r="N343" s="26">
        <f t="shared" si="12"/>
        <v>8748</v>
      </c>
      <c r="O343" s="26">
        <f t="shared" si="13"/>
        <v>54788</v>
      </c>
      <c r="Q343" s="34"/>
    </row>
    <row r="344" spans="2:17" ht="13.5" thickBot="1" x14ac:dyDescent="0.4">
      <c r="B344" s="2">
        <v>282</v>
      </c>
      <c r="C344" s="10" t="s">
        <v>349</v>
      </c>
      <c r="D344" s="2" t="s">
        <v>56</v>
      </c>
      <c r="E344" s="2">
        <v>1</v>
      </c>
      <c r="F344" s="29">
        <v>340910</v>
      </c>
      <c r="G344" s="30">
        <v>64773</v>
      </c>
      <c r="H344" s="30">
        <v>405683</v>
      </c>
      <c r="I344" s="2">
        <v>282</v>
      </c>
      <c r="J344" s="10" t="s">
        <v>349</v>
      </c>
      <c r="K344" s="2" t="s">
        <v>56</v>
      </c>
      <c r="L344" s="2">
        <v>1</v>
      </c>
      <c r="M344" s="25">
        <v>214773</v>
      </c>
      <c r="N344" s="26">
        <f t="shared" si="12"/>
        <v>40807</v>
      </c>
      <c r="O344" s="26">
        <f t="shared" si="13"/>
        <v>255580</v>
      </c>
      <c r="Q344" s="34"/>
    </row>
    <row r="345" spans="2:17" ht="13.5" thickBot="1" x14ac:dyDescent="0.4">
      <c r="B345" s="2">
        <v>283</v>
      </c>
      <c r="C345" s="10" t="s">
        <v>350</v>
      </c>
      <c r="D345" s="2" t="s">
        <v>56</v>
      </c>
      <c r="E345" s="2">
        <v>1</v>
      </c>
      <c r="F345" s="29">
        <v>335857</v>
      </c>
      <c r="G345" s="30">
        <v>63813</v>
      </c>
      <c r="H345" s="30">
        <v>399670</v>
      </c>
      <c r="I345" s="2">
        <v>283</v>
      </c>
      <c r="J345" s="10" t="s">
        <v>350</v>
      </c>
      <c r="K345" s="2" t="s">
        <v>56</v>
      </c>
      <c r="L345" s="2">
        <v>1</v>
      </c>
      <c r="M345" s="25">
        <v>211590</v>
      </c>
      <c r="N345" s="26">
        <f t="shared" si="12"/>
        <v>40202</v>
      </c>
      <c r="O345" s="26">
        <f t="shared" si="13"/>
        <v>251792</v>
      </c>
      <c r="Q345" s="34"/>
    </row>
    <row r="346" spans="2:17" ht="23.5" thickBot="1" x14ac:dyDescent="0.4">
      <c r="B346" s="2">
        <v>284</v>
      </c>
      <c r="C346" s="10" t="s">
        <v>351</v>
      </c>
      <c r="D346" s="2" t="s">
        <v>56</v>
      </c>
      <c r="E346" s="2">
        <v>1</v>
      </c>
      <c r="F346" s="29">
        <v>74979</v>
      </c>
      <c r="G346" s="30">
        <v>14246</v>
      </c>
      <c r="H346" s="30">
        <v>89225</v>
      </c>
      <c r="I346" s="2">
        <v>284</v>
      </c>
      <c r="J346" s="10" t="s">
        <v>351</v>
      </c>
      <c r="K346" s="2" t="s">
        <v>56</v>
      </c>
      <c r="L346" s="2">
        <v>1</v>
      </c>
      <c r="M346" s="25">
        <v>47237</v>
      </c>
      <c r="N346" s="26">
        <f t="shared" si="12"/>
        <v>8975</v>
      </c>
      <c r="O346" s="26">
        <f t="shared" si="13"/>
        <v>56212</v>
      </c>
      <c r="Q346" s="34"/>
    </row>
    <row r="347" spans="2:17" ht="13.5" thickBot="1" x14ac:dyDescent="0.4">
      <c r="B347" s="2">
        <v>285</v>
      </c>
      <c r="C347" s="10" t="s">
        <v>352</v>
      </c>
      <c r="D347" s="2" t="s">
        <v>56</v>
      </c>
      <c r="E347" s="2">
        <v>1</v>
      </c>
      <c r="F347" s="29">
        <v>28848</v>
      </c>
      <c r="G347" s="30">
        <v>5481</v>
      </c>
      <c r="H347" s="30">
        <v>34329</v>
      </c>
      <c r="I347" s="2">
        <v>285</v>
      </c>
      <c r="J347" s="10" t="s">
        <v>352</v>
      </c>
      <c r="K347" s="2" t="s">
        <v>56</v>
      </c>
      <c r="L347" s="2">
        <v>1</v>
      </c>
      <c r="M347" s="25">
        <v>18175</v>
      </c>
      <c r="N347" s="26">
        <f t="shared" si="12"/>
        <v>3453</v>
      </c>
      <c r="O347" s="26">
        <f t="shared" si="13"/>
        <v>21628</v>
      </c>
      <c r="Q347" s="34"/>
    </row>
    <row r="348" spans="2:17" ht="23.5" thickBot="1" x14ac:dyDescent="0.4">
      <c r="B348" s="2">
        <v>286</v>
      </c>
      <c r="C348" s="10" t="s">
        <v>353</v>
      </c>
      <c r="D348" s="2" t="s">
        <v>56</v>
      </c>
      <c r="E348" s="2">
        <v>1</v>
      </c>
      <c r="F348" s="29">
        <v>19821</v>
      </c>
      <c r="G348" s="30">
        <v>3766</v>
      </c>
      <c r="H348" s="30">
        <v>23587</v>
      </c>
      <c r="I348" s="2">
        <v>286</v>
      </c>
      <c r="J348" s="10" t="s">
        <v>353</v>
      </c>
      <c r="K348" s="2" t="s">
        <v>56</v>
      </c>
      <c r="L348" s="2">
        <v>1</v>
      </c>
      <c r="M348" s="25">
        <v>12488</v>
      </c>
      <c r="N348" s="26">
        <f t="shared" si="12"/>
        <v>2373</v>
      </c>
      <c r="O348" s="26">
        <f t="shared" si="13"/>
        <v>14861</v>
      </c>
      <c r="Q348" s="34"/>
    </row>
    <row r="349" spans="2:17" ht="23.5" thickBot="1" x14ac:dyDescent="0.4">
      <c r="B349" s="2">
        <v>287</v>
      </c>
      <c r="C349" s="10" t="s">
        <v>354</v>
      </c>
      <c r="D349" s="2" t="s">
        <v>56</v>
      </c>
      <c r="E349" s="2">
        <v>1</v>
      </c>
      <c r="F349" s="29">
        <v>71368</v>
      </c>
      <c r="G349" s="30">
        <v>13560</v>
      </c>
      <c r="H349" s="30">
        <v>84928</v>
      </c>
      <c r="I349" s="2">
        <v>287</v>
      </c>
      <c r="J349" s="10" t="s">
        <v>354</v>
      </c>
      <c r="K349" s="2" t="s">
        <v>56</v>
      </c>
      <c r="L349" s="2">
        <v>1</v>
      </c>
      <c r="M349" s="25">
        <v>44962</v>
      </c>
      <c r="N349" s="26">
        <f t="shared" si="12"/>
        <v>8543</v>
      </c>
      <c r="O349" s="26">
        <f t="shared" si="13"/>
        <v>53505</v>
      </c>
      <c r="Q349" s="34"/>
    </row>
    <row r="350" spans="2:17" ht="13.5" thickBot="1" x14ac:dyDescent="0.4">
      <c r="B350" s="2">
        <v>288</v>
      </c>
      <c r="C350" s="10" t="s">
        <v>355</v>
      </c>
      <c r="D350" s="2" t="s">
        <v>56</v>
      </c>
      <c r="E350" s="2">
        <v>1</v>
      </c>
      <c r="F350" s="29">
        <v>93546</v>
      </c>
      <c r="G350" s="30">
        <v>17774</v>
      </c>
      <c r="H350" s="30">
        <v>111320</v>
      </c>
      <c r="I350" s="2">
        <v>288</v>
      </c>
      <c r="J350" s="10" t="s">
        <v>355</v>
      </c>
      <c r="K350" s="2" t="s">
        <v>56</v>
      </c>
      <c r="L350" s="2">
        <v>1</v>
      </c>
      <c r="M350" s="25">
        <v>58934</v>
      </c>
      <c r="N350" s="26">
        <f t="shared" si="12"/>
        <v>11197</v>
      </c>
      <c r="O350" s="26">
        <f t="shared" si="13"/>
        <v>70131</v>
      </c>
      <c r="Q350" s="34"/>
    </row>
    <row r="351" spans="2:17" ht="23.5" thickBot="1" x14ac:dyDescent="0.4">
      <c r="B351" s="2">
        <v>289</v>
      </c>
      <c r="C351" s="10" t="s">
        <v>356</v>
      </c>
      <c r="D351" s="2" t="s">
        <v>56</v>
      </c>
      <c r="E351" s="2">
        <v>1</v>
      </c>
      <c r="F351" s="29">
        <v>72415</v>
      </c>
      <c r="G351" s="30">
        <v>13759</v>
      </c>
      <c r="H351" s="30">
        <v>86174</v>
      </c>
      <c r="I351" s="2">
        <v>289</v>
      </c>
      <c r="J351" s="10" t="s">
        <v>356</v>
      </c>
      <c r="K351" s="2" t="s">
        <v>56</v>
      </c>
      <c r="L351" s="2">
        <v>1</v>
      </c>
      <c r="M351" s="25">
        <v>45622</v>
      </c>
      <c r="N351" s="26">
        <f t="shared" si="12"/>
        <v>8668</v>
      </c>
      <c r="O351" s="26">
        <f t="shared" si="13"/>
        <v>54290</v>
      </c>
      <c r="Q351" s="34"/>
    </row>
    <row r="352" spans="2:17" ht="35" thickBot="1" x14ac:dyDescent="0.4">
      <c r="B352" s="2">
        <v>290</v>
      </c>
      <c r="C352" s="10" t="s">
        <v>357</v>
      </c>
      <c r="D352" s="2" t="s">
        <v>56</v>
      </c>
      <c r="E352" s="2">
        <v>1</v>
      </c>
      <c r="F352" s="29">
        <v>23731</v>
      </c>
      <c r="G352" s="30">
        <v>4509</v>
      </c>
      <c r="H352" s="30">
        <v>28240</v>
      </c>
      <c r="I352" s="2">
        <v>290</v>
      </c>
      <c r="J352" s="10" t="s">
        <v>357</v>
      </c>
      <c r="K352" s="2" t="s">
        <v>56</v>
      </c>
      <c r="L352" s="2">
        <v>1</v>
      </c>
      <c r="M352" s="25">
        <v>14951</v>
      </c>
      <c r="N352" s="26">
        <f t="shared" si="12"/>
        <v>2841</v>
      </c>
      <c r="O352" s="26">
        <f t="shared" si="13"/>
        <v>17792</v>
      </c>
      <c r="Q352" s="34"/>
    </row>
    <row r="353" spans="2:17" ht="23.5" thickBot="1" x14ac:dyDescent="0.4">
      <c r="B353" s="2">
        <v>291</v>
      </c>
      <c r="C353" s="10" t="s">
        <v>358</v>
      </c>
      <c r="D353" s="2" t="s">
        <v>56</v>
      </c>
      <c r="E353" s="2">
        <v>1</v>
      </c>
      <c r="F353" s="29">
        <v>74152</v>
      </c>
      <c r="G353" s="30">
        <v>14089</v>
      </c>
      <c r="H353" s="30">
        <v>88241</v>
      </c>
      <c r="I353" s="2">
        <v>291</v>
      </c>
      <c r="J353" s="10" t="s">
        <v>358</v>
      </c>
      <c r="K353" s="2" t="s">
        <v>56</v>
      </c>
      <c r="L353" s="2">
        <v>1</v>
      </c>
      <c r="M353" s="25">
        <v>46715</v>
      </c>
      <c r="N353" s="26">
        <f t="shared" si="12"/>
        <v>8876</v>
      </c>
      <c r="O353" s="26">
        <f t="shared" si="13"/>
        <v>55591</v>
      </c>
      <c r="Q353" s="34"/>
    </row>
    <row r="354" spans="2:17" ht="23.5" thickBot="1" x14ac:dyDescent="0.4">
      <c r="B354" s="2">
        <v>292</v>
      </c>
      <c r="C354" s="10" t="s">
        <v>359</v>
      </c>
      <c r="D354" s="2" t="s">
        <v>56</v>
      </c>
      <c r="E354" s="2">
        <v>1</v>
      </c>
      <c r="F354" s="29">
        <v>22953</v>
      </c>
      <c r="G354" s="30">
        <v>4361</v>
      </c>
      <c r="H354" s="30">
        <v>27314</v>
      </c>
      <c r="I354" s="2">
        <v>292</v>
      </c>
      <c r="J354" s="10" t="s">
        <v>359</v>
      </c>
      <c r="K354" s="2" t="s">
        <v>56</v>
      </c>
      <c r="L354" s="2">
        <v>1</v>
      </c>
      <c r="M354" s="25">
        <v>14460</v>
      </c>
      <c r="N354" s="26">
        <f t="shared" si="12"/>
        <v>2747</v>
      </c>
      <c r="O354" s="26">
        <f t="shared" si="13"/>
        <v>17207</v>
      </c>
      <c r="Q354" s="34"/>
    </row>
    <row r="355" spans="2:17" ht="23.5" thickBot="1" x14ac:dyDescent="0.4">
      <c r="B355" s="2">
        <v>293</v>
      </c>
      <c r="C355" s="10" t="s">
        <v>360</v>
      </c>
      <c r="D355" s="2" t="s">
        <v>56</v>
      </c>
      <c r="E355" s="2">
        <v>1</v>
      </c>
      <c r="F355" s="29">
        <v>45378</v>
      </c>
      <c r="G355" s="30">
        <v>8622</v>
      </c>
      <c r="H355" s="30">
        <v>54000</v>
      </c>
      <c r="I355" s="2">
        <v>293</v>
      </c>
      <c r="J355" s="10" t="s">
        <v>360</v>
      </c>
      <c r="K355" s="2" t="s">
        <v>56</v>
      </c>
      <c r="L355" s="2">
        <v>1</v>
      </c>
      <c r="M355" s="25">
        <v>28589</v>
      </c>
      <c r="N355" s="26">
        <f t="shared" si="12"/>
        <v>5432</v>
      </c>
      <c r="O355" s="26">
        <f t="shared" si="13"/>
        <v>34021</v>
      </c>
      <c r="Q355" s="34"/>
    </row>
    <row r="356" spans="2:17" ht="23.5" thickBot="1" x14ac:dyDescent="0.4">
      <c r="B356" s="2">
        <v>294</v>
      </c>
      <c r="C356" s="5" t="s">
        <v>361</v>
      </c>
      <c r="D356" s="4" t="s">
        <v>56</v>
      </c>
      <c r="E356" s="4">
        <v>1</v>
      </c>
      <c r="F356" s="29">
        <v>98068</v>
      </c>
      <c r="G356" s="30">
        <v>18633</v>
      </c>
      <c r="H356" s="30">
        <v>116701</v>
      </c>
      <c r="I356" s="2">
        <v>294</v>
      </c>
      <c r="J356" s="5" t="s">
        <v>361</v>
      </c>
      <c r="K356" s="4" t="s">
        <v>56</v>
      </c>
      <c r="L356" s="4">
        <v>1</v>
      </c>
      <c r="M356" s="27">
        <v>61783</v>
      </c>
      <c r="N356" s="26">
        <f t="shared" si="12"/>
        <v>11739</v>
      </c>
      <c r="O356" s="26">
        <f t="shared" si="13"/>
        <v>73522</v>
      </c>
      <c r="Q356" s="34"/>
    </row>
    <row r="357" spans="2:17" ht="23.5" thickBot="1" x14ac:dyDescent="0.4">
      <c r="B357" s="2">
        <v>295</v>
      </c>
      <c r="C357" s="5" t="s">
        <v>362</v>
      </c>
      <c r="D357" s="4" t="s">
        <v>56</v>
      </c>
      <c r="E357" s="4">
        <v>1</v>
      </c>
      <c r="F357" s="29">
        <v>569104</v>
      </c>
      <c r="G357" s="30">
        <v>108130</v>
      </c>
      <c r="H357" s="30">
        <v>677234</v>
      </c>
      <c r="I357" s="2">
        <v>295</v>
      </c>
      <c r="J357" s="5" t="s">
        <v>362</v>
      </c>
      <c r="K357" s="4" t="s">
        <v>56</v>
      </c>
      <c r="L357" s="4">
        <v>1</v>
      </c>
      <c r="M357" s="27">
        <v>358536</v>
      </c>
      <c r="N357" s="26">
        <f t="shared" si="12"/>
        <v>68122</v>
      </c>
      <c r="O357" s="26">
        <f t="shared" si="13"/>
        <v>426658</v>
      </c>
      <c r="Q357" s="34"/>
    </row>
    <row r="358" spans="2:17" ht="46.5" thickBot="1" x14ac:dyDescent="0.4">
      <c r="B358" s="2">
        <v>296</v>
      </c>
      <c r="C358" s="10" t="s">
        <v>363</v>
      </c>
      <c r="D358" s="2" t="s">
        <v>56</v>
      </c>
      <c r="E358" s="2">
        <v>1</v>
      </c>
      <c r="F358" s="29">
        <v>276321</v>
      </c>
      <c r="G358" s="30">
        <v>52501</v>
      </c>
      <c r="H358" s="30">
        <v>328822</v>
      </c>
      <c r="I358" s="2">
        <v>296</v>
      </c>
      <c r="J358" s="10" t="s">
        <v>363</v>
      </c>
      <c r="K358" s="2" t="s">
        <v>56</v>
      </c>
      <c r="L358" s="2">
        <v>1</v>
      </c>
      <c r="M358" s="25">
        <v>174083</v>
      </c>
      <c r="N358" s="26">
        <f t="shared" si="12"/>
        <v>33076</v>
      </c>
      <c r="O358" s="26">
        <f t="shared" si="13"/>
        <v>207159</v>
      </c>
      <c r="Q358" s="34"/>
    </row>
    <row r="359" spans="2:17" ht="46.5" thickBot="1" x14ac:dyDescent="0.4">
      <c r="B359" s="2">
        <v>297</v>
      </c>
      <c r="C359" s="10" t="s">
        <v>364</v>
      </c>
      <c r="D359" s="2" t="s">
        <v>56</v>
      </c>
      <c r="E359" s="2">
        <v>1</v>
      </c>
      <c r="F359" s="29">
        <v>330291</v>
      </c>
      <c r="G359" s="30">
        <v>62755</v>
      </c>
      <c r="H359" s="30">
        <v>393046</v>
      </c>
      <c r="I359" s="2">
        <v>297</v>
      </c>
      <c r="J359" s="10" t="s">
        <v>364</v>
      </c>
      <c r="K359" s="2" t="s">
        <v>56</v>
      </c>
      <c r="L359" s="2">
        <v>1</v>
      </c>
      <c r="M359" s="25">
        <v>208084</v>
      </c>
      <c r="N359" s="26">
        <f t="shared" si="12"/>
        <v>39536</v>
      </c>
      <c r="O359" s="26">
        <f t="shared" si="13"/>
        <v>247620</v>
      </c>
      <c r="Q359" s="34"/>
    </row>
    <row r="360" spans="2:17" ht="46.5" thickBot="1" x14ac:dyDescent="0.4">
      <c r="B360" s="2">
        <v>298</v>
      </c>
      <c r="C360" s="10" t="s">
        <v>365</v>
      </c>
      <c r="D360" s="2" t="s">
        <v>56</v>
      </c>
      <c r="E360" s="2">
        <v>1</v>
      </c>
      <c r="F360" s="29">
        <v>348283</v>
      </c>
      <c r="G360" s="30">
        <v>66174</v>
      </c>
      <c r="H360" s="30">
        <v>414457</v>
      </c>
      <c r="I360" s="2">
        <v>298</v>
      </c>
      <c r="J360" s="10" t="s">
        <v>365</v>
      </c>
      <c r="K360" s="2" t="s">
        <v>56</v>
      </c>
      <c r="L360" s="2">
        <v>1</v>
      </c>
      <c r="M360" s="25">
        <v>219418</v>
      </c>
      <c r="N360" s="26">
        <f t="shared" si="12"/>
        <v>41689</v>
      </c>
      <c r="O360" s="26">
        <f t="shared" si="13"/>
        <v>261107</v>
      </c>
      <c r="Q360" s="34"/>
    </row>
    <row r="361" spans="2:17" ht="23.5" thickBot="1" x14ac:dyDescent="0.4">
      <c r="B361" s="2">
        <v>299</v>
      </c>
      <c r="C361" s="10" t="s">
        <v>366</v>
      </c>
      <c r="D361" s="2" t="s">
        <v>56</v>
      </c>
      <c r="E361" s="2">
        <v>1</v>
      </c>
      <c r="F361" s="29">
        <v>339745</v>
      </c>
      <c r="G361" s="30">
        <v>64552</v>
      </c>
      <c r="H361" s="30">
        <v>404297</v>
      </c>
      <c r="I361" s="2">
        <v>299</v>
      </c>
      <c r="J361" s="10" t="s">
        <v>366</v>
      </c>
      <c r="K361" s="2" t="s">
        <v>56</v>
      </c>
      <c r="L361" s="2">
        <v>1</v>
      </c>
      <c r="M361" s="25">
        <v>214040</v>
      </c>
      <c r="N361" s="26">
        <f t="shared" si="12"/>
        <v>40668</v>
      </c>
      <c r="O361" s="26">
        <f t="shared" si="13"/>
        <v>254708</v>
      </c>
      <c r="Q361" s="34"/>
    </row>
    <row r="362" spans="2:17" ht="58" thickBot="1" x14ac:dyDescent="0.4">
      <c r="B362" s="2">
        <v>300</v>
      </c>
      <c r="C362" s="10" t="s">
        <v>367</v>
      </c>
      <c r="D362" s="2" t="s">
        <v>56</v>
      </c>
      <c r="E362" s="2">
        <v>1</v>
      </c>
      <c r="F362" s="29">
        <v>64373</v>
      </c>
      <c r="G362" s="30">
        <v>12231</v>
      </c>
      <c r="H362" s="30">
        <v>76604</v>
      </c>
      <c r="I362" s="2">
        <v>300</v>
      </c>
      <c r="J362" s="10" t="s">
        <v>367</v>
      </c>
      <c r="K362" s="2" t="s">
        <v>56</v>
      </c>
      <c r="L362" s="2">
        <v>1</v>
      </c>
      <c r="M362" s="25">
        <v>40555</v>
      </c>
      <c r="N362" s="26">
        <f t="shared" si="12"/>
        <v>7705</v>
      </c>
      <c r="O362" s="26">
        <f t="shared" si="13"/>
        <v>48260</v>
      </c>
      <c r="Q362" s="34"/>
    </row>
    <row r="363" spans="2:17" ht="58" thickBot="1" x14ac:dyDescent="0.4">
      <c r="B363" s="2">
        <v>301</v>
      </c>
      <c r="C363" s="10" t="s">
        <v>368</v>
      </c>
      <c r="D363" s="2" t="s">
        <v>56</v>
      </c>
      <c r="E363" s="2">
        <v>1</v>
      </c>
      <c r="F363" s="29">
        <v>42872</v>
      </c>
      <c r="G363" s="30">
        <v>8146</v>
      </c>
      <c r="H363" s="30">
        <v>51018</v>
      </c>
      <c r="I363" s="2">
        <v>301</v>
      </c>
      <c r="J363" s="10" t="s">
        <v>368</v>
      </c>
      <c r="K363" s="2" t="s">
        <v>56</v>
      </c>
      <c r="L363" s="2">
        <v>1</v>
      </c>
      <c r="M363" s="25">
        <v>27009</v>
      </c>
      <c r="N363" s="26">
        <f t="shared" si="12"/>
        <v>5132</v>
      </c>
      <c r="O363" s="26">
        <f t="shared" si="13"/>
        <v>32141</v>
      </c>
      <c r="Q363" s="34"/>
    </row>
    <row r="364" spans="2:17" ht="23.5" thickBot="1" x14ac:dyDescent="0.4">
      <c r="B364" s="2">
        <v>302</v>
      </c>
      <c r="C364" s="10" t="s">
        <v>369</v>
      </c>
      <c r="D364" s="2" t="s">
        <v>56</v>
      </c>
      <c r="E364" s="2">
        <v>1</v>
      </c>
      <c r="F364" s="29">
        <v>25243</v>
      </c>
      <c r="G364" s="30">
        <v>4796</v>
      </c>
      <c r="H364" s="30">
        <v>30039</v>
      </c>
      <c r="I364" s="2">
        <v>302</v>
      </c>
      <c r="J364" s="10" t="s">
        <v>369</v>
      </c>
      <c r="K364" s="2" t="s">
        <v>56</v>
      </c>
      <c r="L364" s="2">
        <v>1</v>
      </c>
      <c r="M364" s="25">
        <v>15903</v>
      </c>
      <c r="N364" s="26">
        <f t="shared" si="12"/>
        <v>3022</v>
      </c>
      <c r="O364" s="26">
        <f t="shared" si="13"/>
        <v>18925</v>
      </c>
      <c r="Q364" s="34"/>
    </row>
    <row r="365" spans="2:17" ht="23.5" thickBot="1" x14ac:dyDescent="0.4">
      <c r="B365" s="2">
        <v>303</v>
      </c>
      <c r="C365" s="10" t="s">
        <v>370</v>
      </c>
      <c r="D365" s="2" t="s">
        <v>56</v>
      </c>
      <c r="E365" s="2">
        <v>1</v>
      </c>
      <c r="F365" s="29">
        <v>35336</v>
      </c>
      <c r="G365" s="30">
        <v>6714</v>
      </c>
      <c r="H365" s="30">
        <v>42050</v>
      </c>
      <c r="I365" s="2">
        <v>303</v>
      </c>
      <c r="J365" s="10" t="s">
        <v>370</v>
      </c>
      <c r="K365" s="2" t="s">
        <v>56</v>
      </c>
      <c r="L365" s="2">
        <v>1</v>
      </c>
      <c r="M365" s="25">
        <v>22262</v>
      </c>
      <c r="N365" s="26">
        <f t="shared" si="12"/>
        <v>4230</v>
      </c>
      <c r="O365" s="26">
        <f t="shared" si="13"/>
        <v>26492</v>
      </c>
      <c r="Q365" s="34"/>
    </row>
    <row r="366" spans="2:17" ht="58" thickBot="1" x14ac:dyDescent="0.4">
      <c r="B366" s="2">
        <v>304</v>
      </c>
      <c r="C366" s="10" t="s">
        <v>371</v>
      </c>
      <c r="D366" s="2" t="s">
        <v>56</v>
      </c>
      <c r="E366" s="2">
        <v>1</v>
      </c>
      <c r="F366" s="29">
        <v>128591</v>
      </c>
      <c r="G366" s="30">
        <v>24432</v>
      </c>
      <c r="H366" s="30">
        <v>153023</v>
      </c>
      <c r="I366" s="2">
        <v>304</v>
      </c>
      <c r="J366" s="10" t="s">
        <v>371</v>
      </c>
      <c r="K366" s="2" t="s">
        <v>56</v>
      </c>
      <c r="L366" s="2">
        <v>1</v>
      </c>
      <c r="M366" s="25">
        <v>81013</v>
      </c>
      <c r="N366" s="26">
        <f t="shared" si="12"/>
        <v>15392</v>
      </c>
      <c r="O366" s="26">
        <f t="shared" si="13"/>
        <v>96405</v>
      </c>
      <c r="Q366" s="34"/>
    </row>
    <row r="367" spans="2:17" ht="23.5" thickBot="1" x14ac:dyDescent="0.4">
      <c r="B367" s="2">
        <v>305</v>
      </c>
      <c r="C367" s="10" t="s">
        <v>372</v>
      </c>
      <c r="D367" s="2" t="s">
        <v>56</v>
      </c>
      <c r="E367" s="2">
        <v>1</v>
      </c>
      <c r="F367" s="29">
        <v>3118</v>
      </c>
      <c r="G367" s="30">
        <v>592</v>
      </c>
      <c r="H367" s="30">
        <v>3710</v>
      </c>
      <c r="I367" s="2">
        <v>305</v>
      </c>
      <c r="J367" s="10" t="s">
        <v>372</v>
      </c>
      <c r="K367" s="2" t="s">
        <v>56</v>
      </c>
      <c r="L367" s="2">
        <v>1</v>
      </c>
      <c r="M367" s="25">
        <v>1965</v>
      </c>
      <c r="N367" s="26">
        <f t="shared" si="12"/>
        <v>373</v>
      </c>
      <c r="O367" s="26">
        <f t="shared" si="13"/>
        <v>2338</v>
      </c>
      <c r="Q367" s="34"/>
    </row>
    <row r="368" spans="2:17" ht="23.5" thickBot="1" x14ac:dyDescent="0.4">
      <c r="B368" s="2">
        <v>306</v>
      </c>
      <c r="C368" s="10" t="s">
        <v>373</v>
      </c>
      <c r="D368" s="2" t="s">
        <v>56</v>
      </c>
      <c r="E368" s="2">
        <v>1</v>
      </c>
      <c r="F368" s="29">
        <v>3219</v>
      </c>
      <c r="G368" s="30">
        <v>612</v>
      </c>
      <c r="H368" s="30">
        <v>3831</v>
      </c>
      <c r="I368" s="2">
        <v>306</v>
      </c>
      <c r="J368" s="10" t="s">
        <v>373</v>
      </c>
      <c r="K368" s="2" t="s">
        <v>56</v>
      </c>
      <c r="L368" s="2">
        <v>1</v>
      </c>
      <c r="M368" s="25">
        <v>2028</v>
      </c>
      <c r="N368" s="26">
        <f t="shared" si="12"/>
        <v>385</v>
      </c>
      <c r="O368" s="26">
        <f t="shared" si="13"/>
        <v>2413</v>
      </c>
      <c r="Q368" s="34"/>
    </row>
    <row r="369" spans="2:17" ht="23.5" thickBot="1" x14ac:dyDescent="0.4">
      <c r="B369" s="2">
        <v>307</v>
      </c>
      <c r="C369" s="10" t="s">
        <v>374</v>
      </c>
      <c r="D369" s="2" t="s">
        <v>56</v>
      </c>
      <c r="E369" s="2">
        <v>1</v>
      </c>
      <c r="F369" s="29">
        <v>14549</v>
      </c>
      <c r="G369" s="30">
        <v>2764</v>
      </c>
      <c r="H369" s="30">
        <v>17313</v>
      </c>
      <c r="I369" s="2">
        <v>307</v>
      </c>
      <c r="J369" s="10" t="s">
        <v>374</v>
      </c>
      <c r="K369" s="2" t="s">
        <v>56</v>
      </c>
      <c r="L369" s="2">
        <v>1</v>
      </c>
      <c r="M369" s="25">
        <v>9166</v>
      </c>
      <c r="N369" s="26">
        <f t="shared" si="12"/>
        <v>1742</v>
      </c>
      <c r="O369" s="26">
        <f t="shared" si="13"/>
        <v>10908</v>
      </c>
      <c r="Q369" s="34"/>
    </row>
    <row r="370" spans="2:17" ht="35" thickBot="1" x14ac:dyDescent="0.4">
      <c r="B370" s="2">
        <v>308</v>
      </c>
      <c r="C370" s="10" t="s">
        <v>375</v>
      </c>
      <c r="D370" s="2" t="s">
        <v>56</v>
      </c>
      <c r="E370" s="2">
        <v>1</v>
      </c>
      <c r="F370" s="29">
        <v>26674</v>
      </c>
      <c r="G370" s="30">
        <v>5068</v>
      </c>
      <c r="H370" s="30">
        <v>31742</v>
      </c>
      <c r="I370" s="2">
        <v>308</v>
      </c>
      <c r="J370" s="10" t="s">
        <v>375</v>
      </c>
      <c r="K370" s="2" t="s">
        <v>56</v>
      </c>
      <c r="L370" s="2">
        <v>1</v>
      </c>
      <c r="M370" s="25">
        <v>16805</v>
      </c>
      <c r="N370" s="26">
        <f t="shared" si="12"/>
        <v>3193</v>
      </c>
      <c r="O370" s="26">
        <f t="shared" si="13"/>
        <v>19998</v>
      </c>
      <c r="Q370" s="34"/>
    </row>
    <row r="371" spans="2:17" ht="13.5" thickBot="1" x14ac:dyDescent="0.4">
      <c r="B371" s="2">
        <v>309</v>
      </c>
      <c r="C371" s="10" t="s">
        <v>376</v>
      </c>
      <c r="D371" s="2" t="s">
        <v>56</v>
      </c>
      <c r="E371" s="2">
        <v>1</v>
      </c>
      <c r="F371" s="29">
        <v>25997</v>
      </c>
      <c r="G371" s="30">
        <v>4939</v>
      </c>
      <c r="H371" s="30">
        <v>30936</v>
      </c>
      <c r="I371" s="2">
        <v>309</v>
      </c>
      <c r="J371" s="10" t="s">
        <v>376</v>
      </c>
      <c r="K371" s="2" t="s">
        <v>56</v>
      </c>
      <c r="L371" s="2">
        <v>1</v>
      </c>
      <c r="M371" s="25">
        <v>16378</v>
      </c>
      <c r="N371" s="26">
        <f t="shared" si="12"/>
        <v>3112</v>
      </c>
      <c r="O371" s="26">
        <f t="shared" si="13"/>
        <v>19490</v>
      </c>
      <c r="Q371" s="34"/>
    </row>
    <row r="372" spans="2:17" ht="13.5" thickBot="1" x14ac:dyDescent="0.4">
      <c r="B372" s="2">
        <v>310</v>
      </c>
      <c r="C372" s="10" t="s">
        <v>377</v>
      </c>
      <c r="D372" s="2" t="s">
        <v>56</v>
      </c>
      <c r="E372" s="2">
        <v>1</v>
      </c>
      <c r="F372" s="29">
        <v>29660</v>
      </c>
      <c r="G372" s="30">
        <v>5635</v>
      </c>
      <c r="H372" s="30">
        <v>35295</v>
      </c>
      <c r="I372" s="2">
        <v>310</v>
      </c>
      <c r="J372" s="10" t="s">
        <v>377</v>
      </c>
      <c r="K372" s="2" t="s">
        <v>56</v>
      </c>
      <c r="L372" s="2">
        <v>1</v>
      </c>
      <c r="M372" s="25">
        <v>18686</v>
      </c>
      <c r="N372" s="26">
        <f t="shared" si="12"/>
        <v>3550</v>
      </c>
      <c r="O372" s="26">
        <f t="shared" si="13"/>
        <v>22236</v>
      </c>
      <c r="Q372" s="34"/>
    </row>
    <row r="373" spans="2:17" ht="13.5" thickBot="1" x14ac:dyDescent="0.4">
      <c r="B373" s="2">
        <v>311</v>
      </c>
      <c r="C373" s="10" t="s">
        <v>378</v>
      </c>
      <c r="D373" s="2" t="s">
        <v>56</v>
      </c>
      <c r="E373" s="2">
        <v>1</v>
      </c>
      <c r="F373" s="29">
        <v>7148</v>
      </c>
      <c r="G373" s="30">
        <v>1358</v>
      </c>
      <c r="H373" s="30">
        <v>8506</v>
      </c>
      <c r="I373" s="2">
        <v>311</v>
      </c>
      <c r="J373" s="10" t="s">
        <v>378</v>
      </c>
      <c r="K373" s="2" t="s">
        <v>56</v>
      </c>
      <c r="L373" s="2">
        <v>1</v>
      </c>
      <c r="M373" s="25">
        <v>4504</v>
      </c>
      <c r="N373" s="26">
        <f t="shared" si="12"/>
        <v>856</v>
      </c>
      <c r="O373" s="26">
        <f t="shared" si="13"/>
        <v>5360</v>
      </c>
      <c r="Q373" s="34"/>
    </row>
    <row r="374" spans="2:17" ht="23.5" thickBot="1" x14ac:dyDescent="0.4">
      <c r="B374" s="2">
        <v>312</v>
      </c>
      <c r="C374" s="10" t="s">
        <v>379</v>
      </c>
      <c r="D374" s="2" t="s">
        <v>56</v>
      </c>
      <c r="E374" s="2">
        <v>1</v>
      </c>
      <c r="F374" s="29">
        <v>14598</v>
      </c>
      <c r="G374" s="30">
        <v>2774</v>
      </c>
      <c r="H374" s="30">
        <v>17372</v>
      </c>
      <c r="I374" s="2">
        <v>312</v>
      </c>
      <c r="J374" s="10" t="s">
        <v>379</v>
      </c>
      <c r="K374" s="2" t="s">
        <v>56</v>
      </c>
      <c r="L374" s="2">
        <v>1</v>
      </c>
      <c r="M374" s="25">
        <v>9197</v>
      </c>
      <c r="N374" s="26">
        <f t="shared" si="12"/>
        <v>1747</v>
      </c>
      <c r="O374" s="26">
        <f t="shared" si="13"/>
        <v>10944</v>
      </c>
      <c r="Q374" s="34"/>
    </row>
    <row r="375" spans="2:17" ht="13.5" thickBot="1" x14ac:dyDescent="0.4">
      <c r="B375" s="2">
        <v>313</v>
      </c>
      <c r="C375" s="10" t="s">
        <v>380</v>
      </c>
      <c r="D375" s="2" t="s">
        <v>56</v>
      </c>
      <c r="E375" s="2">
        <v>1</v>
      </c>
      <c r="F375" s="29">
        <v>2883</v>
      </c>
      <c r="G375" s="30">
        <v>548</v>
      </c>
      <c r="H375" s="30">
        <v>3431</v>
      </c>
      <c r="I375" s="2">
        <v>313</v>
      </c>
      <c r="J375" s="10" t="s">
        <v>380</v>
      </c>
      <c r="K375" s="2" t="s">
        <v>56</v>
      </c>
      <c r="L375" s="2">
        <v>1</v>
      </c>
      <c r="M375" s="25">
        <v>1816</v>
      </c>
      <c r="N375" s="26">
        <f t="shared" si="12"/>
        <v>345</v>
      </c>
      <c r="O375" s="26">
        <f t="shared" si="13"/>
        <v>2161</v>
      </c>
      <c r="Q375" s="34"/>
    </row>
    <row r="376" spans="2:17" ht="23.5" thickBot="1" x14ac:dyDescent="0.4">
      <c r="B376" s="2">
        <v>314</v>
      </c>
      <c r="C376" s="10" t="s">
        <v>381</v>
      </c>
      <c r="D376" s="2" t="s">
        <v>56</v>
      </c>
      <c r="E376" s="2">
        <v>1</v>
      </c>
      <c r="F376" s="29">
        <v>12378</v>
      </c>
      <c r="G376" s="30">
        <v>2352</v>
      </c>
      <c r="H376" s="30">
        <v>14730</v>
      </c>
      <c r="I376" s="2">
        <v>314</v>
      </c>
      <c r="J376" s="10" t="s">
        <v>381</v>
      </c>
      <c r="K376" s="2" t="s">
        <v>56</v>
      </c>
      <c r="L376" s="2">
        <v>1</v>
      </c>
      <c r="M376" s="25">
        <v>7799</v>
      </c>
      <c r="N376" s="26">
        <f t="shared" si="12"/>
        <v>1482</v>
      </c>
      <c r="O376" s="26">
        <f t="shared" si="13"/>
        <v>9281</v>
      </c>
      <c r="Q376" s="34"/>
    </row>
    <row r="377" spans="2:17" ht="23.5" thickBot="1" x14ac:dyDescent="0.4">
      <c r="B377" s="2">
        <v>315</v>
      </c>
      <c r="C377" s="10" t="s">
        <v>382</v>
      </c>
      <c r="D377" s="2" t="s">
        <v>56</v>
      </c>
      <c r="E377" s="2">
        <v>1</v>
      </c>
      <c r="F377" s="29">
        <v>3034</v>
      </c>
      <c r="G377" s="30">
        <v>576</v>
      </c>
      <c r="H377" s="30">
        <v>3610</v>
      </c>
      <c r="I377" s="2">
        <v>315</v>
      </c>
      <c r="J377" s="10" t="s">
        <v>382</v>
      </c>
      <c r="K377" s="2" t="s">
        <v>56</v>
      </c>
      <c r="L377" s="2">
        <v>1</v>
      </c>
      <c r="M377" s="25">
        <v>1912</v>
      </c>
      <c r="N377" s="26">
        <f t="shared" si="12"/>
        <v>363</v>
      </c>
      <c r="O377" s="26">
        <f t="shared" si="13"/>
        <v>2275</v>
      </c>
      <c r="Q377" s="34"/>
    </row>
    <row r="378" spans="2:17" ht="23.5" thickBot="1" x14ac:dyDescent="0.4">
      <c r="B378" s="2">
        <v>316</v>
      </c>
      <c r="C378" s="10" t="s">
        <v>383</v>
      </c>
      <c r="D378" s="2" t="s">
        <v>56</v>
      </c>
      <c r="E378" s="2">
        <v>1</v>
      </c>
      <c r="F378" s="29">
        <v>49483</v>
      </c>
      <c r="G378" s="30">
        <v>9402</v>
      </c>
      <c r="H378" s="30">
        <v>58885</v>
      </c>
      <c r="I378" s="2">
        <v>316</v>
      </c>
      <c r="J378" s="10" t="s">
        <v>383</v>
      </c>
      <c r="K378" s="2" t="s">
        <v>56</v>
      </c>
      <c r="L378" s="2">
        <v>1</v>
      </c>
      <c r="M378" s="25">
        <v>31174</v>
      </c>
      <c r="N378" s="26">
        <f t="shared" si="12"/>
        <v>5923</v>
      </c>
      <c r="O378" s="26">
        <f t="shared" si="13"/>
        <v>37097</v>
      </c>
      <c r="Q378" s="34"/>
    </row>
    <row r="379" spans="2:17" ht="23.5" thickBot="1" x14ac:dyDescent="0.4">
      <c r="B379" s="2">
        <v>317</v>
      </c>
      <c r="C379" s="10" t="s">
        <v>384</v>
      </c>
      <c r="D379" s="2" t="s">
        <v>56</v>
      </c>
      <c r="E379" s="2">
        <v>1</v>
      </c>
      <c r="F379" s="29">
        <v>3272</v>
      </c>
      <c r="G379" s="30">
        <v>622</v>
      </c>
      <c r="H379" s="30">
        <v>3894</v>
      </c>
      <c r="I379" s="2">
        <v>317</v>
      </c>
      <c r="J379" s="10" t="s">
        <v>384</v>
      </c>
      <c r="K379" s="2" t="s">
        <v>56</v>
      </c>
      <c r="L379" s="2">
        <v>1</v>
      </c>
      <c r="M379" s="25">
        <v>2061</v>
      </c>
      <c r="N379" s="26">
        <f t="shared" si="12"/>
        <v>392</v>
      </c>
      <c r="O379" s="26">
        <f t="shared" si="13"/>
        <v>2453</v>
      </c>
      <c r="Q379" s="34"/>
    </row>
    <row r="380" spans="2:17" ht="13.5" thickBot="1" x14ac:dyDescent="0.4">
      <c r="B380" s="2">
        <v>318</v>
      </c>
      <c r="C380" s="10" t="s">
        <v>385</v>
      </c>
      <c r="D380" s="2" t="s">
        <v>222</v>
      </c>
      <c r="E380" s="2">
        <v>1</v>
      </c>
      <c r="F380" s="29">
        <v>48120</v>
      </c>
      <c r="G380" s="30">
        <v>9143</v>
      </c>
      <c r="H380" s="30">
        <v>57263</v>
      </c>
      <c r="I380" s="2">
        <v>318</v>
      </c>
      <c r="J380" s="10" t="s">
        <v>385</v>
      </c>
      <c r="K380" s="2" t="s">
        <v>222</v>
      </c>
      <c r="L380" s="2">
        <v>1</v>
      </c>
      <c r="M380" s="25">
        <v>30316</v>
      </c>
      <c r="N380" s="26">
        <f t="shared" si="12"/>
        <v>5760</v>
      </c>
      <c r="O380" s="26">
        <f t="shared" si="13"/>
        <v>36076</v>
      </c>
      <c r="Q380" s="34"/>
    </row>
    <row r="381" spans="2:17" ht="23.5" thickBot="1" x14ac:dyDescent="0.4">
      <c r="B381" s="2">
        <v>319</v>
      </c>
      <c r="C381" s="10" t="s">
        <v>386</v>
      </c>
      <c r="D381" s="2" t="s">
        <v>56</v>
      </c>
      <c r="E381" s="2">
        <v>1</v>
      </c>
      <c r="F381" s="29">
        <v>14181</v>
      </c>
      <c r="G381" s="30">
        <v>2694</v>
      </c>
      <c r="H381" s="30">
        <v>16875</v>
      </c>
      <c r="I381" s="2">
        <v>319</v>
      </c>
      <c r="J381" s="10" t="s">
        <v>386</v>
      </c>
      <c r="K381" s="2" t="s">
        <v>56</v>
      </c>
      <c r="L381" s="2">
        <v>1</v>
      </c>
      <c r="M381" s="25">
        <v>8934</v>
      </c>
      <c r="N381" s="26">
        <f t="shared" si="12"/>
        <v>1697</v>
      </c>
      <c r="O381" s="26">
        <f t="shared" si="13"/>
        <v>10631</v>
      </c>
      <c r="Q381" s="34"/>
    </row>
    <row r="382" spans="2:17" ht="81" thickBot="1" x14ac:dyDescent="0.4">
      <c r="B382" s="2">
        <v>320</v>
      </c>
      <c r="C382" s="10" t="s">
        <v>387</v>
      </c>
      <c r="D382" s="2" t="s">
        <v>56</v>
      </c>
      <c r="E382" s="2">
        <v>1</v>
      </c>
      <c r="F382" s="29">
        <v>38158</v>
      </c>
      <c r="G382" s="30">
        <v>7250</v>
      </c>
      <c r="H382" s="30">
        <v>45408</v>
      </c>
      <c r="I382" s="2">
        <v>320</v>
      </c>
      <c r="J382" s="10" t="s">
        <v>387</v>
      </c>
      <c r="K382" s="2" t="s">
        <v>56</v>
      </c>
      <c r="L382" s="2">
        <v>1</v>
      </c>
      <c r="M382" s="25">
        <v>24040</v>
      </c>
      <c r="N382" s="26">
        <f t="shared" si="12"/>
        <v>4568</v>
      </c>
      <c r="O382" s="26">
        <f t="shared" si="13"/>
        <v>28608</v>
      </c>
      <c r="Q382" s="34"/>
    </row>
    <row r="383" spans="2:17" ht="81" thickBot="1" x14ac:dyDescent="0.4">
      <c r="B383" s="2">
        <v>321</v>
      </c>
      <c r="C383" s="10" t="s">
        <v>388</v>
      </c>
      <c r="D383" s="2" t="s">
        <v>56</v>
      </c>
      <c r="E383" s="2">
        <v>1</v>
      </c>
      <c r="F383" s="29">
        <v>39612</v>
      </c>
      <c r="G383" s="30">
        <v>7526</v>
      </c>
      <c r="H383" s="30">
        <v>47138</v>
      </c>
      <c r="I383" s="2">
        <v>321</v>
      </c>
      <c r="J383" s="10" t="s">
        <v>388</v>
      </c>
      <c r="K383" s="2" t="s">
        <v>56</v>
      </c>
      <c r="L383" s="2">
        <v>1</v>
      </c>
      <c r="M383" s="25">
        <v>24955</v>
      </c>
      <c r="N383" s="26">
        <f t="shared" si="12"/>
        <v>4741</v>
      </c>
      <c r="O383" s="26">
        <f t="shared" si="13"/>
        <v>29696</v>
      </c>
      <c r="Q383" s="34"/>
    </row>
    <row r="384" spans="2:17" ht="23.5" thickBot="1" x14ac:dyDescent="0.4">
      <c r="B384" s="2">
        <v>322</v>
      </c>
      <c r="C384" s="10" t="s">
        <v>389</v>
      </c>
      <c r="D384" s="2" t="s">
        <v>56</v>
      </c>
      <c r="E384" s="2">
        <v>1</v>
      </c>
      <c r="F384" s="29">
        <v>15546</v>
      </c>
      <c r="G384" s="30">
        <v>2954</v>
      </c>
      <c r="H384" s="30">
        <v>18500</v>
      </c>
      <c r="I384" s="2">
        <v>322</v>
      </c>
      <c r="J384" s="10" t="s">
        <v>389</v>
      </c>
      <c r="K384" s="2" t="s">
        <v>56</v>
      </c>
      <c r="L384" s="2">
        <v>1</v>
      </c>
      <c r="M384" s="25">
        <v>9794</v>
      </c>
      <c r="N384" s="26">
        <f t="shared" ref="N384:N447" si="14">ROUND(M384*19%,0)</f>
        <v>1861</v>
      </c>
      <c r="O384" s="26">
        <f t="shared" ref="O384:O447" si="15">+M384+N384</f>
        <v>11655</v>
      </c>
      <c r="Q384" s="34"/>
    </row>
    <row r="385" spans="2:17" ht="13.5" thickBot="1" x14ac:dyDescent="0.4">
      <c r="B385" s="2">
        <v>323</v>
      </c>
      <c r="C385" s="10" t="s">
        <v>390</v>
      </c>
      <c r="D385" s="2" t="s">
        <v>56</v>
      </c>
      <c r="E385" s="2">
        <v>1</v>
      </c>
      <c r="F385" s="29">
        <v>35046</v>
      </c>
      <c r="G385" s="30">
        <v>6659</v>
      </c>
      <c r="H385" s="30">
        <v>41705</v>
      </c>
      <c r="I385" s="2">
        <v>323</v>
      </c>
      <c r="J385" s="10" t="s">
        <v>390</v>
      </c>
      <c r="K385" s="2" t="s">
        <v>56</v>
      </c>
      <c r="L385" s="2">
        <v>1</v>
      </c>
      <c r="M385" s="25">
        <v>22079</v>
      </c>
      <c r="N385" s="26">
        <f t="shared" si="14"/>
        <v>4195</v>
      </c>
      <c r="O385" s="26">
        <f t="shared" si="15"/>
        <v>26274</v>
      </c>
      <c r="Q385" s="34"/>
    </row>
    <row r="386" spans="2:17" ht="23.5" thickBot="1" x14ac:dyDescent="0.4">
      <c r="B386" s="2">
        <v>324</v>
      </c>
      <c r="C386" s="10" t="s">
        <v>391</v>
      </c>
      <c r="D386" s="2" t="s">
        <v>56</v>
      </c>
      <c r="E386" s="2">
        <v>1</v>
      </c>
      <c r="F386" s="29">
        <v>14845</v>
      </c>
      <c r="G386" s="30">
        <v>2821</v>
      </c>
      <c r="H386" s="30">
        <v>17666</v>
      </c>
      <c r="I386" s="2">
        <v>324</v>
      </c>
      <c r="J386" s="10" t="s">
        <v>391</v>
      </c>
      <c r="K386" s="2" t="s">
        <v>56</v>
      </c>
      <c r="L386" s="2">
        <v>1</v>
      </c>
      <c r="M386" s="25">
        <v>9353</v>
      </c>
      <c r="N386" s="26">
        <f t="shared" si="14"/>
        <v>1777</v>
      </c>
      <c r="O386" s="26">
        <f t="shared" si="15"/>
        <v>11130</v>
      </c>
      <c r="Q386" s="34"/>
    </row>
    <row r="387" spans="2:17" ht="23.5" thickBot="1" x14ac:dyDescent="0.4">
      <c r="B387" s="2">
        <v>325</v>
      </c>
      <c r="C387" s="10" t="s">
        <v>392</v>
      </c>
      <c r="D387" s="2" t="s">
        <v>56</v>
      </c>
      <c r="E387" s="2">
        <v>1</v>
      </c>
      <c r="F387" s="29">
        <v>19539</v>
      </c>
      <c r="G387" s="30">
        <v>3712</v>
      </c>
      <c r="H387" s="30">
        <v>23251</v>
      </c>
      <c r="I387" s="2">
        <v>325</v>
      </c>
      <c r="J387" s="10" t="s">
        <v>392</v>
      </c>
      <c r="K387" s="2" t="s">
        <v>56</v>
      </c>
      <c r="L387" s="2">
        <v>1</v>
      </c>
      <c r="M387" s="25">
        <v>12309</v>
      </c>
      <c r="N387" s="26">
        <f t="shared" si="14"/>
        <v>2339</v>
      </c>
      <c r="O387" s="26">
        <f t="shared" si="15"/>
        <v>14648</v>
      </c>
      <c r="Q387" s="34"/>
    </row>
    <row r="388" spans="2:17" ht="23.5" thickBot="1" x14ac:dyDescent="0.4">
      <c r="B388" s="2">
        <v>326</v>
      </c>
      <c r="C388" s="10" t="s">
        <v>393</v>
      </c>
      <c r="D388" s="2" t="s">
        <v>56</v>
      </c>
      <c r="E388" s="2">
        <v>1</v>
      </c>
      <c r="F388" s="29">
        <v>16761</v>
      </c>
      <c r="G388" s="30">
        <v>3185</v>
      </c>
      <c r="H388" s="30">
        <v>19946</v>
      </c>
      <c r="I388" s="2">
        <v>326</v>
      </c>
      <c r="J388" s="10" t="s">
        <v>393</v>
      </c>
      <c r="K388" s="2" t="s">
        <v>56</v>
      </c>
      <c r="L388" s="2">
        <v>1</v>
      </c>
      <c r="M388" s="25">
        <v>10560</v>
      </c>
      <c r="N388" s="26">
        <f t="shared" si="14"/>
        <v>2006</v>
      </c>
      <c r="O388" s="26">
        <f t="shared" si="15"/>
        <v>12566</v>
      </c>
      <c r="Q388" s="34"/>
    </row>
    <row r="389" spans="2:17" ht="13.5" thickBot="1" x14ac:dyDescent="0.4">
      <c r="B389" s="2">
        <v>327</v>
      </c>
      <c r="C389" s="10" t="s">
        <v>394</v>
      </c>
      <c r="D389" s="2" t="s">
        <v>71</v>
      </c>
      <c r="E389" s="2">
        <v>1</v>
      </c>
      <c r="F389" s="29">
        <v>45513</v>
      </c>
      <c r="G389" s="30">
        <v>8647</v>
      </c>
      <c r="H389" s="30">
        <v>54160</v>
      </c>
      <c r="I389" s="2">
        <v>327</v>
      </c>
      <c r="J389" s="10" t="s">
        <v>394</v>
      </c>
      <c r="K389" s="2" t="s">
        <v>71</v>
      </c>
      <c r="L389" s="2">
        <v>1</v>
      </c>
      <c r="M389" s="25">
        <v>28673</v>
      </c>
      <c r="N389" s="26">
        <f t="shared" si="14"/>
        <v>5448</v>
      </c>
      <c r="O389" s="26">
        <f t="shared" si="15"/>
        <v>34121</v>
      </c>
      <c r="Q389" s="34"/>
    </row>
    <row r="390" spans="2:17" ht="13.5" thickBot="1" x14ac:dyDescent="0.4">
      <c r="B390" s="2">
        <v>328</v>
      </c>
      <c r="C390" s="10" t="s">
        <v>395</v>
      </c>
      <c r="D390" s="2" t="s">
        <v>71</v>
      </c>
      <c r="E390" s="2">
        <v>1</v>
      </c>
      <c r="F390" s="29">
        <v>49745</v>
      </c>
      <c r="G390" s="30">
        <v>9452</v>
      </c>
      <c r="H390" s="30">
        <v>59197</v>
      </c>
      <c r="I390" s="2">
        <v>328</v>
      </c>
      <c r="J390" s="10" t="s">
        <v>395</v>
      </c>
      <c r="K390" s="2" t="s">
        <v>71</v>
      </c>
      <c r="L390" s="2">
        <v>1</v>
      </c>
      <c r="M390" s="25">
        <v>31340</v>
      </c>
      <c r="N390" s="26">
        <f t="shared" si="14"/>
        <v>5955</v>
      </c>
      <c r="O390" s="26">
        <f t="shared" si="15"/>
        <v>37295</v>
      </c>
      <c r="Q390" s="34"/>
    </row>
    <row r="391" spans="2:17" ht="35" thickBot="1" x14ac:dyDescent="0.4">
      <c r="B391" s="2">
        <v>329</v>
      </c>
      <c r="C391" s="10" t="s">
        <v>396</v>
      </c>
      <c r="D391" s="2" t="s">
        <v>56</v>
      </c>
      <c r="E391" s="2">
        <v>1</v>
      </c>
      <c r="F391" s="29">
        <v>126049</v>
      </c>
      <c r="G391" s="30">
        <v>23949</v>
      </c>
      <c r="H391" s="30">
        <v>149998</v>
      </c>
      <c r="I391" s="2">
        <v>329</v>
      </c>
      <c r="J391" s="10" t="s">
        <v>396</v>
      </c>
      <c r="K391" s="2" t="s">
        <v>56</v>
      </c>
      <c r="L391" s="2">
        <v>1</v>
      </c>
      <c r="M391" s="25">
        <v>79411</v>
      </c>
      <c r="N391" s="26">
        <f t="shared" si="14"/>
        <v>15088</v>
      </c>
      <c r="O391" s="26">
        <f t="shared" si="15"/>
        <v>94499</v>
      </c>
      <c r="Q391" s="34"/>
    </row>
    <row r="392" spans="2:17" ht="35" thickBot="1" x14ac:dyDescent="0.4">
      <c r="B392" s="2">
        <v>330</v>
      </c>
      <c r="C392" s="10" t="s">
        <v>397</v>
      </c>
      <c r="D392" s="2" t="s">
        <v>56</v>
      </c>
      <c r="E392" s="2">
        <v>1</v>
      </c>
      <c r="F392" s="29">
        <v>73868</v>
      </c>
      <c r="G392" s="30">
        <v>14035</v>
      </c>
      <c r="H392" s="30">
        <v>87903</v>
      </c>
      <c r="I392" s="2">
        <v>330</v>
      </c>
      <c r="J392" s="10" t="s">
        <v>397</v>
      </c>
      <c r="K392" s="2" t="s">
        <v>56</v>
      </c>
      <c r="L392" s="2">
        <v>1</v>
      </c>
      <c r="M392" s="25">
        <v>46537</v>
      </c>
      <c r="N392" s="26">
        <f t="shared" si="14"/>
        <v>8842</v>
      </c>
      <c r="O392" s="26">
        <f t="shared" si="15"/>
        <v>55379</v>
      </c>
      <c r="Q392" s="34"/>
    </row>
    <row r="393" spans="2:17" ht="35" thickBot="1" x14ac:dyDescent="0.4">
      <c r="B393" s="2">
        <v>331</v>
      </c>
      <c r="C393" s="10" t="s">
        <v>398</v>
      </c>
      <c r="D393" s="2" t="s">
        <v>56</v>
      </c>
      <c r="E393" s="2">
        <v>1</v>
      </c>
      <c r="F393" s="29">
        <v>96866</v>
      </c>
      <c r="G393" s="30">
        <v>18405</v>
      </c>
      <c r="H393" s="30">
        <v>115271</v>
      </c>
      <c r="I393" s="2">
        <v>331</v>
      </c>
      <c r="J393" s="10" t="s">
        <v>398</v>
      </c>
      <c r="K393" s="2" t="s">
        <v>56</v>
      </c>
      <c r="L393" s="2">
        <v>1</v>
      </c>
      <c r="M393" s="25">
        <v>61025</v>
      </c>
      <c r="N393" s="26">
        <f t="shared" si="14"/>
        <v>11595</v>
      </c>
      <c r="O393" s="26">
        <f t="shared" si="15"/>
        <v>72620</v>
      </c>
      <c r="Q393" s="34"/>
    </row>
    <row r="394" spans="2:17" ht="35" thickBot="1" x14ac:dyDescent="0.4">
      <c r="B394" s="2">
        <v>332</v>
      </c>
      <c r="C394" s="10" t="s">
        <v>399</v>
      </c>
      <c r="D394" s="2" t="s">
        <v>56</v>
      </c>
      <c r="E394" s="2">
        <v>1</v>
      </c>
      <c r="F394" s="29">
        <v>126493</v>
      </c>
      <c r="G394" s="30">
        <v>24034</v>
      </c>
      <c r="H394" s="30">
        <v>150527</v>
      </c>
      <c r="I394" s="2">
        <v>332</v>
      </c>
      <c r="J394" s="10" t="s">
        <v>399</v>
      </c>
      <c r="K394" s="2" t="s">
        <v>56</v>
      </c>
      <c r="L394" s="2">
        <v>1</v>
      </c>
      <c r="M394" s="25">
        <v>79691</v>
      </c>
      <c r="N394" s="26">
        <f t="shared" si="14"/>
        <v>15141</v>
      </c>
      <c r="O394" s="26">
        <f t="shared" si="15"/>
        <v>94832</v>
      </c>
      <c r="Q394" s="34"/>
    </row>
    <row r="395" spans="2:17" ht="35" thickBot="1" x14ac:dyDescent="0.4">
      <c r="B395" s="2">
        <v>333</v>
      </c>
      <c r="C395" s="10" t="s">
        <v>400</v>
      </c>
      <c r="D395" s="2" t="s">
        <v>56</v>
      </c>
      <c r="E395" s="2">
        <v>1</v>
      </c>
      <c r="F395" s="29">
        <v>27403</v>
      </c>
      <c r="G395" s="30">
        <v>5207</v>
      </c>
      <c r="H395" s="30">
        <v>32610</v>
      </c>
      <c r="I395" s="2">
        <v>333</v>
      </c>
      <c r="J395" s="10" t="s">
        <v>400</v>
      </c>
      <c r="K395" s="2" t="s">
        <v>56</v>
      </c>
      <c r="L395" s="2">
        <v>1</v>
      </c>
      <c r="M395" s="25">
        <v>17264</v>
      </c>
      <c r="N395" s="26">
        <f t="shared" si="14"/>
        <v>3280</v>
      </c>
      <c r="O395" s="26">
        <f t="shared" si="15"/>
        <v>20544</v>
      </c>
      <c r="Q395" s="34"/>
    </row>
    <row r="396" spans="2:17" ht="23.5" thickBot="1" x14ac:dyDescent="0.4">
      <c r="B396" s="2">
        <v>334</v>
      </c>
      <c r="C396" s="10" t="s">
        <v>401</v>
      </c>
      <c r="D396" s="2" t="s">
        <v>56</v>
      </c>
      <c r="E396" s="2">
        <v>1</v>
      </c>
      <c r="F396" s="29">
        <v>40384</v>
      </c>
      <c r="G396" s="30">
        <v>7673</v>
      </c>
      <c r="H396" s="30">
        <v>48057</v>
      </c>
      <c r="I396" s="2">
        <v>334</v>
      </c>
      <c r="J396" s="10" t="s">
        <v>401</v>
      </c>
      <c r="K396" s="2" t="s">
        <v>56</v>
      </c>
      <c r="L396" s="2">
        <v>1</v>
      </c>
      <c r="M396" s="25">
        <v>25442</v>
      </c>
      <c r="N396" s="26">
        <f t="shared" si="14"/>
        <v>4834</v>
      </c>
      <c r="O396" s="26">
        <f t="shared" si="15"/>
        <v>30276</v>
      </c>
      <c r="Q396" s="34"/>
    </row>
    <row r="397" spans="2:17" ht="13.5" thickBot="1" x14ac:dyDescent="0.4">
      <c r="B397" s="2">
        <v>335</v>
      </c>
      <c r="C397" s="10" t="s">
        <v>402</v>
      </c>
      <c r="D397" s="2" t="s">
        <v>56</v>
      </c>
      <c r="E397" s="2">
        <v>1</v>
      </c>
      <c r="F397" s="29">
        <v>91650</v>
      </c>
      <c r="G397" s="30">
        <v>17414</v>
      </c>
      <c r="H397" s="30">
        <v>109064</v>
      </c>
      <c r="I397" s="2">
        <v>335</v>
      </c>
      <c r="J397" s="10" t="s">
        <v>402</v>
      </c>
      <c r="K397" s="2" t="s">
        <v>56</v>
      </c>
      <c r="L397" s="2">
        <v>1</v>
      </c>
      <c r="M397" s="25">
        <v>57740</v>
      </c>
      <c r="N397" s="26">
        <f t="shared" si="14"/>
        <v>10971</v>
      </c>
      <c r="O397" s="26">
        <f t="shared" si="15"/>
        <v>68711</v>
      </c>
      <c r="Q397" s="34"/>
    </row>
    <row r="398" spans="2:17" ht="58" thickBot="1" x14ac:dyDescent="0.4">
      <c r="B398" s="2">
        <v>336</v>
      </c>
      <c r="C398" s="10" t="s">
        <v>403</v>
      </c>
      <c r="D398" s="2" t="s">
        <v>56</v>
      </c>
      <c r="E398" s="2">
        <v>1</v>
      </c>
      <c r="F398" s="29">
        <v>240980</v>
      </c>
      <c r="G398" s="30">
        <v>45786</v>
      </c>
      <c r="H398" s="30">
        <v>286766</v>
      </c>
      <c r="I398" s="2">
        <v>336</v>
      </c>
      <c r="J398" s="10" t="s">
        <v>403</v>
      </c>
      <c r="K398" s="2" t="s">
        <v>56</v>
      </c>
      <c r="L398" s="2">
        <v>1</v>
      </c>
      <c r="M398" s="25">
        <v>151817</v>
      </c>
      <c r="N398" s="26">
        <f t="shared" si="14"/>
        <v>28845</v>
      </c>
      <c r="O398" s="26">
        <f t="shared" si="15"/>
        <v>180662</v>
      </c>
      <c r="Q398" s="34"/>
    </row>
    <row r="399" spans="2:17" ht="58" thickBot="1" x14ac:dyDescent="0.4">
      <c r="B399" s="2">
        <v>337</v>
      </c>
      <c r="C399" s="10" t="s">
        <v>404</v>
      </c>
      <c r="D399" s="2" t="s">
        <v>56</v>
      </c>
      <c r="E399" s="2">
        <v>1</v>
      </c>
      <c r="F399" s="29">
        <v>229243</v>
      </c>
      <c r="G399" s="30">
        <v>43556</v>
      </c>
      <c r="H399" s="30">
        <v>272799</v>
      </c>
      <c r="I399" s="2">
        <v>337</v>
      </c>
      <c r="J399" s="10" t="s">
        <v>404</v>
      </c>
      <c r="K399" s="2" t="s">
        <v>56</v>
      </c>
      <c r="L399" s="2">
        <v>1</v>
      </c>
      <c r="M399" s="25">
        <v>144423</v>
      </c>
      <c r="N399" s="26">
        <f t="shared" si="14"/>
        <v>27440</v>
      </c>
      <c r="O399" s="26">
        <f t="shared" si="15"/>
        <v>171863</v>
      </c>
      <c r="Q399" s="34"/>
    </row>
    <row r="400" spans="2:17" ht="23.5" thickBot="1" x14ac:dyDescent="0.4">
      <c r="B400" s="2">
        <v>338</v>
      </c>
      <c r="C400" s="10" t="s">
        <v>405</v>
      </c>
      <c r="D400" s="2" t="s">
        <v>56</v>
      </c>
      <c r="E400" s="2">
        <v>1</v>
      </c>
      <c r="F400" s="29">
        <v>23412</v>
      </c>
      <c r="G400" s="30">
        <v>4448</v>
      </c>
      <c r="H400" s="30">
        <v>27860</v>
      </c>
      <c r="I400" s="2">
        <v>338</v>
      </c>
      <c r="J400" s="10" t="s">
        <v>405</v>
      </c>
      <c r="K400" s="2" t="s">
        <v>56</v>
      </c>
      <c r="L400" s="2">
        <v>1</v>
      </c>
      <c r="M400" s="25">
        <v>14749</v>
      </c>
      <c r="N400" s="26">
        <f t="shared" si="14"/>
        <v>2802</v>
      </c>
      <c r="O400" s="26">
        <f t="shared" si="15"/>
        <v>17551</v>
      </c>
      <c r="Q400" s="34"/>
    </row>
    <row r="401" spans="2:17" ht="23.5" thickBot="1" x14ac:dyDescent="0.4">
      <c r="B401" s="2">
        <v>339</v>
      </c>
      <c r="C401" s="10" t="s">
        <v>406</v>
      </c>
      <c r="D401" s="2" t="s">
        <v>56</v>
      </c>
      <c r="E401" s="2">
        <v>1</v>
      </c>
      <c r="F401" s="29">
        <v>27843</v>
      </c>
      <c r="G401" s="30">
        <v>5290</v>
      </c>
      <c r="H401" s="30">
        <v>33133</v>
      </c>
      <c r="I401" s="2">
        <v>339</v>
      </c>
      <c r="J401" s="10" t="s">
        <v>406</v>
      </c>
      <c r="K401" s="2" t="s">
        <v>56</v>
      </c>
      <c r="L401" s="2">
        <v>1</v>
      </c>
      <c r="M401" s="25">
        <v>17541</v>
      </c>
      <c r="N401" s="26">
        <f t="shared" si="14"/>
        <v>3333</v>
      </c>
      <c r="O401" s="26">
        <f t="shared" si="15"/>
        <v>20874</v>
      </c>
      <c r="Q401" s="34"/>
    </row>
    <row r="402" spans="2:17" ht="23.5" thickBot="1" x14ac:dyDescent="0.4">
      <c r="B402" s="2">
        <v>340</v>
      </c>
      <c r="C402" s="10" t="s">
        <v>407</v>
      </c>
      <c r="D402" s="2" t="s">
        <v>56</v>
      </c>
      <c r="E402" s="2">
        <v>1</v>
      </c>
      <c r="F402" s="29">
        <v>15082</v>
      </c>
      <c r="G402" s="30">
        <v>2866</v>
      </c>
      <c r="H402" s="30">
        <v>17948</v>
      </c>
      <c r="I402" s="2">
        <v>340</v>
      </c>
      <c r="J402" s="10" t="s">
        <v>407</v>
      </c>
      <c r="K402" s="2" t="s">
        <v>56</v>
      </c>
      <c r="L402" s="2">
        <v>1</v>
      </c>
      <c r="M402" s="25">
        <v>9501</v>
      </c>
      <c r="N402" s="26">
        <f t="shared" si="14"/>
        <v>1805</v>
      </c>
      <c r="O402" s="26">
        <f t="shared" si="15"/>
        <v>11306</v>
      </c>
      <c r="Q402" s="34"/>
    </row>
    <row r="403" spans="2:17" ht="23.5" thickBot="1" x14ac:dyDescent="0.4">
      <c r="B403" s="2">
        <v>341</v>
      </c>
      <c r="C403" s="10" t="s">
        <v>408</v>
      </c>
      <c r="D403" s="2" t="s">
        <v>56</v>
      </c>
      <c r="E403" s="2">
        <v>1</v>
      </c>
      <c r="F403" s="29">
        <v>11677</v>
      </c>
      <c r="G403" s="30">
        <v>2219</v>
      </c>
      <c r="H403" s="30">
        <v>13896</v>
      </c>
      <c r="I403" s="2">
        <v>341</v>
      </c>
      <c r="J403" s="10" t="s">
        <v>408</v>
      </c>
      <c r="K403" s="2" t="s">
        <v>56</v>
      </c>
      <c r="L403" s="2">
        <v>1</v>
      </c>
      <c r="M403" s="25">
        <v>7357</v>
      </c>
      <c r="N403" s="26">
        <f t="shared" si="14"/>
        <v>1398</v>
      </c>
      <c r="O403" s="26">
        <f t="shared" si="15"/>
        <v>8755</v>
      </c>
      <c r="Q403" s="34"/>
    </row>
    <row r="404" spans="2:17" ht="13.5" thickBot="1" x14ac:dyDescent="0.4">
      <c r="B404" s="2">
        <v>342</v>
      </c>
      <c r="C404" s="10" t="s">
        <v>409</v>
      </c>
      <c r="D404" s="2" t="s">
        <v>56</v>
      </c>
      <c r="E404" s="2">
        <v>1</v>
      </c>
      <c r="F404" s="29">
        <v>48955</v>
      </c>
      <c r="G404" s="30">
        <v>9301</v>
      </c>
      <c r="H404" s="30">
        <v>58256</v>
      </c>
      <c r="I404" s="2">
        <v>342</v>
      </c>
      <c r="J404" s="10" t="s">
        <v>409</v>
      </c>
      <c r="K404" s="2" t="s">
        <v>56</v>
      </c>
      <c r="L404" s="2">
        <v>1</v>
      </c>
      <c r="M404" s="25">
        <v>30842</v>
      </c>
      <c r="N404" s="26">
        <f t="shared" si="14"/>
        <v>5860</v>
      </c>
      <c r="O404" s="26">
        <f t="shared" si="15"/>
        <v>36702</v>
      </c>
      <c r="Q404" s="34"/>
    </row>
    <row r="405" spans="2:17" ht="13.5" thickBot="1" x14ac:dyDescent="0.4">
      <c r="B405" s="2">
        <v>343</v>
      </c>
      <c r="C405" s="10" t="s">
        <v>410</v>
      </c>
      <c r="D405" s="2" t="s">
        <v>56</v>
      </c>
      <c r="E405" s="2">
        <v>1</v>
      </c>
      <c r="F405" s="29">
        <v>2909</v>
      </c>
      <c r="G405" s="30">
        <v>553</v>
      </c>
      <c r="H405" s="30">
        <v>3462</v>
      </c>
      <c r="I405" s="2">
        <v>343</v>
      </c>
      <c r="J405" s="10" t="s">
        <v>410</v>
      </c>
      <c r="K405" s="2" t="s">
        <v>56</v>
      </c>
      <c r="L405" s="2">
        <v>1</v>
      </c>
      <c r="M405" s="25">
        <v>1832</v>
      </c>
      <c r="N405" s="26">
        <f t="shared" si="14"/>
        <v>348</v>
      </c>
      <c r="O405" s="26">
        <f t="shared" si="15"/>
        <v>2180</v>
      </c>
      <c r="Q405" s="34"/>
    </row>
    <row r="406" spans="2:17" ht="13.5" thickBot="1" x14ac:dyDescent="0.4">
      <c r="B406" s="2">
        <v>344</v>
      </c>
      <c r="C406" s="10" t="s">
        <v>411</v>
      </c>
      <c r="D406" s="2" t="s">
        <v>56</v>
      </c>
      <c r="E406" s="2">
        <v>1</v>
      </c>
      <c r="F406" s="29">
        <v>17538</v>
      </c>
      <c r="G406" s="30">
        <v>3332</v>
      </c>
      <c r="H406" s="30">
        <v>20870</v>
      </c>
      <c r="I406" s="2">
        <v>344</v>
      </c>
      <c r="J406" s="10" t="s">
        <v>411</v>
      </c>
      <c r="K406" s="2" t="s">
        <v>56</v>
      </c>
      <c r="L406" s="2">
        <v>1</v>
      </c>
      <c r="M406" s="25">
        <v>11049</v>
      </c>
      <c r="N406" s="26">
        <f t="shared" si="14"/>
        <v>2099</v>
      </c>
      <c r="O406" s="26">
        <f t="shared" si="15"/>
        <v>13148</v>
      </c>
      <c r="Q406" s="34"/>
    </row>
    <row r="407" spans="2:17" ht="23.5" thickBot="1" x14ac:dyDescent="0.4">
      <c r="B407" s="2">
        <v>345</v>
      </c>
      <c r="C407" s="10" t="s">
        <v>412</v>
      </c>
      <c r="D407" s="2" t="s">
        <v>56</v>
      </c>
      <c r="E407" s="2">
        <v>1</v>
      </c>
      <c r="F407" s="29">
        <v>62490</v>
      </c>
      <c r="G407" s="30">
        <v>11873</v>
      </c>
      <c r="H407" s="30">
        <v>74363</v>
      </c>
      <c r="I407" s="2">
        <v>345</v>
      </c>
      <c r="J407" s="10" t="s">
        <v>412</v>
      </c>
      <c r="K407" s="2" t="s">
        <v>56</v>
      </c>
      <c r="L407" s="2">
        <v>1</v>
      </c>
      <c r="M407" s="25">
        <v>39369</v>
      </c>
      <c r="N407" s="26">
        <f t="shared" si="14"/>
        <v>7480</v>
      </c>
      <c r="O407" s="26">
        <f t="shared" si="15"/>
        <v>46849</v>
      </c>
      <c r="Q407" s="34"/>
    </row>
    <row r="408" spans="2:17" ht="35" thickBot="1" x14ac:dyDescent="0.4">
      <c r="B408" s="2">
        <v>346</v>
      </c>
      <c r="C408" s="10" t="s">
        <v>413</v>
      </c>
      <c r="D408" s="2" t="s">
        <v>56</v>
      </c>
      <c r="E408" s="2">
        <v>1</v>
      </c>
      <c r="F408" s="29">
        <v>487938</v>
      </c>
      <c r="G408" s="30">
        <v>92708</v>
      </c>
      <c r="H408" s="30">
        <v>580646</v>
      </c>
      <c r="I408" s="2">
        <v>346</v>
      </c>
      <c r="J408" s="10" t="s">
        <v>413</v>
      </c>
      <c r="K408" s="2" t="s">
        <v>56</v>
      </c>
      <c r="L408" s="2">
        <v>1</v>
      </c>
      <c r="M408" s="25">
        <v>307401</v>
      </c>
      <c r="N408" s="26">
        <f t="shared" si="14"/>
        <v>58406</v>
      </c>
      <c r="O408" s="26">
        <f t="shared" si="15"/>
        <v>365807</v>
      </c>
      <c r="Q408" s="34"/>
    </row>
    <row r="409" spans="2:17" ht="35" thickBot="1" x14ac:dyDescent="0.4">
      <c r="B409" s="2">
        <v>347</v>
      </c>
      <c r="C409" s="10" t="s">
        <v>414</v>
      </c>
      <c r="D409" s="2" t="s">
        <v>22</v>
      </c>
      <c r="E409" s="2">
        <v>1</v>
      </c>
      <c r="F409" s="29">
        <v>143269</v>
      </c>
      <c r="G409" s="30">
        <v>27221</v>
      </c>
      <c r="H409" s="30">
        <v>170490</v>
      </c>
      <c r="I409" s="2">
        <v>347</v>
      </c>
      <c r="J409" s="10" t="s">
        <v>414</v>
      </c>
      <c r="K409" s="2" t="s">
        <v>22</v>
      </c>
      <c r="L409" s="2">
        <v>1</v>
      </c>
      <c r="M409" s="25">
        <v>90259</v>
      </c>
      <c r="N409" s="26">
        <f t="shared" si="14"/>
        <v>17149</v>
      </c>
      <c r="O409" s="26">
        <f t="shared" si="15"/>
        <v>107408</v>
      </c>
      <c r="Q409" s="34"/>
    </row>
    <row r="410" spans="2:17" ht="35" thickBot="1" x14ac:dyDescent="0.4">
      <c r="B410" s="2">
        <v>348</v>
      </c>
      <c r="C410" s="10" t="s">
        <v>415</v>
      </c>
      <c r="D410" s="2" t="s">
        <v>22</v>
      </c>
      <c r="E410" s="2">
        <v>1</v>
      </c>
      <c r="F410" s="29">
        <v>135289</v>
      </c>
      <c r="G410" s="30">
        <v>25705</v>
      </c>
      <c r="H410" s="30">
        <v>160994</v>
      </c>
      <c r="I410" s="2">
        <v>348</v>
      </c>
      <c r="J410" s="10" t="s">
        <v>415</v>
      </c>
      <c r="K410" s="2" t="s">
        <v>22</v>
      </c>
      <c r="L410" s="2">
        <v>1</v>
      </c>
      <c r="M410" s="25">
        <v>85232</v>
      </c>
      <c r="N410" s="26">
        <f t="shared" si="14"/>
        <v>16194</v>
      </c>
      <c r="O410" s="26">
        <f t="shared" si="15"/>
        <v>101426</v>
      </c>
      <c r="Q410" s="34"/>
    </row>
    <row r="411" spans="2:17" ht="23.5" thickBot="1" x14ac:dyDescent="0.4">
      <c r="B411" s="2">
        <v>349</v>
      </c>
      <c r="C411" s="10" t="s">
        <v>416</v>
      </c>
      <c r="D411" s="2" t="s">
        <v>56</v>
      </c>
      <c r="E411" s="2">
        <v>1</v>
      </c>
      <c r="F411" s="29">
        <v>501047</v>
      </c>
      <c r="G411" s="30">
        <v>95199</v>
      </c>
      <c r="H411" s="30">
        <v>596246</v>
      </c>
      <c r="I411" s="2">
        <v>349</v>
      </c>
      <c r="J411" s="10" t="s">
        <v>416</v>
      </c>
      <c r="K411" s="2" t="s">
        <v>56</v>
      </c>
      <c r="L411" s="2">
        <v>1</v>
      </c>
      <c r="M411" s="25">
        <v>315660</v>
      </c>
      <c r="N411" s="26">
        <f t="shared" si="14"/>
        <v>59975</v>
      </c>
      <c r="O411" s="26">
        <f t="shared" si="15"/>
        <v>375635</v>
      </c>
      <c r="Q411" s="34"/>
    </row>
    <row r="412" spans="2:17" ht="13.5" thickBot="1" x14ac:dyDescent="0.4">
      <c r="B412" s="2">
        <v>350</v>
      </c>
      <c r="C412" s="10" t="s">
        <v>417</v>
      </c>
      <c r="D412" s="2" t="s">
        <v>283</v>
      </c>
      <c r="E412" s="2">
        <v>1</v>
      </c>
      <c r="F412" s="29">
        <v>19389</v>
      </c>
      <c r="G412" s="30">
        <v>3684</v>
      </c>
      <c r="H412" s="30">
        <v>23073</v>
      </c>
      <c r="I412" s="2">
        <v>350</v>
      </c>
      <c r="J412" s="10" t="s">
        <v>417</v>
      </c>
      <c r="K412" s="2" t="s">
        <v>283</v>
      </c>
      <c r="L412" s="2">
        <v>1</v>
      </c>
      <c r="M412" s="25">
        <v>12215</v>
      </c>
      <c r="N412" s="26">
        <f t="shared" si="14"/>
        <v>2321</v>
      </c>
      <c r="O412" s="26">
        <f t="shared" si="15"/>
        <v>14536</v>
      </c>
      <c r="Q412" s="34"/>
    </row>
    <row r="413" spans="2:17" ht="23.5" thickBot="1" x14ac:dyDescent="0.4">
      <c r="B413" s="2">
        <v>351</v>
      </c>
      <c r="C413" s="10" t="s">
        <v>418</v>
      </c>
      <c r="D413" s="2" t="s">
        <v>56</v>
      </c>
      <c r="E413" s="2">
        <v>1</v>
      </c>
      <c r="F413" s="29">
        <v>88582</v>
      </c>
      <c r="G413" s="30">
        <v>16831</v>
      </c>
      <c r="H413" s="30">
        <v>105413</v>
      </c>
      <c r="I413" s="2">
        <v>351</v>
      </c>
      <c r="J413" s="10" t="s">
        <v>418</v>
      </c>
      <c r="K413" s="2" t="s">
        <v>56</v>
      </c>
      <c r="L413" s="2">
        <v>1</v>
      </c>
      <c r="M413" s="25">
        <v>55806</v>
      </c>
      <c r="N413" s="26">
        <f t="shared" si="14"/>
        <v>10603</v>
      </c>
      <c r="O413" s="26">
        <f t="shared" si="15"/>
        <v>66409</v>
      </c>
      <c r="Q413" s="34"/>
    </row>
    <row r="414" spans="2:17" ht="23.5" thickBot="1" x14ac:dyDescent="0.4">
      <c r="B414" s="2">
        <v>352</v>
      </c>
      <c r="C414" s="10" t="s">
        <v>419</v>
      </c>
      <c r="D414" s="2" t="s">
        <v>56</v>
      </c>
      <c r="E414" s="2">
        <v>1</v>
      </c>
      <c r="F414" s="29">
        <v>839508</v>
      </c>
      <c r="G414" s="30">
        <v>159507</v>
      </c>
      <c r="H414" s="30">
        <v>999015</v>
      </c>
      <c r="I414" s="2">
        <v>352</v>
      </c>
      <c r="J414" s="10" t="s">
        <v>419</v>
      </c>
      <c r="K414" s="2" t="s">
        <v>56</v>
      </c>
      <c r="L414" s="2">
        <v>1</v>
      </c>
      <c r="M414" s="25">
        <v>528890</v>
      </c>
      <c r="N414" s="26">
        <f t="shared" si="14"/>
        <v>100489</v>
      </c>
      <c r="O414" s="26">
        <f t="shared" si="15"/>
        <v>629379</v>
      </c>
      <c r="Q414" s="34"/>
    </row>
    <row r="415" spans="2:17" ht="23.5" thickBot="1" x14ac:dyDescent="0.4">
      <c r="B415" s="2">
        <v>353</v>
      </c>
      <c r="C415" s="10" t="s">
        <v>420</v>
      </c>
      <c r="D415" s="2" t="s">
        <v>56</v>
      </c>
      <c r="E415" s="2">
        <v>1</v>
      </c>
      <c r="F415" s="29">
        <v>306598</v>
      </c>
      <c r="G415" s="30">
        <v>58254</v>
      </c>
      <c r="H415" s="30">
        <v>364852</v>
      </c>
      <c r="I415" s="2">
        <v>353</v>
      </c>
      <c r="J415" s="10" t="s">
        <v>420</v>
      </c>
      <c r="K415" s="2" t="s">
        <v>56</v>
      </c>
      <c r="L415" s="2">
        <v>1</v>
      </c>
      <c r="M415" s="25">
        <v>193157</v>
      </c>
      <c r="N415" s="26">
        <f t="shared" si="14"/>
        <v>36700</v>
      </c>
      <c r="O415" s="26">
        <f t="shared" si="15"/>
        <v>229857</v>
      </c>
      <c r="Q415" s="34"/>
    </row>
    <row r="416" spans="2:17" ht="23.5" thickBot="1" x14ac:dyDescent="0.4">
      <c r="B416" s="2">
        <v>354</v>
      </c>
      <c r="C416" s="10" t="s">
        <v>421</v>
      </c>
      <c r="D416" s="2" t="s">
        <v>56</v>
      </c>
      <c r="E416" s="2">
        <v>1</v>
      </c>
      <c r="F416" s="29">
        <v>1009204</v>
      </c>
      <c r="G416" s="30">
        <v>191749</v>
      </c>
      <c r="H416" s="30">
        <v>1200953</v>
      </c>
      <c r="I416" s="2">
        <v>354</v>
      </c>
      <c r="J416" s="10" t="s">
        <v>421</v>
      </c>
      <c r="K416" s="2" t="s">
        <v>56</v>
      </c>
      <c r="L416" s="2">
        <v>1</v>
      </c>
      <c r="M416" s="25">
        <v>635799</v>
      </c>
      <c r="N416" s="26">
        <f t="shared" si="14"/>
        <v>120802</v>
      </c>
      <c r="O416" s="26">
        <f t="shared" si="15"/>
        <v>756601</v>
      </c>
      <c r="Q416" s="34"/>
    </row>
    <row r="417" spans="2:17" ht="23.5" thickBot="1" x14ac:dyDescent="0.4">
      <c r="B417" s="2">
        <v>355</v>
      </c>
      <c r="C417" s="10" t="s">
        <v>422</v>
      </c>
      <c r="D417" s="2" t="s">
        <v>56</v>
      </c>
      <c r="E417" s="2">
        <v>1</v>
      </c>
      <c r="F417" s="29">
        <v>6096383</v>
      </c>
      <c r="G417" s="30">
        <v>1158313</v>
      </c>
      <c r="H417" s="30">
        <v>7254696</v>
      </c>
      <c r="I417" s="2">
        <v>355</v>
      </c>
      <c r="J417" s="10" t="s">
        <v>422</v>
      </c>
      <c r="K417" s="2" t="s">
        <v>56</v>
      </c>
      <c r="L417" s="2">
        <v>1</v>
      </c>
      <c r="M417" s="25">
        <v>2790000</v>
      </c>
      <c r="N417" s="26">
        <f t="shared" si="14"/>
        <v>530100</v>
      </c>
      <c r="O417" s="26">
        <f t="shared" si="15"/>
        <v>3320100</v>
      </c>
      <c r="Q417" s="34"/>
    </row>
    <row r="418" spans="2:17" ht="23.5" thickBot="1" x14ac:dyDescent="0.4">
      <c r="B418" s="2">
        <v>356</v>
      </c>
      <c r="C418" s="10" t="s">
        <v>423</v>
      </c>
      <c r="D418" s="2" t="s">
        <v>56</v>
      </c>
      <c r="E418" s="2">
        <v>1</v>
      </c>
      <c r="F418" s="29">
        <v>3820115</v>
      </c>
      <c r="G418" s="30">
        <v>725822</v>
      </c>
      <c r="H418" s="30">
        <v>4545937</v>
      </c>
      <c r="I418" s="2">
        <v>356</v>
      </c>
      <c r="J418" s="10" t="s">
        <v>423</v>
      </c>
      <c r="K418" s="2" t="s">
        <v>56</v>
      </c>
      <c r="L418" s="2">
        <v>1</v>
      </c>
      <c r="M418" s="25">
        <v>2250000</v>
      </c>
      <c r="N418" s="26">
        <f t="shared" si="14"/>
        <v>427500</v>
      </c>
      <c r="O418" s="26">
        <f t="shared" si="15"/>
        <v>2677500</v>
      </c>
      <c r="Q418" s="34"/>
    </row>
    <row r="419" spans="2:17" ht="23.5" thickBot="1" x14ac:dyDescent="0.4">
      <c r="B419" s="2">
        <v>357</v>
      </c>
      <c r="C419" s="10" t="s">
        <v>424</v>
      </c>
      <c r="D419" s="2" t="s">
        <v>56</v>
      </c>
      <c r="E419" s="2">
        <v>1</v>
      </c>
      <c r="F419" s="29">
        <v>3848158</v>
      </c>
      <c r="G419" s="30">
        <v>731150</v>
      </c>
      <c r="H419" s="30">
        <v>4579308</v>
      </c>
      <c r="I419" s="2">
        <v>357</v>
      </c>
      <c r="J419" s="10" t="s">
        <v>424</v>
      </c>
      <c r="K419" s="2" t="s">
        <v>56</v>
      </c>
      <c r="L419" s="2">
        <v>1</v>
      </c>
      <c r="M419" s="25">
        <v>2295000</v>
      </c>
      <c r="N419" s="26">
        <f t="shared" si="14"/>
        <v>436050</v>
      </c>
      <c r="O419" s="26">
        <f t="shared" si="15"/>
        <v>2731050</v>
      </c>
      <c r="Q419" s="34"/>
    </row>
    <row r="420" spans="2:17" ht="23.5" thickBot="1" x14ac:dyDescent="0.4">
      <c r="B420" s="2">
        <v>358</v>
      </c>
      <c r="C420" s="10" t="s">
        <v>425</v>
      </c>
      <c r="D420" s="2" t="s">
        <v>56</v>
      </c>
      <c r="E420" s="2">
        <v>1</v>
      </c>
      <c r="F420" s="29">
        <v>3844503</v>
      </c>
      <c r="G420" s="30">
        <v>730456</v>
      </c>
      <c r="H420" s="30">
        <v>4574959</v>
      </c>
      <c r="I420" s="2">
        <v>358</v>
      </c>
      <c r="J420" s="10" t="s">
        <v>425</v>
      </c>
      <c r="K420" s="2" t="s">
        <v>56</v>
      </c>
      <c r="L420" s="2">
        <v>1</v>
      </c>
      <c r="M420" s="25">
        <v>2313000</v>
      </c>
      <c r="N420" s="26">
        <f t="shared" si="14"/>
        <v>439470</v>
      </c>
      <c r="O420" s="26">
        <f t="shared" si="15"/>
        <v>2752470</v>
      </c>
      <c r="Q420" s="34"/>
    </row>
    <row r="421" spans="2:17" ht="23.5" thickBot="1" x14ac:dyDescent="0.4">
      <c r="B421" s="2">
        <v>359</v>
      </c>
      <c r="C421" s="10" t="s">
        <v>426</v>
      </c>
      <c r="D421" s="2" t="s">
        <v>56</v>
      </c>
      <c r="E421" s="2">
        <v>1</v>
      </c>
      <c r="F421" s="29">
        <v>4035134</v>
      </c>
      <c r="G421" s="30">
        <v>766675</v>
      </c>
      <c r="H421" s="30">
        <v>4801809</v>
      </c>
      <c r="I421" s="2">
        <v>359</v>
      </c>
      <c r="J421" s="10" t="s">
        <v>426</v>
      </c>
      <c r="K421" s="2" t="s">
        <v>56</v>
      </c>
      <c r="L421" s="2">
        <v>1</v>
      </c>
      <c r="M421" s="25">
        <v>2542135</v>
      </c>
      <c r="N421" s="26">
        <f t="shared" si="14"/>
        <v>483006</v>
      </c>
      <c r="O421" s="26">
        <f t="shared" si="15"/>
        <v>3025141</v>
      </c>
      <c r="Q421" s="34"/>
    </row>
    <row r="422" spans="2:17" ht="23.5" thickBot="1" x14ac:dyDescent="0.4">
      <c r="B422" s="2">
        <v>360</v>
      </c>
      <c r="C422" s="10" t="s">
        <v>427</v>
      </c>
      <c r="D422" s="2" t="s">
        <v>56</v>
      </c>
      <c r="E422" s="2">
        <v>1</v>
      </c>
      <c r="F422" s="29">
        <v>4084841</v>
      </c>
      <c r="G422" s="30">
        <v>776120</v>
      </c>
      <c r="H422" s="30">
        <v>4860961</v>
      </c>
      <c r="I422" s="2">
        <v>360</v>
      </c>
      <c r="J422" s="10" t="s">
        <v>427</v>
      </c>
      <c r="K422" s="2" t="s">
        <v>56</v>
      </c>
      <c r="L422" s="2">
        <v>1</v>
      </c>
      <c r="M422" s="25">
        <v>2573450</v>
      </c>
      <c r="N422" s="26">
        <f t="shared" si="14"/>
        <v>488956</v>
      </c>
      <c r="O422" s="26">
        <f t="shared" si="15"/>
        <v>3062406</v>
      </c>
      <c r="Q422" s="34"/>
    </row>
    <row r="423" spans="2:17" ht="23.5" thickBot="1" x14ac:dyDescent="0.4">
      <c r="B423" s="2">
        <v>361</v>
      </c>
      <c r="C423" s="10" t="s">
        <v>428</v>
      </c>
      <c r="D423" s="2" t="s">
        <v>56</v>
      </c>
      <c r="E423" s="2">
        <v>1</v>
      </c>
      <c r="F423" s="29">
        <v>4056931</v>
      </c>
      <c r="G423" s="30">
        <v>770817</v>
      </c>
      <c r="H423" s="30">
        <v>4827748</v>
      </c>
      <c r="I423" s="2">
        <v>361</v>
      </c>
      <c r="J423" s="10" t="s">
        <v>428</v>
      </c>
      <c r="K423" s="2" t="s">
        <v>56</v>
      </c>
      <c r="L423" s="2">
        <v>1</v>
      </c>
      <c r="M423" s="25">
        <v>2555867</v>
      </c>
      <c r="N423" s="26">
        <f t="shared" si="14"/>
        <v>485615</v>
      </c>
      <c r="O423" s="26">
        <f t="shared" si="15"/>
        <v>3041482</v>
      </c>
      <c r="Q423" s="34"/>
    </row>
    <row r="424" spans="2:17" ht="23.5" thickBot="1" x14ac:dyDescent="0.4">
      <c r="B424" s="2">
        <v>362</v>
      </c>
      <c r="C424" s="10" t="s">
        <v>429</v>
      </c>
      <c r="D424" s="2" t="s">
        <v>56</v>
      </c>
      <c r="E424" s="2">
        <v>1</v>
      </c>
      <c r="F424" s="29">
        <v>4131859</v>
      </c>
      <c r="G424" s="30">
        <v>785053</v>
      </c>
      <c r="H424" s="30">
        <v>4916912</v>
      </c>
      <c r="I424" s="2">
        <v>362</v>
      </c>
      <c r="J424" s="10" t="s">
        <v>429</v>
      </c>
      <c r="K424" s="2" t="s">
        <v>56</v>
      </c>
      <c r="L424" s="2">
        <v>1</v>
      </c>
      <c r="M424" s="25">
        <v>2603071</v>
      </c>
      <c r="N424" s="26">
        <f t="shared" si="14"/>
        <v>494583</v>
      </c>
      <c r="O424" s="26">
        <f t="shared" si="15"/>
        <v>3097654</v>
      </c>
      <c r="Q424" s="34"/>
    </row>
    <row r="425" spans="2:17" ht="23.5" thickBot="1" x14ac:dyDescent="0.4">
      <c r="B425" s="2">
        <v>363</v>
      </c>
      <c r="C425" s="10" t="s">
        <v>430</v>
      </c>
      <c r="D425" s="2" t="s">
        <v>56</v>
      </c>
      <c r="E425" s="2">
        <v>1</v>
      </c>
      <c r="F425" s="29">
        <v>4358342</v>
      </c>
      <c r="G425" s="30">
        <v>828085</v>
      </c>
      <c r="H425" s="30">
        <v>5186427</v>
      </c>
      <c r="I425" s="2">
        <v>363</v>
      </c>
      <c r="J425" s="10" t="s">
        <v>430</v>
      </c>
      <c r="K425" s="2" t="s">
        <v>56</v>
      </c>
      <c r="L425" s="2">
        <v>1</v>
      </c>
      <c r="M425" s="25">
        <v>2745755</v>
      </c>
      <c r="N425" s="26">
        <f t="shared" si="14"/>
        <v>521693</v>
      </c>
      <c r="O425" s="26">
        <f t="shared" si="15"/>
        <v>3267448</v>
      </c>
      <c r="Q425" s="34"/>
    </row>
    <row r="426" spans="2:17" ht="23.5" thickBot="1" x14ac:dyDescent="0.4">
      <c r="B426" s="2">
        <v>364</v>
      </c>
      <c r="C426" s="10" t="s">
        <v>431</v>
      </c>
      <c r="D426" s="2" t="s">
        <v>56</v>
      </c>
      <c r="E426" s="2">
        <v>1</v>
      </c>
      <c r="F426" s="29">
        <v>4403807</v>
      </c>
      <c r="G426" s="30">
        <v>836723</v>
      </c>
      <c r="H426" s="30">
        <v>5240530</v>
      </c>
      <c r="I426" s="2">
        <v>364</v>
      </c>
      <c r="J426" s="10" t="s">
        <v>431</v>
      </c>
      <c r="K426" s="2" t="s">
        <v>56</v>
      </c>
      <c r="L426" s="2">
        <v>1</v>
      </c>
      <c r="M426" s="25">
        <v>2774399</v>
      </c>
      <c r="N426" s="26">
        <f t="shared" si="14"/>
        <v>527136</v>
      </c>
      <c r="O426" s="26">
        <f t="shared" si="15"/>
        <v>3301535</v>
      </c>
      <c r="Q426" s="34"/>
    </row>
    <row r="427" spans="2:17" ht="23.5" thickBot="1" x14ac:dyDescent="0.4">
      <c r="B427" s="2">
        <v>365</v>
      </c>
      <c r="C427" s="10" t="s">
        <v>432</v>
      </c>
      <c r="D427" s="2" t="s">
        <v>56</v>
      </c>
      <c r="E427" s="2">
        <v>1</v>
      </c>
      <c r="F427" s="29">
        <v>4778408</v>
      </c>
      <c r="G427" s="30">
        <v>907898</v>
      </c>
      <c r="H427" s="30">
        <v>5686306</v>
      </c>
      <c r="I427" s="2">
        <v>365</v>
      </c>
      <c r="J427" s="10" t="s">
        <v>432</v>
      </c>
      <c r="K427" s="2" t="s">
        <v>56</v>
      </c>
      <c r="L427" s="2">
        <v>1</v>
      </c>
      <c r="M427" s="25">
        <v>3010397</v>
      </c>
      <c r="N427" s="26">
        <f t="shared" si="14"/>
        <v>571975</v>
      </c>
      <c r="O427" s="26">
        <f t="shared" si="15"/>
        <v>3582372</v>
      </c>
      <c r="Q427" s="34"/>
    </row>
    <row r="428" spans="2:17" ht="23.5" thickBot="1" x14ac:dyDescent="0.4">
      <c r="B428" s="2">
        <v>366</v>
      </c>
      <c r="C428" s="10" t="s">
        <v>433</v>
      </c>
      <c r="D428" s="2" t="s">
        <v>56</v>
      </c>
      <c r="E428" s="2">
        <v>1</v>
      </c>
      <c r="F428" s="29">
        <v>5021269</v>
      </c>
      <c r="G428" s="30">
        <v>954041</v>
      </c>
      <c r="H428" s="30">
        <v>5975310</v>
      </c>
      <c r="I428" s="2">
        <v>366</v>
      </c>
      <c r="J428" s="10" t="s">
        <v>433</v>
      </c>
      <c r="K428" s="2" t="s">
        <v>56</v>
      </c>
      <c r="L428" s="2">
        <v>1</v>
      </c>
      <c r="M428" s="25">
        <v>3163399</v>
      </c>
      <c r="N428" s="26">
        <f t="shared" si="14"/>
        <v>601046</v>
      </c>
      <c r="O428" s="26">
        <f t="shared" si="15"/>
        <v>3764445</v>
      </c>
      <c r="Q428" s="34"/>
    </row>
    <row r="429" spans="2:17" ht="23.5" thickBot="1" x14ac:dyDescent="0.4">
      <c r="B429" s="2">
        <v>367</v>
      </c>
      <c r="C429" s="10" t="s">
        <v>434</v>
      </c>
      <c r="D429" s="2" t="s">
        <v>56</v>
      </c>
      <c r="E429" s="2">
        <v>1</v>
      </c>
      <c r="F429" s="29">
        <v>5016144</v>
      </c>
      <c r="G429" s="30">
        <v>953067</v>
      </c>
      <c r="H429" s="30">
        <v>5969211</v>
      </c>
      <c r="I429" s="2">
        <v>367</v>
      </c>
      <c r="J429" s="10" t="s">
        <v>434</v>
      </c>
      <c r="K429" s="2" t="s">
        <v>56</v>
      </c>
      <c r="L429" s="2">
        <v>1</v>
      </c>
      <c r="M429" s="25">
        <v>3160171</v>
      </c>
      <c r="N429" s="26">
        <f t="shared" si="14"/>
        <v>600432</v>
      </c>
      <c r="O429" s="26">
        <f t="shared" si="15"/>
        <v>3760603</v>
      </c>
      <c r="Q429" s="34"/>
    </row>
    <row r="430" spans="2:17" ht="23.5" thickBot="1" x14ac:dyDescent="0.4">
      <c r="B430" s="2">
        <v>368</v>
      </c>
      <c r="C430" s="10" t="s">
        <v>435</v>
      </c>
      <c r="D430" s="2" t="s">
        <v>56</v>
      </c>
      <c r="E430" s="2">
        <v>1</v>
      </c>
      <c r="F430" s="29">
        <v>5684468</v>
      </c>
      <c r="G430" s="30">
        <v>1080049</v>
      </c>
      <c r="H430" s="30">
        <v>6764517</v>
      </c>
      <c r="I430" s="2">
        <v>368</v>
      </c>
      <c r="J430" s="10" t="s">
        <v>435</v>
      </c>
      <c r="K430" s="2" t="s">
        <v>56</v>
      </c>
      <c r="L430" s="2">
        <v>1</v>
      </c>
      <c r="M430" s="25">
        <v>3581215</v>
      </c>
      <c r="N430" s="26">
        <f t="shared" si="14"/>
        <v>680431</v>
      </c>
      <c r="O430" s="26">
        <f t="shared" si="15"/>
        <v>4261646</v>
      </c>
      <c r="Q430" s="34"/>
    </row>
    <row r="431" spans="2:17" ht="23.5" thickBot="1" x14ac:dyDescent="0.4">
      <c r="B431" s="2">
        <v>369</v>
      </c>
      <c r="C431" s="10" t="s">
        <v>436</v>
      </c>
      <c r="D431" s="2" t="s">
        <v>56</v>
      </c>
      <c r="E431" s="2">
        <v>1</v>
      </c>
      <c r="F431" s="29">
        <v>5679698</v>
      </c>
      <c r="G431" s="30">
        <v>1079143</v>
      </c>
      <c r="H431" s="30">
        <v>6758841</v>
      </c>
      <c r="I431" s="2">
        <v>369</v>
      </c>
      <c r="J431" s="10" t="s">
        <v>436</v>
      </c>
      <c r="K431" s="2" t="s">
        <v>56</v>
      </c>
      <c r="L431" s="2">
        <v>1</v>
      </c>
      <c r="M431" s="25">
        <v>3578210</v>
      </c>
      <c r="N431" s="26">
        <f t="shared" si="14"/>
        <v>679860</v>
      </c>
      <c r="O431" s="26">
        <f t="shared" si="15"/>
        <v>4258070</v>
      </c>
      <c r="Q431" s="34"/>
    </row>
    <row r="432" spans="2:17" ht="23.5" thickBot="1" x14ac:dyDescent="0.4">
      <c r="B432" s="2">
        <v>370</v>
      </c>
      <c r="C432" s="10" t="s">
        <v>437</v>
      </c>
      <c r="D432" s="2" t="s">
        <v>56</v>
      </c>
      <c r="E432" s="2">
        <v>1</v>
      </c>
      <c r="F432" s="29">
        <v>5687801</v>
      </c>
      <c r="G432" s="30">
        <v>1080682</v>
      </c>
      <c r="H432" s="30">
        <v>6768483</v>
      </c>
      <c r="I432" s="2">
        <v>370</v>
      </c>
      <c r="J432" s="10" t="s">
        <v>437</v>
      </c>
      <c r="K432" s="2" t="s">
        <v>56</v>
      </c>
      <c r="L432" s="2">
        <v>1</v>
      </c>
      <c r="M432" s="25">
        <v>3583315</v>
      </c>
      <c r="N432" s="26">
        <f t="shared" si="14"/>
        <v>680830</v>
      </c>
      <c r="O432" s="26">
        <f t="shared" si="15"/>
        <v>4264145</v>
      </c>
      <c r="Q432" s="34"/>
    </row>
    <row r="433" spans="2:17" ht="23.5" thickBot="1" x14ac:dyDescent="0.4">
      <c r="B433" s="2">
        <v>371</v>
      </c>
      <c r="C433" s="10" t="s">
        <v>438</v>
      </c>
      <c r="D433" s="2" t="s">
        <v>56</v>
      </c>
      <c r="E433" s="2">
        <v>1</v>
      </c>
      <c r="F433" s="29">
        <v>5887043</v>
      </c>
      <c r="G433" s="30">
        <v>1118538</v>
      </c>
      <c r="H433" s="30">
        <v>7005581</v>
      </c>
      <c r="I433" s="2">
        <v>371</v>
      </c>
      <c r="J433" s="10" t="s">
        <v>438</v>
      </c>
      <c r="K433" s="2" t="s">
        <v>56</v>
      </c>
      <c r="L433" s="2">
        <v>1</v>
      </c>
      <c r="M433" s="25">
        <v>3708837</v>
      </c>
      <c r="N433" s="26">
        <f t="shared" si="14"/>
        <v>704679</v>
      </c>
      <c r="O433" s="26">
        <f t="shared" si="15"/>
        <v>4413516</v>
      </c>
      <c r="Q433" s="34"/>
    </row>
    <row r="434" spans="2:17" ht="23.5" thickBot="1" x14ac:dyDescent="0.4">
      <c r="B434" s="2">
        <v>372</v>
      </c>
      <c r="C434" s="10" t="s">
        <v>439</v>
      </c>
      <c r="D434" s="2" t="s">
        <v>56</v>
      </c>
      <c r="E434" s="2">
        <v>1</v>
      </c>
      <c r="F434" s="29">
        <v>7940039</v>
      </c>
      <c r="G434" s="30">
        <v>1508607</v>
      </c>
      <c r="H434" s="30">
        <v>9448646</v>
      </c>
      <c r="I434" s="2">
        <v>372</v>
      </c>
      <c r="J434" s="10" t="s">
        <v>439</v>
      </c>
      <c r="K434" s="2" t="s">
        <v>56</v>
      </c>
      <c r="L434" s="2">
        <v>1</v>
      </c>
      <c r="M434" s="25">
        <v>5002224</v>
      </c>
      <c r="N434" s="26">
        <f t="shared" si="14"/>
        <v>950423</v>
      </c>
      <c r="O434" s="26">
        <f t="shared" si="15"/>
        <v>5952647</v>
      </c>
      <c r="Q434" s="34"/>
    </row>
    <row r="435" spans="2:17" ht="23.5" thickBot="1" x14ac:dyDescent="0.4">
      <c r="B435" s="2">
        <v>373</v>
      </c>
      <c r="C435" s="10" t="s">
        <v>440</v>
      </c>
      <c r="D435" s="2" t="s">
        <v>56</v>
      </c>
      <c r="E435" s="2">
        <v>1</v>
      </c>
      <c r="F435" s="29">
        <v>8086370</v>
      </c>
      <c r="G435" s="30">
        <v>1536410</v>
      </c>
      <c r="H435" s="30">
        <v>9622780</v>
      </c>
      <c r="I435" s="2">
        <v>373</v>
      </c>
      <c r="J435" s="10" t="s">
        <v>440</v>
      </c>
      <c r="K435" s="2" t="s">
        <v>56</v>
      </c>
      <c r="L435" s="2">
        <v>1</v>
      </c>
      <c r="M435" s="25">
        <v>5094413</v>
      </c>
      <c r="N435" s="26">
        <f t="shared" si="14"/>
        <v>967938</v>
      </c>
      <c r="O435" s="26">
        <f t="shared" si="15"/>
        <v>6062351</v>
      </c>
      <c r="Q435" s="34"/>
    </row>
    <row r="436" spans="2:17" ht="23.5" thickBot="1" x14ac:dyDescent="0.4">
      <c r="B436" s="2">
        <v>374</v>
      </c>
      <c r="C436" s="10" t="s">
        <v>441</v>
      </c>
      <c r="D436" s="2" t="s">
        <v>56</v>
      </c>
      <c r="E436" s="2">
        <v>1</v>
      </c>
      <c r="F436" s="29">
        <v>9666741</v>
      </c>
      <c r="G436" s="30">
        <v>1836681</v>
      </c>
      <c r="H436" s="30">
        <v>11503422</v>
      </c>
      <c r="I436" s="2">
        <v>374</v>
      </c>
      <c r="J436" s="10" t="s">
        <v>441</v>
      </c>
      <c r="K436" s="2" t="s">
        <v>56</v>
      </c>
      <c r="L436" s="2">
        <v>1</v>
      </c>
      <c r="M436" s="25">
        <v>6090047</v>
      </c>
      <c r="N436" s="26">
        <f t="shared" si="14"/>
        <v>1157109</v>
      </c>
      <c r="O436" s="26">
        <f t="shared" si="15"/>
        <v>7247156</v>
      </c>
      <c r="Q436" s="34"/>
    </row>
    <row r="437" spans="2:17" ht="23.5" thickBot="1" x14ac:dyDescent="0.4">
      <c r="B437" s="2">
        <v>375</v>
      </c>
      <c r="C437" s="10" t="s">
        <v>442</v>
      </c>
      <c r="D437" s="2" t="s">
        <v>56</v>
      </c>
      <c r="E437" s="2">
        <v>1</v>
      </c>
      <c r="F437" s="29">
        <v>8183644</v>
      </c>
      <c r="G437" s="30">
        <v>1554892</v>
      </c>
      <c r="H437" s="30">
        <v>9738536</v>
      </c>
      <c r="I437" s="2">
        <v>375</v>
      </c>
      <c r="J437" s="10" t="s">
        <v>442</v>
      </c>
      <c r="K437" s="2" t="s">
        <v>56</v>
      </c>
      <c r="L437" s="2">
        <v>1</v>
      </c>
      <c r="M437" s="25">
        <v>5155696</v>
      </c>
      <c r="N437" s="26">
        <f t="shared" si="14"/>
        <v>979582</v>
      </c>
      <c r="O437" s="26">
        <f t="shared" si="15"/>
        <v>6135278</v>
      </c>
      <c r="Q437" s="34"/>
    </row>
    <row r="438" spans="2:17" ht="23.5" thickBot="1" x14ac:dyDescent="0.4">
      <c r="B438" s="2">
        <v>376</v>
      </c>
      <c r="C438" s="10" t="s">
        <v>443</v>
      </c>
      <c r="D438" s="2" t="s">
        <v>56</v>
      </c>
      <c r="E438" s="2">
        <v>1</v>
      </c>
      <c r="F438" s="29">
        <v>3085943</v>
      </c>
      <c r="G438" s="30">
        <v>586329</v>
      </c>
      <c r="H438" s="30">
        <v>3672272</v>
      </c>
      <c r="I438" s="2">
        <v>376</v>
      </c>
      <c r="J438" s="10" t="s">
        <v>443</v>
      </c>
      <c r="K438" s="2" t="s">
        <v>56</v>
      </c>
      <c r="L438" s="2">
        <v>1</v>
      </c>
      <c r="M438" s="25">
        <v>1944144</v>
      </c>
      <c r="N438" s="26">
        <f t="shared" si="14"/>
        <v>369387</v>
      </c>
      <c r="O438" s="26">
        <f t="shared" si="15"/>
        <v>2313531</v>
      </c>
      <c r="Q438" s="34"/>
    </row>
    <row r="439" spans="2:17" ht="23.5" thickBot="1" x14ac:dyDescent="0.4">
      <c r="B439" s="2">
        <v>377</v>
      </c>
      <c r="C439" s="10" t="s">
        <v>444</v>
      </c>
      <c r="D439" s="2" t="s">
        <v>56</v>
      </c>
      <c r="E439" s="2">
        <v>1</v>
      </c>
      <c r="F439" s="29">
        <v>88683</v>
      </c>
      <c r="G439" s="30">
        <v>16850</v>
      </c>
      <c r="H439" s="30">
        <v>105533</v>
      </c>
      <c r="I439" s="2">
        <v>377</v>
      </c>
      <c r="J439" s="10" t="s">
        <v>444</v>
      </c>
      <c r="K439" s="2" t="s">
        <v>56</v>
      </c>
      <c r="L439" s="2">
        <v>1</v>
      </c>
      <c r="M439" s="25">
        <v>55870</v>
      </c>
      <c r="N439" s="26">
        <f t="shared" si="14"/>
        <v>10615</v>
      </c>
      <c r="O439" s="26">
        <f t="shared" si="15"/>
        <v>66485</v>
      </c>
      <c r="Q439" s="34"/>
    </row>
    <row r="440" spans="2:17" ht="23.5" thickBot="1" x14ac:dyDescent="0.4">
      <c r="B440" s="2">
        <v>378</v>
      </c>
      <c r="C440" s="10" t="s">
        <v>445</v>
      </c>
      <c r="D440" s="2" t="s">
        <v>56</v>
      </c>
      <c r="E440" s="2">
        <v>1</v>
      </c>
      <c r="F440" s="29">
        <v>63407</v>
      </c>
      <c r="G440" s="30">
        <v>12047</v>
      </c>
      <c r="H440" s="30">
        <v>75454</v>
      </c>
      <c r="I440" s="2">
        <v>378</v>
      </c>
      <c r="J440" s="10" t="s">
        <v>445</v>
      </c>
      <c r="K440" s="2" t="s">
        <v>56</v>
      </c>
      <c r="L440" s="2">
        <v>1</v>
      </c>
      <c r="M440" s="25">
        <v>39947</v>
      </c>
      <c r="N440" s="26">
        <f t="shared" si="14"/>
        <v>7590</v>
      </c>
      <c r="O440" s="26">
        <f t="shared" si="15"/>
        <v>47537</v>
      </c>
      <c r="Q440" s="34"/>
    </row>
    <row r="441" spans="2:17" ht="23.5" thickBot="1" x14ac:dyDescent="0.4">
      <c r="B441" s="2">
        <v>379</v>
      </c>
      <c r="C441" s="10" t="s">
        <v>446</v>
      </c>
      <c r="D441" s="2" t="s">
        <v>56</v>
      </c>
      <c r="E441" s="2">
        <v>1</v>
      </c>
      <c r="F441" s="29">
        <v>123625</v>
      </c>
      <c r="G441" s="30">
        <v>23489</v>
      </c>
      <c r="H441" s="30">
        <v>147114</v>
      </c>
      <c r="I441" s="2">
        <v>379</v>
      </c>
      <c r="J441" s="10" t="s">
        <v>446</v>
      </c>
      <c r="K441" s="2" t="s">
        <v>56</v>
      </c>
      <c r="L441" s="2">
        <v>1</v>
      </c>
      <c r="M441" s="25">
        <v>77884</v>
      </c>
      <c r="N441" s="26">
        <f t="shared" si="14"/>
        <v>14798</v>
      </c>
      <c r="O441" s="26">
        <f t="shared" si="15"/>
        <v>92682</v>
      </c>
      <c r="Q441" s="34"/>
    </row>
    <row r="442" spans="2:17" ht="35" thickBot="1" x14ac:dyDescent="0.4">
      <c r="B442" s="2">
        <v>380</v>
      </c>
      <c r="C442" s="10" t="s">
        <v>447</v>
      </c>
      <c r="D442" s="2" t="s">
        <v>56</v>
      </c>
      <c r="E442" s="2">
        <v>1</v>
      </c>
      <c r="F442" s="29">
        <v>2161148</v>
      </c>
      <c r="G442" s="30">
        <v>410618</v>
      </c>
      <c r="H442" s="30">
        <v>2571766</v>
      </c>
      <c r="I442" s="2">
        <v>380</v>
      </c>
      <c r="J442" s="10" t="s">
        <v>447</v>
      </c>
      <c r="K442" s="2" t="s">
        <v>56</v>
      </c>
      <c r="L442" s="2">
        <v>1</v>
      </c>
      <c r="M442" s="25">
        <v>1361524</v>
      </c>
      <c r="N442" s="26">
        <f t="shared" si="14"/>
        <v>258690</v>
      </c>
      <c r="O442" s="26">
        <f t="shared" si="15"/>
        <v>1620214</v>
      </c>
      <c r="Q442" s="34"/>
    </row>
    <row r="443" spans="2:17" ht="23.5" thickBot="1" x14ac:dyDescent="0.4">
      <c r="B443" s="2">
        <v>381</v>
      </c>
      <c r="C443" s="10" t="s">
        <v>448</v>
      </c>
      <c r="D443" s="2" t="s">
        <v>56</v>
      </c>
      <c r="E443" s="2">
        <v>1</v>
      </c>
      <c r="F443" s="29">
        <v>401682</v>
      </c>
      <c r="G443" s="30">
        <v>76320</v>
      </c>
      <c r="H443" s="30">
        <v>478002</v>
      </c>
      <c r="I443" s="2">
        <v>381</v>
      </c>
      <c r="J443" s="10" t="s">
        <v>448</v>
      </c>
      <c r="K443" s="2" t="s">
        <v>56</v>
      </c>
      <c r="L443" s="2">
        <v>1</v>
      </c>
      <c r="M443" s="25">
        <v>253059</v>
      </c>
      <c r="N443" s="26">
        <f t="shared" si="14"/>
        <v>48081</v>
      </c>
      <c r="O443" s="26">
        <f t="shared" si="15"/>
        <v>301140</v>
      </c>
      <c r="Q443" s="34"/>
    </row>
    <row r="444" spans="2:17" ht="35" thickBot="1" x14ac:dyDescent="0.4">
      <c r="B444" s="2">
        <v>382</v>
      </c>
      <c r="C444" s="10" t="s">
        <v>449</v>
      </c>
      <c r="D444" s="2" t="s">
        <v>56</v>
      </c>
      <c r="E444" s="2">
        <v>1</v>
      </c>
      <c r="F444" s="29">
        <v>1172581</v>
      </c>
      <c r="G444" s="30">
        <v>222790</v>
      </c>
      <c r="H444" s="30">
        <v>1395371</v>
      </c>
      <c r="I444" s="2">
        <v>382</v>
      </c>
      <c r="J444" s="10" t="s">
        <v>449</v>
      </c>
      <c r="K444" s="2" t="s">
        <v>56</v>
      </c>
      <c r="L444" s="2">
        <v>1</v>
      </c>
      <c r="M444" s="25">
        <v>738726</v>
      </c>
      <c r="N444" s="26">
        <f t="shared" si="14"/>
        <v>140358</v>
      </c>
      <c r="O444" s="26">
        <f t="shared" si="15"/>
        <v>879084</v>
      </c>
      <c r="Q444" s="34"/>
    </row>
    <row r="445" spans="2:17" ht="23.5" thickBot="1" x14ac:dyDescent="0.4">
      <c r="B445" s="2">
        <v>383</v>
      </c>
      <c r="C445" s="10" t="s">
        <v>450</v>
      </c>
      <c r="D445" s="2" t="s">
        <v>56</v>
      </c>
      <c r="E445" s="2">
        <v>1</v>
      </c>
      <c r="F445" s="29">
        <v>1073545</v>
      </c>
      <c r="G445" s="30">
        <v>203974</v>
      </c>
      <c r="H445" s="30">
        <v>1277519</v>
      </c>
      <c r="I445" s="2">
        <v>383</v>
      </c>
      <c r="J445" s="10" t="s">
        <v>450</v>
      </c>
      <c r="K445" s="2" t="s">
        <v>56</v>
      </c>
      <c r="L445" s="2">
        <v>1</v>
      </c>
      <c r="M445" s="25">
        <v>676334</v>
      </c>
      <c r="N445" s="26">
        <f t="shared" si="14"/>
        <v>128503</v>
      </c>
      <c r="O445" s="26">
        <f t="shared" si="15"/>
        <v>804837</v>
      </c>
      <c r="Q445" s="34"/>
    </row>
    <row r="446" spans="2:17" ht="13.5" thickBot="1" x14ac:dyDescent="0.4">
      <c r="B446" s="2">
        <v>384</v>
      </c>
      <c r="C446" s="10" t="s">
        <v>451</v>
      </c>
      <c r="D446" s="2" t="s">
        <v>56</v>
      </c>
      <c r="E446" s="2">
        <v>1</v>
      </c>
      <c r="F446" s="29">
        <v>1048257</v>
      </c>
      <c r="G446" s="30">
        <v>199169</v>
      </c>
      <c r="H446" s="30">
        <v>1247426</v>
      </c>
      <c r="I446" s="2">
        <v>384</v>
      </c>
      <c r="J446" s="10" t="s">
        <v>451</v>
      </c>
      <c r="K446" s="2" t="s">
        <v>56</v>
      </c>
      <c r="L446" s="2">
        <v>1</v>
      </c>
      <c r="M446" s="25">
        <v>660402</v>
      </c>
      <c r="N446" s="26">
        <f t="shared" si="14"/>
        <v>125476</v>
      </c>
      <c r="O446" s="26">
        <f t="shared" si="15"/>
        <v>785878</v>
      </c>
      <c r="Q446" s="34"/>
    </row>
    <row r="447" spans="2:17" ht="13.5" thickBot="1" x14ac:dyDescent="0.4">
      <c r="B447" s="2">
        <v>385</v>
      </c>
      <c r="C447" s="10" t="s">
        <v>452</v>
      </c>
      <c r="D447" s="2" t="s">
        <v>56</v>
      </c>
      <c r="E447" s="2">
        <v>1</v>
      </c>
      <c r="F447" s="29">
        <v>2255290</v>
      </c>
      <c r="G447" s="30">
        <v>428505</v>
      </c>
      <c r="H447" s="30">
        <v>2683795</v>
      </c>
      <c r="I447" s="2">
        <v>385</v>
      </c>
      <c r="J447" s="10" t="s">
        <v>452</v>
      </c>
      <c r="K447" s="2" t="s">
        <v>56</v>
      </c>
      <c r="L447" s="2">
        <v>1</v>
      </c>
      <c r="M447" s="25">
        <v>1420833</v>
      </c>
      <c r="N447" s="26">
        <f t="shared" si="14"/>
        <v>269958</v>
      </c>
      <c r="O447" s="26">
        <f t="shared" si="15"/>
        <v>1690791</v>
      </c>
      <c r="Q447" s="34"/>
    </row>
    <row r="448" spans="2:17" ht="13.5" thickBot="1" x14ac:dyDescent="0.4">
      <c r="B448" s="2">
        <v>386</v>
      </c>
      <c r="C448" s="10" t="s">
        <v>453</v>
      </c>
      <c r="D448" s="2" t="s">
        <v>56</v>
      </c>
      <c r="E448" s="2">
        <v>1</v>
      </c>
      <c r="F448" s="29">
        <v>2825810</v>
      </c>
      <c r="G448" s="30">
        <v>536904</v>
      </c>
      <c r="H448" s="30">
        <v>3362714</v>
      </c>
      <c r="I448" s="2">
        <v>386</v>
      </c>
      <c r="J448" s="10" t="s">
        <v>453</v>
      </c>
      <c r="K448" s="2" t="s">
        <v>56</v>
      </c>
      <c r="L448" s="2">
        <v>1</v>
      </c>
      <c r="M448" s="25">
        <v>1780260</v>
      </c>
      <c r="N448" s="26">
        <f t="shared" ref="N448:N459" si="16">ROUND(M448*19%,0)</f>
        <v>338249</v>
      </c>
      <c r="O448" s="26">
        <f t="shared" ref="O448:O459" si="17">+M448+N448</f>
        <v>2118509</v>
      </c>
      <c r="Q448" s="34"/>
    </row>
    <row r="449" spans="2:19" ht="13.5" thickBot="1" x14ac:dyDescent="0.4">
      <c r="B449" s="2">
        <v>387</v>
      </c>
      <c r="C449" s="10" t="s">
        <v>454</v>
      </c>
      <c r="D449" s="2" t="s">
        <v>56</v>
      </c>
      <c r="E449" s="2">
        <v>1</v>
      </c>
      <c r="F449" s="29">
        <v>3015274</v>
      </c>
      <c r="G449" s="30">
        <v>572902</v>
      </c>
      <c r="H449" s="30">
        <v>3588176</v>
      </c>
      <c r="I449" s="2">
        <v>387</v>
      </c>
      <c r="J449" s="10" t="s">
        <v>454</v>
      </c>
      <c r="K449" s="2" t="s">
        <v>56</v>
      </c>
      <c r="L449" s="2">
        <v>1</v>
      </c>
      <c r="M449" s="25">
        <v>1899623</v>
      </c>
      <c r="N449" s="26">
        <f t="shared" si="16"/>
        <v>360928</v>
      </c>
      <c r="O449" s="26">
        <f t="shared" si="17"/>
        <v>2260551</v>
      </c>
      <c r="Q449" s="34"/>
    </row>
    <row r="450" spans="2:19" ht="13.5" thickBot="1" x14ac:dyDescent="0.4">
      <c r="B450" s="2">
        <v>388</v>
      </c>
      <c r="C450" s="10" t="s">
        <v>455</v>
      </c>
      <c r="D450" s="2" t="s">
        <v>56</v>
      </c>
      <c r="E450" s="2">
        <v>1</v>
      </c>
      <c r="F450" s="29">
        <v>3986212</v>
      </c>
      <c r="G450" s="30">
        <v>757380</v>
      </c>
      <c r="H450" s="30">
        <v>4743592</v>
      </c>
      <c r="I450" s="2">
        <v>388</v>
      </c>
      <c r="J450" s="10" t="s">
        <v>455</v>
      </c>
      <c r="K450" s="2" t="s">
        <v>56</v>
      </c>
      <c r="L450" s="2">
        <v>1</v>
      </c>
      <c r="M450" s="25">
        <v>2511313</v>
      </c>
      <c r="N450" s="26">
        <f t="shared" si="16"/>
        <v>477149</v>
      </c>
      <c r="O450" s="26">
        <f t="shared" si="17"/>
        <v>2988462</v>
      </c>
      <c r="Q450" s="34"/>
    </row>
    <row r="451" spans="2:19" ht="13.5" thickBot="1" x14ac:dyDescent="0.4">
      <c r="B451" s="2">
        <v>389</v>
      </c>
      <c r="C451" s="10" t="s">
        <v>456</v>
      </c>
      <c r="D451" s="2" t="s">
        <v>56</v>
      </c>
      <c r="E451" s="2">
        <v>1</v>
      </c>
      <c r="F451" s="29">
        <v>5007145</v>
      </c>
      <c r="G451" s="30">
        <v>951358</v>
      </c>
      <c r="H451" s="30">
        <v>5958503</v>
      </c>
      <c r="I451" s="2">
        <v>389</v>
      </c>
      <c r="J451" s="10" t="s">
        <v>456</v>
      </c>
      <c r="K451" s="2" t="s">
        <v>56</v>
      </c>
      <c r="L451" s="2">
        <v>1</v>
      </c>
      <c r="M451" s="25">
        <v>2500000</v>
      </c>
      <c r="N451" s="26">
        <f t="shared" si="16"/>
        <v>475000</v>
      </c>
      <c r="O451" s="26">
        <f t="shared" si="17"/>
        <v>2975000</v>
      </c>
      <c r="Q451" s="34"/>
    </row>
    <row r="452" spans="2:19" ht="13.5" thickBot="1" x14ac:dyDescent="0.4">
      <c r="B452" s="2">
        <v>390</v>
      </c>
      <c r="C452" s="10" t="s">
        <v>457</v>
      </c>
      <c r="D452" s="2" t="s">
        <v>56</v>
      </c>
      <c r="E452" s="2">
        <v>1</v>
      </c>
      <c r="F452" s="29">
        <v>34199</v>
      </c>
      <c r="G452" s="30">
        <v>6498</v>
      </c>
      <c r="H452" s="30">
        <v>40697</v>
      </c>
      <c r="I452" s="2">
        <v>390</v>
      </c>
      <c r="J452" s="10" t="s">
        <v>457</v>
      </c>
      <c r="K452" s="2" t="s">
        <v>56</v>
      </c>
      <c r="L452" s="2">
        <v>1</v>
      </c>
      <c r="M452" s="25">
        <v>21545</v>
      </c>
      <c r="N452" s="26">
        <f t="shared" si="16"/>
        <v>4094</v>
      </c>
      <c r="O452" s="26">
        <f t="shared" si="17"/>
        <v>25639</v>
      </c>
      <c r="Q452" s="34"/>
    </row>
    <row r="453" spans="2:19" ht="13.5" thickBot="1" x14ac:dyDescent="0.4">
      <c r="B453" s="2">
        <v>391</v>
      </c>
      <c r="C453" s="10" t="s">
        <v>458</v>
      </c>
      <c r="D453" s="2" t="s">
        <v>459</v>
      </c>
      <c r="E453" s="2">
        <v>1</v>
      </c>
      <c r="F453" s="29">
        <v>6500</v>
      </c>
      <c r="G453" s="30">
        <v>1235</v>
      </c>
      <c r="H453" s="30">
        <v>7735</v>
      </c>
      <c r="I453" s="2">
        <v>391</v>
      </c>
      <c r="J453" s="10" t="s">
        <v>458</v>
      </c>
      <c r="K453" s="2" t="s">
        <v>459</v>
      </c>
      <c r="L453" s="2">
        <v>1</v>
      </c>
      <c r="M453" s="25">
        <v>4095</v>
      </c>
      <c r="N453" s="26">
        <f t="shared" si="16"/>
        <v>778</v>
      </c>
      <c r="O453" s="26">
        <f t="shared" si="17"/>
        <v>4873</v>
      </c>
      <c r="Q453" s="34"/>
    </row>
    <row r="454" spans="2:19" ht="13.5" thickBot="1" x14ac:dyDescent="0.4">
      <c r="B454" s="2">
        <v>392</v>
      </c>
      <c r="C454" s="10" t="s">
        <v>460</v>
      </c>
      <c r="D454" s="2" t="s">
        <v>459</v>
      </c>
      <c r="E454" s="2">
        <v>1</v>
      </c>
      <c r="F454" s="29">
        <v>2862</v>
      </c>
      <c r="G454" s="30">
        <v>544</v>
      </c>
      <c r="H454" s="30">
        <v>3406</v>
      </c>
      <c r="I454" s="2">
        <v>392</v>
      </c>
      <c r="J454" s="10" t="s">
        <v>460</v>
      </c>
      <c r="K454" s="2" t="s">
        <v>459</v>
      </c>
      <c r="L454" s="2">
        <v>1</v>
      </c>
      <c r="M454" s="25">
        <v>1803</v>
      </c>
      <c r="N454" s="26">
        <f t="shared" si="16"/>
        <v>343</v>
      </c>
      <c r="O454" s="26">
        <f t="shared" si="17"/>
        <v>2146</v>
      </c>
      <c r="Q454" s="34"/>
    </row>
    <row r="455" spans="2:19" ht="13.5" thickBot="1" x14ac:dyDescent="0.4">
      <c r="B455" s="2">
        <v>393</v>
      </c>
      <c r="C455" s="10" t="s">
        <v>461</v>
      </c>
      <c r="D455" s="2" t="s">
        <v>56</v>
      </c>
      <c r="E455" s="2">
        <v>1</v>
      </c>
      <c r="F455" s="29">
        <v>46866</v>
      </c>
      <c r="G455" s="30">
        <v>8905</v>
      </c>
      <c r="H455" s="30">
        <v>55771</v>
      </c>
      <c r="I455" s="2">
        <v>393</v>
      </c>
      <c r="J455" s="10" t="s">
        <v>461</v>
      </c>
      <c r="K455" s="2" t="s">
        <v>56</v>
      </c>
      <c r="L455" s="2">
        <v>1</v>
      </c>
      <c r="M455" s="25">
        <v>29525</v>
      </c>
      <c r="N455" s="26">
        <f t="shared" si="16"/>
        <v>5610</v>
      </c>
      <c r="O455" s="26">
        <f t="shared" si="17"/>
        <v>35135</v>
      </c>
      <c r="Q455" s="34"/>
    </row>
    <row r="456" spans="2:19" ht="13.5" thickBot="1" x14ac:dyDescent="0.4">
      <c r="B456" s="2">
        <v>394</v>
      </c>
      <c r="C456" s="10" t="s">
        <v>462</v>
      </c>
      <c r="D456" s="2" t="s">
        <v>56</v>
      </c>
      <c r="E456" s="2">
        <v>1</v>
      </c>
      <c r="F456" s="29">
        <v>54135</v>
      </c>
      <c r="G456" s="30">
        <v>10286</v>
      </c>
      <c r="H456" s="30">
        <v>64421</v>
      </c>
      <c r="I456" s="2">
        <v>394</v>
      </c>
      <c r="J456" s="10" t="s">
        <v>462</v>
      </c>
      <c r="K456" s="2" t="s">
        <v>56</v>
      </c>
      <c r="L456" s="2">
        <v>1</v>
      </c>
      <c r="M456" s="25">
        <v>34106</v>
      </c>
      <c r="N456" s="26">
        <f t="shared" si="16"/>
        <v>6480</v>
      </c>
      <c r="O456" s="26">
        <f t="shared" si="17"/>
        <v>40586</v>
      </c>
      <c r="Q456" s="34"/>
    </row>
    <row r="457" spans="2:19" ht="13.5" thickBot="1" x14ac:dyDescent="0.4">
      <c r="B457" s="2">
        <v>395</v>
      </c>
      <c r="C457" s="10" t="s">
        <v>463</v>
      </c>
      <c r="D457" s="2" t="s">
        <v>56</v>
      </c>
      <c r="E457" s="2">
        <v>1</v>
      </c>
      <c r="F457" s="29">
        <v>68489</v>
      </c>
      <c r="G457" s="30">
        <v>13013</v>
      </c>
      <c r="H457" s="30">
        <v>81502</v>
      </c>
      <c r="I457" s="2">
        <v>395</v>
      </c>
      <c r="J457" s="10" t="s">
        <v>463</v>
      </c>
      <c r="K457" s="2" t="s">
        <v>56</v>
      </c>
      <c r="L457" s="2">
        <v>1</v>
      </c>
      <c r="M457" s="25">
        <v>43148</v>
      </c>
      <c r="N457" s="26">
        <f t="shared" si="16"/>
        <v>8198</v>
      </c>
      <c r="O457" s="26">
        <f t="shared" si="17"/>
        <v>51346</v>
      </c>
      <c r="Q457" s="34"/>
    </row>
    <row r="458" spans="2:19" ht="13.5" thickBot="1" x14ac:dyDescent="0.4">
      <c r="B458" s="2">
        <v>396</v>
      </c>
      <c r="C458" s="10" t="s">
        <v>464</v>
      </c>
      <c r="D458" s="2" t="s">
        <v>465</v>
      </c>
      <c r="E458" s="2">
        <v>1</v>
      </c>
      <c r="F458" s="29">
        <v>98892</v>
      </c>
      <c r="G458" s="30">
        <v>18789</v>
      </c>
      <c r="H458" s="30">
        <v>117681</v>
      </c>
      <c r="I458" s="2">
        <v>396</v>
      </c>
      <c r="J458" s="10" t="s">
        <v>464</v>
      </c>
      <c r="K458" s="2" t="s">
        <v>465</v>
      </c>
      <c r="L458" s="2">
        <v>1</v>
      </c>
      <c r="M458" s="25">
        <v>62302</v>
      </c>
      <c r="N458" s="26">
        <f t="shared" si="16"/>
        <v>11837</v>
      </c>
      <c r="O458" s="26">
        <f t="shared" si="17"/>
        <v>74139</v>
      </c>
      <c r="Q458" s="34"/>
    </row>
    <row r="459" spans="2:19" ht="13.5" thickBot="1" x14ac:dyDescent="0.4">
      <c r="B459" s="2">
        <v>397</v>
      </c>
      <c r="C459" s="10" t="s">
        <v>466</v>
      </c>
      <c r="D459" s="2" t="s">
        <v>465</v>
      </c>
      <c r="E459" s="2">
        <v>1</v>
      </c>
      <c r="F459" s="29">
        <v>115821</v>
      </c>
      <c r="G459" s="30">
        <v>22006</v>
      </c>
      <c r="H459" s="30">
        <v>137827</v>
      </c>
      <c r="I459" s="2">
        <v>397</v>
      </c>
      <c r="J459" s="10" t="s">
        <v>466</v>
      </c>
      <c r="K459" s="2" t="s">
        <v>465</v>
      </c>
      <c r="L459" s="2">
        <v>1</v>
      </c>
      <c r="M459" s="25">
        <v>72968</v>
      </c>
      <c r="N459" s="26">
        <f t="shared" si="16"/>
        <v>13864</v>
      </c>
      <c r="O459" s="26">
        <f t="shared" si="17"/>
        <v>86832</v>
      </c>
      <c r="Q459" s="34"/>
    </row>
    <row r="460" spans="2:19" x14ac:dyDescent="0.35">
      <c r="H460" s="34"/>
      <c r="O460" s="39">
        <f>SUM(O63:O459)</f>
        <v>136308416</v>
      </c>
      <c r="P460" s="36"/>
      <c r="R460" s="13"/>
      <c r="S460" s="36"/>
    </row>
    <row r="461" spans="2:19" x14ac:dyDescent="0.35">
      <c r="P461" s="37"/>
      <c r="Q461" s="38"/>
    </row>
    <row r="462" spans="2:19" x14ac:dyDescent="0.35">
      <c r="I462" s="43" t="s">
        <v>467</v>
      </c>
      <c r="J462" s="43"/>
      <c r="K462" s="43"/>
      <c r="L462" s="43"/>
      <c r="M462" s="43"/>
      <c r="N462" s="43"/>
      <c r="O462" s="43"/>
    </row>
    <row r="463" spans="2:19" ht="29.25" customHeight="1" x14ac:dyDescent="0.35">
      <c r="I463" s="46" t="s">
        <v>468</v>
      </c>
      <c r="J463" s="46"/>
      <c r="K463" s="46"/>
      <c r="L463" s="44">
        <f>+O53</f>
        <v>8561931.6495800018</v>
      </c>
      <c r="M463" s="44"/>
      <c r="N463" s="44"/>
      <c r="O463" s="44"/>
    </row>
    <row r="464" spans="2:19" ht="27" customHeight="1" x14ac:dyDescent="0.35">
      <c r="I464" s="46" t="s">
        <v>469</v>
      </c>
      <c r="J464" s="46"/>
      <c r="K464" s="46"/>
      <c r="L464" s="44">
        <f>+O460</f>
        <v>136308416</v>
      </c>
      <c r="M464" s="44"/>
      <c r="N464" s="44"/>
      <c r="O464" s="44"/>
    </row>
    <row r="465" spans="2:15" x14ac:dyDescent="0.35">
      <c r="I465" s="42" t="s">
        <v>470</v>
      </c>
      <c r="J465" s="42"/>
      <c r="K465" s="42"/>
      <c r="L465" s="45">
        <f>+L463+L464</f>
        <v>144870347.64958</v>
      </c>
      <c r="M465" s="45"/>
      <c r="N465" s="45"/>
      <c r="O465" s="45"/>
    </row>
    <row r="470" spans="2:15" x14ac:dyDescent="0.35">
      <c r="B470" s="55" t="s">
        <v>471</v>
      </c>
      <c r="C470" s="55"/>
      <c r="D470" s="55"/>
      <c r="E470" s="55"/>
    </row>
    <row r="471" spans="2:15" x14ac:dyDescent="0.35">
      <c r="B471" s="55" t="s">
        <v>472</v>
      </c>
      <c r="C471" s="55"/>
      <c r="D471" s="55"/>
      <c r="E471" s="55"/>
    </row>
  </sheetData>
  <sheetProtection algorithmName="SHA-512" hashValue="mWypIKmX342TXetbe6vr1flsNY4QPiB2UmkqnUJP9Hmqxj3R+iBMVD2RkWfQB3iYcQZl/inCAiWybPeRxuMgAg==" saltValue="d4mCMu+9Na0RQqZXuZJqKw==" spinCount="100000" sheet="1" objects="1" scenarios="1" selectLockedCells="1" selectUnlockedCells="1"/>
  <mergeCells count="35">
    <mergeCell ref="B470:E470"/>
    <mergeCell ref="B471:E471"/>
    <mergeCell ref="B2:B4"/>
    <mergeCell ref="D2:O2"/>
    <mergeCell ref="D3:O3"/>
    <mergeCell ref="D4:O4"/>
    <mergeCell ref="C5:O5"/>
    <mergeCell ref="I55:M55"/>
    <mergeCell ref="I56:M56"/>
    <mergeCell ref="I57:M57"/>
    <mergeCell ref="B7:H7"/>
    <mergeCell ref="B31:H31"/>
    <mergeCell ref="B8:H8"/>
    <mergeCell ref="I7:O7"/>
    <mergeCell ref="B54:F54"/>
    <mergeCell ref="B55:F55"/>
    <mergeCell ref="B56:F56"/>
    <mergeCell ref="B57:F57"/>
    <mergeCell ref="I8:O8"/>
    <mergeCell ref="I31:O31"/>
    <mergeCell ref="B30:H30"/>
    <mergeCell ref="I30:O30"/>
    <mergeCell ref="I54:M54"/>
    <mergeCell ref="I61:O61"/>
    <mergeCell ref="B58:O58"/>
    <mergeCell ref="I465:K465"/>
    <mergeCell ref="I462:O462"/>
    <mergeCell ref="L463:O463"/>
    <mergeCell ref="L464:O464"/>
    <mergeCell ref="L465:O465"/>
    <mergeCell ref="I463:K463"/>
    <mergeCell ref="I464:K464"/>
    <mergeCell ref="I60:O60"/>
    <mergeCell ref="B61:H61"/>
    <mergeCell ref="B60:H6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Botero</dc:creator>
  <cp:keywords/>
  <dc:description/>
  <cp:lastModifiedBy>Saira Patricia Cardenas Estrada</cp:lastModifiedBy>
  <cp:revision/>
  <cp:lastPrinted>2024-10-30T12:45:50Z</cp:lastPrinted>
  <dcterms:created xsi:type="dcterms:W3CDTF">2022-03-25T16:33:28Z</dcterms:created>
  <dcterms:modified xsi:type="dcterms:W3CDTF">2024-11-13T21:23:14Z</dcterms:modified>
  <cp:category/>
  <cp:contentStatus/>
</cp:coreProperties>
</file>