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TO\Desktop\ALPA\FORMULACION ALPA\2024\BOTIQUIN 2024 ALPA 2024\BOTIQUIN  ALPA 2024\DOCUMENTOS AJUSTADOS\Botiquines Vf OZ\Botiquines V2 OZ\"/>
    </mc:Choice>
  </mc:AlternateContent>
  <xr:revisionPtr revIDLastSave="0" documentId="13_ncr:1_{616908FF-3EC9-4BB8-BA60-A254517DF65F}" xr6:coauthVersionLast="47" xr6:coauthVersionMax="47" xr10:uidLastSave="{00000000-0000-0000-0000-000000000000}"/>
  <bookViews>
    <workbookView xWindow="-120" yWindow="-120" windowWidth="20730" windowHeight="11160" xr2:uid="{0D9BAB0A-43B9-4C31-9ABD-4DA84945AE82}"/>
  </bookViews>
  <sheets>
    <sheet name="Hoja1" sheetId="1" r:id="rId1"/>
    <sheet name="Hoja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I5" i="1"/>
  <c r="L5" i="1"/>
  <c r="M5" i="1"/>
  <c r="O5" i="1" s="1"/>
  <c r="M4" i="1"/>
  <c r="O4" i="1" s="1"/>
  <c r="L4" i="1"/>
  <c r="I4" i="1"/>
  <c r="F4" i="1"/>
  <c r="O6" i="1" l="1"/>
</calcChain>
</file>

<file path=xl/sharedStrings.xml><?xml version="1.0" encoding="utf-8"?>
<sst xmlns="http://schemas.openxmlformats.org/spreadsheetml/2006/main" count="90" uniqueCount="59">
  <si>
    <t>No.</t>
  </si>
  <si>
    <t>CANT</t>
  </si>
  <si>
    <t>DESCRIPCIÓN</t>
  </si>
  <si>
    <t>VALOR UNITARIO SIN IVA</t>
  </si>
  <si>
    <t>IVA</t>
  </si>
  <si>
    <t>VALOR UNITARIO TOTAL CON IVA</t>
  </si>
  <si>
    <t>BOTIQUIN TIPO B</t>
  </si>
  <si>
    <t>COTIZACION 1. DIACCES</t>
  </si>
  <si>
    <t>COTIZACION 2. INDUMASAS</t>
  </si>
  <si>
    <t xml:space="preserve">VALOR  TOTAL </t>
  </si>
  <si>
    <t xml:space="preserve">“COMPRA DE BOTIQUINES Y CAMILLAS QUE HACEN PARTE DE LA DOTACIÓN DEL FONDO DE DESARROLLO LOCAL DE PUENTE ARANDA”. </t>
  </si>
  <si>
    <t>COTIZACION 3. PROTEX</t>
  </si>
  <si>
    <t>ELEMENTOS QUE DEBE CONTENER EL BOTIQUÍN TIPO B</t>
  </si>
  <si>
    <t>ELEMENTOS</t>
  </si>
  <si>
    <t>UNIDADES</t>
  </si>
  <si>
    <t>CANTIDAD</t>
  </si>
  <si>
    <t>GASAS LIMPIAS PAQUETE</t>
  </si>
  <si>
    <t>Paquete X 100</t>
  </si>
  <si>
    <t>GASAS ESTÉRILES PAQUETE</t>
  </si>
  <si>
    <t>Paquete por 3</t>
  </si>
  <si>
    <t>APÓSITO ó COMPRESAS NO ESTÉRILES</t>
  </si>
  <si>
    <t>Unidad</t>
  </si>
  <si>
    <t>ESPARADRAPO DE TELA ROLLO 4"</t>
  </si>
  <si>
    <t>BAJALENGUAS</t>
  </si>
  <si>
    <t>Paquete por 20</t>
  </si>
  <si>
    <t>VENDA ELÁSTICA 2 X 5 YARDAS</t>
  </si>
  <si>
    <t>VENDA ELÁSTICA 3 X 5 YARDAS</t>
  </si>
  <si>
    <t>VENDA ELÁSTICA 5 X 5 YARDAS</t>
  </si>
  <si>
    <t>VENDA DE ALGODÒN 3 X 5 YARDAS</t>
  </si>
  <si>
    <t>VENDA DE ALGODÒN 5 X 5 YARDAS</t>
  </si>
  <si>
    <t>CLORHEXIDINA O YODOPOVIDONA (JABÓN QUIRÚRGICO)</t>
  </si>
  <si>
    <t>Galón</t>
  </si>
  <si>
    <t>SOLUCIÓN SALINA 250 cc ó 500 cc</t>
  </si>
  <si>
    <t>GUANTES DE LÁTEX PARA EXAMEN</t>
  </si>
  <si>
    <t>Caja por 100</t>
  </si>
  <si>
    <t>TERMÓMETRO DE MERCURIO ó DIGITAL</t>
  </si>
  <si>
    <t>ALCOHOL ANTISÉPTICO FRASCO POR 275 ml</t>
  </si>
  <si>
    <t>TIJERAS</t>
  </si>
  <si>
    <t>LINTERNA</t>
  </si>
  <si>
    <t>PILAS DE REPUESTO</t>
  </si>
  <si>
    <t>Par</t>
  </si>
  <si>
    <t>TABLA ESPINAL LARGA</t>
  </si>
  <si>
    <t>COLLAR CERVICAL ADULTO</t>
  </si>
  <si>
    <t>COLLAR CERVICAL NIÑO</t>
  </si>
  <si>
    <t>INMOVILIZADORES ó FÉRULA MIEMBROS SUPERIORES (ADULTO)</t>
  </si>
  <si>
    <t>INMOVILIZADORES ó FÉRULA MIEMBROS INFERIORES (ADULTO)</t>
  </si>
  <si>
    <t>INMOVILIZADORES ó FÉRULA MIEMBROS SUPERIORES (NIÑO)</t>
  </si>
  <si>
    <t>INMOVILIZADORES ó FÉRULA MIEMBROS INFERIORES (NIÑO)</t>
  </si>
  <si>
    <t>VASOS DESECHABLES</t>
  </si>
  <si>
    <t>Paquete por 25</t>
  </si>
  <si>
    <t>TENSIÓMETRO</t>
  </si>
  <si>
    <t>FONENDOSCOPIO</t>
  </si>
  <si>
    <t>ACETAMINOFÉN TABLETAS POR 500 mg</t>
  </si>
  <si>
    <t>Sobre por 10</t>
  </si>
  <si>
    <t>HIDRÓXIDO DE ALUMINIO TABLETAS</t>
  </si>
  <si>
    <t>ASA TABLETAS POR 100 mg</t>
  </si>
  <si>
    <t>ELEMENTO DE BARRERA ó MÁSCARA PARA RCP</t>
  </si>
  <si>
    <t>TOTAL</t>
  </si>
  <si>
    <t>CAMILLA / FERULA ESPINAL LARGA ADULTO 6Kg C/ CORREAS Y SEÑAL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</si>
</sst>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_-;\-&quot;$&quot;\ * #,##0_-;_-&quot;$&quot;\ * &quot;-&quot;??_-;_-@"/>
    <numFmt numFmtId="165" formatCode="_-&quot;$&quot;\ * #,##0.00_-;\-&quot;$&quot;\ * #,##0.00_-;_-&quot;$&quot;\ * &quot;-&quot;??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1"/>
      <name val="Calibri"/>
      <family val="2"/>
    </font>
    <font>
      <sz val="11"/>
      <color rgb="FF000000"/>
      <name val="Calibri"/>
      <family val="2"/>
    </font>
    <font>
      <b/>
      <sz val="10"/>
      <color rgb="FF333333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rgb="FFBDD6E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BDD6EE"/>
      </patternFill>
    </fill>
    <fill>
      <patternFill patternType="solid">
        <fgColor theme="0"/>
        <bgColor rgb="FFF7CAAC"/>
      </patternFill>
    </fill>
    <fill>
      <patternFill patternType="solid">
        <fgColor theme="0" tint="-0.14999847407452621"/>
        <bgColor rgb="FFF7CAAC"/>
      </patternFill>
    </fill>
    <fill>
      <patternFill patternType="solid">
        <fgColor theme="3" tint="0.59999389629810485"/>
        <bgColor rgb="FFBDD6EE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77111117893"/>
        <bgColor rgb="FFBDD6EE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wrapText="1"/>
    </xf>
    <xf numFmtId="164" fontId="2" fillId="5" borderId="4" xfId="0" applyNumberFormat="1" applyFont="1" applyFill="1" applyBorder="1" applyAlignment="1">
      <alignment horizontal="center" vertical="center" wrapText="1"/>
    </xf>
    <xf numFmtId="1" fontId="4" fillId="2" borderId="4" xfId="0" applyNumberFormat="1" applyFont="1" applyFill="1" applyBorder="1" applyAlignment="1">
      <alignment horizontal="center" vertical="center" shrinkToFit="1"/>
    </xf>
    <xf numFmtId="165" fontId="1" fillId="6" borderId="4" xfId="0" applyNumberFormat="1" applyFont="1" applyFill="1" applyBorder="1" applyAlignment="1">
      <alignment vertical="center" wrapText="1"/>
    </xf>
    <xf numFmtId="165" fontId="1" fillId="7" borderId="4" xfId="0" applyNumberFormat="1" applyFont="1" applyFill="1" applyBorder="1" applyAlignment="1">
      <alignment vertical="center"/>
    </xf>
    <xf numFmtId="165" fontId="0" fillId="0" borderId="0" xfId="0" applyNumberFormat="1"/>
    <xf numFmtId="164" fontId="0" fillId="0" borderId="0" xfId="0" applyNumberFormat="1"/>
    <xf numFmtId="0" fontId="6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7" fillId="0" borderId="4" xfId="0" applyFont="1" applyBorder="1" applyAlignment="1">
      <alignment horizontal="center" vertical="center" wrapText="1"/>
    </xf>
    <xf numFmtId="164" fontId="1" fillId="7" borderId="4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/>
    </xf>
    <xf numFmtId="0" fontId="3" fillId="4" borderId="2" xfId="0" applyFont="1" applyFill="1" applyBorder="1" applyAlignment="1">
      <alignment vertical="center"/>
    </xf>
    <xf numFmtId="0" fontId="3" fillId="4" borderId="3" xfId="0" applyFont="1" applyFill="1" applyBorder="1" applyAlignment="1">
      <alignment vertical="center"/>
    </xf>
    <xf numFmtId="164" fontId="2" fillId="8" borderId="1" xfId="0" applyNumberFormat="1" applyFont="1" applyFill="1" applyBorder="1" applyAlignment="1">
      <alignment horizontal="center" vertical="center"/>
    </xf>
    <xf numFmtId="0" fontId="3" fillId="9" borderId="2" xfId="0" applyFont="1" applyFill="1" applyBorder="1" applyAlignment="1">
      <alignment vertical="center"/>
    </xf>
    <xf numFmtId="0" fontId="3" fillId="9" borderId="3" xfId="0" applyFont="1" applyFill="1" applyBorder="1" applyAlignment="1">
      <alignment vertical="center"/>
    </xf>
    <xf numFmtId="164" fontId="2" fillId="10" borderId="1" xfId="0" applyNumberFormat="1" applyFont="1" applyFill="1" applyBorder="1" applyAlignment="1">
      <alignment horizontal="center" vertical="center"/>
    </xf>
    <xf numFmtId="0" fontId="3" fillId="11" borderId="2" xfId="0" applyFont="1" applyFill="1" applyBorder="1" applyAlignment="1">
      <alignment vertical="center"/>
    </xf>
    <xf numFmtId="0" fontId="3" fillId="11" borderId="3" xfId="0" applyFont="1" applyFill="1" applyBorder="1" applyAlignment="1">
      <alignment vertical="center"/>
    </xf>
    <xf numFmtId="0" fontId="5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9F254-61E9-4A78-8D58-ABDEA0ACB3E8}">
  <dimension ref="A2:O6"/>
  <sheetViews>
    <sheetView tabSelected="1" topLeftCell="B1" workbookViewId="0">
      <selection activeCell="G10" sqref="G10"/>
    </sheetView>
  </sheetViews>
  <sheetFormatPr baseColWidth="10" defaultRowHeight="15" x14ac:dyDescent="0.25"/>
  <cols>
    <col min="3" max="3" width="33.28515625" customWidth="1"/>
    <col min="4" max="4" width="13" bestFit="1" customWidth="1"/>
    <col min="5" max="5" width="6.5703125" bestFit="1" customWidth="1"/>
    <col min="6" max="6" width="14.5703125" bestFit="1" customWidth="1"/>
    <col min="7" max="7" width="13" bestFit="1" customWidth="1"/>
    <col min="8" max="8" width="6.5703125" bestFit="1" customWidth="1"/>
    <col min="9" max="10" width="13" bestFit="1" customWidth="1"/>
    <col min="11" max="11" width="6.5703125" bestFit="1" customWidth="1"/>
    <col min="12" max="13" width="13" bestFit="1" customWidth="1"/>
    <col min="14" max="14" width="6.5703125" bestFit="1" customWidth="1"/>
    <col min="15" max="15" width="15.5703125" bestFit="1" customWidth="1"/>
  </cols>
  <sheetData>
    <row r="2" spans="1:15" ht="52.5" customHeight="1" x14ac:dyDescent="0.25">
      <c r="A2" s="13" t="s">
        <v>10</v>
      </c>
      <c r="B2" s="13"/>
      <c r="C2" s="13"/>
      <c r="D2" s="14" t="s">
        <v>7</v>
      </c>
      <c r="E2" s="15"/>
      <c r="F2" s="16"/>
      <c r="G2" s="17" t="s">
        <v>8</v>
      </c>
      <c r="H2" s="18"/>
      <c r="I2" s="19"/>
      <c r="J2" s="20" t="s">
        <v>11</v>
      </c>
      <c r="K2" s="21"/>
      <c r="L2" s="22"/>
    </row>
    <row r="3" spans="1:15" ht="60" x14ac:dyDescent="0.25">
      <c r="A3" s="1" t="s">
        <v>0</v>
      </c>
      <c r="B3" s="1" t="s">
        <v>1</v>
      </c>
      <c r="C3" s="1" t="s">
        <v>2</v>
      </c>
      <c r="D3" s="2" t="s">
        <v>3</v>
      </c>
      <c r="E3" s="3" t="s">
        <v>4</v>
      </c>
      <c r="F3" s="2" t="s">
        <v>5</v>
      </c>
      <c r="G3" s="2" t="s">
        <v>3</v>
      </c>
      <c r="H3" s="3" t="s">
        <v>4</v>
      </c>
      <c r="I3" s="2" t="s">
        <v>5</v>
      </c>
      <c r="J3" s="2" t="s">
        <v>3</v>
      </c>
      <c r="K3" s="3" t="s">
        <v>4</v>
      </c>
      <c r="L3" s="2" t="s">
        <v>5</v>
      </c>
      <c r="M3" s="2" t="s">
        <v>3</v>
      </c>
      <c r="N3" s="3" t="s">
        <v>4</v>
      </c>
      <c r="O3" s="2" t="s">
        <v>9</v>
      </c>
    </row>
    <row r="4" spans="1:15" ht="24.75" customHeight="1" x14ac:dyDescent="0.25">
      <c r="A4" s="4">
        <v>1</v>
      </c>
      <c r="B4" s="4">
        <v>15</v>
      </c>
      <c r="C4" s="5" t="s">
        <v>6</v>
      </c>
      <c r="D4" s="6">
        <v>430000</v>
      </c>
      <c r="E4" s="6">
        <v>0</v>
      </c>
      <c r="F4" s="6">
        <f>D4</f>
        <v>430000</v>
      </c>
      <c r="G4" s="6">
        <v>440000</v>
      </c>
      <c r="H4" s="6">
        <v>0</v>
      </c>
      <c r="I4" s="6">
        <f>G4</f>
        <v>440000</v>
      </c>
      <c r="J4" s="6">
        <v>493000</v>
      </c>
      <c r="K4" s="6">
        <v>0</v>
      </c>
      <c r="L4" s="6">
        <f>J4</f>
        <v>493000</v>
      </c>
      <c r="M4" s="12">
        <f>(D4+G4+J4)/3</f>
        <v>454333.33333333331</v>
      </c>
      <c r="N4" s="6">
        <v>0</v>
      </c>
      <c r="O4" s="6">
        <f>M4*B4</f>
        <v>6815000</v>
      </c>
    </row>
    <row r="5" spans="1:15" ht="30" x14ac:dyDescent="0.25">
      <c r="A5" s="4">
        <v>2</v>
      </c>
      <c r="B5" s="4">
        <v>3</v>
      </c>
      <c r="C5" s="5" t="s">
        <v>58</v>
      </c>
      <c r="D5" s="6">
        <v>120000</v>
      </c>
      <c r="E5" s="6">
        <v>0</v>
      </c>
      <c r="F5" s="6">
        <f>D5</f>
        <v>120000</v>
      </c>
      <c r="G5" s="6">
        <v>137750</v>
      </c>
      <c r="H5" s="6">
        <v>0</v>
      </c>
      <c r="I5" s="6">
        <f>G5</f>
        <v>137750</v>
      </c>
      <c r="J5" s="6">
        <v>177100</v>
      </c>
      <c r="K5" s="6">
        <v>0</v>
      </c>
      <c r="L5" s="6">
        <f>J5</f>
        <v>177100</v>
      </c>
      <c r="M5" s="12">
        <f>(D5+G5+J5)/3</f>
        <v>144950</v>
      </c>
      <c r="N5" s="6">
        <v>0</v>
      </c>
      <c r="O5" s="6">
        <f>M5*B5</f>
        <v>434850</v>
      </c>
    </row>
    <row r="6" spans="1:15" x14ac:dyDescent="0.25">
      <c r="F6" s="7"/>
      <c r="O6" s="8">
        <f>SUM(O4:O5)</f>
        <v>7249850</v>
      </c>
    </row>
  </sheetData>
  <mergeCells count="4">
    <mergeCell ref="A2:C2"/>
    <mergeCell ref="D2:F2"/>
    <mergeCell ref="G2:I2"/>
    <mergeCell ref="J2:L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46AD4-C036-441F-B758-568BFF7F6CC7}">
  <dimension ref="B2:D36"/>
  <sheetViews>
    <sheetView topLeftCell="A20" workbookViewId="0">
      <selection activeCell="B2" sqref="B2:D36"/>
    </sheetView>
  </sheetViews>
  <sheetFormatPr baseColWidth="10" defaultRowHeight="15" x14ac:dyDescent="0.25"/>
  <cols>
    <col min="2" max="2" width="37.140625" customWidth="1"/>
    <col min="3" max="3" width="23.7109375" customWidth="1"/>
    <col min="4" max="4" width="15.7109375" customWidth="1"/>
  </cols>
  <sheetData>
    <row r="2" spans="2:4" ht="25.5" customHeight="1" x14ac:dyDescent="0.25">
      <c r="B2" s="23" t="s">
        <v>12</v>
      </c>
      <c r="C2" s="23"/>
      <c r="D2" s="23"/>
    </row>
    <row r="3" spans="2:4" x14ac:dyDescent="0.25">
      <c r="B3" s="9" t="s">
        <v>13</v>
      </c>
      <c r="C3" s="9" t="s">
        <v>14</v>
      </c>
      <c r="D3" s="9" t="s">
        <v>15</v>
      </c>
    </row>
    <row r="4" spans="2:4" x14ac:dyDescent="0.25">
      <c r="B4" s="10" t="s">
        <v>16</v>
      </c>
      <c r="C4" s="10" t="s">
        <v>17</v>
      </c>
      <c r="D4" s="11">
        <v>1</v>
      </c>
    </row>
    <row r="5" spans="2:4" x14ac:dyDescent="0.25">
      <c r="B5" s="10" t="s">
        <v>18</v>
      </c>
      <c r="C5" s="10" t="s">
        <v>19</v>
      </c>
      <c r="D5" s="11">
        <v>20</v>
      </c>
    </row>
    <row r="6" spans="2:4" ht="25.5" x14ac:dyDescent="0.25">
      <c r="B6" s="10" t="s">
        <v>20</v>
      </c>
      <c r="C6" s="10" t="s">
        <v>21</v>
      </c>
      <c r="D6" s="11">
        <v>4</v>
      </c>
    </row>
    <row r="7" spans="2:4" x14ac:dyDescent="0.25">
      <c r="B7" s="10" t="s">
        <v>22</v>
      </c>
      <c r="C7" s="10" t="s">
        <v>21</v>
      </c>
      <c r="D7" s="11">
        <v>2</v>
      </c>
    </row>
    <row r="8" spans="2:4" x14ac:dyDescent="0.25">
      <c r="B8" s="10" t="s">
        <v>23</v>
      </c>
      <c r="C8" s="10" t="s">
        <v>24</v>
      </c>
      <c r="D8" s="11">
        <v>2</v>
      </c>
    </row>
    <row r="9" spans="2:4" x14ac:dyDescent="0.25">
      <c r="B9" s="10" t="s">
        <v>25</v>
      </c>
      <c r="C9" s="10" t="s">
        <v>21</v>
      </c>
      <c r="D9" s="11">
        <v>2</v>
      </c>
    </row>
    <row r="10" spans="2:4" x14ac:dyDescent="0.25">
      <c r="B10" s="10" t="s">
        <v>26</v>
      </c>
      <c r="C10" s="10" t="s">
        <v>21</v>
      </c>
      <c r="D10" s="11">
        <v>2</v>
      </c>
    </row>
    <row r="11" spans="2:4" x14ac:dyDescent="0.25">
      <c r="B11" s="10" t="s">
        <v>27</v>
      </c>
      <c r="C11" s="10" t="s">
        <v>21</v>
      </c>
      <c r="D11" s="11">
        <v>2</v>
      </c>
    </row>
    <row r="12" spans="2:4" x14ac:dyDescent="0.25">
      <c r="B12" s="10" t="s">
        <v>28</v>
      </c>
      <c r="C12" s="10" t="s">
        <v>21</v>
      </c>
      <c r="D12" s="11">
        <v>2</v>
      </c>
    </row>
    <row r="13" spans="2:4" x14ac:dyDescent="0.25">
      <c r="B13" s="10" t="s">
        <v>29</v>
      </c>
      <c r="C13" s="10" t="s">
        <v>21</v>
      </c>
      <c r="D13" s="11">
        <v>2</v>
      </c>
    </row>
    <row r="14" spans="2:4" ht="25.5" x14ac:dyDescent="0.25">
      <c r="B14" s="10" t="s">
        <v>30</v>
      </c>
      <c r="C14" s="10" t="s">
        <v>31</v>
      </c>
      <c r="D14" s="11">
        <v>1</v>
      </c>
    </row>
    <row r="15" spans="2:4" x14ac:dyDescent="0.25">
      <c r="B15" s="10" t="s">
        <v>32</v>
      </c>
      <c r="C15" s="10" t="s">
        <v>21</v>
      </c>
      <c r="D15" s="11">
        <v>5</v>
      </c>
    </row>
    <row r="16" spans="2:4" x14ac:dyDescent="0.25">
      <c r="B16" s="10" t="s">
        <v>33</v>
      </c>
      <c r="C16" s="10" t="s">
        <v>34</v>
      </c>
      <c r="D16" s="11">
        <v>1</v>
      </c>
    </row>
    <row r="17" spans="2:4" ht="25.5" x14ac:dyDescent="0.25">
      <c r="B17" s="10" t="s">
        <v>35</v>
      </c>
      <c r="C17" s="10" t="s">
        <v>21</v>
      </c>
      <c r="D17" s="11">
        <v>1</v>
      </c>
    </row>
    <row r="18" spans="2:4" ht="25.5" x14ac:dyDescent="0.25">
      <c r="B18" s="10" t="s">
        <v>36</v>
      </c>
      <c r="C18" s="10" t="s">
        <v>21</v>
      </c>
      <c r="D18" s="11">
        <v>1</v>
      </c>
    </row>
    <row r="19" spans="2:4" x14ac:dyDescent="0.25">
      <c r="B19" s="10" t="s">
        <v>37</v>
      </c>
      <c r="C19" s="10" t="s">
        <v>21</v>
      </c>
      <c r="D19" s="11">
        <v>1</v>
      </c>
    </row>
    <row r="20" spans="2:4" x14ac:dyDescent="0.25">
      <c r="B20" s="10" t="s">
        <v>38</v>
      </c>
      <c r="C20" s="10" t="s">
        <v>21</v>
      </c>
      <c r="D20" s="11">
        <v>1</v>
      </c>
    </row>
    <row r="21" spans="2:4" x14ac:dyDescent="0.25">
      <c r="B21" s="10" t="s">
        <v>39</v>
      </c>
      <c r="C21" s="10" t="s">
        <v>40</v>
      </c>
      <c r="D21" s="11">
        <v>4</v>
      </c>
    </row>
    <row r="22" spans="2:4" x14ac:dyDescent="0.25">
      <c r="B22" s="10" t="s">
        <v>41</v>
      </c>
      <c r="C22" s="10" t="s">
        <v>21</v>
      </c>
      <c r="D22" s="11">
        <v>1</v>
      </c>
    </row>
    <row r="23" spans="2:4" x14ac:dyDescent="0.25">
      <c r="B23" s="10" t="s">
        <v>42</v>
      </c>
      <c r="C23" s="10" t="s">
        <v>21</v>
      </c>
      <c r="D23" s="11">
        <v>2</v>
      </c>
    </row>
    <row r="24" spans="2:4" x14ac:dyDescent="0.25">
      <c r="B24" s="10" t="s">
        <v>43</v>
      </c>
      <c r="C24" s="10" t="s">
        <v>21</v>
      </c>
      <c r="D24" s="11">
        <v>2</v>
      </c>
    </row>
    <row r="25" spans="2:4" ht="25.5" x14ac:dyDescent="0.25">
      <c r="B25" s="10" t="s">
        <v>44</v>
      </c>
      <c r="C25" s="10" t="s">
        <v>21</v>
      </c>
      <c r="D25" s="11">
        <v>1</v>
      </c>
    </row>
    <row r="26" spans="2:4" ht="25.5" x14ac:dyDescent="0.25">
      <c r="B26" s="10" t="s">
        <v>45</v>
      </c>
      <c r="C26" s="10" t="s">
        <v>21</v>
      </c>
      <c r="D26" s="11">
        <v>1</v>
      </c>
    </row>
    <row r="27" spans="2:4" ht="25.5" x14ac:dyDescent="0.25">
      <c r="B27" s="10" t="s">
        <v>46</v>
      </c>
      <c r="C27" s="10" t="s">
        <v>21</v>
      </c>
      <c r="D27" s="11">
        <v>1</v>
      </c>
    </row>
    <row r="28" spans="2:4" ht="25.5" x14ac:dyDescent="0.25">
      <c r="B28" s="10" t="s">
        <v>47</v>
      </c>
      <c r="C28" s="10" t="s">
        <v>21</v>
      </c>
      <c r="D28" s="11">
        <v>1</v>
      </c>
    </row>
    <row r="29" spans="2:4" x14ac:dyDescent="0.25">
      <c r="B29" s="10" t="s">
        <v>48</v>
      </c>
      <c r="C29" s="10" t="s">
        <v>49</v>
      </c>
      <c r="D29" s="11">
        <v>1</v>
      </c>
    </row>
    <row r="30" spans="2:4" x14ac:dyDescent="0.25">
      <c r="B30" s="10" t="s">
        <v>50</v>
      </c>
      <c r="C30" s="10" t="s">
        <v>21</v>
      </c>
      <c r="D30" s="11">
        <v>1</v>
      </c>
    </row>
    <row r="31" spans="2:4" x14ac:dyDescent="0.25">
      <c r="B31" s="10" t="s">
        <v>51</v>
      </c>
      <c r="C31" s="10" t="s">
        <v>21</v>
      </c>
      <c r="D31" s="11">
        <v>1</v>
      </c>
    </row>
    <row r="32" spans="2:4" ht="25.5" x14ac:dyDescent="0.25">
      <c r="B32" s="10" t="s">
        <v>52</v>
      </c>
      <c r="C32" s="10" t="s">
        <v>53</v>
      </c>
      <c r="D32" s="11">
        <v>2</v>
      </c>
    </row>
    <row r="33" spans="2:4" x14ac:dyDescent="0.25">
      <c r="B33" s="10" t="s">
        <v>54</v>
      </c>
      <c r="C33" s="10" t="s">
        <v>53</v>
      </c>
      <c r="D33" s="11">
        <v>1</v>
      </c>
    </row>
    <row r="34" spans="2:4" x14ac:dyDescent="0.25">
      <c r="B34" s="10" t="s">
        <v>55</v>
      </c>
      <c r="C34" s="10" t="s">
        <v>53</v>
      </c>
      <c r="D34" s="11">
        <v>1</v>
      </c>
    </row>
    <row r="35" spans="2:4" ht="25.5" x14ac:dyDescent="0.25">
      <c r="B35" s="10" t="s">
        <v>56</v>
      </c>
      <c r="C35" s="10" t="s">
        <v>21</v>
      </c>
      <c r="D35" s="11">
        <v>2</v>
      </c>
    </row>
    <row r="36" spans="2:4" x14ac:dyDescent="0.25">
      <c r="B36" s="9" t="s">
        <v>57</v>
      </c>
      <c r="C36" s="10"/>
      <c r="D36" s="9">
        <v>59</v>
      </c>
    </row>
  </sheetData>
  <mergeCells count="1">
    <mergeCell ref="B2:D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Humberto Horacio Demoya Morales</dc:creator>
  <cp:lastModifiedBy>Humberto Horacio Demoya Morales</cp:lastModifiedBy>
  <dcterms:created xsi:type="dcterms:W3CDTF">2024-09-10T20:03:43Z</dcterms:created>
  <dcterms:modified xsi:type="dcterms:W3CDTF">2024-10-31T15:17:01Z</dcterms:modified>
</cp:coreProperties>
</file>