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ownloads\"/>
    </mc:Choice>
  </mc:AlternateContent>
  <xr:revisionPtr revIDLastSave="0" documentId="13_ncr:1_{CC3463A3-33FB-4407-87E8-86187B7F0D4F}" xr6:coauthVersionLast="46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-22" sheetId="6" r:id="rId1"/>
  </sheets>
  <definedNames>
    <definedName name="_xlnm.Print_Area" localSheetId="0">'12-22'!$A$1:$G$27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6" i="6" l="1"/>
  <c r="A19" i="6"/>
  <c r="A27" i="6" s="1"/>
  <c r="A24" i="6" l="1"/>
  <c r="A21" i="6"/>
</calcChain>
</file>

<file path=xl/sharedStrings.xml><?xml version="1.0" encoding="utf-8"?>
<sst xmlns="http://schemas.openxmlformats.org/spreadsheetml/2006/main" count="59" uniqueCount="30">
  <si>
    <t>CUMPLE</t>
  </si>
  <si>
    <t>ENCARGADO</t>
  </si>
  <si>
    <t>NÚMERO PROPUESTA</t>
  </si>
  <si>
    <t>NOMBRE PROPONENTE</t>
  </si>
  <si>
    <t>REQUISITO</t>
  </si>
  <si>
    <t>OBSERVACIÓN</t>
  </si>
  <si>
    <t>VALORACIÓN</t>
  </si>
  <si>
    <t>Formato 3 - Experiencia</t>
  </si>
  <si>
    <t xml:space="preserve">PRESUPUESTO OFICIAL: </t>
  </si>
  <si>
    <t>VALORACIÓN: CUMPLE/NO CUMPLE/ SUBSANAR/ NO APLICA</t>
  </si>
  <si>
    <t>SMMLV</t>
  </si>
  <si>
    <t>(DE 1 A 2 CONTRATOS) 75% DEL PRESUPUESTO OFICIAL</t>
  </si>
  <si>
    <t>(DE 3 A 4 CONTRATOS) 120% DEL PRESUPUESTO OFICIAL</t>
  </si>
  <si>
    <t>(MAS DE 5 CONTRATOS) 150% DEL PRESUPUESTO OFICIAL</t>
  </si>
  <si>
    <t>La evaluación de los Proponentes se efectuará de acuerdo con la experiencia contenida en el Registro Único de Proponentes (RUP) vigente y en firme antes del cierre del proceso.
Observaciones generales</t>
  </si>
  <si>
    <t>PROPUESTA 01</t>
  </si>
  <si>
    <t>PROPUESTA 02</t>
  </si>
  <si>
    <t>PROPUESTA 03</t>
  </si>
  <si>
    <t>Código UNSPSC 811015</t>
  </si>
  <si>
    <t>QUASAR INGENIEROS CONSULTORES</t>
  </si>
  <si>
    <t>AQUATERRA INGENIEROS CONSULTORES SA</t>
  </si>
  <si>
    <t>ANDRES MARIN MARMOLEJO</t>
  </si>
  <si>
    <t>PROPUESTA 04</t>
  </si>
  <si>
    <t>DAVID VALLEJO OSORIO</t>
  </si>
  <si>
    <t>Experiencia profesional   y Tarjeta Profesional</t>
  </si>
  <si>
    <r>
      <t xml:space="preserve">Que hayan contenido la ejecución de:
EXPERIENCIA GENERAL: </t>
    </r>
    <r>
      <rPr>
        <sz val="10"/>
        <color rgb="FF000000"/>
        <rFont val="Arial Narrow"/>
        <family val="2"/>
      </rPr>
      <t xml:space="preserve">
- PROYECTOS DE CONSULTORÍA PARA: CONSTRUCCIÓN O RECONSTRUCCIÓN O REHABILITACIÓN O MEJORAMIENTO O REPAVIMENTACIÓN O PAVIMENTACIÓN DE INFRAESTRUCTURA VIAL PARA TRÁFICO VEHICULAR DE VÍAS URBANAS O DE VÍAS PRIMARIAS O SECUNDARIAS.
</t>
    </r>
  </si>
  <si>
    <t>EXPERIENCIA ESPECÍFICA: Por lo menos uno (1) de los contratos válidos aportados como experiencia general debe ACREDITAR LA CONSULTAORÍA PARA LA INTERVENCIÓN DE LA ESTRUCTURA DE PAVIMENTO (ASFÁLTICO O HIDRÁULICO)
Y/O
Por lo menos uno (1) de los contratos válidos aportados como experiencia general debe acreditar la consultoría para la intervención de redes de servicios públicos.</t>
  </si>
  <si>
    <t>FECHA DE CIERRE: 25 de OCTUBRE de 2024</t>
  </si>
  <si>
    <t>363,31
179,51
186,02</t>
  </si>
  <si>
    <t>61,06
379,08
101,58
58,06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</si>
</sst>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</numFmts>
  <fonts count="1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0"/>
      <name val="Arial Narrow"/>
      <family val="2"/>
    </font>
    <font>
      <b/>
      <sz val="10"/>
      <color theme="1"/>
      <name val="Arial Narrow"/>
      <family val="2"/>
    </font>
    <font>
      <b/>
      <sz val="8"/>
      <color theme="1"/>
      <name val="Arial Narrow"/>
      <family val="2"/>
    </font>
    <font>
      <b/>
      <sz val="10"/>
      <color theme="1"/>
      <name val="Arial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10"/>
      <color rgb="FFFFFFFF"/>
      <name val="Arial"/>
      <family val="2"/>
    </font>
    <font>
      <sz val="12"/>
      <color theme="1"/>
      <name val="Arial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4A7D6"/>
        <bgColor indexed="64"/>
      </patternFill>
    </fill>
    <fill>
      <patternFill patternType="solid">
        <fgColor rgb="FF548135"/>
        <bgColor rgb="FF548135"/>
      </patternFill>
    </fill>
    <fill>
      <patternFill patternType="solid">
        <fgColor rgb="FFA8D08D"/>
        <bgColor rgb="FFA8D08D"/>
      </patternFill>
    </fill>
    <fill>
      <patternFill patternType="solid">
        <fgColor rgb="FF8EAADB"/>
        <bgColor rgb="FF8EAADB"/>
      </patternFill>
    </fill>
    <fill>
      <patternFill patternType="solid">
        <fgColor rgb="FF00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rgb="FF00B0F0"/>
        <bgColor rgb="FF00B0F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5" fillId="0" borderId="0"/>
    <xf numFmtId="0" fontId="12" fillId="0" borderId="0"/>
    <xf numFmtId="44" fontId="12" fillId="0" borderId="0" applyFont="0" applyFill="0" applyBorder="0" applyAlignment="0" applyProtection="0"/>
  </cellStyleXfs>
  <cellXfs count="27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4" borderId="2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6" fillId="6" borderId="7" xfId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1" fillId="7" borderId="8" xfId="1" applyFont="1" applyFill="1" applyBorder="1" applyAlignment="1">
      <alignment horizontal="center" vertical="center" wrapText="1"/>
    </xf>
    <xf numFmtId="0" fontId="10" fillId="8" borderId="9" xfId="1" applyFont="1" applyFill="1" applyBorder="1" applyAlignment="1">
      <alignment horizontal="center" vertical="center" wrapText="1"/>
    </xf>
    <xf numFmtId="0" fontId="6" fillId="9" borderId="10" xfId="1" applyFont="1" applyFill="1" applyBorder="1" applyAlignment="1">
      <alignment horizontal="center" vertical="center" wrapText="1"/>
    </xf>
    <xf numFmtId="0" fontId="4" fillId="10" borderId="0" xfId="1" applyFont="1" applyFill="1" applyAlignment="1">
      <alignment horizontal="center" vertical="center"/>
    </xf>
    <xf numFmtId="164" fontId="4" fillId="0" borderId="0" xfId="1" applyNumberFormat="1" applyFont="1" applyAlignment="1">
      <alignment horizontal="center" vertical="center"/>
    </xf>
    <xf numFmtId="43" fontId="4" fillId="0" borderId="0" xfId="2" applyFont="1" applyAlignment="1">
      <alignment horizontal="center" vertical="center"/>
    </xf>
    <xf numFmtId="0" fontId="9" fillId="0" borderId="1" xfId="1" applyFont="1" applyBorder="1" applyAlignment="1">
      <alignment vertical="center" wrapText="1"/>
    </xf>
    <xf numFmtId="0" fontId="14" fillId="0" borderId="1" xfId="1" applyFont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2" fontId="4" fillId="0" borderId="0" xfId="1" applyNumberFormat="1" applyFont="1" applyAlignment="1">
      <alignment horizontal="center" vertical="center"/>
    </xf>
    <xf numFmtId="0" fontId="3" fillId="3" borderId="0" xfId="1" applyFont="1" applyFill="1" applyAlignment="1">
      <alignment horizontal="left" vertical="center" readingOrder="1"/>
    </xf>
    <xf numFmtId="0" fontId="6" fillId="5" borderId="3" xfId="1" applyFont="1" applyFill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/>
    </xf>
    <xf numFmtId="0" fontId="7" fillId="11" borderId="6" xfId="1" applyFont="1" applyFill="1" applyBorder="1" applyAlignment="1">
      <alignment horizontal="center" vertical="center" readingOrder="1"/>
    </xf>
    <xf numFmtId="0" fontId="7" fillId="11" borderId="5" xfId="1" applyFont="1" applyFill="1" applyBorder="1" applyAlignment="1">
      <alignment horizontal="center" vertical="center" readingOrder="1"/>
    </xf>
    <xf numFmtId="0" fontId="7" fillId="11" borderId="4" xfId="1" applyFont="1" applyFill="1" applyBorder="1" applyAlignment="1">
      <alignment horizontal="center" vertical="center" readingOrder="1"/>
    </xf>
    <xf numFmtId="0" fontId="3" fillId="3" borderId="1" xfId="1" applyFont="1" applyFill="1" applyBorder="1" applyAlignment="1">
      <alignment horizontal="left" vertical="center" readingOrder="1"/>
    </xf>
  </cellXfs>
  <cellStyles count="7">
    <cellStyle name="Millares 2" xfId="2" xr:uid="{00000000-0005-0000-0000-000000000000}"/>
    <cellStyle name="Millares 3" xfId="3" xr:uid="{00000000-0005-0000-0000-000001000000}"/>
    <cellStyle name="Moneda 2" xfId="6" xr:uid="{00000000-0005-0000-0000-000002000000}"/>
    <cellStyle name="Normal" xfId="0" builtinId="0"/>
    <cellStyle name="Normal 2" xfId="1" xr:uid="{00000000-0005-0000-0000-000004000000}"/>
    <cellStyle name="Normal 3" xfId="4" xr:uid="{00000000-0005-0000-0000-000005000000}"/>
    <cellStyle name="Normal 4" xfId="5" xr:uid="{00000000-0005-0000-0000-000006000000}"/>
  </cellStyles>
  <dxfs count="14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4B083"/>
          <bgColor rgb="FFF4B0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04"/>
  <sheetViews>
    <sheetView tabSelected="1" zoomScaleNormal="100" zoomScaleSheetLayoutView="52" workbookViewId="0">
      <pane xSplit="1" ySplit="5" topLeftCell="B6" activePane="bottomRight" state="frozen"/>
      <selection pane="topRight" activeCell="B1" sqref="B1"/>
      <selection pane="bottomLeft" activeCell="A4" sqref="A4"/>
      <selection pane="bottomRight" activeCell="E21" sqref="E21"/>
    </sheetView>
  </sheetViews>
  <sheetFormatPr baseColWidth="10" defaultColWidth="14.44140625" defaultRowHeight="15" customHeight="1" x14ac:dyDescent="0.3"/>
  <cols>
    <col min="1" max="1" width="61.33203125" style="2" customWidth="1"/>
    <col min="2" max="2" width="15" style="2" customWidth="1"/>
    <col min="3" max="3" width="20.77734375" style="2" customWidth="1"/>
    <col min="4" max="4" width="14.77734375" style="2" customWidth="1"/>
    <col min="5" max="5" width="17" style="2" customWidth="1"/>
    <col min="6" max="6" width="15" style="2" customWidth="1"/>
    <col min="7" max="7" width="16.33203125" style="2" bestFit="1" customWidth="1"/>
    <col min="8" max="8" width="15" style="2" customWidth="1"/>
    <col min="9" max="9" width="16.33203125" style="2" bestFit="1" customWidth="1"/>
    <col min="10" max="14" width="14.44140625" style="2"/>
    <col min="15" max="15" width="19.44140625" style="2" customWidth="1"/>
    <col min="16" max="16" width="14.44140625" style="2"/>
    <col min="17" max="17" width="28" style="2" customWidth="1"/>
    <col min="18" max="50" width="14.44140625" style="2"/>
    <col min="51" max="51" width="33.109375" style="2" customWidth="1"/>
    <col min="52" max="52" width="15.33203125" style="2" customWidth="1"/>
    <col min="53" max="56" width="14.44140625" style="2"/>
    <col min="57" max="57" width="18.77734375" style="2" customWidth="1"/>
    <col min="58" max="74" width="14.44140625" style="2"/>
    <col min="75" max="75" width="18.6640625" style="2" customWidth="1"/>
    <col min="76" max="90" width="14.44140625" style="2"/>
    <col min="91" max="91" width="40" style="2" customWidth="1"/>
    <col min="92" max="92" width="20.33203125" style="2" customWidth="1"/>
    <col min="93" max="100" width="14.44140625" style="2"/>
    <col min="101" max="101" width="29.77734375" style="2" customWidth="1"/>
    <col min="102" max="104" width="14.44140625" style="2"/>
    <col min="105" max="105" width="24" style="2" customWidth="1"/>
    <col min="106" max="106" width="14.44140625" style="2"/>
    <col min="107" max="107" width="24.109375" style="2" customWidth="1"/>
    <col min="108" max="16384" width="14.44140625" style="2"/>
  </cols>
  <sheetData>
    <row r="1" spans="1:12" ht="28.5" customHeight="1" x14ac:dyDescent="0.3">
      <c r="A1" s="1" t="s">
        <v>1</v>
      </c>
      <c r="B1" s="26"/>
      <c r="C1" s="26"/>
      <c r="D1" s="26"/>
      <c r="E1" s="26"/>
      <c r="F1" s="26"/>
      <c r="G1" s="26"/>
      <c r="H1" s="20"/>
      <c r="I1" s="20"/>
    </row>
    <row r="2" spans="1:12" ht="15" customHeight="1" thickBot="1" x14ac:dyDescent="0.35"/>
    <row r="3" spans="1:12" ht="35.25" customHeight="1" thickBot="1" x14ac:dyDescent="0.35">
      <c r="A3" s="3" t="s">
        <v>2</v>
      </c>
      <c r="B3" s="21" t="s">
        <v>15</v>
      </c>
      <c r="C3" s="22"/>
      <c r="D3" s="21" t="s">
        <v>16</v>
      </c>
      <c r="E3" s="22"/>
      <c r="F3" s="21" t="s">
        <v>17</v>
      </c>
      <c r="G3" s="22"/>
      <c r="H3" s="21" t="s">
        <v>22</v>
      </c>
      <c r="I3" s="22"/>
    </row>
    <row r="4" spans="1:12" s="4" customFormat="1" ht="30" customHeight="1" x14ac:dyDescent="0.3">
      <c r="A4" s="3" t="s">
        <v>3</v>
      </c>
      <c r="B4" s="25" t="s">
        <v>20</v>
      </c>
      <c r="C4" s="24"/>
      <c r="D4" s="23" t="s">
        <v>19</v>
      </c>
      <c r="E4" s="24"/>
      <c r="F4" s="23" t="s">
        <v>21</v>
      </c>
      <c r="G4" s="24"/>
      <c r="H4" s="23" t="s">
        <v>23</v>
      </c>
      <c r="I4" s="24"/>
    </row>
    <row r="5" spans="1:12" ht="13.8" x14ac:dyDescent="0.3">
      <c r="A5" s="5" t="s">
        <v>4</v>
      </c>
      <c r="B5" s="5" t="s">
        <v>6</v>
      </c>
      <c r="C5" s="5" t="s">
        <v>5</v>
      </c>
      <c r="D5" s="5" t="s">
        <v>6</v>
      </c>
      <c r="E5" s="5" t="s">
        <v>5</v>
      </c>
      <c r="F5" s="5" t="s">
        <v>6</v>
      </c>
      <c r="G5" s="5" t="s">
        <v>5</v>
      </c>
      <c r="H5" s="5" t="s">
        <v>6</v>
      </c>
      <c r="I5" s="5" t="s">
        <v>5</v>
      </c>
    </row>
    <row r="6" spans="1:12" ht="85.5" customHeight="1" x14ac:dyDescent="0.3">
      <c r="A6" s="6" t="s">
        <v>14</v>
      </c>
      <c r="B6" s="7" t="s">
        <v>0</v>
      </c>
      <c r="C6" s="16"/>
      <c r="D6" s="17" t="s">
        <v>0</v>
      </c>
      <c r="E6" s="17"/>
      <c r="F6" s="7" t="s">
        <v>0</v>
      </c>
      <c r="G6" s="17"/>
      <c r="H6" s="17" t="s">
        <v>0</v>
      </c>
      <c r="I6" s="17"/>
      <c r="K6" s="2">
        <v>118993455</v>
      </c>
      <c r="L6" s="19">
        <f>K6/1300000</f>
        <v>91.533426923076917</v>
      </c>
    </row>
    <row r="7" spans="1:12" ht="27" customHeight="1" x14ac:dyDescent="0.3">
      <c r="A7" s="7" t="s">
        <v>18</v>
      </c>
      <c r="B7" s="7" t="s">
        <v>0</v>
      </c>
      <c r="C7" s="16"/>
      <c r="D7" s="17" t="s">
        <v>0</v>
      </c>
      <c r="E7" s="17"/>
      <c r="F7" s="7" t="s">
        <v>0</v>
      </c>
      <c r="G7" s="17"/>
      <c r="H7" s="17" t="s">
        <v>0</v>
      </c>
      <c r="I7" s="17"/>
    </row>
    <row r="8" spans="1:12" ht="75.75" customHeight="1" x14ac:dyDescent="0.3">
      <c r="A8" s="7" t="s">
        <v>24</v>
      </c>
      <c r="B8" s="7" t="s">
        <v>0</v>
      </c>
      <c r="C8" s="16"/>
      <c r="D8" s="17" t="s">
        <v>0</v>
      </c>
      <c r="E8" s="17"/>
      <c r="F8" s="17" t="s">
        <v>0</v>
      </c>
      <c r="G8" s="17"/>
      <c r="H8" s="17" t="s">
        <v>0</v>
      </c>
      <c r="I8" s="17"/>
    </row>
    <row r="9" spans="1:12" ht="46.5" customHeight="1" x14ac:dyDescent="0.3">
      <c r="A9" s="8" t="s">
        <v>7</v>
      </c>
      <c r="B9" s="7" t="s">
        <v>0</v>
      </c>
      <c r="C9" s="15"/>
      <c r="D9" s="17" t="s">
        <v>0</v>
      </c>
      <c r="E9" s="18"/>
      <c r="F9" s="17" t="s">
        <v>0</v>
      </c>
      <c r="G9" s="17"/>
      <c r="H9" s="17" t="s">
        <v>0</v>
      </c>
      <c r="I9" s="17"/>
    </row>
    <row r="10" spans="1:12" ht="273" customHeight="1" x14ac:dyDescent="0.3">
      <c r="A10" s="7" t="s">
        <v>25</v>
      </c>
      <c r="B10" s="7" t="s">
        <v>0</v>
      </c>
      <c r="C10" s="6" t="s">
        <v>28</v>
      </c>
      <c r="D10" s="17" t="s">
        <v>0</v>
      </c>
      <c r="E10" s="18" t="s">
        <v>29</v>
      </c>
      <c r="F10" s="18" t="s">
        <v>0</v>
      </c>
      <c r="G10" s="18"/>
      <c r="H10" s="18" t="s">
        <v>0</v>
      </c>
      <c r="I10" s="18"/>
    </row>
    <row r="11" spans="1:12" ht="138" x14ac:dyDescent="0.3">
      <c r="A11" s="7" t="s">
        <v>26</v>
      </c>
      <c r="B11" s="7" t="s">
        <v>0</v>
      </c>
      <c r="C11" s="15"/>
      <c r="D11" s="18" t="s">
        <v>0</v>
      </c>
      <c r="E11" s="18"/>
      <c r="F11" s="18" t="s">
        <v>0</v>
      </c>
      <c r="G11" s="18"/>
      <c r="H11" s="18" t="s">
        <v>0</v>
      </c>
      <c r="I11" s="18"/>
    </row>
    <row r="12" spans="1:12" ht="15.75" customHeight="1" thickBot="1" x14ac:dyDescent="0.35"/>
    <row r="13" spans="1:12" ht="15.75" customHeight="1" x14ac:dyDescent="0.3">
      <c r="A13" s="9" t="s">
        <v>27</v>
      </c>
    </row>
    <row r="14" spans="1:12" ht="15.75" customHeight="1" x14ac:dyDescent="0.3">
      <c r="A14" s="10" t="s">
        <v>8</v>
      </c>
    </row>
    <row r="15" spans="1:12" ht="15.75" customHeight="1" x14ac:dyDescent="0.3">
      <c r="A15" s="14">
        <v>174608700</v>
      </c>
    </row>
    <row r="16" spans="1:12" ht="31.5" customHeight="1" x14ac:dyDescent="0.3">
      <c r="A16" s="11" t="s">
        <v>9</v>
      </c>
    </row>
    <row r="17" spans="1:1" ht="15.75" customHeight="1" x14ac:dyDescent="0.3"/>
    <row r="18" spans="1:1" ht="15.75" customHeight="1" x14ac:dyDescent="0.3">
      <c r="A18" s="12" t="s">
        <v>10</v>
      </c>
    </row>
    <row r="19" spans="1:1" ht="15.75" customHeight="1" x14ac:dyDescent="0.3">
      <c r="A19" s="13">
        <f>+A15/1300000</f>
        <v>134.31438461538463</v>
      </c>
    </row>
    <row r="20" spans="1:1" ht="15.75" customHeight="1" x14ac:dyDescent="0.3">
      <c r="A20" s="12" t="s">
        <v>11</v>
      </c>
    </row>
    <row r="21" spans="1:1" ht="15.75" customHeight="1" x14ac:dyDescent="0.3">
      <c r="A21" s="13">
        <f>(A19*0.75)</f>
        <v>100.73578846153848</v>
      </c>
    </row>
    <row r="22" spans="1:1" ht="15.75" customHeight="1" x14ac:dyDescent="0.3"/>
    <row r="23" spans="1:1" ht="15.75" customHeight="1" x14ac:dyDescent="0.3">
      <c r="A23" s="12" t="s">
        <v>12</v>
      </c>
    </row>
    <row r="24" spans="1:1" ht="15.75" customHeight="1" x14ac:dyDescent="0.3">
      <c r="A24" s="13">
        <f>(A19*1.2)</f>
        <v>161.17726153846155</v>
      </c>
    </row>
    <row r="25" spans="1:1" ht="15.75" customHeight="1" x14ac:dyDescent="0.3"/>
    <row r="26" spans="1:1" ht="15.75" customHeight="1" x14ac:dyDescent="0.3">
      <c r="A26" s="12" t="s">
        <v>13</v>
      </c>
    </row>
    <row r="27" spans="1:1" ht="15.75" customHeight="1" x14ac:dyDescent="0.3">
      <c r="A27" s="13">
        <f>(A19*1.5)</f>
        <v>201.47157692307695</v>
      </c>
    </row>
    <row r="28" spans="1:1" ht="15.75" customHeight="1" x14ac:dyDescent="0.3"/>
    <row r="29" spans="1:1" ht="15.75" customHeight="1" x14ac:dyDescent="0.3"/>
    <row r="30" spans="1:1" ht="15.75" customHeight="1" x14ac:dyDescent="0.3"/>
    <row r="31" spans="1:1" ht="15.75" customHeight="1" x14ac:dyDescent="0.3"/>
    <row r="32" spans="1:1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</sheetData>
  <mergeCells count="9">
    <mergeCell ref="B1:G1"/>
    <mergeCell ref="B3:C3"/>
    <mergeCell ref="D3:E3"/>
    <mergeCell ref="F3:G3"/>
    <mergeCell ref="H3:I3"/>
    <mergeCell ref="H4:I4"/>
    <mergeCell ref="B4:C4"/>
    <mergeCell ref="D4:E4"/>
    <mergeCell ref="F4:G4"/>
  </mergeCells>
  <conditionalFormatting sqref="B3:B4 D3:D4 F3 B6:B11">
    <cfRule type="containsText" dxfId="13" priority="115" operator="containsText" text="SUBSANAR">
      <formula>NOT(ISERROR(SEARCH(("SUBSANAR"),(B3))))</formula>
    </cfRule>
    <cfRule type="containsText" dxfId="12" priority="116" operator="containsText" text="NO CUMPLE">
      <formula>NOT(ISERROR(SEARCH(("NO CUMPLE"),(B3))))</formula>
    </cfRule>
  </conditionalFormatting>
  <conditionalFormatting sqref="C5 E5 G5 I5">
    <cfRule type="containsText" dxfId="11" priority="119" operator="containsText" text="SUBSANAR">
      <formula>NOT(ISERROR(SEARCH(("SUBSANAR"),(C5))))</formula>
    </cfRule>
    <cfRule type="containsText" dxfId="10" priority="120" operator="containsText" text="NO CUMPLE">
      <formula>NOT(ISERROR(SEARCH(("NO CUMPLE"),(C5))))</formula>
    </cfRule>
  </conditionalFormatting>
  <conditionalFormatting sqref="F4">
    <cfRule type="containsText" dxfId="9" priority="107" operator="containsText" text="SUBSANAR">
      <formula>NOT(ISERROR(SEARCH(("SUBSANAR"),(F4))))</formula>
    </cfRule>
    <cfRule type="containsText" dxfId="8" priority="108" operator="containsText" text="NO CUMPLE">
      <formula>NOT(ISERROR(SEARCH(("NO CUMPLE"),(F4))))</formula>
    </cfRule>
  </conditionalFormatting>
  <conditionalFormatting sqref="H3">
    <cfRule type="containsText" dxfId="7" priority="7" operator="containsText" text="SUBSANAR">
      <formula>NOT(ISERROR(SEARCH(("SUBSANAR"),(H3))))</formula>
    </cfRule>
    <cfRule type="containsText" dxfId="6" priority="8" operator="containsText" text="NO CUMPLE">
      <formula>NOT(ISERROR(SEARCH(("NO CUMPLE"),(H3))))</formula>
    </cfRule>
  </conditionalFormatting>
  <conditionalFormatting sqref="H4">
    <cfRule type="containsText" dxfId="5" priority="5" operator="containsText" text="SUBSANAR">
      <formula>NOT(ISERROR(SEARCH(("SUBSANAR"),(H4))))</formula>
    </cfRule>
    <cfRule type="containsText" dxfId="4" priority="6" operator="containsText" text="NO CUMPLE">
      <formula>NOT(ISERROR(SEARCH(("NO CUMPLE"),(H4))))</formula>
    </cfRule>
  </conditionalFormatting>
  <conditionalFormatting sqref="F6">
    <cfRule type="containsText" dxfId="3" priority="3" operator="containsText" text="SUBSANAR">
      <formula>NOT(ISERROR(SEARCH(("SUBSANAR"),(F6))))</formula>
    </cfRule>
    <cfRule type="containsText" dxfId="2" priority="4" operator="containsText" text="NO CUMPLE">
      <formula>NOT(ISERROR(SEARCH(("NO CUMPLE"),(F6))))</formula>
    </cfRule>
  </conditionalFormatting>
  <conditionalFormatting sqref="F7">
    <cfRule type="containsText" dxfId="1" priority="1" operator="containsText" text="SUBSANAR">
      <formula>NOT(ISERROR(SEARCH(("SUBSANAR"),(F7))))</formula>
    </cfRule>
    <cfRule type="containsText" dxfId="0" priority="2" operator="containsText" text="NO CUMPLE">
      <formula>NOT(ISERROR(SEARCH(("NO CUMPLE"),(F7))))</formula>
    </cfRule>
  </conditionalFormatting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12-22</vt:lpstr>
      <vt:lpstr>'12-22'!Área_de_impresión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Leslie Loaiza Alzate</dc:creator>
  <cp:lastModifiedBy>Jorge Andres Robledo Posada</cp:lastModifiedBy>
  <dcterms:created xsi:type="dcterms:W3CDTF">2024-05-08T16:37:53Z</dcterms:created>
  <dcterms:modified xsi:type="dcterms:W3CDTF">2024-10-29T19:17:52Z</dcterms:modified>
</cp:coreProperties>
</file>