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updateLinks="neve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07F86A3B-23E4-4126-A92F-0C17C2F55598}" xr6:coauthVersionLast="47" xr6:coauthVersionMax="47" xr10:uidLastSave="{00000000-0000-0000-0000-000000000000}"/>
  <bookViews>
    <workbookView xWindow="-108" yWindow="-108" windowWidth="23256" windowHeight="12456" tabRatio="796" xr2:uid="{00000000-000D-0000-FFFF-FFFF00000000}"/>
  </bookViews>
  <sheets>
    <sheet name="Evaluación" sheetId="1" r:id="rId1"/>
    <sheet name="Solicitud subsanaciones" sheetId="29"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7" i="1" l="1"/>
  <c r="C108" i="1"/>
  <c r="G185" i="1" l="1"/>
  <c r="E185" i="1"/>
  <c r="C150" i="1"/>
  <c r="C129" i="1"/>
  <c r="G149" i="1"/>
  <c r="E149" i="1"/>
  <c r="G135" i="1"/>
  <c r="E135" i="1"/>
  <c r="E56" i="1"/>
  <c r="G83" i="1"/>
  <c r="E83" i="1"/>
  <c r="E79" i="1"/>
  <c r="C84" i="1" s="1"/>
  <c r="G67" i="1"/>
  <c r="E67" i="1"/>
  <c r="G56" i="1"/>
  <c r="G46" i="1"/>
  <c r="E46" i="1"/>
  <c r="E39" i="1"/>
  <c r="E93" i="1" l="1"/>
  <c r="G93" i="1"/>
  <c r="E107" i="1"/>
  <c r="G107" i="1"/>
  <c r="E114" i="1"/>
  <c r="G114" i="1"/>
  <c r="E128" i="1"/>
  <c r="G128" i="1"/>
  <c r="E159" i="1"/>
  <c r="G159" i="1"/>
  <c r="E169" i="1"/>
  <c r="G169" i="1"/>
  <c r="E177" i="1"/>
  <c r="G177" i="1"/>
  <c r="G42" i="1" l="1"/>
  <c r="E42" i="1"/>
  <c r="G39" i="1"/>
</calcChain>
</file>

<file path=xl/sharedStrings.xml><?xml version="1.0" encoding="utf-8"?>
<sst xmlns="http://schemas.openxmlformats.org/spreadsheetml/2006/main" count="382" uniqueCount="162">
  <si>
    <t>Proponente Extranjero</t>
  </si>
  <si>
    <t>Nombre del Proponente</t>
  </si>
  <si>
    <t>Representante legal del Proponente plural</t>
  </si>
  <si>
    <t>Cédula</t>
  </si>
  <si>
    <t>¿Es un consorcio o una UT?</t>
  </si>
  <si>
    <t>¿Es una figural plural Mipyme? Es decir, ¿alguno de los integrantes es Mipyme y tiene mínimo el 10% de participación en esta?</t>
  </si>
  <si>
    <t>¿Es una figura plural con emprendimiento y empresa de mujer? Es decir, alguno de los integrantes es emprendimiento y empresa de mujer y tiene mínimo el 10% de participación en esta?</t>
  </si>
  <si>
    <t>Haga click en esta celda para verificar los requisitos para ser emprendimiento y empresa de mujer</t>
  </si>
  <si>
    <t>Integrante uno (1)</t>
  </si>
  <si>
    <t xml:space="preserve">Nombre  </t>
  </si>
  <si>
    <t>NIT</t>
  </si>
  <si>
    <t>Representante legal</t>
  </si>
  <si>
    <t>Porcentaje de participación en la UT</t>
  </si>
  <si>
    <t xml:space="preserve">Tamaño empresarial </t>
  </si>
  <si>
    <t>Integrante dos (2)</t>
  </si>
  <si>
    <t>Integrante tres (3)</t>
  </si>
  <si>
    <t>N/A</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</si>
  <si>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</si>
  <si>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</si>
  <si>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</si>
  <si>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</si>
  <si>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</si>
  <si>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</si>
  <si>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</si>
  <si>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</si>
  <si>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</si>
  <si>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</si>
  <si>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</si>
  <si>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</si>
  <si>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</si>
  <si>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Firmado por el representante legal de Proponente (y suscrito por todos los integrantes del Proponente plural)</t>
  </si>
  <si>
    <t>Garantía de seriedad de la Oferta</t>
  </si>
  <si>
    <t>Figura plural conformada sólo por grandes empresas</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</si>
  <si>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</si>
  <si>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</si>
  <si>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</si>
  <si>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</si>
  <si>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</si>
  <si>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</si>
  <si>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Debe discriminar en la garantía el porcentaje de participación de cada uno de los integrantes.</t>
  </si>
  <si>
    <t>Firmada por el tomador y por la aseguradora</t>
  </si>
  <si>
    <t>Se encuentra la póliza cargada en la página de la aseguradora?</t>
  </si>
  <si>
    <t xml:space="preserve">Figura plural conformada al menos por una Mipyme </t>
  </si>
  <si>
    <t>¿Alguno de los integrantes de la figura plural es Mipyme y tiene mínimo el 10% de participación en esta?</t>
  </si>
  <si>
    <t>Figura plural conformada al menos por un emprendimiento o empresa de mujer</t>
  </si>
  <si>
    <t>¿Alguno de los integrantes de la figura plural es emprendimiento y empresa de mujer y tiene mínimo el 10% de participación en esta?</t>
  </si>
  <si>
    <t>Tipo de figura plural</t>
  </si>
  <si>
    <t>Proponente plural</t>
  </si>
  <si>
    <t xml:space="preserve">Fotocopia del documento de identidad del representante legal o del apoderado del Proponente plural. Y de cada integrante del proponente plural. </t>
  </si>
  <si>
    <t>CAPACIDAD JURÍDICA</t>
  </si>
  <si>
    <r>
      <rPr>
        <b/>
        <sz val="8"/>
        <color theme="2"/>
        <rFont val="Arial"/>
        <family val="2"/>
        <scheme val="minor"/>
      </rPr>
      <t>INTEGRANTE 1:</t>
    </r>
    <r>
      <rPr>
        <sz val="8"/>
        <color theme="2"/>
        <rFont val="Arial"/>
        <family val="2"/>
        <scheme val="minor"/>
      </rPr>
      <t xml:space="preserve">
*Si la celda 97E dice "No", la celda 98E debe decir N/A
*Si la celda 97E dice "Si", la celda 98E debe decir Si
*Si la celda 97E dice "Si", y el Proponente no envió el acta la celda 98E debe decir No, en ese caso no cumple el requisito
</t>
    </r>
    <r>
      <rPr>
        <b/>
        <sz val="8"/>
        <color theme="2"/>
        <rFont val="Arial"/>
        <family val="2"/>
        <scheme val="minor"/>
      </rPr>
      <t>INTEGRANTE 2:</t>
    </r>
    <r>
      <rPr>
        <sz val="8"/>
        <color theme="2"/>
        <rFont val="Arial"/>
        <family val="2"/>
        <scheme val="minor"/>
      </rPr>
      <t xml:space="preserve">
*Si la celda 118E dice "No", la celda 119E debe decir N/A
*Si la celda 118E dice "Si", la celda 119E debe decir Si
*Si la celda 118E dice "Si", y el Proponente no envió el acta la celda 119E debe decir No, en ese caso no cumple el requisito
</t>
    </r>
    <r>
      <rPr>
        <b/>
        <sz val="8"/>
        <color theme="2"/>
        <rFont val="Arial"/>
        <family val="2"/>
        <scheme val="minor"/>
      </rPr>
      <t>INTEGRANTE 3:</t>
    </r>
    <r>
      <rPr>
        <sz val="8"/>
        <color theme="2"/>
        <rFont val="Arial"/>
        <family val="2"/>
        <scheme val="minor"/>
      </rPr>
      <t xml:space="preserve">
*Si la celda 139E dice "No", la celda 140E debe decir N/A
*Si la celda 139E dice "Si", la celda 140E debe decir Si
*Si la celda 139E dice "Si", y el Proponente no envió el acta la celda 140E debe decir No, en ese caso no cumple el requisito</t>
    </r>
  </si>
  <si>
    <t>Revisión requisitos habilitantes (documentos)</t>
  </si>
  <si>
    <t xml:space="preserve">Certificado de existencia y representación legal </t>
  </si>
  <si>
    <t>Verificar nombre y NIT</t>
  </si>
  <si>
    <r>
      <t xml:space="preserve">Fecha de expedición igual o posterior al </t>
    </r>
    <r>
      <rPr>
        <sz val="8"/>
        <color rgb="FFFF0000"/>
        <rFont val="Arial (Cuerpo)"/>
      </rPr>
      <t>[RELACIONAR FECHA]</t>
    </r>
  </si>
  <si>
    <r>
      <t>Objeto social:</t>
    </r>
    <r>
      <rPr>
        <sz val="8"/>
        <color rgb="FFFF0000"/>
        <rFont val="Arial (Cuerpo)"/>
      </rPr>
      <t xml:space="preserve"> [RELACIONAR OBJETO REQUERIDO EN EL PROCESO]</t>
    </r>
  </si>
  <si>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</si>
  <si>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</si>
  <si>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r>
      <t xml:space="preserve">Duración de la persona jurídica  por lo menos </t>
    </r>
    <r>
      <rPr>
        <sz val="8"/>
        <color rgb="FFFF0000"/>
        <rFont val="Arial (Cuerpo)"/>
      </rPr>
      <t>[RELACIONAR DURACIÓN DE LA PERSONA JURÍDICA SEGÚN LO ESTABLECIDO EN EL PLIEGO]</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</si>
  <si>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</si>
  <si>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</si>
  <si>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</si>
  <si>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r>
      <t xml:space="preserve">Integrante 3 de la UT o Consorcio </t>
    </r>
    <r>
      <rPr>
        <b/>
        <sz val="14"/>
        <color rgb="FFFF0000"/>
        <rFont val="Arial (Cuerpo)"/>
      </rPr>
      <t>[NOMBRE DEL INTEGRANTE]</t>
    </r>
  </si>
  <si>
    <t xml:space="preserve">Si es un Proponente plural con más de tres integranes, agregar mas secciones como integrantes tenga </t>
  </si>
  <si>
    <t>Si el proponente es extranjero diligenciar la sección 4,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</si>
  <si>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</si>
  <si>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</si>
  <si>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</si>
  <si>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</si>
  <si>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</si>
  <si>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</si>
  <si>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</si>
  <si>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</si>
  <si>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</si>
  <si>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</si>
  <si>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</si>
  <si>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</si>
  <si>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INTEGRANTE 1</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</si>
  <si>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</si>
  <si>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</si>
  <si>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</si>
  <si>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</si>
  <si>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</si>
  <si>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</si>
  <si>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</si>
  <si>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INTEGRANTE 2</t>
  </si>
  <si>
    <t>INTEGRANTE 3</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</si>
  <si>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</si>
  <si>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</si>
  <si>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</si>
  <si>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</si>
  <si>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</si>
  <si>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</si>
  <si>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</si>
  <si>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</si>
  <si>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</si>
  <si>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t>No</t>
  </si>
  <si>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</si>
  <si>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</si>
  <si>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</si>
  <si>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</si>
  <si>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</si>
  <si>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</si>
  <si>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</si>
  <si>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</si>
  <si>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</si>
  <si>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</si>
  <si>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</si>
  <si>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</si>
  <si>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</si>
  <si>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</si>
  <si>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</si>
  <si>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</si>
  <si>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SED-LP-DSA-056-2024</t>
    </r>
  </si>
  <si>
    <r>
      <t>Valor de la garantía por</t>
    </r>
    <r>
      <rPr>
        <sz val="8"/>
        <color rgb="FFFF0000"/>
        <rFont val="Arial (Cuerpo)"/>
      </rPr>
      <t xml:space="preserve"> $XXXXXXXXX</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</si>
  <si>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</si>
  <si>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</si>
  <si>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</si>
  <si>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</si>
  <si>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r>
      <t xml:space="preserve">Duración de la estructura del proponente plural por lo menos igual a la del plazo del Contrato y un (1) año más.  </t>
    </r>
    <r>
      <rPr>
        <sz val="8"/>
        <color rgb="FFFF0000"/>
        <rFont val="Arial"/>
        <family val="2"/>
        <scheme val="minor"/>
      </rPr>
      <t>(MARZO 2026</t>
    </r>
    <r>
      <rPr>
        <sz val="8"/>
        <color theme="2"/>
        <rFont val="Arial"/>
        <family val="2"/>
        <scheme val="minor"/>
      </rPr>
      <t>)</t>
    </r>
  </si>
  <si>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</si>
  <si>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</si>
  <si>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 xml:space="preserve"> [31/07/2025 Y UN AÑO MAS]</t>
    </r>
  </si>
  <si>
    <t>Jurídica</t>
  </si>
  <si>
    <r>
      <t xml:space="preserve">Fecha de expedición igual o posterior al </t>
    </r>
    <r>
      <rPr>
        <sz val="8"/>
        <color rgb="FFFF0000"/>
        <rFont val="Arial"/>
        <family val="2"/>
        <scheme val="minor"/>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</si>
  <si>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</si>
  <si>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</si>
  <si>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¿PROPONENTE EXTRANJERO?</t>
  </si>
  <si>
    <r>
      <t xml:space="preserve">Vigencia del RUP expedido dentro de los 30 días calendario anteriores al cierre </t>
    </r>
    <r>
      <rPr>
        <sz val="8"/>
        <color rgb="FFFF0000"/>
        <rFont val="Arial (Cuerpo)"/>
      </rPr>
      <t>[18/09/2024]</t>
    </r>
  </si>
  <si>
    <t>¿El Proponente adjuntó el Formato 19A Acreditación Mipyme exacto a como está en el pliego de condiciones?</t>
  </si>
  <si>
    <t>¿El Proponente adjuntó el Formato 18 Vinculación de personas en condición de discapacidad exacto a como está en el pliego de condiciones?</t>
  </si>
  <si>
    <t>¿El Proponente adjuntó el Formato  Autorización para el tratamiento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</si>
  <si>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</si>
  <si>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</si>
  <si>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CONSORCIO LOGISTICO G3 - AUDIO</t>
  </si>
  <si>
    <t>DANIEL EDUARDO LOPEZ FERRER</t>
  </si>
  <si>
    <t>Consorcio</t>
  </si>
  <si>
    <t>FUNDACIÓN G3</t>
  </si>
  <si>
    <t>900.843.188-8</t>
  </si>
  <si>
    <t>1.023.881.209 DE BOGOTÁ</t>
  </si>
  <si>
    <t>Microempresa</t>
  </si>
  <si>
    <t>Pequeña Empresa</t>
  </si>
  <si>
    <t>AUDIO DAZ PA SYSTEM S.A.S.</t>
  </si>
  <si>
    <t>830.017.043-2</t>
  </si>
  <si>
    <t>JOSE ANTONIO TORRES DAZA</t>
  </si>
  <si>
    <t>80.408.939 de Usaquén</t>
  </si>
  <si>
    <t>PRESENTACION SED56</t>
  </si>
  <si>
    <t>ANTICORRUPCION SED56</t>
  </si>
  <si>
    <t>Poliza_10_CBC-100060808_0_organized</t>
  </si>
  <si>
    <t>CONSORCIO LOGISTICO G3- AUDIO...SEDOK</t>
  </si>
  <si>
    <t>CED Y LIB INT_1</t>
  </si>
  <si>
    <r>
      <rPr>
        <b/>
        <sz val="14"/>
        <color rgb="FF4E4D4D"/>
        <rFont val="Arial"/>
        <family val="2"/>
      </rPr>
      <t xml:space="preserve">Integrante 1 de la UT o Consorcio   </t>
    </r>
    <r>
      <rPr>
        <b/>
        <sz val="10"/>
        <color rgb="FFFF0000"/>
        <rFont val="Arial"/>
        <family val="2"/>
      </rPr>
      <t xml:space="preserve"> [FUNDACIÓN G3]</t>
    </r>
  </si>
  <si>
    <r>
      <rPr>
        <b/>
        <sz val="14"/>
        <color rgb="FF4E4D4D"/>
        <rFont val="Arial"/>
        <family val="2"/>
      </rPr>
      <t xml:space="preserve">Integrante 1 de la UT o </t>
    </r>
    <r>
      <rPr>
        <b/>
        <sz val="12"/>
        <color rgb="FF000000"/>
        <rFont val="Arial"/>
        <family val="2"/>
      </rPr>
      <t>Consorcio</t>
    </r>
    <r>
      <rPr>
        <b/>
        <sz val="12"/>
        <color rgb="FFFF0000"/>
        <rFont val="Arial"/>
        <family val="2"/>
      </rPr>
      <t xml:space="preserve">  [FUNDACIÓN G3]</t>
    </r>
  </si>
  <si>
    <r>
      <t xml:space="preserve">Integrante 2 de la UT o Consorcio  </t>
    </r>
    <r>
      <rPr>
        <b/>
        <sz val="10"/>
        <color rgb="FFFF0000"/>
        <rFont val="Arial"/>
        <family val="2"/>
        <scheme val="minor"/>
      </rPr>
      <t>[AUDIO DAZ PA SYSTEM S.A.S.]</t>
    </r>
  </si>
  <si>
    <r>
      <t xml:space="preserve">Integrante 2 de la UT o Consorcio </t>
    </r>
    <r>
      <rPr>
        <b/>
        <sz val="12"/>
        <color rgb="FFFF0000"/>
        <rFont val="Arial"/>
        <family val="2"/>
        <scheme val="minor"/>
      </rPr>
      <t xml:space="preserve">  [AUDIO DAZ PA SYSTEM S.A.S.]</t>
    </r>
  </si>
  <si>
    <t>EXISTENCIA SED56_1</t>
  </si>
  <si>
    <t>PARAFISCALES SED56_1</t>
  </si>
  <si>
    <t>RUP SED56.ok</t>
  </si>
  <si>
    <t>MIPYME SED56_1</t>
  </si>
  <si>
    <t>DISCAPACIDAD SED56..1</t>
  </si>
  <si>
    <t xml:space="preserve">La certtificacion del Ministerio del Trabajo no se encuentra vigente </t>
  </si>
  <si>
    <t xml:space="preserve">La Secretaría de Educación del Distrito solicita al proponente allegar la garantia de seriedad de la oferta de acuerdo a las condiciones establecidas en el numeral 4.1.6 GARANTÍA DE SERIEDAD DE LA PROPUESTA del pliego de condiciones ya que la poliza presentada no tiene la vigencia minima requerida.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</si>
</sst>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FF0000"/>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12"/>
      <color theme="0"/>
      <name val="Arial"/>
      <family val="2"/>
      <scheme val="minor"/>
    </font>
    <font>
      <b/>
      <sz val="24"/>
      <color theme="1"/>
      <name val="Arial"/>
      <family val="2"/>
      <scheme val="minor"/>
    </font>
    <font>
      <sz val="8"/>
      <color rgb="FF1A1818"/>
      <name val="Arial"/>
      <family val="2"/>
    </font>
    <font>
      <b/>
      <sz val="14"/>
      <color rgb="FF4E4D4D"/>
      <name val="Arial"/>
      <family val="2"/>
    </font>
    <font>
      <b/>
      <sz val="10"/>
      <color rgb="FFFF0000"/>
      <name val="Arial"/>
      <family val="2"/>
    </font>
    <font>
      <b/>
      <sz val="14"/>
      <color theme="2"/>
      <name val="Arial"/>
      <family val="2"/>
    </font>
    <font>
      <b/>
      <sz val="12"/>
      <color rgb="FF000000"/>
      <name val="Arial"/>
      <family val="2"/>
    </font>
    <font>
      <b/>
      <sz val="12"/>
      <color rgb="FFFF0000"/>
      <name val="Arial"/>
      <family val="2"/>
    </font>
    <font>
      <b/>
      <sz val="8"/>
      <color rgb="FFFF0000"/>
      <name val="Arial"/>
      <family val="2"/>
      <scheme val="minor"/>
    </font>
    <font>
      <sz val="8"/>
      <color rgb="FFFF0000"/>
      <name val="Arial (Cuerpo)"/>
    </font>
    <font>
      <b/>
      <sz val="14"/>
      <color rgb="FFFF0000"/>
      <name val="Arial (Cuerpo)"/>
    </font>
    <font>
      <b/>
      <sz val="16"/>
      <color theme="0"/>
      <name val="Arial"/>
      <family val="2"/>
      <scheme val="minor"/>
    </font>
    <font>
      <b/>
      <sz val="8"/>
      <name val="Arial"/>
      <family val="2"/>
      <scheme val="minor"/>
    </font>
    <font>
      <u/>
      <sz val="8"/>
      <color theme="10"/>
      <name val="Arial"/>
      <family val="2"/>
      <scheme val="minor"/>
    </font>
    <font>
      <sz val="8"/>
      <color rgb="FFFF0000"/>
      <name val="Arial"/>
      <family val="2"/>
    </font>
    <font>
      <b/>
      <sz val="12"/>
      <color theme="2"/>
      <name val="Arial"/>
      <family val="2"/>
      <scheme val="minor"/>
    </font>
    <font>
      <b/>
      <sz val="12"/>
      <color rgb="FFFF0000"/>
      <name val="Arial"/>
      <family val="2"/>
      <scheme val="minor"/>
    </font>
    <font>
      <sz val="8"/>
      <color theme="10"/>
      <name val="Arial"/>
      <family val="2"/>
      <scheme val="minor"/>
    </font>
    <font>
      <b/>
      <sz val="10"/>
      <color rgb="FFFF0000"/>
      <name val="Arial"/>
      <family val="2"/>
      <scheme val="minor"/>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35">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2" tint="0.79998168889431442"/>
      </left>
      <right/>
      <top style="medium">
        <color theme="2" tint="0.79998168889431442"/>
      </top>
      <bottom style="medium">
        <color theme="2" tint="0.79998168889431442"/>
      </bottom>
      <diagonal/>
    </border>
    <border>
      <left/>
      <right style="medium">
        <color theme="2" tint="0.79998168889431442"/>
      </right>
      <top style="medium">
        <color theme="2" tint="0.79998168889431442"/>
      </top>
      <bottom style="medium">
        <color theme="2" tint="0.79998168889431442"/>
      </bottom>
      <diagonal/>
    </border>
    <border>
      <left/>
      <right/>
      <top style="medium">
        <color theme="2" tint="0.79998168889431442"/>
      </top>
      <bottom style="medium">
        <color theme="2" tint="0.79998168889431442"/>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style="thin">
        <color theme="2" tint="0.79998168889431442"/>
      </right>
      <top style="medium">
        <color theme="2" tint="0.79998168889431442"/>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20">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1" xfId="0" applyFont="1" applyBorder="1" applyAlignment="1">
      <alignment vertical="center"/>
    </xf>
    <xf numFmtId="0" fontId="10"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1"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1" xfId="0" applyFont="1" applyFill="1" applyBorder="1" applyAlignment="1">
      <alignment horizontal="center" wrapText="1"/>
    </xf>
    <xf numFmtId="0" fontId="11" fillId="0" borderId="0" xfId="2" applyFill="1" applyBorder="1" applyAlignment="1">
      <alignment horizontal="center" vertical="top" wrapText="1"/>
    </xf>
    <xf numFmtId="0" fontId="16" fillId="0" borderId="0" xfId="0" applyFont="1" applyAlignment="1">
      <alignment horizontal="center" vertical="center" wrapText="1"/>
    </xf>
    <xf numFmtId="0" fontId="17" fillId="0" borderId="0" xfId="0" applyFont="1" applyAlignment="1">
      <alignment horizontal="center"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0" fontId="7" fillId="0" borderId="8" xfId="0" applyFont="1" applyBorder="1" applyAlignment="1">
      <alignment vertical="center" wrapText="1"/>
    </xf>
    <xf numFmtId="0" fontId="11" fillId="0" borderId="0" xfId="2" applyFill="1" applyBorder="1" applyAlignment="1">
      <alignment horizontal="center" vertical="center" wrapText="1"/>
    </xf>
    <xf numFmtId="0" fontId="18" fillId="0" borderId="0" xfId="0" applyFont="1" applyAlignment="1">
      <alignment horizontal="left" vertical="center" wrapText="1"/>
    </xf>
    <xf numFmtId="0" fontId="11" fillId="0" borderId="0" xfId="2" applyFill="1" applyBorder="1" applyAlignment="1">
      <alignment vertical="center" wrapText="1"/>
    </xf>
    <xf numFmtId="0" fontId="19"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5"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4" borderId="1" xfId="0" applyFont="1" applyFill="1" applyBorder="1" applyAlignment="1">
      <alignment horizont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0" fontId="8" fillId="2" borderId="1" xfId="0" applyFont="1" applyFill="1" applyBorder="1" applyAlignment="1">
      <alignment horizontal="center" wrapText="1"/>
    </xf>
    <xf numFmtId="0" fontId="8" fillId="2" borderId="1" xfId="0" applyFont="1" applyFill="1" applyBorder="1" applyAlignment="1">
      <alignment horizontal="center"/>
    </xf>
    <xf numFmtId="0" fontId="7"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wrapText="1"/>
    </xf>
    <xf numFmtId="0" fontId="23" fillId="2" borderId="1" xfId="0"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16" fillId="7" borderId="19"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0" fillId="0" borderId="33" xfId="0" applyBorder="1" applyAlignment="1">
      <alignment vertical="center" wrapText="1"/>
    </xf>
    <xf numFmtId="0" fontId="19" fillId="0" borderId="0" xfId="0" applyFont="1" applyAlignment="1">
      <alignment vertical="center" wrapText="1"/>
    </xf>
    <xf numFmtId="0" fontId="5" fillId="4" borderId="1" xfId="0" applyFont="1" applyFill="1" applyBorder="1" applyAlignment="1">
      <alignment vertical="center" wrapText="1"/>
    </xf>
    <xf numFmtId="0" fontId="2" fillId="3" borderId="0" xfId="0" applyFont="1" applyFill="1"/>
    <xf numFmtId="0" fontId="7" fillId="0" borderId="1" xfId="0" applyFont="1" applyBorder="1" applyAlignment="1">
      <alignment horizontal="center" wrapText="1"/>
    </xf>
    <xf numFmtId="0" fontId="25" fillId="0" borderId="34" xfId="0" applyFont="1" applyBorder="1" applyAlignment="1">
      <alignment horizontal="left" vertical="center" wrapText="1"/>
    </xf>
    <xf numFmtId="0" fontId="0" fillId="0" borderId="34" xfId="0" applyBorder="1"/>
    <xf numFmtId="0" fontId="0" fillId="0" borderId="34" xfId="0" applyBorder="1" applyAlignment="1">
      <alignment horizontal="center" wrapText="1"/>
    </xf>
    <xf numFmtId="0" fontId="2" fillId="0" borderId="34" xfId="0" applyFont="1" applyBorder="1" applyAlignment="1">
      <alignment horizontal="center" vertical="center" wrapText="1"/>
    </xf>
    <xf numFmtId="0" fontId="0" fillId="0" borderId="34" xfId="0" applyBorder="1" applyAlignment="1">
      <alignment horizontal="center" vertical="center" wrapText="1"/>
    </xf>
    <xf numFmtId="15" fontId="0" fillId="0" borderId="34" xfId="0" applyNumberFormat="1" applyBorder="1" applyAlignment="1">
      <alignment horizontal="center" vertical="center"/>
    </xf>
    <xf numFmtId="0" fontId="7" fillId="0" borderId="1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xf>
    <xf numFmtId="0" fontId="11" fillId="0" borderId="10" xfId="2" applyBorder="1" applyAlignment="1">
      <alignment vertical="center"/>
    </xf>
    <xf numFmtId="0" fontId="1" fillId="0" borderId="0" xfId="0" applyFont="1" applyAlignment="1">
      <alignment horizontal="center"/>
    </xf>
    <xf numFmtId="0" fontId="24" fillId="0" borderId="1" xfId="0" applyFont="1" applyBorder="1" applyAlignment="1">
      <alignment horizontal="center" vertical="center"/>
    </xf>
    <xf numFmtId="0" fontId="0" fillId="0" borderId="1" xfId="0" applyBorder="1"/>
    <xf numFmtId="0" fontId="0" fillId="0" borderId="1" xfId="0" applyBorder="1" applyAlignment="1">
      <alignment horizontal="justify" vertical="justify" wrapText="1"/>
    </xf>
    <xf numFmtId="0" fontId="36" fillId="0" borderId="1" xfId="2" applyFont="1" applyBorder="1" applyAlignment="1">
      <alignment vertical="center"/>
    </xf>
    <xf numFmtId="0" fontId="37" fillId="0" borderId="34" xfId="0" applyFont="1" applyBorder="1" applyAlignment="1">
      <alignment horizontal="left" vertical="center" wrapText="1"/>
    </xf>
    <xf numFmtId="3" fontId="2" fillId="0" borderId="0" xfId="0" applyNumberFormat="1" applyFont="1" applyAlignment="1">
      <alignment horizontal="left"/>
    </xf>
    <xf numFmtId="0" fontId="9" fillId="0" borderId="1" xfId="3" applyFont="1" applyBorder="1" applyAlignment="1">
      <alignment horizontal="center" wrapText="1"/>
    </xf>
    <xf numFmtId="0" fontId="40" fillId="0" borderId="1" xfId="2" applyFont="1" applyBorder="1" applyAlignment="1">
      <alignment horizontal="center" wrapText="1"/>
    </xf>
    <xf numFmtId="0" fontId="40" fillId="0" borderId="5" xfId="2" applyFont="1" applyBorder="1" applyAlignment="1">
      <alignment horizontal="center" vertical="center"/>
    </xf>
    <xf numFmtId="0" fontId="40" fillId="0" borderId="1" xfId="2"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15" fillId="2" borderId="7" xfId="0" applyFont="1" applyFill="1" applyBorder="1" applyAlignment="1">
      <alignment horizontal="center" vertical="center"/>
    </xf>
    <xf numFmtId="0" fontId="15" fillId="2" borderId="9"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 xfId="0" applyFont="1" applyBorder="1" applyAlignment="1">
      <alignment horizontal="center" vertical="center"/>
    </xf>
    <xf numFmtId="0" fontId="18" fillId="0" borderId="16" xfId="0" applyFont="1" applyBorder="1" applyAlignment="1">
      <alignment horizontal="left" vertical="center" wrapText="1"/>
    </xf>
    <xf numFmtId="0" fontId="18" fillId="0" borderId="18" xfId="0" applyFont="1" applyBorder="1" applyAlignment="1">
      <alignment horizontal="left" vertical="center" wrapText="1"/>
    </xf>
    <xf numFmtId="0" fontId="18" fillId="0" borderId="17" xfId="0" applyFont="1" applyBorder="1" applyAlignment="1">
      <alignment horizontal="left"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6" fillId="0" borderId="20" xfId="0" applyFont="1" applyBorder="1" applyAlignment="1">
      <alignment horizontal="center" vertical="center" wrapText="1"/>
    </xf>
    <xf numFmtId="0" fontId="16" fillId="0" borderId="22" xfId="0" applyFont="1" applyBorder="1" applyAlignment="1">
      <alignment horizontal="center" vertical="center" wrapText="1"/>
    </xf>
    <xf numFmtId="0" fontId="19" fillId="6" borderId="0" xfId="0" applyFont="1" applyFill="1" applyAlignment="1">
      <alignment horizontal="center" vertical="center" wrapText="1"/>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5" fillId="2" borderId="4" xfId="0" applyFont="1" applyFill="1" applyBorder="1" applyAlignment="1">
      <alignment horizontal="center" vertical="center"/>
    </xf>
    <xf numFmtId="0" fontId="28" fillId="0" borderId="16"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38" fillId="0" borderId="16" xfId="0" applyFont="1" applyBorder="1" applyAlignment="1">
      <alignment horizontal="left" vertical="center" wrapText="1"/>
    </xf>
    <xf numFmtId="0" fontId="38" fillId="0" borderId="18" xfId="0" applyFont="1" applyBorder="1" applyAlignment="1">
      <alignment horizontal="left" vertical="center" wrapText="1"/>
    </xf>
    <xf numFmtId="0" fontId="38" fillId="0" borderId="17" xfId="0" applyFont="1" applyBorder="1" applyAlignment="1">
      <alignment horizontal="left" vertical="center" wrapText="1"/>
    </xf>
    <xf numFmtId="0" fontId="15" fillId="2" borderId="6" xfId="0" applyFont="1" applyFill="1" applyBorder="1" applyAlignment="1">
      <alignment horizontal="center" vertical="center"/>
    </xf>
    <xf numFmtId="0" fontId="15" fillId="2" borderId="0" xfId="0" applyFont="1" applyFill="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3"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8" fillId="2" borderId="13" xfId="0" applyFont="1" applyFill="1" applyBorder="1" applyAlignment="1">
      <alignment horizontal="center"/>
    </xf>
    <xf numFmtId="0" fontId="8" fillId="2" borderId="14" xfId="0" applyFont="1" applyFill="1" applyBorder="1" applyAlignment="1">
      <alignment horizontal="center"/>
    </xf>
    <xf numFmtId="0" fontId="16" fillId="0" borderId="21"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0" borderId="1" xfId="0" applyFont="1" applyBorder="1" applyAlignment="1">
      <alignment vertical="center"/>
    </xf>
    <xf numFmtId="0" fontId="2" fillId="0" borderId="23" xfId="0" applyFont="1" applyBorder="1" applyAlignment="1">
      <alignment horizontal="center" vertical="center" wrapText="1"/>
    </xf>
    <xf numFmtId="0" fontId="2" fillId="0" borderId="0" xfId="0" applyFont="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2" fillId="2" borderId="2"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5" fillId="2" borderId="1" xfId="0" applyFont="1" applyFill="1" applyBorder="1" applyAlignment="1">
      <alignment horizontal="right" vertical="center" wrapText="1"/>
    </xf>
    <xf numFmtId="3" fontId="7" fillId="0" borderId="1" xfId="0" applyNumberFormat="1" applyFont="1" applyBorder="1" applyAlignment="1">
      <alignment horizontal="left" vertical="center"/>
    </xf>
    <xf numFmtId="0" fontId="7" fillId="0" borderId="1" xfId="0" applyFont="1" applyBorder="1" applyAlignment="1">
      <alignment horizontal="left" vertical="center"/>
    </xf>
    <xf numFmtId="3" fontId="7" fillId="0" borderId="13" xfId="0" applyNumberFormat="1" applyFont="1" applyBorder="1" applyAlignment="1">
      <alignment horizontal="left" vertical="center" wrapText="1"/>
    </xf>
    <xf numFmtId="0" fontId="7" fillId="0" borderId="15" xfId="0" applyFont="1" applyBorder="1" applyAlignment="1">
      <alignment horizontal="left" vertical="center" wrapText="1"/>
    </xf>
    <xf numFmtId="0" fontId="11" fillId="7" borderId="0" xfId="3" applyFill="1" applyAlignment="1">
      <alignment horizontal="center" vertical="center"/>
    </xf>
    <xf numFmtId="9" fontId="7" fillId="0" borderId="1" xfId="0" applyNumberFormat="1"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center" wrapText="1"/>
    </xf>
    <xf numFmtId="0" fontId="5" fillId="4" borderId="1" xfId="0" applyFont="1" applyFill="1" applyBorder="1" applyAlignment="1">
      <alignment horizontal="left" vertical="center" wrapText="1"/>
    </xf>
    <xf numFmtId="0" fontId="40" fillId="0" borderId="2" xfId="3" applyFont="1" applyBorder="1" applyAlignment="1">
      <alignment horizontal="center" vertical="center" wrapText="1"/>
    </xf>
    <xf numFmtId="0" fontId="7" fillId="0" borderId="3"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Alignment="1">
      <alignment horizontal="center" vertical="center"/>
    </xf>
    <xf numFmtId="0" fontId="7" fillId="7" borderId="1" xfId="0" applyFont="1" applyFill="1" applyBorder="1" applyAlignment="1">
      <alignment horizontal="center" vertical="center" wrapText="1"/>
    </xf>
    <xf numFmtId="0" fontId="5" fillId="5" borderId="1" xfId="0" applyFont="1" applyFill="1" applyBorder="1" applyAlignment="1">
      <alignment horizontal="center" wrapText="1"/>
    </xf>
    <xf numFmtId="0" fontId="7" fillId="0" borderId="0" xfId="0" applyFont="1" applyAlignment="1">
      <alignment horizontal="center"/>
    </xf>
    <xf numFmtId="0" fontId="2" fillId="0" borderId="0" xfId="0" applyFont="1" applyAlignment="1">
      <alignment horizont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5" fillId="2" borderId="0" xfId="0" applyFont="1" applyFill="1" applyAlignment="1">
      <alignment horizontal="center" vertical="center"/>
    </xf>
    <xf numFmtId="0" fontId="5" fillId="4" borderId="5"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31" fillId="0" borderId="0" xfId="0" applyFont="1" applyAlignment="1">
      <alignment horizontal="center" vertical="center"/>
    </xf>
    <xf numFmtId="0" fontId="7" fillId="0" borderId="1" xfId="0" applyFont="1" applyBorder="1" applyAlignment="1">
      <alignment horizontal="justify" vertical="center" wrapText="1"/>
    </xf>
    <xf numFmtId="0" fontId="5" fillId="2" borderId="26" xfId="0" applyFont="1" applyFill="1" applyBorder="1" applyAlignment="1">
      <alignment horizontal="center" vertical="center" wrapText="1"/>
    </xf>
    <xf numFmtId="0" fontId="7" fillId="7" borderId="1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0" borderId="4"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0"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22" xfId="0"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0" borderId="0" xfId="0" applyFont="1" applyAlignment="1">
      <alignment horizontal="center" vertic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5" fillId="0" borderId="0" xfId="0" applyFont="1" applyAlignment="1">
      <alignment horizontal="center" vertical="center" wrapText="1"/>
    </xf>
    <xf numFmtId="0" fontId="7" fillId="0" borderId="23" xfId="0" applyFont="1" applyBorder="1" applyAlignment="1">
      <alignment horizontal="left" vertical="center" wrapText="1"/>
    </xf>
    <xf numFmtId="0" fontId="7" fillId="0" borderId="0" xfId="0" applyFont="1" applyAlignment="1">
      <alignment horizontal="left" vertical="center"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1" fillId="0" borderId="2" xfId="3"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36" fillId="0" borderId="2" xfId="3" applyFont="1" applyBorder="1" applyAlignment="1">
      <alignment horizontal="center" vertical="center" wrapText="1"/>
    </xf>
    <xf numFmtId="0" fontId="1" fillId="0" borderId="0" xfId="0" applyFont="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0" borderId="2" xfId="0" applyFont="1" applyBorder="1" applyAlignment="1">
      <alignment horizontal="center" vertical="center" wrapText="1"/>
    </xf>
    <xf numFmtId="0" fontId="34" fillId="2" borderId="13" xfId="0" applyFont="1" applyFill="1" applyBorder="1" applyAlignment="1">
      <alignment horizontal="center" vertical="center" wrapText="1"/>
    </xf>
    <xf numFmtId="0" fontId="34" fillId="2" borderId="15" xfId="0" applyFont="1" applyFill="1" applyBorder="1" applyAlignment="1">
      <alignment horizontal="center" vertical="center" wrapText="1"/>
    </xf>
    <xf numFmtId="0" fontId="34" fillId="2" borderId="14"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127">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36"/>
  <sheetViews>
    <sheetView showGridLines="0" tabSelected="1" topLeftCell="A191" zoomScale="92" zoomScaleNormal="92" workbookViewId="0">
      <selection activeCell="E204" sqref="E204:F210"/>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24.09765625" style="1" customWidth="1"/>
    <col min="10" max="10" width="20" style="1" customWidth="1"/>
    <col min="11" max="11" width="12.59765625" style="1" bestFit="1" customWidth="1"/>
    <col min="12" max="16384" width="12.5" style="1"/>
  </cols>
  <sheetData>
    <row r="1" spans="2:12" ht="21.75" customHeight="1">
      <c r="B1" s="180" t="s">
        <v>113</v>
      </c>
      <c r="C1" s="180"/>
      <c r="D1" s="180"/>
      <c r="E1" s="180"/>
      <c r="F1" s="180"/>
      <c r="G1" s="180"/>
      <c r="H1" s="180"/>
      <c r="I1" s="180"/>
    </row>
    <row r="3" spans="2:12">
      <c r="C3" s="146" t="s">
        <v>0</v>
      </c>
      <c r="D3" s="146"/>
      <c r="E3" s="133" t="s">
        <v>96</v>
      </c>
      <c r="F3" s="133"/>
      <c r="G3" s="133"/>
      <c r="H3" s="133"/>
      <c r="J3" s="66"/>
      <c r="K3" s="165"/>
      <c r="L3" s="165"/>
    </row>
    <row r="4" spans="2:12">
      <c r="C4" s="146" t="s">
        <v>1</v>
      </c>
      <c r="D4" s="146"/>
      <c r="E4" s="80" t="s">
        <v>134</v>
      </c>
      <c r="F4" s="133"/>
      <c r="G4" s="133"/>
      <c r="H4" s="133"/>
      <c r="J4" s="66"/>
      <c r="K4" s="166"/>
      <c r="L4" s="166"/>
    </row>
    <row r="5" spans="2:12">
      <c r="C5" s="146" t="s">
        <v>2</v>
      </c>
      <c r="D5" s="146"/>
      <c r="E5" s="80" t="s">
        <v>135</v>
      </c>
      <c r="F5" s="133"/>
      <c r="G5" s="133"/>
      <c r="H5" s="133"/>
      <c r="J5" s="66"/>
      <c r="K5" s="166"/>
      <c r="L5" s="166"/>
    </row>
    <row r="6" spans="2:12">
      <c r="C6" s="146" t="s">
        <v>3</v>
      </c>
      <c r="D6" s="146"/>
      <c r="E6" s="149">
        <v>1023881209</v>
      </c>
      <c r="F6" s="150"/>
      <c r="G6" s="150"/>
      <c r="H6" s="103"/>
      <c r="J6" s="66"/>
      <c r="K6" s="3"/>
      <c r="L6" s="3"/>
    </row>
    <row r="7" spans="2:12">
      <c r="C7" s="146" t="s">
        <v>4</v>
      </c>
      <c r="D7" s="146"/>
      <c r="E7" s="80" t="s">
        <v>136</v>
      </c>
      <c r="F7" s="133"/>
      <c r="G7" s="133"/>
      <c r="H7" s="133"/>
      <c r="J7" s="50"/>
      <c r="K7" s="14"/>
      <c r="L7" s="14"/>
    </row>
    <row r="8" spans="2:12" ht="38.1" customHeight="1">
      <c r="C8" s="146" t="s">
        <v>5</v>
      </c>
      <c r="D8" s="146"/>
      <c r="E8" s="80" t="s">
        <v>111</v>
      </c>
      <c r="F8" s="133"/>
      <c r="G8" s="133"/>
      <c r="H8" s="133"/>
      <c r="J8" s="50"/>
      <c r="K8" s="14"/>
      <c r="L8" s="14"/>
    </row>
    <row r="9" spans="2:12" ht="51" customHeight="1">
      <c r="C9" s="146" t="s">
        <v>6</v>
      </c>
      <c r="D9" s="146"/>
      <c r="E9" s="80" t="s">
        <v>111</v>
      </c>
      <c r="F9" s="133"/>
      <c r="G9" s="133"/>
      <c r="H9" s="133"/>
      <c r="J9" s="50"/>
      <c r="K9" s="14"/>
      <c r="L9" s="14"/>
    </row>
    <row r="10" spans="2:12" ht="20.100000000000001" customHeight="1">
      <c r="C10" s="151" t="s">
        <v>7</v>
      </c>
      <c r="D10" s="151"/>
      <c r="E10" s="151"/>
      <c r="F10" s="151"/>
      <c r="G10" s="151"/>
      <c r="H10" s="151"/>
      <c r="J10" s="50"/>
      <c r="K10" s="14"/>
      <c r="L10" s="14"/>
    </row>
    <row r="11" spans="2:12" ht="11.1" customHeight="1">
      <c r="C11" s="93" t="s">
        <v>8</v>
      </c>
      <c r="D11" s="93"/>
      <c r="E11" s="93"/>
      <c r="F11" s="93"/>
      <c r="G11" s="93"/>
      <c r="H11" s="93"/>
    </row>
    <row r="12" spans="2:12">
      <c r="C12" s="146" t="s">
        <v>9</v>
      </c>
      <c r="D12" s="146"/>
      <c r="E12" s="133" t="s">
        <v>137</v>
      </c>
      <c r="F12" s="133"/>
      <c r="G12" s="133"/>
      <c r="H12" s="133"/>
    </row>
    <row r="13" spans="2:12">
      <c r="C13" s="146" t="s">
        <v>10</v>
      </c>
      <c r="D13" s="146"/>
      <c r="E13" s="80" t="s">
        <v>138</v>
      </c>
      <c r="F13" s="133"/>
      <c r="G13" s="133"/>
      <c r="H13" s="133"/>
    </row>
    <row r="14" spans="2:12">
      <c r="C14" s="146" t="s">
        <v>11</v>
      </c>
      <c r="D14" s="146"/>
      <c r="E14" s="80" t="s">
        <v>135</v>
      </c>
      <c r="F14" s="133"/>
      <c r="G14" s="133"/>
      <c r="H14" s="133"/>
    </row>
    <row r="15" spans="2:12">
      <c r="C15" s="146" t="s">
        <v>3</v>
      </c>
      <c r="D15" s="146"/>
      <c r="E15" s="147" t="s">
        <v>139</v>
      </c>
      <c r="F15" s="148"/>
      <c r="G15" s="148"/>
      <c r="H15" s="148"/>
    </row>
    <row r="16" spans="2:12">
      <c r="C16" s="146" t="s">
        <v>12</v>
      </c>
      <c r="D16" s="146"/>
      <c r="E16" s="152">
        <v>0.5</v>
      </c>
      <c r="F16" s="148"/>
      <c r="G16" s="148"/>
      <c r="H16" s="148"/>
    </row>
    <row r="17" spans="3:8">
      <c r="C17" s="146" t="s">
        <v>13</v>
      </c>
      <c r="D17" s="146"/>
      <c r="E17" s="147" t="s">
        <v>140</v>
      </c>
      <c r="F17" s="148"/>
      <c r="G17" s="148"/>
      <c r="H17" s="148"/>
    </row>
    <row r="18" spans="3:8" ht="14.25" customHeight="1">
      <c r="C18" s="93" t="s">
        <v>14</v>
      </c>
      <c r="D18" s="93"/>
      <c r="E18" s="93"/>
      <c r="F18" s="93"/>
      <c r="G18" s="93"/>
      <c r="H18" s="93"/>
    </row>
    <row r="19" spans="3:8" ht="14.25" customHeight="1">
      <c r="C19" s="146" t="s">
        <v>9</v>
      </c>
      <c r="D19" s="146"/>
      <c r="E19" s="133" t="s">
        <v>142</v>
      </c>
      <c r="F19" s="133"/>
      <c r="G19" s="133"/>
      <c r="H19" s="133"/>
    </row>
    <row r="20" spans="3:8" ht="14.25" customHeight="1">
      <c r="C20" s="146" t="s">
        <v>10</v>
      </c>
      <c r="D20" s="146"/>
      <c r="E20" s="133" t="s">
        <v>143</v>
      </c>
      <c r="F20" s="133"/>
      <c r="G20" s="133"/>
      <c r="H20" s="133"/>
    </row>
    <row r="21" spans="3:8" ht="14.25" customHeight="1">
      <c r="C21" s="146" t="s">
        <v>11</v>
      </c>
      <c r="D21" s="146"/>
      <c r="E21" s="133" t="s">
        <v>144</v>
      </c>
      <c r="F21" s="133"/>
      <c r="G21" s="133"/>
      <c r="H21" s="133"/>
    </row>
    <row r="22" spans="3:8" ht="14.25" customHeight="1">
      <c r="C22" s="146" t="s">
        <v>3</v>
      </c>
      <c r="D22" s="146"/>
      <c r="E22" s="74" t="s">
        <v>145</v>
      </c>
    </row>
    <row r="23" spans="3:8" ht="14.25" customHeight="1">
      <c r="C23" s="146" t="s">
        <v>12</v>
      </c>
      <c r="D23" s="146"/>
      <c r="E23" s="152">
        <v>0.5</v>
      </c>
      <c r="F23" s="148"/>
      <c r="G23" s="148"/>
      <c r="H23" s="148"/>
    </row>
    <row r="24" spans="3:8" ht="14.25" customHeight="1">
      <c r="C24" s="146" t="s">
        <v>13</v>
      </c>
      <c r="D24" s="146"/>
      <c r="E24" s="147" t="s">
        <v>141</v>
      </c>
      <c r="F24" s="148"/>
      <c r="G24" s="148"/>
      <c r="H24" s="148"/>
    </row>
    <row r="25" spans="3:8" ht="14.25" customHeight="1">
      <c r="C25" s="93" t="s">
        <v>15</v>
      </c>
      <c r="D25" s="93"/>
      <c r="E25" s="93"/>
      <c r="F25" s="93"/>
      <c r="G25" s="93"/>
      <c r="H25" s="93"/>
    </row>
    <row r="26" spans="3:8" ht="14.25" customHeight="1">
      <c r="C26" s="146" t="s">
        <v>9</v>
      </c>
      <c r="D26" s="146"/>
      <c r="E26" s="133" t="s">
        <v>16</v>
      </c>
      <c r="F26" s="133"/>
      <c r="G26" s="133"/>
      <c r="H26" s="133"/>
    </row>
    <row r="27" spans="3:8" ht="14.25" customHeight="1">
      <c r="C27" s="146" t="s">
        <v>10</v>
      </c>
      <c r="D27" s="146"/>
      <c r="E27" s="133" t="s">
        <v>16</v>
      </c>
      <c r="F27" s="133"/>
      <c r="G27" s="133"/>
      <c r="H27" s="133"/>
    </row>
    <row r="28" spans="3:8" ht="14.25" customHeight="1">
      <c r="C28" s="146" t="s">
        <v>11</v>
      </c>
      <c r="D28" s="146"/>
      <c r="E28" s="133" t="s">
        <v>16</v>
      </c>
      <c r="F28" s="133"/>
      <c r="G28" s="133"/>
      <c r="H28" s="133"/>
    </row>
    <row r="29" spans="3:8" ht="14.25" customHeight="1">
      <c r="C29" s="146" t="s">
        <v>3</v>
      </c>
      <c r="D29" s="146"/>
      <c r="E29" s="133" t="s">
        <v>16</v>
      </c>
      <c r="F29" s="133"/>
      <c r="G29" s="133"/>
      <c r="H29" s="133"/>
    </row>
    <row r="30" spans="3:8" ht="14.25" customHeight="1">
      <c r="C30" s="146" t="s">
        <v>12</v>
      </c>
      <c r="D30" s="146"/>
      <c r="E30" s="133" t="s">
        <v>16</v>
      </c>
      <c r="F30" s="133"/>
      <c r="G30" s="133"/>
      <c r="H30" s="133"/>
    </row>
    <row r="31" spans="3:8" ht="14.25" customHeight="1">
      <c r="C31" s="146" t="s">
        <v>13</v>
      </c>
      <c r="D31" s="146"/>
      <c r="E31" s="133" t="s">
        <v>16</v>
      </c>
      <c r="F31" s="133"/>
      <c r="G31" s="133"/>
      <c r="H31" s="133"/>
    </row>
    <row r="32" spans="3:8">
      <c r="C32" s="2"/>
      <c r="D32" s="2"/>
      <c r="E32" s="3"/>
      <c r="F32" s="3"/>
      <c r="G32" s="3"/>
      <c r="H32" s="3"/>
    </row>
    <row r="33" spans="2:9" ht="21" customHeight="1">
      <c r="C33" s="162" t="s">
        <v>17</v>
      </c>
      <c r="D33" s="162"/>
      <c r="E33" s="162"/>
      <c r="F33" s="162"/>
      <c r="G33" s="162"/>
      <c r="H33" s="162"/>
      <c r="I33" s="15"/>
    </row>
    <row r="34" spans="2:9" ht="8.1" customHeight="1" thickBot="1">
      <c r="C34" s="46"/>
      <c r="D34" s="46"/>
      <c r="E34" s="46"/>
      <c r="F34" s="46"/>
      <c r="G34" s="46"/>
      <c r="H34" s="46"/>
      <c r="I34" s="15"/>
    </row>
    <row r="35" spans="2:9" ht="21" customHeight="1" thickBot="1">
      <c r="C35" s="159" t="s">
        <v>18</v>
      </c>
      <c r="D35" s="160"/>
      <c r="E35" s="160"/>
      <c r="F35" s="161"/>
      <c r="G35" s="46"/>
      <c r="H35" s="46"/>
      <c r="I35" s="15"/>
    </row>
    <row r="36" spans="2:9">
      <c r="C36" s="15"/>
      <c r="D36" s="15"/>
      <c r="E36" s="15"/>
      <c r="F36" s="15"/>
      <c r="G36" s="15"/>
      <c r="H36" s="15"/>
      <c r="I36" s="15"/>
    </row>
    <row r="37" spans="2:9" s="4" customFormat="1" ht="24" customHeight="1">
      <c r="B37" s="93" t="s">
        <v>19</v>
      </c>
      <c r="C37" s="93" t="s">
        <v>20</v>
      </c>
      <c r="D37" s="93"/>
      <c r="E37" s="93" t="s">
        <v>21</v>
      </c>
      <c r="F37" s="93"/>
      <c r="G37" s="41" t="s">
        <v>22</v>
      </c>
      <c r="H37" s="136" t="s">
        <v>23</v>
      </c>
    </row>
    <row r="38" spans="2:9">
      <c r="B38" s="93"/>
      <c r="C38" s="93"/>
      <c r="D38" s="93"/>
      <c r="E38" s="155" t="s">
        <v>24</v>
      </c>
      <c r="F38" s="155"/>
      <c r="G38" s="43" t="s">
        <v>24</v>
      </c>
      <c r="H38" s="137"/>
    </row>
    <row r="39" spans="2:9" s="5" customFormat="1" ht="11.25" customHeight="1">
      <c r="B39" s="81">
        <v>1</v>
      </c>
      <c r="C39" s="156" t="s">
        <v>25</v>
      </c>
      <c r="D39" s="156"/>
      <c r="E39" s="164" t="str">
        <f>+IF(AND(E40="Si",E41="Si"),"Si","No")</f>
        <v>Si</v>
      </c>
      <c r="F39" s="164"/>
      <c r="G39" s="20" t="str">
        <f>+IF(AND(G40="Si",G41="Si"),"Si","No")</f>
        <v>No</v>
      </c>
      <c r="H39" s="138"/>
    </row>
    <row r="40" spans="2:9" s="16" customFormat="1" ht="11.25" customHeight="1">
      <c r="B40" s="82"/>
      <c r="C40" s="153" t="s">
        <v>26</v>
      </c>
      <c r="D40" s="153"/>
      <c r="E40" s="154" t="s">
        <v>111</v>
      </c>
      <c r="F40" s="154"/>
      <c r="G40" s="38"/>
      <c r="H40" s="157" t="s">
        <v>146</v>
      </c>
    </row>
    <row r="41" spans="2:9" s="16" customFormat="1" ht="21" customHeight="1">
      <c r="B41" s="82"/>
      <c r="C41" s="153" t="s">
        <v>27</v>
      </c>
      <c r="D41" s="153"/>
      <c r="E41" s="154" t="s">
        <v>111</v>
      </c>
      <c r="F41" s="154"/>
      <c r="G41" s="38"/>
      <c r="H41" s="158"/>
    </row>
    <row r="42" spans="2:9" s="11" customFormat="1" ht="11.25" customHeight="1">
      <c r="B42" s="82"/>
      <c r="C42" s="156" t="s">
        <v>28</v>
      </c>
      <c r="D42" s="156"/>
      <c r="E42" s="164" t="str">
        <f>+IF(AND(E43="Si",E44="Si"),"Si","No")</f>
        <v>Si</v>
      </c>
      <c r="F42" s="164"/>
      <c r="G42" s="20" t="str">
        <f>+IF(AND(G43="Si",G44="Si"),"Si","No")</f>
        <v>No</v>
      </c>
      <c r="H42" s="41" t="s">
        <v>23</v>
      </c>
    </row>
    <row r="43" spans="2:9" s="16" customFormat="1" ht="11.25" customHeight="1">
      <c r="B43" s="82"/>
      <c r="C43" s="153" t="s">
        <v>29</v>
      </c>
      <c r="D43" s="153"/>
      <c r="E43" s="154" t="s">
        <v>111</v>
      </c>
      <c r="F43" s="154"/>
      <c r="G43" s="38"/>
      <c r="H43" s="157" t="s">
        <v>147</v>
      </c>
    </row>
    <row r="44" spans="2:9" s="16" customFormat="1" ht="27.75" customHeight="1">
      <c r="B44" s="82"/>
      <c r="C44" s="153" t="s">
        <v>30</v>
      </c>
      <c r="D44" s="153"/>
      <c r="E44" s="154" t="s">
        <v>111</v>
      </c>
      <c r="F44" s="154"/>
      <c r="G44" s="38"/>
      <c r="H44" s="158"/>
    </row>
    <row r="45" spans="2:9" s="16" customFormat="1" ht="15.9" customHeight="1">
      <c r="B45" s="82"/>
      <c r="C45" s="209" t="s">
        <v>31</v>
      </c>
      <c r="D45" s="210"/>
      <c r="E45" s="210"/>
      <c r="F45" s="210"/>
      <c r="G45" s="210"/>
      <c r="H45" s="211"/>
    </row>
    <row r="46" spans="2:9" s="11" customFormat="1" ht="11.25" customHeight="1">
      <c r="B46" s="82"/>
      <c r="C46" s="156" t="s">
        <v>32</v>
      </c>
      <c r="D46" s="156"/>
      <c r="E46" s="164" t="str">
        <f>+IF(AND(E47="Si",E48="Si",E49="Si",E50="Si",E51="Si",E52="Si",E54="Si",E55="Si",OR(E53="Si")),"Si","No")</f>
        <v>No</v>
      </c>
      <c r="F46" s="164"/>
      <c r="G46" s="20" t="str">
        <f>+IF(AND(G47="Si",G48="Si",G49="Si",G50="Si",G51="Si",G52="Si",G54="Si",G55="Si",OR(G53="Si")),"Si","No")</f>
        <v>No</v>
      </c>
      <c r="H46" s="41" t="s">
        <v>23</v>
      </c>
    </row>
    <row r="47" spans="2:9" s="16" customFormat="1" ht="12" customHeight="1">
      <c r="B47" s="82"/>
      <c r="C47" s="153" t="s">
        <v>114</v>
      </c>
      <c r="D47" s="153"/>
      <c r="E47" s="154"/>
      <c r="F47" s="154"/>
      <c r="G47" s="38"/>
      <c r="H47" s="87"/>
    </row>
    <row r="48" spans="2:9" s="16" customFormat="1" ht="27.9" customHeight="1">
      <c r="B48" s="82"/>
      <c r="C48" s="153" t="s">
        <v>34</v>
      </c>
      <c r="D48" s="153"/>
      <c r="E48" s="154"/>
      <c r="F48" s="154"/>
      <c r="G48" s="38"/>
      <c r="H48" s="87"/>
    </row>
    <row r="49" spans="2:9" s="16" customFormat="1" ht="30" customHeight="1">
      <c r="B49" s="82"/>
      <c r="C49" s="153" t="s">
        <v>35</v>
      </c>
      <c r="D49" s="153"/>
      <c r="E49" s="154"/>
      <c r="F49" s="154"/>
      <c r="G49" s="38"/>
      <c r="H49" s="87"/>
    </row>
    <row r="50" spans="2:9" s="16" customFormat="1" ht="33.9" customHeight="1">
      <c r="B50" s="82"/>
      <c r="C50" s="153" t="s">
        <v>36</v>
      </c>
      <c r="D50" s="153"/>
      <c r="E50" s="154"/>
      <c r="F50" s="154"/>
      <c r="G50" s="38"/>
      <c r="H50" s="87"/>
    </row>
    <row r="51" spans="2:9" s="16" customFormat="1" ht="98.25" customHeight="1">
      <c r="B51" s="82"/>
      <c r="C51" s="181" t="s">
        <v>37</v>
      </c>
      <c r="D51" s="181"/>
      <c r="E51" s="154"/>
      <c r="F51" s="154"/>
      <c r="G51" s="38"/>
      <c r="H51" s="87"/>
    </row>
    <row r="52" spans="2:9" s="16" customFormat="1" ht="11.25" customHeight="1">
      <c r="B52" s="82"/>
      <c r="C52" s="153" t="s">
        <v>38</v>
      </c>
      <c r="D52" s="153"/>
      <c r="E52" s="154"/>
      <c r="F52" s="154"/>
      <c r="G52" s="38"/>
      <c r="H52" s="87"/>
    </row>
    <row r="53" spans="2:9" s="16" customFormat="1" ht="21" customHeight="1">
      <c r="B53" s="82"/>
      <c r="C53" s="102" t="s">
        <v>39</v>
      </c>
      <c r="D53" s="103"/>
      <c r="E53" s="154"/>
      <c r="F53" s="154"/>
      <c r="G53" s="38"/>
      <c r="H53" s="87"/>
    </row>
    <row r="54" spans="2:9" s="16" customFormat="1" ht="21.9" customHeight="1">
      <c r="B54" s="82"/>
      <c r="C54" s="102" t="s">
        <v>40</v>
      </c>
      <c r="D54" s="103"/>
      <c r="E54" s="154"/>
      <c r="F54" s="154"/>
      <c r="G54" s="38"/>
      <c r="H54" s="87"/>
    </row>
    <row r="55" spans="2:9" s="16" customFormat="1" ht="21" customHeight="1">
      <c r="B55" s="82"/>
      <c r="C55" s="153" t="s">
        <v>41</v>
      </c>
      <c r="D55" s="153"/>
      <c r="E55" s="154"/>
      <c r="F55" s="154"/>
      <c r="G55" s="38"/>
      <c r="H55" s="87"/>
    </row>
    <row r="56" spans="2:9" s="16" customFormat="1" ht="15" customHeight="1">
      <c r="B56" s="82"/>
      <c r="C56" s="156" t="s">
        <v>42</v>
      </c>
      <c r="D56" s="156"/>
      <c r="E56" s="164" t="str">
        <f>+IF(AND(E57="Si",E58="Si",E59="Si",E60="Si",E61="Si",E62="Si",E63="Si",E65="Si",E66="Si",OR(E64="Si")),"Si","No")</f>
        <v>No</v>
      </c>
      <c r="F56" s="164"/>
      <c r="G56" s="20" t="str">
        <f>+IF(AND(G57="Si",G58="Si",G59="Si",G60="Si",G61="Si",G62="Si",G63="Si",G65="Si",G66="Si",OR(G64="Si")),"Si","No")</f>
        <v>No</v>
      </c>
      <c r="H56" s="41" t="s">
        <v>23</v>
      </c>
      <c r="I56" s="42"/>
    </row>
    <row r="57" spans="2:9" s="16" customFormat="1" ht="29.1" customHeight="1">
      <c r="B57" s="82"/>
      <c r="C57" s="153" t="s">
        <v>43</v>
      </c>
      <c r="D57" s="153"/>
      <c r="E57" s="163" t="str">
        <f>E8</f>
        <v>Si</v>
      </c>
      <c r="F57" s="163"/>
      <c r="G57" s="38"/>
      <c r="H57" s="157" t="s">
        <v>148</v>
      </c>
      <c r="I57" s="42"/>
    </row>
    <row r="58" spans="2:9" s="16" customFormat="1" ht="12" customHeight="1">
      <c r="B58" s="82"/>
      <c r="C58" s="153" t="s">
        <v>115</v>
      </c>
      <c r="D58" s="153"/>
      <c r="E58" s="154" t="s">
        <v>111</v>
      </c>
      <c r="F58" s="154"/>
      <c r="G58" s="38"/>
      <c r="H58" s="185"/>
      <c r="I58" s="42"/>
    </row>
    <row r="59" spans="2:9" s="16" customFormat="1" ht="26.1" customHeight="1">
      <c r="B59" s="82"/>
      <c r="C59" s="153" t="s">
        <v>116</v>
      </c>
      <c r="D59" s="153"/>
      <c r="E59" s="154" t="s">
        <v>96</v>
      </c>
      <c r="F59" s="154"/>
      <c r="G59" s="38"/>
      <c r="H59" s="185"/>
      <c r="I59" s="42"/>
    </row>
    <row r="60" spans="2:9" s="16" customFormat="1" ht="30" customHeight="1">
      <c r="B60" s="82"/>
      <c r="C60" s="153" t="s">
        <v>35</v>
      </c>
      <c r="D60" s="153"/>
      <c r="E60" s="154" t="s">
        <v>111</v>
      </c>
      <c r="F60" s="154"/>
      <c r="G60" s="38"/>
      <c r="H60" s="185"/>
      <c r="I60" s="42"/>
    </row>
    <row r="61" spans="2:9" s="16" customFormat="1" ht="36.9" customHeight="1">
      <c r="B61" s="82"/>
      <c r="C61" s="153" t="s">
        <v>36</v>
      </c>
      <c r="D61" s="153"/>
      <c r="E61" s="154" t="s">
        <v>111</v>
      </c>
      <c r="F61" s="154"/>
      <c r="G61" s="38"/>
      <c r="H61" s="185"/>
      <c r="I61" s="42"/>
    </row>
    <row r="62" spans="2:9" s="16" customFormat="1" ht="85.8" customHeight="1">
      <c r="B62" s="82"/>
      <c r="C62" s="181" t="s">
        <v>117</v>
      </c>
      <c r="D62" s="181"/>
      <c r="E62" s="154" t="s">
        <v>111</v>
      </c>
      <c r="F62" s="154"/>
      <c r="G62" s="38"/>
      <c r="H62" s="185"/>
      <c r="I62" s="42"/>
    </row>
    <row r="63" spans="2:9" s="16" customFormat="1" ht="12" customHeight="1">
      <c r="B63" s="82"/>
      <c r="C63" s="153" t="s">
        <v>118</v>
      </c>
      <c r="D63" s="153"/>
      <c r="E63" s="154" t="s">
        <v>111</v>
      </c>
      <c r="F63" s="154"/>
      <c r="G63" s="38"/>
      <c r="H63" s="185"/>
      <c r="I63" s="42"/>
    </row>
    <row r="64" spans="2:9" s="16" customFormat="1" ht="30" customHeight="1">
      <c r="B64" s="82"/>
      <c r="C64" s="102" t="s">
        <v>39</v>
      </c>
      <c r="D64" s="103"/>
      <c r="E64" s="154" t="s">
        <v>111</v>
      </c>
      <c r="F64" s="154"/>
      <c r="G64" s="38"/>
      <c r="H64" s="185"/>
      <c r="I64" s="42"/>
    </row>
    <row r="65" spans="2:9" s="16" customFormat="1" ht="18.899999999999999" customHeight="1">
      <c r="B65" s="82"/>
      <c r="C65" s="102" t="s">
        <v>40</v>
      </c>
      <c r="D65" s="103"/>
      <c r="E65" s="154" t="s">
        <v>111</v>
      </c>
      <c r="F65" s="154"/>
      <c r="G65" s="38"/>
      <c r="H65" s="185"/>
      <c r="I65" s="42"/>
    </row>
    <row r="66" spans="2:9" s="16" customFormat="1" ht="30" customHeight="1">
      <c r="B66" s="82"/>
      <c r="C66" s="153" t="s">
        <v>41</v>
      </c>
      <c r="D66" s="153"/>
      <c r="E66" s="154" t="s">
        <v>111</v>
      </c>
      <c r="F66" s="154"/>
      <c r="G66" s="38"/>
      <c r="H66" s="158"/>
      <c r="I66" s="42"/>
    </row>
    <row r="67" spans="2:9" s="16" customFormat="1" ht="24.9" customHeight="1">
      <c r="B67" s="82"/>
      <c r="C67" s="156" t="s">
        <v>44</v>
      </c>
      <c r="D67" s="156"/>
      <c r="E67" s="164" t="str">
        <f>+IF(AND(E68="Si",E69="Si",E70="Si",E71="Si",E72="Si",E73="Si",E74="Si",E76="Si",E77="Si",OR(E75="Si")),"Si","No")</f>
        <v>No</v>
      </c>
      <c r="F67" s="164"/>
      <c r="G67" s="20" t="str">
        <f>+IF(AND(G68="Si",G69="Si",G70="Si",G71="Si",G72="Si",G73="Si",G74="Si",G76="Si",G77="Si",OR(G75="Si")),"Si","No")</f>
        <v>No</v>
      </c>
      <c r="H67" s="41" t="s">
        <v>23</v>
      </c>
      <c r="I67" s="42"/>
    </row>
    <row r="68" spans="2:9" s="16" customFormat="1" ht="39.9" customHeight="1">
      <c r="B68" s="82"/>
      <c r="C68" s="153" t="s">
        <v>45</v>
      </c>
      <c r="D68" s="153"/>
      <c r="E68" s="163"/>
      <c r="F68" s="163"/>
      <c r="G68" s="52"/>
      <c r="H68" s="208"/>
      <c r="I68" s="42"/>
    </row>
    <row r="69" spans="2:9" s="16" customFormat="1" ht="15" customHeight="1">
      <c r="B69" s="82"/>
      <c r="C69" s="153" t="s">
        <v>33</v>
      </c>
      <c r="D69" s="153"/>
      <c r="E69" s="154"/>
      <c r="F69" s="154"/>
      <c r="G69" s="38"/>
      <c r="H69" s="185"/>
      <c r="I69" s="42"/>
    </row>
    <row r="70" spans="2:9" s="16" customFormat="1" ht="29.1" customHeight="1">
      <c r="B70" s="82"/>
      <c r="C70" s="153" t="s">
        <v>34</v>
      </c>
      <c r="D70" s="153"/>
      <c r="E70" s="154"/>
      <c r="F70" s="154"/>
      <c r="G70" s="38"/>
      <c r="H70" s="185"/>
      <c r="I70" s="42"/>
    </row>
    <row r="71" spans="2:9" s="16" customFormat="1" ht="27.9" customHeight="1">
      <c r="B71" s="82"/>
      <c r="C71" s="153" t="s">
        <v>35</v>
      </c>
      <c r="D71" s="153"/>
      <c r="E71" s="154"/>
      <c r="F71" s="154"/>
      <c r="G71" s="38"/>
      <c r="H71" s="185"/>
      <c r="I71" s="42"/>
    </row>
    <row r="72" spans="2:9" s="16" customFormat="1" ht="39.9" customHeight="1">
      <c r="B72" s="82"/>
      <c r="C72" s="153" t="s">
        <v>36</v>
      </c>
      <c r="D72" s="153"/>
      <c r="E72" s="154"/>
      <c r="F72" s="154"/>
      <c r="G72" s="38"/>
      <c r="H72" s="185"/>
      <c r="I72" s="42"/>
    </row>
    <row r="73" spans="2:9" s="16" customFormat="1" ht="95.1" customHeight="1">
      <c r="B73" s="82"/>
      <c r="C73" s="181" t="s">
        <v>37</v>
      </c>
      <c r="D73" s="181"/>
      <c r="E73" s="154"/>
      <c r="F73" s="154"/>
      <c r="G73" s="38"/>
      <c r="H73" s="185"/>
      <c r="I73" s="42"/>
    </row>
    <row r="74" spans="2:9" s="16" customFormat="1" ht="15" customHeight="1">
      <c r="B74" s="82"/>
      <c r="C74" s="153" t="s">
        <v>38</v>
      </c>
      <c r="D74" s="153"/>
      <c r="E74" s="154"/>
      <c r="F74" s="154"/>
      <c r="G74" s="38"/>
      <c r="H74" s="185"/>
      <c r="I74" s="42"/>
    </row>
    <row r="75" spans="2:9" s="16" customFormat="1" ht="27.9" customHeight="1">
      <c r="B75" s="82"/>
      <c r="C75" s="102" t="s">
        <v>39</v>
      </c>
      <c r="D75" s="103"/>
      <c r="E75" s="154"/>
      <c r="F75" s="154"/>
      <c r="G75" s="38"/>
      <c r="H75" s="185"/>
      <c r="I75" s="42"/>
    </row>
    <row r="76" spans="2:9" s="16" customFormat="1" ht="18" customHeight="1">
      <c r="B76" s="82"/>
      <c r="C76" s="102" t="s">
        <v>40</v>
      </c>
      <c r="D76" s="103"/>
      <c r="E76" s="154"/>
      <c r="F76" s="154"/>
      <c r="G76" s="38"/>
      <c r="H76" s="185"/>
      <c r="I76" s="42"/>
    </row>
    <row r="77" spans="2:9" s="16" customFormat="1" ht="33" customHeight="1">
      <c r="B77" s="82"/>
      <c r="C77" s="153" t="s">
        <v>41</v>
      </c>
      <c r="D77" s="153"/>
      <c r="E77" s="154"/>
      <c r="F77" s="154"/>
      <c r="G77" s="38"/>
      <c r="H77" s="158"/>
      <c r="I77" s="42"/>
    </row>
    <row r="78" spans="2:9" s="16" customFormat="1" ht="15" customHeight="1" thickBot="1">
      <c r="C78" s="45"/>
      <c r="D78" s="45"/>
      <c r="E78" s="42"/>
      <c r="F78" s="42"/>
      <c r="G78" s="21"/>
      <c r="H78" s="42"/>
      <c r="I78" s="42"/>
    </row>
    <row r="79" spans="2:9" s="16" customFormat="1" ht="45.9" customHeight="1" thickBot="1">
      <c r="C79" s="94" t="s">
        <v>46</v>
      </c>
      <c r="D79" s="95"/>
      <c r="E79" s="51" t="str">
        <f>E7</f>
        <v>Consorcio</v>
      </c>
      <c r="F79" s="42"/>
      <c r="G79" s="204"/>
      <c r="H79" s="204"/>
      <c r="I79" s="42"/>
    </row>
    <row r="80" spans="2:9" ht="9.9" customHeight="1">
      <c r="C80" s="13"/>
      <c r="D80" s="13"/>
      <c r="E80" s="42"/>
      <c r="F80" s="42"/>
      <c r="G80" s="8"/>
      <c r="H80" s="9"/>
      <c r="I80" s="8"/>
    </row>
    <row r="81" spans="2:9" ht="12.9" customHeight="1">
      <c r="B81" s="83" t="s">
        <v>19</v>
      </c>
      <c r="C81" s="167" t="s">
        <v>47</v>
      </c>
      <c r="D81" s="169"/>
      <c r="E81" s="111" t="s">
        <v>21</v>
      </c>
      <c r="F81" s="112"/>
      <c r="G81" s="41" t="s">
        <v>22</v>
      </c>
      <c r="H81" s="167" t="s">
        <v>23</v>
      </c>
    </row>
    <row r="82" spans="2:9" ht="12.9" customHeight="1">
      <c r="B82" s="100"/>
      <c r="C82" s="168"/>
      <c r="D82" s="170"/>
      <c r="E82" s="173" t="s">
        <v>24</v>
      </c>
      <c r="F82" s="174"/>
      <c r="G82" s="43" t="s">
        <v>24</v>
      </c>
      <c r="H82" s="168"/>
    </row>
    <row r="83" spans="2:9" ht="15.9" customHeight="1">
      <c r="B83" s="84"/>
      <c r="C83" s="171"/>
      <c r="D83" s="172"/>
      <c r="E83" s="113" t="str">
        <f>+IF(AND(E85="Si",E86="Si",OR(E84="Si",E84="N/A")),"Si","No")</f>
        <v>Si</v>
      </c>
      <c r="F83" s="114"/>
      <c r="G83" s="19" t="str">
        <f>+IF(AND(G85="Si",G86="Si",OR(G84="Si",G84="N/A")),"Si","No")</f>
        <v>No</v>
      </c>
      <c r="H83" s="168"/>
    </row>
    <row r="84" spans="2:9" ht="56.25" customHeight="1">
      <c r="B84" s="205">
        <v>2</v>
      </c>
      <c r="C84" s="183" t="str">
        <f>IF(E79="Consorcio","Formato 4 Documento de Constitución de Consorcio",IF(E79="Unión Temporal","Formato 5 Documento de Constitución de Unión Temporal","SELECCIONE UNA OPCIÓN DE LA CELDA 7E"))</f>
        <v>Formato 4 Documento de Constitución de Consorcio</v>
      </c>
      <c r="D84" s="184"/>
      <c r="E84" s="85" t="s">
        <v>111</v>
      </c>
      <c r="F84" s="86"/>
      <c r="G84" s="38"/>
      <c r="H84" s="75" t="s">
        <v>149</v>
      </c>
    </row>
    <row r="85" spans="2:9" ht="63" customHeight="1">
      <c r="B85" s="206"/>
      <c r="C85" s="102" t="s">
        <v>48</v>
      </c>
      <c r="D85" s="103"/>
      <c r="E85" s="85" t="s">
        <v>111</v>
      </c>
      <c r="F85" s="86"/>
      <c r="G85" s="38"/>
      <c r="H85" s="76" t="s">
        <v>150</v>
      </c>
    </row>
    <row r="86" spans="2:9" ht="39.9" customHeight="1">
      <c r="B86" s="207"/>
      <c r="C86" s="102" t="s">
        <v>119</v>
      </c>
      <c r="D86" s="103"/>
      <c r="E86" s="85" t="s">
        <v>111</v>
      </c>
      <c r="F86" s="86"/>
      <c r="G86" s="38"/>
      <c r="H86" s="75" t="s">
        <v>149</v>
      </c>
      <c r="I86" s="56"/>
    </row>
    <row r="87" spans="2:9" ht="15.9" customHeight="1" thickBot="1">
      <c r="B87" s="23"/>
      <c r="C87" s="45"/>
      <c r="D87" s="45"/>
      <c r="E87" s="42"/>
      <c r="F87" s="42"/>
      <c r="G87" s="17"/>
      <c r="H87" s="17"/>
      <c r="I87" s="42"/>
    </row>
    <row r="88" spans="2:9" ht="179.1" customHeight="1" thickBot="1">
      <c r="B88" s="23"/>
      <c r="C88" s="94" t="s">
        <v>49</v>
      </c>
      <c r="D88" s="95"/>
      <c r="E88" s="203" t="s">
        <v>50</v>
      </c>
      <c r="F88" s="204"/>
      <c r="G88" s="204"/>
      <c r="H88" s="17"/>
      <c r="I88" s="42"/>
    </row>
    <row r="89" spans="2:9" ht="15" customHeight="1" thickBot="1">
      <c r="B89" s="23"/>
      <c r="C89" s="22"/>
      <c r="D89" s="22"/>
      <c r="E89" s="45"/>
      <c r="F89" s="45"/>
      <c r="G89" s="45"/>
      <c r="H89" s="17"/>
      <c r="I89" s="42"/>
    </row>
    <row r="90" spans="2:9" ht="32.1" customHeight="1">
      <c r="B90" s="175" t="s">
        <v>19</v>
      </c>
      <c r="C90" s="101" t="s">
        <v>151</v>
      </c>
      <c r="D90" s="89"/>
      <c r="E90" s="89"/>
      <c r="F90" s="89"/>
      <c r="G90" s="90"/>
      <c r="H90" s="4"/>
      <c r="I90" s="7"/>
    </row>
    <row r="91" spans="2:9" s="4" customFormat="1" ht="24" customHeight="1">
      <c r="B91" s="175"/>
      <c r="C91" s="91" t="s">
        <v>51</v>
      </c>
      <c r="D91" s="92"/>
      <c r="E91" s="91" t="s">
        <v>21</v>
      </c>
      <c r="F91" s="92"/>
      <c r="G91" s="41" t="s">
        <v>22</v>
      </c>
      <c r="H91" s="167" t="s">
        <v>23</v>
      </c>
    </row>
    <row r="92" spans="2:9" s="5" customFormat="1" ht="14.25" customHeight="1">
      <c r="B92" s="175"/>
      <c r="C92" s="176" t="s">
        <v>52</v>
      </c>
      <c r="D92" s="177"/>
      <c r="E92" s="127" t="s">
        <v>24</v>
      </c>
      <c r="F92" s="128"/>
      <c r="G92" s="44" t="s">
        <v>24</v>
      </c>
      <c r="H92" s="168"/>
    </row>
    <row r="93" spans="2:9">
      <c r="B93" s="175"/>
      <c r="C93" s="178"/>
      <c r="D93" s="179"/>
      <c r="E93" s="113" t="str">
        <f>+IF(AND(E94="Si",E95="Si",E96="Si",OR(E98="Si",E98="N/A"),E99="Si"),"Si","No")</f>
        <v>Si</v>
      </c>
      <c r="F93" s="114"/>
      <c r="G93" s="19" t="str">
        <f>+IF(AND(G94="Si",G95="Si",G96="Si",OR(G98="Si",G98="N/A"),G99="Si"),"Si","No")</f>
        <v>No</v>
      </c>
      <c r="H93" s="168"/>
    </row>
    <row r="94" spans="2:9" s="16" customFormat="1" ht="11.25" customHeight="1">
      <c r="B94" s="108">
        <v>3</v>
      </c>
      <c r="C94" s="109" t="s">
        <v>53</v>
      </c>
      <c r="D94" s="110"/>
      <c r="E94" s="85" t="s">
        <v>111</v>
      </c>
      <c r="F94" s="86"/>
      <c r="G94" s="38"/>
      <c r="H94" s="157" t="s">
        <v>155</v>
      </c>
    </row>
    <row r="95" spans="2:9" s="16" customFormat="1" ht="18" customHeight="1">
      <c r="B95" s="108"/>
      <c r="C95" s="109" t="s">
        <v>120</v>
      </c>
      <c r="D95" s="110"/>
      <c r="E95" s="85" t="s">
        <v>111</v>
      </c>
      <c r="F95" s="86"/>
      <c r="G95" s="38"/>
      <c r="H95" s="185"/>
    </row>
    <row r="96" spans="2:9" s="16" customFormat="1" ht="100.2" customHeight="1">
      <c r="B96" s="108"/>
      <c r="C96" s="102" t="s">
        <v>121</v>
      </c>
      <c r="D96" s="103"/>
      <c r="E96" s="85" t="s">
        <v>111</v>
      </c>
      <c r="F96" s="86"/>
      <c r="G96" s="38"/>
      <c r="H96" s="185"/>
    </row>
    <row r="97" spans="2:9" s="16" customFormat="1" ht="23.1" customHeight="1">
      <c r="B97" s="108"/>
      <c r="C97" s="115" t="s">
        <v>56</v>
      </c>
      <c r="D97" s="116"/>
      <c r="E97" s="190" t="s">
        <v>96</v>
      </c>
      <c r="F97" s="191"/>
      <c r="G97" s="38"/>
      <c r="H97" s="185"/>
    </row>
    <row r="98" spans="2:9" s="17" customFormat="1" ht="69.900000000000006" customHeight="1">
      <c r="B98" s="108"/>
      <c r="C98" s="115" t="s">
        <v>57</v>
      </c>
      <c r="D98" s="116"/>
      <c r="E98" s="85" t="s">
        <v>16</v>
      </c>
      <c r="F98" s="86"/>
      <c r="G98" s="38"/>
      <c r="H98" s="185"/>
    </row>
    <row r="99" spans="2:9" s="16" customFormat="1" ht="32.1" customHeight="1">
      <c r="B99" s="108"/>
      <c r="C99" s="115" t="s">
        <v>122</v>
      </c>
      <c r="D99" s="116"/>
      <c r="E99" s="85" t="s">
        <v>111</v>
      </c>
      <c r="F99" s="86"/>
      <c r="G99" s="38"/>
      <c r="H99" s="158"/>
    </row>
    <row r="100" spans="2:9" s="16" customFormat="1" ht="15" customHeight="1" thickBot="1">
      <c r="B100" s="108"/>
      <c r="C100" s="27"/>
      <c r="D100" s="17"/>
      <c r="E100" s="42"/>
      <c r="F100" s="42"/>
      <c r="G100" s="28"/>
      <c r="H100" s="15"/>
      <c r="I100" s="42"/>
    </row>
    <row r="101" spans="2:9" s="16" customFormat="1" ht="20.100000000000001" customHeight="1" thickBot="1">
      <c r="B101" s="108"/>
      <c r="C101" s="192" t="s">
        <v>59</v>
      </c>
      <c r="D101" s="193"/>
      <c r="E101" s="193"/>
      <c r="F101" s="194"/>
      <c r="G101" s="28"/>
      <c r="H101" s="15"/>
      <c r="I101" s="42"/>
    </row>
    <row r="102" spans="2:9" s="16" customFormat="1" ht="8.1" customHeight="1" thickBot="1">
      <c r="B102" s="108"/>
      <c r="C102" s="29"/>
      <c r="D102" s="29"/>
      <c r="E102" s="29"/>
      <c r="F102" s="29"/>
      <c r="G102" s="28"/>
      <c r="H102" s="15"/>
      <c r="I102" s="42"/>
    </row>
    <row r="103" spans="2:9" s="16" customFormat="1" ht="20.100000000000001" customHeight="1" thickBot="1">
      <c r="B103" s="108"/>
      <c r="C103" s="188" t="s">
        <v>60</v>
      </c>
      <c r="D103" s="189"/>
      <c r="E103" s="186" t="s">
        <v>123</v>
      </c>
      <c r="F103" s="187"/>
      <c r="G103" s="28"/>
      <c r="H103" s="15"/>
      <c r="I103" s="42"/>
    </row>
    <row r="104" spans="2:9" s="16" customFormat="1" ht="17.100000000000001" customHeight="1">
      <c r="B104" s="108"/>
      <c r="C104" s="24"/>
      <c r="D104" s="25"/>
      <c r="E104" s="18"/>
      <c r="F104" s="18"/>
      <c r="G104" s="18"/>
      <c r="H104" s="18"/>
      <c r="I104" s="26"/>
    </row>
    <row r="105" spans="2:9" s="16" customFormat="1" ht="15.9" customHeight="1">
      <c r="B105" s="108"/>
      <c r="C105" s="123" t="s">
        <v>59</v>
      </c>
      <c r="D105" s="124"/>
      <c r="E105" s="111" t="s">
        <v>21</v>
      </c>
      <c r="F105" s="112"/>
      <c r="G105" s="41" t="s">
        <v>22</v>
      </c>
      <c r="H105" s="136" t="s">
        <v>23</v>
      </c>
    </row>
    <row r="106" spans="2:9" s="16" customFormat="1" ht="18" customHeight="1">
      <c r="B106" s="108"/>
      <c r="C106" s="195"/>
      <c r="D106" s="196"/>
      <c r="E106" s="173" t="s">
        <v>24</v>
      </c>
      <c r="F106" s="174"/>
      <c r="G106" s="43" t="s">
        <v>24</v>
      </c>
      <c r="H106" s="137"/>
    </row>
    <row r="107" spans="2:9" s="16" customFormat="1" ht="18" customHeight="1">
      <c r="B107" s="108"/>
      <c r="C107" s="125"/>
      <c r="D107" s="126"/>
      <c r="E107" s="113" t="str">
        <f>+IF(AND(E108="Si",OR(E109="Si",E109="N/A")),"Si","No")</f>
        <v>Si</v>
      </c>
      <c r="F107" s="114"/>
      <c r="G107" s="19" t="str">
        <f>+IF(AND(G108="Si",OR(G109="Si",G109="N/A")),"Si","No")</f>
        <v>No</v>
      </c>
      <c r="H107" s="137"/>
    </row>
    <row r="108" spans="2:9" s="16" customFormat="1" ht="33" customHeight="1">
      <c r="B108" s="108"/>
      <c r="C108" s="183" t="str">
        <f>IF(E103="Jurídica","Formato 5 Parafiscales personas jurídicas ",IF(E103="Natural","Formato 7 Parafiscales personas naturales","SELECCIONE UNA OPCIÓN DE LA CELDA 103E"))</f>
        <v xml:space="preserve">Formato 5 Parafiscales personas jurídicas </v>
      </c>
      <c r="D108" s="184"/>
      <c r="E108" s="85" t="s">
        <v>111</v>
      </c>
      <c r="F108" s="86"/>
      <c r="G108" s="64"/>
      <c r="H108" s="64" t="s">
        <v>156</v>
      </c>
    </row>
    <row r="109" spans="2:9" s="16" customFormat="1" ht="41.1" customHeight="1">
      <c r="B109" s="108"/>
      <c r="C109" s="102" t="s">
        <v>61</v>
      </c>
      <c r="D109" s="103"/>
      <c r="E109" s="85" t="s">
        <v>16</v>
      </c>
      <c r="F109" s="86"/>
      <c r="G109" s="64"/>
      <c r="H109" s="64"/>
    </row>
    <row r="110" spans="2:9" s="16" customFormat="1" ht="15.9" customHeight="1" thickBot="1">
      <c r="B110" s="108"/>
      <c r="C110" s="45"/>
      <c r="D110" s="45"/>
      <c r="E110" s="42"/>
      <c r="F110" s="42"/>
      <c r="G110" s="30"/>
      <c r="I110" s="42"/>
    </row>
    <row r="111" spans="2:9" ht="27" customHeight="1" thickBot="1">
      <c r="B111" s="108"/>
      <c r="C111" s="88" t="s">
        <v>153</v>
      </c>
      <c r="D111" s="89"/>
      <c r="E111" s="89"/>
      <c r="F111" s="89"/>
      <c r="G111" s="90"/>
      <c r="H111" s="16"/>
      <c r="I111" s="8"/>
    </row>
    <row r="112" spans="2:9" s="4" customFormat="1" ht="24" customHeight="1">
      <c r="B112" s="108"/>
      <c r="C112" s="91" t="s">
        <v>51</v>
      </c>
      <c r="D112" s="92"/>
      <c r="E112" s="91" t="s">
        <v>21</v>
      </c>
      <c r="F112" s="92"/>
      <c r="G112" s="41" t="s">
        <v>22</v>
      </c>
      <c r="H112" s="182" t="s">
        <v>23</v>
      </c>
    </row>
    <row r="113" spans="2:9" s="5" customFormat="1" ht="14.25" customHeight="1">
      <c r="B113" s="108"/>
      <c r="C113" s="176" t="s">
        <v>52</v>
      </c>
      <c r="D113" s="177"/>
      <c r="E113" s="127" t="s">
        <v>24</v>
      </c>
      <c r="F113" s="128"/>
      <c r="G113" s="44" t="s">
        <v>24</v>
      </c>
      <c r="H113" s="137"/>
    </row>
    <row r="114" spans="2:9" ht="11.25" customHeight="1">
      <c r="B114" s="108"/>
      <c r="C114" s="178"/>
      <c r="D114" s="179"/>
      <c r="E114" s="113" t="str">
        <f>+IF(AND(E115="Si",E116="Si",E117="Si",OR(E119="Si",E119="N/A"),E120="Si"),"Si","No")</f>
        <v>Si</v>
      </c>
      <c r="F114" s="114"/>
      <c r="G114" s="19" t="str">
        <f>+IF(AND(G115="Si",G116="Si",G117="Si",OR(G119="Si",G119="N/A"),G120="Si"),"Si","No")</f>
        <v>No</v>
      </c>
      <c r="H114" s="138"/>
    </row>
    <row r="115" spans="2:9" s="16" customFormat="1" ht="11.25" customHeight="1">
      <c r="B115" s="108"/>
      <c r="C115" s="109" t="s">
        <v>53</v>
      </c>
      <c r="D115" s="110"/>
      <c r="E115" s="85" t="s">
        <v>111</v>
      </c>
      <c r="F115" s="86"/>
      <c r="G115" s="38"/>
      <c r="H115" s="212" t="s">
        <v>155</v>
      </c>
    </row>
    <row r="116" spans="2:9" s="16" customFormat="1" ht="11.25" customHeight="1">
      <c r="B116" s="108"/>
      <c r="C116" s="109" t="s">
        <v>124</v>
      </c>
      <c r="D116" s="110"/>
      <c r="E116" s="85" t="s">
        <v>111</v>
      </c>
      <c r="F116" s="86"/>
      <c r="G116" s="38"/>
      <c r="H116" s="185"/>
    </row>
    <row r="117" spans="2:9" s="16" customFormat="1" ht="87" customHeight="1">
      <c r="B117" s="108"/>
      <c r="C117" s="102" t="s">
        <v>125</v>
      </c>
      <c r="D117" s="103"/>
      <c r="E117" s="85" t="s">
        <v>111</v>
      </c>
      <c r="F117" s="86"/>
      <c r="G117" s="38"/>
      <c r="H117" s="185"/>
    </row>
    <row r="118" spans="2:9" s="16" customFormat="1" ht="23.1" customHeight="1">
      <c r="B118" s="108"/>
      <c r="C118" s="115" t="s">
        <v>56</v>
      </c>
      <c r="D118" s="116"/>
      <c r="E118" s="85" t="s">
        <v>96</v>
      </c>
      <c r="F118" s="86"/>
      <c r="G118" s="38"/>
      <c r="H118" s="185"/>
    </row>
    <row r="119" spans="2:9" s="17" customFormat="1" ht="71.099999999999994" customHeight="1">
      <c r="B119" s="108"/>
      <c r="C119" s="115" t="s">
        <v>57</v>
      </c>
      <c r="D119" s="116"/>
      <c r="E119" s="85" t="s">
        <v>16</v>
      </c>
      <c r="F119" s="86"/>
      <c r="G119" s="38"/>
      <c r="H119" s="185"/>
    </row>
    <row r="120" spans="2:9" s="16" customFormat="1" ht="34.5" customHeight="1">
      <c r="B120" s="108"/>
      <c r="C120" s="115" t="s">
        <v>126</v>
      </c>
      <c r="D120" s="116"/>
      <c r="E120" s="85" t="s">
        <v>111</v>
      </c>
      <c r="F120" s="86"/>
      <c r="G120" s="38"/>
      <c r="H120" s="158"/>
    </row>
    <row r="121" spans="2:9" s="16" customFormat="1" ht="15" customHeight="1" thickBot="1">
      <c r="B121" s="108"/>
      <c r="C121" s="27"/>
      <c r="D121" s="17"/>
      <c r="E121" s="42"/>
      <c r="F121" s="42"/>
      <c r="G121" s="28"/>
      <c r="H121" s="15"/>
      <c r="I121" s="42"/>
    </row>
    <row r="122" spans="2:9" s="16" customFormat="1" ht="20.100000000000001" customHeight="1" thickBot="1">
      <c r="B122" s="108"/>
      <c r="C122" s="192" t="s">
        <v>59</v>
      </c>
      <c r="D122" s="193"/>
      <c r="E122" s="193"/>
      <c r="F122" s="194"/>
      <c r="G122" s="28"/>
      <c r="H122" s="15"/>
      <c r="I122" s="42"/>
    </row>
    <row r="123" spans="2:9" s="16" customFormat="1" ht="8.1" customHeight="1" thickBot="1">
      <c r="B123" s="108"/>
      <c r="C123" s="29"/>
      <c r="D123" s="29"/>
      <c r="E123" s="29"/>
      <c r="F123" s="29"/>
      <c r="G123" s="28"/>
      <c r="H123" s="15"/>
      <c r="I123" s="42"/>
    </row>
    <row r="124" spans="2:9" s="16" customFormat="1" ht="20.100000000000001" customHeight="1" thickBot="1">
      <c r="B124" s="108"/>
      <c r="C124" s="188" t="s">
        <v>60</v>
      </c>
      <c r="D124" s="189"/>
      <c r="E124" s="186" t="s">
        <v>123</v>
      </c>
      <c r="F124" s="187"/>
      <c r="G124" s="28"/>
      <c r="H124" s="15"/>
      <c r="I124" s="42"/>
    </row>
    <row r="125" spans="2:9" s="16" customFormat="1" ht="17.100000000000001" customHeight="1">
      <c r="B125" s="108"/>
      <c r="C125" s="24"/>
      <c r="D125" s="25"/>
      <c r="E125" s="18"/>
      <c r="F125" s="18"/>
      <c r="G125" s="18"/>
      <c r="H125" s="18"/>
      <c r="I125" s="42"/>
    </row>
    <row r="126" spans="2:9" s="16" customFormat="1" ht="15.9" customHeight="1">
      <c r="B126" s="108"/>
      <c r="C126" s="123" t="s">
        <v>59</v>
      </c>
      <c r="D126" s="124"/>
      <c r="E126" s="111" t="s">
        <v>21</v>
      </c>
      <c r="F126" s="112"/>
      <c r="G126" s="41" t="s">
        <v>22</v>
      </c>
      <c r="H126" s="93" t="s">
        <v>23</v>
      </c>
    </row>
    <row r="127" spans="2:9" s="16" customFormat="1" ht="18" customHeight="1">
      <c r="B127" s="108"/>
      <c r="C127" s="195"/>
      <c r="D127" s="196"/>
      <c r="E127" s="173" t="s">
        <v>24</v>
      </c>
      <c r="F127" s="174"/>
      <c r="G127" s="43" t="s">
        <v>24</v>
      </c>
      <c r="H127" s="93"/>
    </row>
    <row r="128" spans="2:9" s="16" customFormat="1" ht="18" customHeight="1">
      <c r="B128" s="108"/>
      <c r="C128" s="125"/>
      <c r="D128" s="126"/>
      <c r="E128" s="113" t="str">
        <f>+IF(AND(E129="Si",OR(E130="Si",E130="N/A")),"Si","No")</f>
        <v>Si</v>
      </c>
      <c r="F128" s="114"/>
      <c r="G128" s="19" t="str">
        <f>+IF(AND(G129="Si",OR(G130="Si",G130="N/A")),"Si","No")</f>
        <v>No</v>
      </c>
      <c r="H128" s="93"/>
    </row>
    <row r="129" spans="2:8" s="16" customFormat="1" ht="33" customHeight="1">
      <c r="B129" s="108"/>
      <c r="C129" s="183" t="str">
        <f>IF(E124="Jurídica","Formato 6 Parafiscales personas jurídicas ",IF(E124="Natural","Formato 7 Parafiscales personas naturales","SELECCIONE UNA OPCIÓN DE LA CELDA 124E"))</f>
        <v xml:space="preserve">Formato 6 Parafiscales personas jurídicas </v>
      </c>
      <c r="D129" s="184"/>
      <c r="E129" s="85" t="s">
        <v>111</v>
      </c>
      <c r="F129" s="86"/>
      <c r="G129" s="38"/>
      <c r="H129" s="216" t="s">
        <v>156</v>
      </c>
    </row>
    <row r="130" spans="2:8" s="16" customFormat="1" ht="41.1" customHeight="1">
      <c r="B130" s="108"/>
      <c r="C130" s="102" t="s">
        <v>61</v>
      </c>
      <c r="D130" s="103"/>
      <c r="E130" s="85" t="s">
        <v>111</v>
      </c>
      <c r="F130" s="86"/>
      <c r="G130" s="38"/>
      <c r="H130" s="158"/>
    </row>
    <row r="131" spans="2:8" s="16" customFormat="1" ht="17.100000000000001" customHeight="1" thickBot="1">
      <c r="B131" s="108"/>
      <c r="C131" s="45"/>
      <c r="D131" s="45"/>
      <c r="E131" s="42"/>
      <c r="F131" s="42"/>
      <c r="G131" s="42"/>
      <c r="H131" s="15"/>
    </row>
    <row r="132" spans="2:8" s="16" customFormat="1" ht="17.100000000000001" customHeight="1" thickBot="1">
      <c r="B132" s="108"/>
      <c r="C132" s="88" t="s">
        <v>62</v>
      </c>
      <c r="D132" s="89"/>
      <c r="E132" s="89"/>
      <c r="F132" s="89"/>
      <c r="G132" s="90"/>
    </row>
    <row r="133" spans="2:8" s="16" customFormat="1" ht="17.100000000000001" customHeight="1">
      <c r="B133" s="108"/>
      <c r="C133" s="91" t="s">
        <v>51</v>
      </c>
      <c r="D133" s="92"/>
      <c r="E133" s="91" t="s">
        <v>21</v>
      </c>
      <c r="F133" s="92"/>
      <c r="G133" s="41" t="s">
        <v>22</v>
      </c>
      <c r="H133" s="182" t="s">
        <v>23</v>
      </c>
    </row>
    <row r="134" spans="2:8" s="16" customFormat="1" ht="17.100000000000001" customHeight="1">
      <c r="B134" s="108"/>
      <c r="C134" s="176" t="s">
        <v>52</v>
      </c>
      <c r="D134" s="177"/>
      <c r="E134" s="127" t="s">
        <v>24</v>
      </c>
      <c r="F134" s="128"/>
      <c r="G134" s="44" t="s">
        <v>24</v>
      </c>
      <c r="H134" s="137"/>
    </row>
    <row r="135" spans="2:8" s="16" customFormat="1" ht="17.100000000000001" customHeight="1">
      <c r="B135" s="108"/>
      <c r="C135" s="178"/>
      <c r="D135" s="179"/>
      <c r="E135" s="113" t="str">
        <f>+IF(AND(E136="Si",E137="Si",E138="Si",OR(E140="Si",E140="N/A"),E141="Si"),"Si","No")</f>
        <v>No</v>
      </c>
      <c r="F135" s="114"/>
      <c r="G135" s="19" t="str">
        <f>+IF(AND(G136="Si",G137="Si",G138="Si",OR(G140="Si",G140="N/A"),G141="Si"),"Si","No")</f>
        <v>No</v>
      </c>
      <c r="H135" s="138"/>
    </row>
    <row r="136" spans="2:8" s="16" customFormat="1" ht="17.100000000000001" customHeight="1">
      <c r="B136" s="108"/>
      <c r="C136" s="109" t="s">
        <v>53</v>
      </c>
      <c r="D136" s="110"/>
      <c r="E136" s="85"/>
      <c r="F136" s="86"/>
      <c r="G136" s="38"/>
      <c r="H136" s="87"/>
    </row>
    <row r="137" spans="2:8" s="16" customFormat="1" ht="17.100000000000001" customHeight="1">
      <c r="B137" s="108"/>
      <c r="C137" s="109" t="s">
        <v>54</v>
      </c>
      <c r="D137" s="110"/>
      <c r="E137" s="85"/>
      <c r="F137" s="86"/>
      <c r="G137" s="38"/>
      <c r="H137" s="87"/>
    </row>
    <row r="138" spans="2:8" s="16" customFormat="1" ht="57" customHeight="1">
      <c r="B138" s="108"/>
      <c r="C138" s="102" t="s">
        <v>55</v>
      </c>
      <c r="D138" s="103"/>
      <c r="E138" s="85"/>
      <c r="F138" s="86"/>
      <c r="G138" s="38"/>
      <c r="H138" s="87"/>
    </row>
    <row r="139" spans="2:8" s="16" customFormat="1" ht="27.9" customHeight="1">
      <c r="B139" s="108"/>
      <c r="C139" s="115" t="s">
        <v>56</v>
      </c>
      <c r="D139" s="116"/>
      <c r="E139" s="85"/>
      <c r="F139" s="86"/>
      <c r="G139" s="38"/>
      <c r="H139" s="87"/>
    </row>
    <row r="140" spans="2:8" s="16" customFormat="1" ht="72" customHeight="1">
      <c r="B140" s="108"/>
      <c r="C140" s="115" t="s">
        <v>57</v>
      </c>
      <c r="D140" s="116"/>
      <c r="E140" s="85"/>
      <c r="F140" s="86"/>
      <c r="G140" s="38"/>
      <c r="H140" s="87"/>
    </row>
    <row r="141" spans="2:8" s="16" customFormat="1" ht="30.9" customHeight="1">
      <c r="B141" s="108"/>
      <c r="C141" s="115" t="s">
        <v>58</v>
      </c>
      <c r="D141" s="116"/>
      <c r="E141" s="85"/>
      <c r="F141" s="86"/>
      <c r="G141" s="38"/>
      <c r="H141" s="87"/>
    </row>
    <row r="142" spans="2:8" s="16" customFormat="1" ht="17.100000000000001" customHeight="1" thickBot="1">
      <c r="B142" s="108"/>
      <c r="C142" s="27"/>
      <c r="D142" s="17"/>
      <c r="E142" s="42"/>
      <c r="F142" s="42"/>
      <c r="G142" s="28"/>
      <c r="H142" s="15"/>
    </row>
    <row r="143" spans="2:8" s="16" customFormat="1" ht="17.100000000000001" customHeight="1" thickBot="1">
      <c r="B143" s="108"/>
      <c r="C143" s="192" t="s">
        <v>59</v>
      </c>
      <c r="D143" s="193"/>
      <c r="E143" s="193"/>
      <c r="F143" s="194"/>
      <c r="G143" s="28"/>
      <c r="H143" s="15"/>
    </row>
    <row r="144" spans="2:8" s="16" customFormat="1" ht="17.100000000000001" customHeight="1" thickBot="1">
      <c r="B144" s="108"/>
      <c r="C144" s="29"/>
      <c r="D144" s="29"/>
      <c r="E144" s="29"/>
      <c r="F144" s="29"/>
      <c r="G144" s="28"/>
      <c r="H144" s="15"/>
    </row>
    <row r="145" spans="2:9" s="16" customFormat="1" ht="17.100000000000001" customHeight="1" thickBot="1">
      <c r="B145" s="108"/>
      <c r="C145" s="188" t="s">
        <v>60</v>
      </c>
      <c r="D145" s="189"/>
      <c r="E145" s="186"/>
      <c r="F145" s="187"/>
      <c r="G145" s="28"/>
      <c r="H145" s="15"/>
    </row>
    <row r="146" spans="2:9" s="16" customFormat="1" ht="17.100000000000001" customHeight="1">
      <c r="B146" s="108"/>
      <c r="C146" s="24"/>
      <c r="D146" s="25"/>
      <c r="E146" s="18"/>
      <c r="F146" s="18"/>
      <c r="G146" s="18"/>
      <c r="H146" s="18"/>
    </row>
    <row r="147" spans="2:9" s="16" customFormat="1" ht="17.100000000000001" customHeight="1">
      <c r="B147" s="108"/>
      <c r="C147" s="123" t="s">
        <v>59</v>
      </c>
      <c r="D147" s="124"/>
      <c r="E147" s="111" t="s">
        <v>21</v>
      </c>
      <c r="F147" s="112"/>
      <c r="G147" s="41" t="s">
        <v>22</v>
      </c>
      <c r="H147" s="93" t="s">
        <v>23</v>
      </c>
    </row>
    <row r="148" spans="2:9" s="16" customFormat="1" ht="17.100000000000001" customHeight="1">
      <c r="B148" s="108"/>
      <c r="C148" s="195"/>
      <c r="D148" s="196"/>
      <c r="E148" s="173" t="s">
        <v>24</v>
      </c>
      <c r="F148" s="174"/>
      <c r="G148" s="43" t="s">
        <v>24</v>
      </c>
      <c r="H148" s="93"/>
    </row>
    <row r="149" spans="2:9" s="16" customFormat="1" ht="17.100000000000001" customHeight="1">
      <c r="B149" s="108"/>
      <c r="C149" s="125"/>
      <c r="D149" s="126"/>
      <c r="E149" s="113" t="str">
        <f>+IF(AND(E150="Si",OR(E151="Si",E151="N/A")),"Si","No")</f>
        <v>No</v>
      </c>
      <c r="F149" s="114"/>
      <c r="G149" s="19" t="str">
        <f>+IF(AND(G150="Si",OR(G151="Si",G151="N/A")),"Si","No")</f>
        <v>No</v>
      </c>
      <c r="H149" s="93"/>
    </row>
    <row r="150" spans="2:9" s="16" customFormat="1" ht="17.100000000000001" customHeight="1">
      <c r="B150" s="108"/>
      <c r="C150" s="183" t="str">
        <f>IF(E145="Jurídica","Formato 6 Parafiscales personas jurídicas ",IF(E145="Natural","Formato 7 Parafiscales personas naturales","SELECCIONE UNA OPCIÓN DE LA CELDA 145E"))</f>
        <v>SELECCIONE UNA OPCIÓN DE LA CELDA 145E</v>
      </c>
      <c r="D150" s="184"/>
      <c r="E150" s="85"/>
      <c r="F150" s="86"/>
      <c r="G150" s="38"/>
      <c r="H150" s="200"/>
    </row>
    <row r="151" spans="2:9" s="16" customFormat="1" ht="47.1" customHeight="1">
      <c r="B151" s="108"/>
      <c r="C151" s="102" t="s">
        <v>61</v>
      </c>
      <c r="D151" s="103"/>
      <c r="E151" s="85"/>
      <c r="F151" s="86"/>
      <c r="G151" s="38"/>
      <c r="H151" s="201"/>
    </row>
    <row r="152" spans="2:9" ht="27" customHeight="1">
      <c r="B152" s="96" t="s">
        <v>63</v>
      </c>
      <c r="C152" s="96"/>
      <c r="D152" s="96"/>
      <c r="E152" s="96"/>
      <c r="F152" s="96"/>
      <c r="G152" s="29"/>
      <c r="H152" s="16"/>
      <c r="I152" s="8"/>
    </row>
    <row r="153" spans="2:9" ht="14.1" customHeight="1" thickBot="1">
      <c r="B153" s="31"/>
      <c r="C153" s="31"/>
      <c r="D153" s="31"/>
      <c r="E153" s="31"/>
      <c r="F153" s="31"/>
      <c r="G153" s="29"/>
      <c r="H153" s="16"/>
      <c r="I153" s="8"/>
    </row>
    <row r="154" spans="2:9" ht="24.9" customHeight="1" thickBot="1">
      <c r="B154" s="97" t="s">
        <v>127</v>
      </c>
      <c r="C154" s="98"/>
      <c r="D154" s="99"/>
      <c r="E154" s="36"/>
    </row>
    <row r="155" spans="2:9" ht="33" customHeight="1">
      <c r="B155" s="213" t="s">
        <v>64</v>
      </c>
      <c r="C155" s="213"/>
      <c r="D155" s="213"/>
      <c r="E155" s="213"/>
    </row>
    <row r="156" spans="2:9" ht="15" customHeight="1">
      <c r="B156" s="31"/>
      <c r="C156" s="31"/>
      <c r="D156" s="31"/>
      <c r="E156" s="31"/>
      <c r="F156" s="31"/>
      <c r="G156" s="29"/>
      <c r="H156" s="16"/>
      <c r="I156" s="8"/>
    </row>
    <row r="157" spans="2:9" ht="27.75" customHeight="1">
      <c r="B157" s="83" t="s">
        <v>19</v>
      </c>
      <c r="C157" s="111" t="s">
        <v>51</v>
      </c>
      <c r="D157" s="112"/>
      <c r="E157" s="111" t="s">
        <v>21</v>
      </c>
      <c r="F157" s="112"/>
      <c r="G157" s="41" t="s">
        <v>22</v>
      </c>
      <c r="H157" s="136" t="s">
        <v>23</v>
      </c>
    </row>
    <row r="158" spans="2:9" ht="14.1" customHeight="1">
      <c r="B158" s="100"/>
      <c r="C158" s="123" t="s">
        <v>65</v>
      </c>
      <c r="D158" s="124"/>
      <c r="E158" s="127" t="s">
        <v>24</v>
      </c>
      <c r="F158" s="128"/>
      <c r="G158" s="44" t="s">
        <v>24</v>
      </c>
      <c r="H158" s="137"/>
    </row>
    <row r="159" spans="2:9" ht="15.9" customHeight="1">
      <c r="B159" s="84"/>
      <c r="C159" s="125"/>
      <c r="D159" s="126"/>
      <c r="E159" s="113" t="str">
        <f>+IF(AND(E160="Si",E161="Si"),"Si","No")</f>
        <v>No</v>
      </c>
      <c r="F159" s="114"/>
      <c r="G159" s="19" t="str">
        <f>+IF(AND(G160="Si",G161="Si"),"Si","No")</f>
        <v>No</v>
      </c>
      <c r="H159" s="138"/>
    </row>
    <row r="160" spans="2:9" s="16" customFormat="1" ht="11.25" customHeight="1">
      <c r="B160" s="214">
        <v>4</v>
      </c>
      <c r="C160" s="102" t="s">
        <v>29</v>
      </c>
      <c r="D160" s="103"/>
      <c r="E160" s="85"/>
      <c r="F160" s="86"/>
      <c r="G160" s="38"/>
      <c r="H160" s="87"/>
    </row>
    <row r="161" spans="2:9" s="16" customFormat="1" ht="27" customHeight="1">
      <c r="B161" s="215"/>
      <c r="C161" s="102" t="s">
        <v>66</v>
      </c>
      <c r="D161" s="103"/>
      <c r="E161" s="85"/>
      <c r="F161" s="86"/>
      <c r="G161" s="38"/>
      <c r="H161" s="87"/>
    </row>
    <row r="162" spans="2:9" s="16" customFormat="1" ht="15" customHeight="1" thickBot="1">
      <c r="B162" s="32"/>
      <c r="C162" s="45"/>
      <c r="D162" s="45"/>
      <c r="E162" s="29"/>
      <c r="F162" s="29"/>
      <c r="G162" s="42"/>
      <c r="H162" s="17"/>
      <c r="I162" s="42"/>
    </row>
    <row r="163" spans="2:9" s="16" customFormat="1" ht="27" customHeight="1" thickBot="1">
      <c r="B163" s="32"/>
      <c r="C163" s="94" t="s">
        <v>67</v>
      </c>
      <c r="D163" s="95"/>
      <c r="E163" s="29"/>
      <c r="F163" s="29"/>
      <c r="G163" s="42"/>
      <c r="H163" s="17"/>
      <c r="I163" s="42"/>
    </row>
    <row r="164" spans="2:9" s="16" customFormat="1" ht="6.9" customHeight="1" thickBot="1">
      <c r="B164" s="32"/>
      <c r="C164" s="22"/>
      <c r="D164" s="22"/>
      <c r="E164" s="29"/>
      <c r="F164" s="29"/>
      <c r="G164" s="42"/>
      <c r="H164" s="17"/>
      <c r="I164" s="42"/>
    </row>
    <row r="165" spans="2:9" ht="30.9" customHeight="1">
      <c r="C165" s="101" t="s">
        <v>152</v>
      </c>
      <c r="D165" s="89"/>
      <c r="E165" s="89"/>
      <c r="F165" s="89"/>
      <c r="G165" s="90"/>
      <c r="H165" s="16"/>
      <c r="I165" s="14"/>
    </row>
    <row r="166" spans="2:9" ht="9.9" customHeight="1">
      <c r="C166" s="29"/>
      <c r="D166" s="29"/>
      <c r="E166" s="29"/>
      <c r="F166" s="29"/>
      <c r="G166" s="29"/>
      <c r="H166" s="16"/>
      <c r="I166" s="14"/>
    </row>
    <row r="167" spans="2:9" ht="11.25" customHeight="1">
      <c r="B167" s="83" t="s">
        <v>19</v>
      </c>
      <c r="C167" s="111" t="s">
        <v>51</v>
      </c>
      <c r="D167" s="112"/>
      <c r="E167" s="111" t="s">
        <v>21</v>
      </c>
      <c r="F167" s="112"/>
      <c r="G167" s="41" t="s">
        <v>22</v>
      </c>
      <c r="H167" s="136" t="s">
        <v>23</v>
      </c>
    </row>
    <row r="168" spans="2:9" ht="14.25" customHeight="1">
      <c r="B168" s="100"/>
      <c r="C168" s="123" t="s">
        <v>67</v>
      </c>
      <c r="D168" s="124"/>
      <c r="E168" s="198" t="s">
        <v>24</v>
      </c>
      <c r="F168" s="199"/>
      <c r="G168" s="40" t="s">
        <v>24</v>
      </c>
      <c r="H168" s="137"/>
    </row>
    <row r="169" spans="2:9" ht="12" customHeight="1">
      <c r="B169" s="84"/>
      <c r="C169" s="125"/>
      <c r="D169" s="126"/>
      <c r="E169" s="113" t="str">
        <f>+IF(AND(E170="Si",E171="Si",E172="Si"),"Si","No")</f>
        <v>Si</v>
      </c>
      <c r="F169" s="114"/>
      <c r="G169" s="19" t="str">
        <f>+IF(AND(G170="Si",G171="Si",G172="Si"),"Si","No")</f>
        <v>No</v>
      </c>
      <c r="H169" s="138"/>
    </row>
    <row r="170" spans="2:9" s="16" customFormat="1" ht="36" customHeight="1">
      <c r="B170" s="107">
        <v>5</v>
      </c>
      <c r="C170" s="102" t="s">
        <v>128</v>
      </c>
      <c r="D170" s="103"/>
      <c r="E170" s="85" t="s">
        <v>111</v>
      </c>
      <c r="F170" s="86"/>
      <c r="G170" s="38"/>
      <c r="H170" s="77" t="s">
        <v>157</v>
      </c>
    </row>
    <row r="171" spans="2:9" s="16" customFormat="1" ht="12" customHeight="1">
      <c r="B171" s="108"/>
      <c r="C171" s="109" t="s">
        <v>69</v>
      </c>
      <c r="D171" s="110"/>
      <c r="E171" s="85" t="s">
        <v>111</v>
      </c>
      <c r="F171" s="86"/>
      <c r="G171" s="38"/>
      <c r="H171" s="67"/>
    </row>
    <row r="172" spans="2:9" s="16" customFormat="1" ht="57" customHeight="1">
      <c r="B172" s="108"/>
      <c r="C172" s="102" t="s">
        <v>70</v>
      </c>
      <c r="D172" s="103"/>
      <c r="E172" s="85" t="s">
        <v>111</v>
      </c>
      <c r="F172" s="86"/>
      <c r="G172" s="38"/>
      <c r="H172" s="76" t="s">
        <v>150</v>
      </c>
    </row>
    <row r="173" spans="2:9" s="16" customFormat="1" ht="11.1" customHeight="1" thickBot="1">
      <c r="B173" s="108"/>
      <c r="C173" s="45"/>
      <c r="D173" s="45"/>
      <c r="E173" s="42"/>
      <c r="F173" s="42"/>
      <c r="G173" s="28"/>
      <c r="H173" s="42"/>
      <c r="I173" s="42"/>
    </row>
    <row r="174" spans="2:9" s="16" customFormat="1" ht="24" customHeight="1" thickBot="1">
      <c r="B174" s="108"/>
      <c r="C174" s="104" t="s">
        <v>154</v>
      </c>
      <c r="D174" s="105"/>
      <c r="E174" s="105"/>
      <c r="F174" s="105"/>
      <c r="G174" s="106"/>
      <c r="H174" s="42"/>
      <c r="I174" s="42"/>
    </row>
    <row r="175" spans="2:9" ht="11.25" customHeight="1">
      <c r="B175" s="108"/>
      <c r="C175" s="91" t="s">
        <v>51</v>
      </c>
      <c r="D175" s="92"/>
      <c r="E175" s="91" t="s">
        <v>21</v>
      </c>
      <c r="F175" s="92"/>
      <c r="G175" s="41" t="s">
        <v>22</v>
      </c>
      <c r="H175" s="136" t="s">
        <v>23</v>
      </c>
    </row>
    <row r="176" spans="2:9" ht="14.25" customHeight="1">
      <c r="B176" s="108"/>
      <c r="C176" s="123" t="s">
        <v>67</v>
      </c>
      <c r="D176" s="124"/>
      <c r="E176" s="198" t="s">
        <v>24</v>
      </c>
      <c r="F176" s="199"/>
      <c r="G176" s="40" t="s">
        <v>24</v>
      </c>
      <c r="H176" s="137"/>
    </row>
    <row r="177" spans="2:9" ht="12" customHeight="1">
      <c r="B177" s="108"/>
      <c r="C177" s="125"/>
      <c r="D177" s="126"/>
      <c r="E177" s="113" t="str">
        <f>+IF(AND(E178="Si",E179="Si",E180="Si"),"Si","No")</f>
        <v>Si</v>
      </c>
      <c r="F177" s="114"/>
      <c r="G177" s="19" t="str">
        <f>+IF(AND(G178="Si",G179="Si",G180="Si"),"Si","No")</f>
        <v>No</v>
      </c>
      <c r="H177" s="138"/>
    </row>
    <row r="178" spans="2:9" s="16" customFormat="1" ht="36" customHeight="1">
      <c r="B178" s="108"/>
      <c r="C178" s="102" t="s">
        <v>128</v>
      </c>
      <c r="D178" s="103"/>
      <c r="E178" s="85" t="s">
        <v>111</v>
      </c>
      <c r="F178" s="86"/>
      <c r="G178" s="38"/>
      <c r="H178" s="78" t="s">
        <v>157</v>
      </c>
    </row>
    <row r="179" spans="2:9" s="16" customFormat="1" ht="12" customHeight="1">
      <c r="B179" s="108"/>
      <c r="C179" s="109" t="s">
        <v>69</v>
      </c>
      <c r="D179" s="110"/>
      <c r="E179" s="85" t="s">
        <v>111</v>
      </c>
      <c r="F179" s="86"/>
      <c r="G179" s="38"/>
      <c r="H179" s="72"/>
    </row>
    <row r="180" spans="2:9" s="16" customFormat="1" ht="57" customHeight="1">
      <c r="B180" s="108"/>
      <c r="C180" s="102" t="s">
        <v>70</v>
      </c>
      <c r="D180" s="103"/>
      <c r="E180" s="85" t="s">
        <v>111</v>
      </c>
      <c r="F180" s="86"/>
      <c r="G180" s="38"/>
      <c r="H180" s="78" t="s">
        <v>150</v>
      </c>
    </row>
    <row r="181" spans="2:9" s="16" customFormat="1" ht="14.1" customHeight="1" thickBot="1">
      <c r="B181" s="108"/>
      <c r="H181" s="12"/>
      <c r="I181" s="42"/>
    </row>
    <row r="182" spans="2:9" s="16" customFormat="1" ht="24" customHeight="1" thickBot="1">
      <c r="B182" s="108"/>
      <c r="C182" s="88" t="s">
        <v>62</v>
      </c>
      <c r="D182" s="89"/>
      <c r="E182" s="89"/>
      <c r="F182" s="89"/>
      <c r="G182" s="90"/>
      <c r="H182" s="42"/>
      <c r="I182" s="42"/>
    </row>
    <row r="183" spans="2:9" s="16" customFormat="1" ht="11.1" customHeight="1">
      <c r="B183" s="108"/>
      <c r="C183" s="91" t="s">
        <v>51</v>
      </c>
      <c r="D183" s="92"/>
      <c r="E183" s="91" t="s">
        <v>21</v>
      </c>
      <c r="F183" s="92"/>
      <c r="G183" s="41" t="s">
        <v>22</v>
      </c>
      <c r="H183" s="136" t="s">
        <v>23</v>
      </c>
      <c r="I183" s="42"/>
    </row>
    <row r="184" spans="2:9" s="16" customFormat="1" ht="11.1" customHeight="1">
      <c r="B184" s="108"/>
      <c r="C184" s="123" t="s">
        <v>67</v>
      </c>
      <c r="D184" s="124"/>
      <c r="E184" s="198" t="s">
        <v>24</v>
      </c>
      <c r="F184" s="199"/>
      <c r="G184" s="40" t="s">
        <v>24</v>
      </c>
      <c r="H184" s="137"/>
      <c r="I184" s="42"/>
    </row>
    <row r="185" spans="2:9" s="16" customFormat="1" ht="11.1" customHeight="1">
      <c r="B185" s="108"/>
      <c r="C185" s="125"/>
      <c r="D185" s="126"/>
      <c r="E185" s="113" t="str">
        <f>+IF(AND(E186="Si",E187="Si",E188="Si"),"Si","No")</f>
        <v>No</v>
      </c>
      <c r="F185" s="114"/>
      <c r="G185" s="19" t="str">
        <f>+IF(AND(G186="Si",G187="Si",G188="Si"),"Si","No")</f>
        <v>No</v>
      </c>
      <c r="H185" s="138"/>
      <c r="I185" s="42"/>
    </row>
    <row r="186" spans="2:9" s="16" customFormat="1" ht="38.1" customHeight="1">
      <c r="B186" s="108"/>
      <c r="C186" s="102" t="s">
        <v>68</v>
      </c>
      <c r="D186" s="103"/>
      <c r="E186" s="85"/>
      <c r="F186" s="86"/>
      <c r="G186" s="38"/>
      <c r="H186" s="87"/>
      <c r="I186" s="42"/>
    </row>
    <row r="187" spans="2:9" s="16" customFormat="1" ht="23.1" customHeight="1">
      <c r="B187" s="108"/>
      <c r="C187" s="109" t="s">
        <v>69</v>
      </c>
      <c r="D187" s="110"/>
      <c r="E187" s="85"/>
      <c r="F187" s="86"/>
      <c r="G187" s="38"/>
      <c r="H187" s="87"/>
      <c r="I187" s="42"/>
    </row>
    <row r="188" spans="2:9" s="16" customFormat="1" ht="53.1" customHeight="1">
      <c r="B188" s="108"/>
      <c r="C188" s="102" t="s">
        <v>70</v>
      </c>
      <c r="D188" s="103"/>
      <c r="E188" s="85"/>
      <c r="F188" s="86"/>
      <c r="G188" s="38"/>
      <c r="H188" s="12"/>
      <c r="I188" s="42"/>
    </row>
    <row r="189" spans="2:9" s="16" customFormat="1" ht="35.1" customHeight="1">
      <c r="B189" s="33"/>
      <c r="C189" s="96" t="s">
        <v>63</v>
      </c>
      <c r="D189" s="96"/>
      <c r="E189" s="96"/>
      <c r="F189" s="96"/>
      <c r="G189" s="96"/>
      <c r="H189" s="42"/>
      <c r="I189" s="42"/>
    </row>
    <row r="190" spans="2:9" s="16" customFormat="1" ht="11.1" customHeight="1" thickBot="1">
      <c r="B190" s="33"/>
      <c r="C190" s="31"/>
      <c r="D190" s="31"/>
      <c r="E190" s="31"/>
      <c r="F190" s="31"/>
      <c r="G190" s="31"/>
      <c r="H190" s="42"/>
      <c r="I190" s="42"/>
    </row>
    <row r="191" spans="2:9" s="16" customFormat="1" ht="24" customHeight="1" thickBot="1">
      <c r="B191" s="33"/>
      <c r="C191" s="94" t="s">
        <v>71</v>
      </c>
      <c r="D191" s="95"/>
      <c r="E191" s="134" t="s">
        <v>72</v>
      </c>
      <c r="F191" s="135"/>
      <c r="G191" s="135"/>
      <c r="H191" s="135"/>
      <c r="I191" s="42"/>
    </row>
    <row r="192" spans="2:9" ht="9.9" customHeight="1">
      <c r="C192" s="45"/>
      <c r="D192" s="45"/>
      <c r="E192" s="8"/>
      <c r="F192" s="8"/>
      <c r="G192" s="9"/>
      <c r="H192" s="9"/>
      <c r="I192" s="8"/>
    </row>
    <row r="193" spans="2:9" ht="19.5" customHeight="1">
      <c r="B193" s="83" t="s">
        <v>19</v>
      </c>
      <c r="C193" s="93" t="s">
        <v>73</v>
      </c>
      <c r="D193" s="93"/>
      <c r="E193" s="93" t="s">
        <v>74</v>
      </c>
      <c r="F193" s="93"/>
      <c r="G193" s="93"/>
      <c r="H193" s="93" t="s">
        <v>75</v>
      </c>
      <c r="I193" s="202"/>
    </row>
    <row r="194" spans="2:9" ht="27" customHeight="1">
      <c r="B194" s="84"/>
      <c r="C194" s="93"/>
      <c r="D194" s="93"/>
      <c r="E194" s="93" t="s">
        <v>76</v>
      </c>
      <c r="F194" s="93"/>
      <c r="G194" s="41" t="s">
        <v>22</v>
      </c>
      <c r="H194" s="93"/>
      <c r="I194" s="202"/>
    </row>
    <row r="195" spans="2:9" ht="18.899999999999999" customHeight="1">
      <c r="B195" s="81">
        <v>6</v>
      </c>
      <c r="C195" s="139" t="s">
        <v>77</v>
      </c>
      <c r="D195" s="139"/>
      <c r="E195" s="139"/>
      <c r="F195" s="139"/>
      <c r="G195" s="139"/>
      <c r="H195" s="139"/>
      <c r="I195" s="54"/>
    </row>
    <row r="196" spans="2:9" ht="11.25" customHeight="1">
      <c r="B196" s="82"/>
      <c r="C196" s="133" t="s">
        <v>78</v>
      </c>
      <c r="D196" s="133"/>
      <c r="E196" s="79" t="s">
        <v>96</v>
      </c>
      <c r="F196" s="79"/>
      <c r="G196" s="39"/>
      <c r="H196" s="57"/>
      <c r="I196" s="197"/>
    </row>
    <row r="197" spans="2:9" ht="11.25" customHeight="1">
      <c r="B197" s="82"/>
      <c r="C197" s="80" t="s">
        <v>79</v>
      </c>
      <c r="D197" s="80"/>
      <c r="E197" s="79" t="s">
        <v>96</v>
      </c>
      <c r="F197" s="79"/>
      <c r="G197" s="39"/>
      <c r="H197" s="57"/>
      <c r="I197" s="197"/>
    </row>
    <row r="198" spans="2:9" ht="11.25" customHeight="1">
      <c r="B198" s="82"/>
      <c r="C198" s="80" t="s">
        <v>80</v>
      </c>
      <c r="D198" s="80"/>
      <c r="E198" s="79" t="s">
        <v>96</v>
      </c>
      <c r="F198" s="79"/>
      <c r="G198" s="39"/>
      <c r="H198" s="57"/>
      <c r="I198" s="197"/>
    </row>
    <row r="199" spans="2:9" ht="11.25" customHeight="1">
      <c r="B199" s="82"/>
      <c r="C199" s="80" t="s">
        <v>81</v>
      </c>
      <c r="D199" s="80"/>
      <c r="E199" s="79" t="s">
        <v>96</v>
      </c>
      <c r="F199" s="79"/>
      <c r="G199" s="39"/>
      <c r="H199" s="57"/>
      <c r="I199" s="197"/>
    </row>
    <row r="200" spans="2:9" ht="11.25" customHeight="1">
      <c r="B200" s="82"/>
      <c r="C200" s="80" t="s">
        <v>82</v>
      </c>
      <c r="D200" s="80"/>
      <c r="E200" s="79" t="s">
        <v>96</v>
      </c>
      <c r="F200" s="79"/>
      <c r="G200" s="39"/>
      <c r="H200" s="57"/>
      <c r="I200" s="197"/>
    </row>
    <row r="201" spans="2:9" ht="11.25" customHeight="1">
      <c r="B201" s="82"/>
      <c r="C201" s="80" t="s">
        <v>83</v>
      </c>
      <c r="D201" s="80"/>
      <c r="E201" s="79" t="s">
        <v>96</v>
      </c>
      <c r="F201" s="79"/>
      <c r="G201" s="39"/>
      <c r="H201" s="57"/>
      <c r="I201" s="65"/>
    </row>
    <row r="202" spans="2:9" ht="11.25" customHeight="1">
      <c r="B202" s="82"/>
      <c r="C202" s="80" t="s">
        <v>84</v>
      </c>
      <c r="D202" s="80"/>
      <c r="E202" s="79" t="s">
        <v>96</v>
      </c>
      <c r="F202" s="79"/>
      <c r="G202" s="39"/>
      <c r="H202" s="57"/>
      <c r="I202" s="65"/>
    </row>
    <row r="203" spans="2:9" ht="11.25" customHeight="1">
      <c r="B203" s="82"/>
      <c r="C203" s="139" t="s">
        <v>85</v>
      </c>
      <c r="D203" s="139"/>
      <c r="E203" s="139"/>
      <c r="F203" s="139"/>
      <c r="G203" s="139"/>
      <c r="H203" s="139"/>
      <c r="I203" s="54"/>
    </row>
    <row r="204" spans="2:9" ht="11.25" customHeight="1">
      <c r="B204" s="82"/>
      <c r="C204" s="133" t="s">
        <v>78</v>
      </c>
      <c r="D204" s="133"/>
      <c r="E204" s="79" t="s">
        <v>96</v>
      </c>
      <c r="F204" s="79"/>
      <c r="G204" s="39"/>
      <c r="H204" s="57"/>
      <c r="I204" s="197"/>
    </row>
    <row r="205" spans="2:9" ht="11.25" customHeight="1">
      <c r="B205" s="82"/>
      <c r="C205" s="80" t="s">
        <v>79</v>
      </c>
      <c r="D205" s="80"/>
      <c r="E205" s="79" t="s">
        <v>96</v>
      </c>
      <c r="F205" s="79"/>
      <c r="G205" s="39"/>
      <c r="H205" s="57"/>
      <c r="I205" s="197"/>
    </row>
    <row r="206" spans="2:9" ht="11.25" customHeight="1">
      <c r="B206" s="82"/>
      <c r="C206" s="80" t="s">
        <v>80</v>
      </c>
      <c r="D206" s="80"/>
      <c r="E206" s="79" t="s">
        <v>96</v>
      </c>
      <c r="F206" s="79"/>
      <c r="G206" s="39"/>
      <c r="H206" s="57"/>
      <c r="I206" s="197"/>
    </row>
    <row r="207" spans="2:9" ht="11.25" customHeight="1">
      <c r="B207" s="82"/>
      <c r="C207" s="80" t="s">
        <v>81</v>
      </c>
      <c r="D207" s="80"/>
      <c r="E207" s="79" t="s">
        <v>96</v>
      </c>
      <c r="F207" s="79"/>
      <c r="G207" s="39"/>
      <c r="H207" s="57"/>
      <c r="I207" s="197"/>
    </row>
    <row r="208" spans="2:9" ht="11.25" customHeight="1">
      <c r="B208" s="82"/>
      <c r="C208" s="80" t="s">
        <v>82</v>
      </c>
      <c r="D208" s="80"/>
      <c r="E208" s="79" t="s">
        <v>96</v>
      </c>
      <c r="F208" s="79"/>
      <c r="G208" s="39"/>
      <c r="H208" s="57"/>
      <c r="I208" s="197"/>
    </row>
    <row r="209" spans="2:9" ht="11.25" customHeight="1">
      <c r="B209" s="82"/>
      <c r="C209" s="80" t="s">
        <v>83</v>
      </c>
      <c r="D209" s="80"/>
      <c r="E209" s="79" t="s">
        <v>96</v>
      </c>
      <c r="F209" s="79"/>
      <c r="G209" s="39"/>
      <c r="H209" s="57"/>
      <c r="I209" s="65"/>
    </row>
    <row r="210" spans="2:9" ht="11.25" customHeight="1">
      <c r="B210" s="82"/>
      <c r="C210" s="80" t="s">
        <v>84</v>
      </c>
      <c r="D210" s="80"/>
      <c r="E210" s="79" t="s">
        <v>96</v>
      </c>
      <c r="F210" s="79"/>
      <c r="G210" s="39"/>
      <c r="H210" s="57"/>
      <c r="I210" s="65"/>
    </row>
    <row r="211" spans="2:9" ht="11.25" customHeight="1">
      <c r="B211" s="82"/>
      <c r="C211" s="139" t="s">
        <v>86</v>
      </c>
      <c r="D211" s="139"/>
      <c r="E211" s="139"/>
      <c r="F211" s="139"/>
      <c r="G211" s="139"/>
      <c r="H211" s="139"/>
      <c r="I211" s="54"/>
    </row>
    <row r="212" spans="2:9" ht="11.25" customHeight="1">
      <c r="B212" s="82"/>
      <c r="C212" s="133" t="s">
        <v>78</v>
      </c>
      <c r="D212" s="133"/>
      <c r="E212" s="79"/>
      <c r="F212" s="79"/>
      <c r="G212" s="39"/>
      <c r="H212" s="47"/>
      <c r="I212" s="197"/>
    </row>
    <row r="213" spans="2:9" ht="11.25" customHeight="1">
      <c r="B213" s="82"/>
      <c r="C213" s="80" t="s">
        <v>79</v>
      </c>
      <c r="D213" s="80"/>
      <c r="E213" s="79"/>
      <c r="F213" s="79"/>
      <c r="G213" s="39"/>
      <c r="H213" s="47"/>
      <c r="I213" s="197"/>
    </row>
    <row r="214" spans="2:9" ht="11.25" customHeight="1">
      <c r="B214" s="82"/>
      <c r="C214" s="80" t="s">
        <v>80</v>
      </c>
      <c r="D214" s="80"/>
      <c r="E214" s="79"/>
      <c r="F214" s="79"/>
      <c r="G214" s="39"/>
      <c r="H214" s="47"/>
      <c r="I214" s="197"/>
    </row>
    <row r="215" spans="2:9" ht="11.25" customHeight="1">
      <c r="B215" s="82"/>
      <c r="C215" s="80" t="s">
        <v>81</v>
      </c>
      <c r="D215" s="80"/>
      <c r="E215" s="79"/>
      <c r="F215" s="79"/>
      <c r="G215" s="39"/>
      <c r="H215" s="47"/>
      <c r="I215" s="197"/>
    </row>
    <row r="216" spans="2:9" ht="11.25" customHeight="1">
      <c r="B216" s="82"/>
      <c r="C216" s="80" t="s">
        <v>82</v>
      </c>
      <c r="D216" s="80"/>
      <c r="E216" s="79"/>
      <c r="F216" s="79"/>
      <c r="G216" s="39"/>
      <c r="H216" s="47"/>
      <c r="I216" s="197"/>
    </row>
    <row r="217" spans="2:9" ht="11.25" customHeight="1">
      <c r="B217" s="82"/>
      <c r="C217" s="80" t="s">
        <v>83</v>
      </c>
      <c r="D217" s="80"/>
      <c r="E217" s="79"/>
      <c r="F217" s="79"/>
      <c r="G217" s="39"/>
      <c r="H217" s="47"/>
      <c r="I217" s="65"/>
    </row>
    <row r="218" spans="2:9" ht="11.25" customHeight="1">
      <c r="B218" s="82"/>
      <c r="C218" s="80" t="s">
        <v>84</v>
      </c>
      <c r="D218" s="80"/>
      <c r="E218" s="79"/>
      <c r="F218" s="79"/>
      <c r="G218" s="39"/>
      <c r="H218" s="47"/>
      <c r="I218" s="65"/>
    </row>
    <row r="219" spans="2:9" ht="9" customHeight="1">
      <c r="B219" s="82"/>
      <c r="C219" s="55"/>
      <c r="D219" s="55"/>
      <c r="E219" s="55"/>
      <c r="F219" s="55"/>
      <c r="G219" s="55"/>
      <c r="H219" s="55"/>
      <c r="I219" s="49"/>
    </row>
    <row r="220" spans="2:9" ht="9.9" customHeight="1">
      <c r="B220" s="33"/>
      <c r="C220" s="34"/>
      <c r="D220" s="34"/>
      <c r="E220" s="34"/>
      <c r="F220" s="34"/>
      <c r="G220" s="34"/>
      <c r="H220" s="34"/>
      <c r="I220" s="34"/>
    </row>
    <row r="221" spans="2:9" ht="10.8" thickBot="1"/>
    <row r="222" spans="2:9" ht="21" customHeight="1" thickBot="1">
      <c r="C222" s="94" t="s">
        <v>87</v>
      </c>
      <c r="D222" s="129"/>
      <c r="E222" s="129"/>
      <c r="F222" s="95"/>
      <c r="G222" s="8"/>
      <c r="H222" s="8"/>
      <c r="I222" s="42"/>
    </row>
    <row r="223" spans="2:9">
      <c r="C223" s="35"/>
      <c r="D223" s="35"/>
      <c r="E223" s="6"/>
      <c r="F223" s="6"/>
      <c r="G223" s="4"/>
      <c r="H223" s="4"/>
      <c r="I223" s="6"/>
    </row>
    <row r="224" spans="2:9" ht="11.25" customHeight="1">
      <c r="B224" s="120" t="s">
        <v>19</v>
      </c>
      <c r="C224" s="111"/>
      <c r="D224" s="112"/>
      <c r="E224" s="111" t="s">
        <v>88</v>
      </c>
      <c r="F224" s="130"/>
      <c r="G224" s="130"/>
      <c r="H224" s="130"/>
      <c r="I224" s="112"/>
    </row>
    <row r="225" spans="2:9" ht="11.25" customHeight="1">
      <c r="B225" s="121"/>
      <c r="C225" s="123" t="s">
        <v>89</v>
      </c>
      <c r="D225" s="124"/>
      <c r="E225" s="131" t="s">
        <v>90</v>
      </c>
      <c r="F225" s="123" t="s">
        <v>23</v>
      </c>
      <c r="G225" s="124"/>
      <c r="H225" s="123" t="s">
        <v>75</v>
      </c>
      <c r="I225" s="124"/>
    </row>
    <row r="226" spans="2:9" ht="11.25" customHeight="1">
      <c r="B226" s="122"/>
      <c r="C226" s="125"/>
      <c r="D226" s="126"/>
      <c r="E226" s="132"/>
      <c r="F226" s="125"/>
      <c r="G226" s="126"/>
      <c r="H226" s="125"/>
      <c r="I226" s="126"/>
    </row>
    <row r="227" spans="2:9" s="10" customFormat="1" ht="47.1" customHeight="1">
      <c r="B227" s="140">
        <v>7</v>
      </c>
      <c r="C227" s="144" t="s">
        <v>91</v>
      </c>
      <c r="D227" s="145"/>
      <c r="E227" s="37" t="s">
        <v>96</v>
      </c>
      <c r="F227" s="117"/>
      <c r="G227" s="118"/>
      <c r="H227" s="117"/>
      <c r="I227" s="118"/>
    </row>
    <row r="228" spans="2:9" ht="36" customHeight="1">
      <c r="B228" s="141"/>
      <c r="C228" s="144" t="s">
        <v>130</v>
      </c>
      <c r="D228" s="145"/>
      <c r="E228" s="37" t="s">
        <v>111</v>
      </c>
      <c r="F228" s="117" t="s">
        <v>159</v>
      </c>
      <c r="G228" s="118"/>
      <c r="H228" s="119" t="s">
        <v>160</v>
      </c>
      <c r="I228" s="118"/>
    </row>
    <row r="229" spans="2:9" ht="48" customHeight="1">
      <c r="B229" s="141"/>
      <c r="C229" s="144" t="s">
        <v>132</v>
      </c>
      <c r="D229" s="145"/>
      <c r="E229" s="37" t="s">
        <v>96</v>
      </c>
      <c r="F229" s="117"/>
      <c r="G229" s="118"/>
      <c r="H229" s="117"/>
      <c r="I229" s="118"/>
    </row>
    <row r="230" spans="2:9" ht="50.1" customHeight="1">
      <c r="B230" s="141"/>
      <c r="C230" s="144" t="s">
        <v>133</v>
      </c>
      <c r="D230" s="145"/>
      <c r="E230" s="37" t="s">
        <v>96</v>
      </c>
      <c r="F230" s="117"/>
      <c r="G230" s="118"/>
      <c r="H230" s="117"/>
      <c r="I230" s="118"/>
    </row>
    <row r="231" spans="2:9" ht="51" customHeight="1">
      <c r="B231" s="141"/>
      <c r="C231" s="144" t="s">
        <v>92</v>
      </c>
      <c r="D231" s="145"/>
      <c r="E231" s="37" t="s">
        <v>96</v>
      </c>
      <c r="F231" s="117"/>
      <c r="G231" s="118"/>
      <c r="H231" s="117"/>
      <c r="I231" s="118"/>
    </row>
    <row r="232" spans="2:9" ht="45" customHeight="1">
      <c r="B232" s="141"/>
      <c r="C232" s="144" t="s">
        <v>93</v>
      </c>
      <c r="D232" s="145"/>
      <c r="E232" s="37" t="s">
        <v>96</v>
      </c>
      <c r="F232" s="117"/>
      <c r="G232" s="118"/>
      <c r="H232" s="117"/>
      <c r="I232" s="118"/>
    </row>
    <row r="233" spans="2:9" ht="51" customHeight="1">
      <c r="B233" s="141"/>
      <c r="C233" s="144" t="s">
        <v>94</v>
      </c>
      <c r="D233" s="145"/>
      <c r="E233" s="37" t="s">
        <v>96</v>
      </c>
      <c r="F233" s="117"/>
      <c r="G233" s="118"/>
      <c r="H233" s="117"/>
      <c r="I233" s="118"/>
    </row>
    <row r="234" spans="2:9" ht="26.1" customHeight="1">
      <c r="B234" s="141"/>
      <c r="C234" s="144" t="s">
        <v>129</v>
      </c>
      <c r="D234" s="145"/>
      <c r="E234" s="37" t="s">
        <v>111</v>
      </c>
      <c r="F234" s="117" t="s">
        <v>158</v>
      </c>
      <c r="G234" s="118"/>
      <c r="H234" s="117"/>
      <c r="I234" s="118"/>
    </row>
    <row r="235" spans="2:9" ht="36" customHeight="1">
      <c r="B235" s="141"/>
      <c r="C235" s="144" t="s">
        <v>95</v>
      </c>
      <c r="D235" s="145"/>
      <c r="E235" s="37" t="s">
        <v>96</v>
      </c>
      <c r="F235" s="119"/>
      <c r="G235" s="143"/>
      <c r="H235" s="117"/>
      <c r="I235" s="118"/>
    </row>
    <row r="236" spans="2:9" ht="42" customHeight="1">
      <c r="B236" s="142"/>
      <c r="C236" s="144" t="s">
        <v>131</v>
      </c>
      <c r="D236" s="145"/>
      <c r="E236" s="37" t="s">
        <v>96</v>
      </c>
      <c r="F236" s="119"/>
      <c r="G236" s="143"/>
      <c r="H236" s="117"/>
      <c r="I236" s="118"/>
    </row>
  </sheetData>
  <mergeCells count="420">
    <mergeCell ref="E116:F116"/>
    <mergeCell ref="C143:F143"/>
    <mergeCell ref="C133:D133"/>
    <mergeCell ref="E133:F133"/>
    <mergeCell ref="C120:D120"/>
    <mergeCell ref="E120:F120"/>
    <mergeCell ref="E183:F183"/>
    <mergeCell ref="H183:H185"/>
    <mergeCell ref="C184:D185"/>
    <mergeCell ref="E184:F184"/>
    <mergeCell ref="E185:F185"/>
    <mergeCell ref="C126:D128"/>
    <mergeCell ref="E118:F118"/>
    <mergeCell ref="E178:F178"/>
    <mergeCell ref="C157:D157"/>
    <mergeCell ref="C145:D145"/>
    <mergeCell ref="H147:H149"/>
    <mergeCell ref="E148:F148"/>
    <mergeCell ref="E149:F149"/>
    <mergeCell ref="C150:D150"/>
    <mergeCell ref="E150:F150"/>
    <mergeCell ref="H133:H135"/>
    <mergeCell ref="C134:D135"/>
    <mergeCell ref="E134:F134"/>
    <mergeCell ref="E114:F114"/>
    <mergeCell ref="H115:H120"/>
    <mergeCell ref="C116:D116"/>
    <mergeCell ref="C176:D177"/>
    <mergeCell ref="E176:F176"/>
    <mergeCell ref="C170:D170"/>
    <mergeCell ref="C119:D119"/>
    <mergeCell ref="E119:F119"/>
    <mergeCell ref="C129:D129"/>
    <mergeCell ref="B155:E155"/>
    <mergeCell ref="B157:B159"/>
    <mergeCell ref="H126:H128"/>
    <mergeCell ref="B160:B161"/>
    <mergeCell ref="C160:D160"/>
    <mergeCell ref="C161:D161"/>
    <mergeCell ref="B94:B151"/>
    <mergeCell ref="E129:F129"/>
    <mergeCell ref="C147:D149"/>
    <mergeCell ref="E147:F147"/>
    <mergeCell ref="E167:F167"/>
    <mergeCell ref="C151:D151"/>
    <mergeCell ref="E151:F151"/>
    <mergeCell ref="H129:H130"/>
    <mergeCell ref="C132:G132"/>
    <mergeCell ref="C18:H18"/>
    <mergeCell ref="C19:D19"/>
    <mergeCell ref="C20:D20"/>
    <mergeCell ref="C7:D7"/>
    <mergeCell ref="E7:H7"/>
    <mergeCell ref="C64:D64"/>
    <mergeCell ref="E64:F64"/>
    <mergeCell ref="C65:D65"/>
    <mergeCell ref="E65:F65"/>
    <mergeCell ref="E20:H20"/>
    <mergeCell ref="E21:H21"/>
    <mergeCell ref="E23:H23"/>
    <mergeCell ref="E24:H24"/>
    <mergeCell ref="C30:D30"/>
    <mergeCell ref="E30:H30"/>
    <mergeCell ref="C31:D31"/>
    <mergeCell ref="E31:H31"/>
    <mergeCell ref="C25:H25"/>
    <mergeCell ref="C26:D26"/>
    <mergeCell ref="E55:F55"/>
    <mergeCell ref="E44:F44"/>
    <mergeCell ref="H43:H44"/>
    <mergeCell ref="C46:D46"/>
    <mergeCell ref="C45:H45"/>
    <mergeCell ref="H47:H55"/>
    <mergeCell ref="B84:B86"/>
    <mergeCell ref="G79:H79"/>
    <mergeCell ref="C79:D79"/>
    <mergeCell ref="C63:D63"/>
    <mergeCell ref="E63:F63"/>
    <mergeCell ref="C58:D58"/>
    <mergeCell ref="E58:F58"/>
    <mergeCell ref="C59:D59"/>
    <mergeCell ref="E59:F59"/>
    <mergeCell ref="H57:H66"/>
    <mergeCell ref="C66:D66"/>
    <mergeCell ref="C60:D60"/>
    <mergeCell ref="E60:F60"/>
    <mergeCell ref="C61:D61"/>
    <mergeCell ref="E61:F61"/>
    <mergeCell ref="C62:D62"/>
    <mergeCell ref="H68:H77"/>
    <mergeCell ref="C69:D69"/>
    <mergeCell ref="E69:F69"/>
    <mergeCell ref="C70:D70"/>
    <mergeCell ref="C76:D76"/>
    <mergeCell ref="E76:F76"/>
    <mergeCell ref="B81:B83"/>
    <mergeCell ref="E96:F96"/>
    <mergeCell ref="E94:F94"/>
    <mergeCell ref="C96:D96"/>
    <mergeCell ref="C98:D98"/>
    <mergeCell ref="E98:F98"/>
    <mergeCell ref="C99:D99"/>
    <mergeCell ref="E99:F99"/>
    <mergeCell ref="E46:F46"/>
    <mergeCell ref="C47:D47"/>
    <mergeCell ref="E47:F47"/>
    <mergeCell ref="E62:F62"/>
    <mergeCell ref="C54:D54"/>
    <mergeCell ref="E54:F54"/>
    <mergeCell ref="C77:D77"/>
    <mergeCell ref="E77:F77"/>
    <mergeCell ref="C71:D71"/>
    <mergeCell ref="E71:F71"/>
    <mergeCell ref="C72:D72"/>
    <mergeCell ref="E72:F72"/>
    <mergeCell ref="C73:D73"/>
    <mergeCell ref="E73:F73"/>
    <mergeCell ref="C74:D74"/>
    <mergeCell ref="E74:F74"/>
    <mergeCell ref="E75:F75"/>
    <mergeCell ref="E81:F81"/>
    <mergeCell ref="E83:F83"/>
    <mergeCell ref="C67:D67"/>
    <mergeCell ref="E67:F67"/>
    <mergeCell ref="E88:G88"/>
    <mergeCell ref="C91:D91"/>
    <mergeCell ref="C94:D94"/>
    <mergeCell ref="C95:D95"/>
    <mergeCell ref="E95:F95"/>
    <mergeCell ref="C75:D75"/>
    <mergeCell ref="C68:D68"/>
    <mergeCell ref="E68:F68"/>
    <mergeCell ref="I212:I216"/>
    <mergeCell ref="I196:I200"/>
    <mergeCell ref="I204:I208"/>
    <mergeCell ref="E177:F177"/>
    <mergeCell ref="E168:F168"/>
    <mergeCell ref="E124:F124"/>
    <mergeCell ref="E207:F207"/>
    <mergeCell ref="E208:F208"/>
    <mergeCell ref="H150:H151"/>
    <mergeCell ref="E128:F128"/>
    <mergeCell ref="C189:G189"/>
    <mergeCell ref="C130:D130"/>
    <mergeCell ref="E130:F130"/>
    <mergeCell ref="H175:H177"/>
    <mergeCell ref="E169:F169"/>
    <mergeCell ref="E170:F170"/>
    <mergeCell ref="E172:F172"/>
    <mergeCell ref="E145:F145"/>
    <mergeCell ref="E126:F126"/>
    <mergeCell ref="E127:F127"/>
    <mergeCell ref="C124:D124"/>
    <mergeCell ref="I193:I194"/>
    <mergeCell ref="H193:H194"/>
    <mergeCell ref="C195:H195"/>
    <mergeCell ref="C216:D216"/>
    <mergeCell ref="E212:F212"/>
    <mergeCell ref="C207:D207"/>
    <mergeCell ref="C208:D208"/>
    <mergeCell ref="C201:D201"/>
    <mergeCell ref="C202:D202"/>
    <mergeCell ref="E201:F201"/>
    <mergeCell ref="E202:F202"/>
    <mergeCell ref="E105:F105"/>
    <mergeCell ref="E115:F115"/>
    <mergeCell ref="E117:F117"/>
    <mergeCell ref="C117:D117"/>
    <mergeCell ref="C115:D115"/>
    <mergeCell ref="C113:D114"/>
    <mergeCell ref="C108:D108"/>
    <mergeCell ref="E106:F106"/>
    <mergeCell ref="C109:D109"/>
    <mergeCell ref="E107:F107"/>
    <mergeCell ref="C105:D107"/>
    <mergeCell ref="C122:F122"/>
    <mergeCell ref="C118:D118"/>
    <mergeCell ref="C203:H203"/>
    <mergeCell ref="C206:D206"/>
    <mergeCell ref="E200:F200"/>
    <mergeCell ref="H91:H93"/>
    <mergeCell ref="H105:H107"/>
    <mergeCell ref="H112:H114"/>
    <mergeCell ref="E86:F86"/>
    <mergeCell ref="C85:D85"/>
    <mergeCell ref="E84:F84"/>
    <mergeCell ref="C84:D84"/>
    <mergeCell ref="H94:H99"/>
    <mergeCell ref="E103:F103"/>
    <mergeCell ref="C111:G111"/>
    <mergeCell ref="C112:D112"/>
    <mergeCell ref="C90:G90"/>
    <mergeCell ref="C86:D86"/>
    <mergeCell ref="E85:F85"/>
    <mergeCell ref="C103:D103"/>
    <mergeCell ref="E91:F91"/>
    <mergeCell ref="E108:F108"/>
    <mergeCell ref="E113:F113"/>
    <mergeCell ref="E112:F112"/>
    <mergeCell ref="C97:D97"/>
    <mergeCell ref="E97:F97"/>
    <mergeCell ref="E109:F109"/>
    <mergeCell ref="C88:D88"/>
    <mergeCell ref="C101:F101"/>
    <mergeCell ref="H81:H83"/>
    <mergeCell ref="C81:D83"/>
    <mergeCell ref="E82:F82"/>
    <mergeCell ref="B90:B93"/>
    <mergeCell ref="E92:F92"/>
    <mergeCell ref="E93:F93"/>
    <mergeCell ref="C92:D93"/>
    <mergeCell ref="B1:I1"/>
    <mergeCell ref="C4:D4"/>
    <mergeCell ref="E3:H3"/>
    <mergeCell ref="B37:B38"/>
    <mergeCell ref="C50:D50"/>
    <mergeCell ref="E50:F50"/>
    <mergeCell ref="E51:F51"/>
    <mergeCell ref="E53:F53"/>
    <mergeCell ref="C51:D51"/>
    <mergeCell ref="C52:D52"/>
    <mergeCell ref="C44:D44"/>
    <mergeCell ref="C42:D42"/>
    <mergeCell ref="E42:F42"/>
    <mergeCell ref="C43:D43"/>
    <mergeCell ref="E39:F39"/>
    <mergeCell ref="E41:F41"/>
    <mergeCell ref="C49:D49"/>
    <mergeCell ref="K3:L3"/>
    <mergeCell ref="C13:D13"/>
    <mergeCell ref="E13:H13"/>
    <mergeCell ref="K4:L4"/>
    <mergeCell ref="C12:D12"/>
    <mergeCell ref="E12:H12"/>
    <mergeCell ref="C9:D9"/>
    <mergeCell ref="E9:H9"/>
    <mergeCell ref="C8:D8"/>
    <mergeCell ref="E8:H8"/>
    <mergeCell ref="K5:L5"/>
    <mergeCell ref="C3:D3"/>
    <mergeCell ref="E5:H5"/>
    <mergeCell ref="C11:H11"/>
    <mergeCell ref="E48:F48"/>
    <mergeCell ref="E43:F43"/>
    <mergeCell ref="E37:F37"/>
    <mergeCell ref="C41:D41"/>
    <mergeCell ref="E52:F52"/>
    <mergeCell ref="B39:B77"/>
    <mergeCell ref="E49:F49"/>
    <mergeCell ref="C55:D55"/>
    <mergeCell ref="E70:F70"/>
    <mergeCell ref="E66:F66"/>
    <mergeCell ref="C57:D57"/>
    <mergeCell ref="E57:F57"/>
    <mergeCell ref="C56:D56"/>
    <mergeCell ref="E56:F56"/>
    <mergeCell ref="C53:D53"/>
    <mergeCell ref="C48:D48"/>
    <mergeCell ref="E19:H19"/>
    <mergeCell ref="C21:D21"/>
    <mergeCell ref="C22:D22"/>
    <mergeCell ref="C23:D23"/>
    <mergeCell ref="C24:D24"/>
    <mergeCell ref="C40:D40"/>
    <mergeCell ref="E40:F40"/>
    <mergeCell ref="E38:F38"/>
    <mergeCell ref="C39:D39"/>
    <mergeCell ref="H40:H41"/>
    <mergeCell ref="E28:H28"/>
    <mergeCell ref="C29:D29"/>
    <mergeCell ref="E29:H29"/>
    <mergeCell ref="H37:H39"/>
    <mergeCell ref="E26:H26"/>
    <mergeCell ref="C27:D27"/>
    <mergeCell ref="E27:H27"/>
    <mergeCell ref="C28:D28"/>
    <mergeCell ref="C35:F35"/>
    <mergeCell ref="C33:H33"/>
    <mergeCell ref="C37:D38"/>
    <mergeCell ref="C14:D14"/>
    <mergeCell ref="E14:H14"/>
    <mergeCell ref="C15:D15"/>
    <mergeCell ref="E17:H17"/>
    <mergeCell ref="C6:D6"/>
    <mergeCell ref="E6:H6"/>
    <mergeCell ref="C10:H10"/>
    <mergeCell ref="C5:D5"/>
    <mergeCell ref="E4:H4"/>
    <mergeCell ref="C17:D17"/>
    <mergeCell ref="C16:D16"/>
    <mergeCell ref="E15:H15"/>
    <mergeCell ref="E16:H16"/>
    <mergeCell ref="E205:F205"/>
    <mergeCell ref="E206:F206"/>
    <mergeCell ref="E179:F179"/>
    <mergeCell ref="C167:D167"/>
    <mergeCell ref="C168:D169"/>
    <mergeCell ref="C175:D175"/>
    <mergeCell ref="C197:D197"/>
    <mergeCell ref="E175:F175"/>
    <mergeCell ref="E198:F198"/>
    <mergeCell ref="C193:D194"/>
    <mergeCell ref="C196:D196"/>
    <mergeCell ref="E199:F199"/>
    <mergeCell ref="E204:F204"/>
    <mergeCell ref="C200:D200"/>
    <mergeCell ref="C179:D179"/>
    <mergeCell ref="E180:F180"/>
    <mergeCell ref="C186:D186"/>
    <mergeCell ref="E186:F186"/>
    <mergeCell ref="C188:D188"/>
    <mergeCell ref="E188:F188"/>
    <mergeCell ref="E171:F171"/>
    <mergeCell ref="B227:B236"/>
    <mergeCell ref="F227:G227"/>
    <mergeCell ref="F228:G228"/>
    <mergeCell ref="F229:G229"/>
    <mergeCell ref="F230:G230"/>
    <mergeCell ref="F231:G231"/>
    <mergeCell ref="F232:G232"/>
    <mergeCell ref="F233:G233"/>
    <mergeCell ref="F234:G234"/>
    <mergeCell ref="F235:G235"/>
    <mergeCell ref="F236:G236"/>
    <mergeCell ref="C228:D228"/>
    <mergeCell ref="C229:D229"/>
    <mergeCell ref="C227:D227"/>
    <mergeCell ref="C230:D230"/>
    <mergeCell ref="C231:D231"/>
    <mergeCell ref="C232:D232"/>
    <mergeCell ref="C233:D233"/>
    <mergeCell ref="C234:D234"/>
    <mergeCell ref="C235:D235"/>
    <mergeCell ref="C236:D236"/>
    <mergeCell ref="B224:B226"/>
    <mergeCell ref="C158:D159"/>
    <mergeCell ref="E158:F158"/>
    <mergeCell ref="C222:F222"/>
    <mergeCell ref="C224:D224"/>
    <mergeCell ref="C225:D226"/>
    <mergeCell ref="E224:I224"/>
    <mergeCell ref="E225:E226"/>
    <mergeCell ref="F225:G226"/>
    <mergeCell ref="H225:I226"/>
    <mergeCell ref="E159:F159"/>
    <mergeCell ref="E193:G193"/>
    <mergeCell ref="C212:D212"/>
    <mergeCell ref="E191:H191"/>
    <mergeCell ref="C171:D171"/>
    <mergeCell ref="H157:H159"/>
    <mergeCell ref="H160:H161"/>
    <mergeCell ref="H167:H169"/>
    <mergeCell ref="C204:D204"/>
    <mergeCell ref="C205:D205"/>
    <mergeCell ref="C213:D213"/>
    <mergeCell ref="C214:D214"/>
    <mergeCell ref="C211:H211"/>
    <mergeCell ref="E214:F214"/>
    <mergeCell ref="H236:I236"/>
    <mergeCell ref="H227:I227"/>
    <mergeCell ref="H228:I228"/>
    <mergeCell ref="H229:I229"/>
    <mergeCell ref="H230:I230"/>
    <mergeCell ref="H231:I231"/>
    <mergeCell ref="H232:I232"/>
    <mergeCell ref="H233:I233"/>
    <mergeCell ref="H234:I234"/>
    <mergeCell ref="H235:I235"/>
    <mergeCell ref="E135:F135"/>
    <mergeCell ref="C136:D136"/>
    <mergeCell ref="E136:F136"/>
    <mergeCell ref="H136:H141"/>
    <mergeCell ref="C137:D137"/>
    <mergeCell ref="E137:F137"/>
    <mergeCell ref="C138:D138"/>
    <mergeCell ref="E138:F138"/>
    <mergeCell ref="C139:D139"/>
    <mergeCell ref="E139:F139"/>
    <mergeCell ref="C140:D140"/>
    <mergeCell ref="E140:F140"/>
    <mergeCell ref="C141:D141"/>
    <mergeCell ref="E141:F141"/>
    <mergeCell ref="B152:F152"/>
    <mergeCell ref="B154:D154"/>
    <mergeCell ref="B167:B169"/>
    <mergeCell ref="E161:F161"/>
    <mergeCell ref="C163:D163"/>
    <mergeCell ref="C165:G165"/>
    <mergeCell ref="C180:D180"/>
    <mergeCell ref="C174:G174"/>
    <mergeCell ref="B170:B188"/>
    <mergeCell ref="C187:D187"/>
    <mergeCell ref="E187:F187"/>
    <mergeCell ref="E157:F157"/>
    <mergeCell ref="C172:D172"/>
    <mergeCell ref="C178:D178"/>
    <mergeCell ref="E216:F216"/>
    <mergeCell ref="C217:D217"/>
    <mergeCell ref="B195:B219"/>
    <mergeCell ref="B193:B194"/>
    <mergeCell ref="C215:D215"/>
    <mergeCell ref="E160:F160"/>
    <mergeCell ref="E213:F213"/>
    <mergeCell ref="H186:H187"/>
    <mergeCell ref="C182:G182"/>
    <mergeCell ref="C183:D183"/>
    <mergeCell ref="C218:D218"/>
    <mergeCell ref="E217:F217"/>
    <mergeCell ref="E218:F218"/>
    <mergeCell ref="E194:F194"/>
    <mergeCell ref="E196:F196"/>
    <mergeCell ref="E197:F197"/>
    <mergeCell ref="E215:F215"/>
    <mergeCell ref="C209:D209"/>
    <mergeCell ref="C210:D210"/>
    <mergeCell ref="E209:F209"/>
    <mergeCell ref="E210:F210"/>
    <mergeCell ref="C198:D198"/>
    <mergeCell ref="C199:D199"/>
    <mergeCell ref="C191:D191"/>
  </mergeCells>
  <phoneticPr fontId="9" type="noConversion"/>
  <conditionalFormatting sqref="E227:E236">
    <cfRule type="containsText" dxfId="126" priority="237" operator="containsText" text="Si">
      <formula>NOT(ISERROR(SEARCH("Si",E227)))</formula>
    </cfRule>
    <cfRule type="containsText" dxfId="125" priority="238" operator="containsText" text="No">
      <formula>NOT(ISERROR(SEARCH("No",E227)))</formula>
    </cfRule>
  </conditionalFormatting>
  <conditionalFormatting sqref="E39:F39">
    <cfRule type="containsText" dxfId="124" priority="479" operator="containsText" text="Si">
      <formula>NOT(ISERROR(SEARCH("Si",E39)))</formula>
    </cfRule>
  </conditionalFormatting>
  <conditionalFormatting sqref="E42:F42">
    <cfRule type="containsText" dxfId="123" priority="475" operator="containsText" text="Si">
      <formula>NOT(ISERROR(SEARCH("Si",E42)))</formula>
    </cfRule>
  </conditionalFormatting>
  <conditionalFormatting sqref="E46:F46">
    <cfRule type="containsText" dxfId="122" priority="471" operator="containsText" text="Si">
      <formula>NOT(ISERROR(SEARCH("Si",E46)))</formula>
    </cfRule>
  </conditionalFormatting>
  <conditionalFormatting sqref="E55:F65">
    <cfRule type="containsText" dxfId="121" priority="62" operator="containsText" text="No">
      <formula>NOT(ISERROR(SEARCH("No",E55)))</formula>
    </cfRule>
  </conditionalFormatting>
  <conditionalFormatting sqref="E67:F77">
    <cfRule type="containsText" dxfId="120" priority="46" operator="containsText" text="No">
      <formula>NOT(ISERROR(SEARCH("No",E67)))</formula>
    </cfRule>
  </conditionalFormatting>
  <conditionalFormatting sqref="E83:F83">
    <cfRule type="containsText" dxfId="119" priority="467" operator="containsText" text="Si">
      <formula>NOT(ISERROR(SEARCH("Si",E83)))</formula>
    </cfRule>
  </conditionalFormatting>
  <conditionalFormatting sqref="E93:F93">
    <cfRule type="containsText" dxfId="118" priority="463" operator="containsText" text="Si">
      <formula>NOT(ISERROR(SEARCH("Si",E93)))</formula>
    </cfRule>
  </conditionalFormatting>
  <conditionalFormatting sqref="E97:F97">
    <cfRule type="containsText" dxfId="117" priority="435" operator="containsText" text="Si">
      <formula>NOT(ISERROR(SEARCH("Si",E97)))</formula>
    </cfRule>
    <cfRule type="containsText" dxfId="116" priority="436" operator="containsText" text="No">
      <formula>NOT(ISERROR(SEARCH("No",E97)))</formula>
    </cfRule>
  </conditionalFormatting>
  <conditionalFormatting sqref="E98:F100">
    <cfRule type="containsText" dxfId="115" priority="437" operator="containsText" text="Si">
      <formula>NOT(ISERROR(SEARCH("Si",E98)))</formula>
    </cfRule>
    <cfRule type="containsText" dxfId="114" priority="438" operator="containsText" text="No">
      <formula>NOT(ISERROR(SEARCH("No",E98)))</formula>
    </cfRule>
  </conditionalFormatting>
  <conditionalFormatting sqref="E107:F107">
    <cfRule type="containsText" dxfId="113" priority="423" operator="containsText" text="Si">
      <formula>NOT(ISERROR(SEARCH("Si",E107)))</formula>
    </cfRule>
  </conditionalFormatting>
  <conditionalFormatting sqref="E107:F110">
    <cfRule type="containsText" dxfId="112" priority="421" operator="containsText" text="No">
      <formula>NOT(ISERROR(SEARCH("No",E107)))</formula>
    </cfRule>
  </conditionalFormatting>
  <conditionalFormatting sqref="E108:F110">
    <cfRule type="containsText" dxfId="111" priority="420" operator="containsText" text="Si">
      <formula>NOT(ISERROR(SEARCH("Si",E108)))</formula>
    </cfRule>
  </conditionalFormatting>
  <conditionalFormatting sqref="E109:F110">
    <cfRule type="containsText" dxfId="110" priority="419" operator="containsText" text="N/A">
      <formula>NOT(ISERROR(SEARCH("N/A",E109)))</formula>
    </cfRule>
  </conditionalFormatting>
  <conditionalFormatting sqref="E114:F114">
    <cfRule type="containsText" dxfId="109" priority="411" operator="containsText" text="Si">
      <formula>NOT(ISERROR(SEARCH("Si",E114)))</formula>
    </cfRule>
  </conditionalFormatting>
  <conditionalFormatting sqref="E118:F119">
    <cfRule type="containsText" dxfId="108" priority="407" operator="containsText" text="No">
      <formula>NOT(ISERROR(SEARCH("No",E118)))</formula>
    </cfRule>
    <cfRule type="containsText" dxfId="107" priority="406" operator="containsText" text="Si">
      <formula>NOT(ISERROR(SEARCH("Si",E118)))</formula>
    </cfRule>
  </conditionalFormatting>
  <conditionalFormatting sqref="E121:F121">
    <cfRule type="containsText" dxfId="106" priority="402" operator="containsText" text="No">
      <formula>NOT(ISERROR(SEARCH("No",E121)))</formula>
    </cfRule>
  </conditionalFormatting>
  <conditionalFormatting sqref="E128:F128">
    <cfRule type="containsText" dxfId="105" priority="389" operator="containsText" text="Si">
      <formula>NOT(ISERROR(SEARCH("Si",E128)))</formula>
    </cfRule>
  </conditionalFormatting>
  <conditionalFormatting sqref="E128:F131 E150:F151">
    <cfRule type="containsText" dxfId="104" priority="387" operator="containsText" text="No">
      <formula>NOT(ISERROR(SEARCH("No",E128)))</formula>
    </cfRule>
  </conditionalFormatting>
  <conditionalFormatting sqref="E135:F135">
    <cfRule type="containsText" dxfId="103" priority="42" operator="containsText" text="Si">
      <formula>NOT(ISERROR(SEARCH("Si",E135)))</formula>
    </cfRule>
  </conditionalFormatting>
  <conditionalFormatting sqref="E136:F142">
    <cfRule type="containsText" dxfId="102" priority="36" operator="containsText" text="No">
      <formula>NOT(ISERROR(SEARCH("No",E136)))</formula>
    </cfRule>
    <cfRule type="containsText" dxfId="101" priority="35" operator="containsText" text="Si">
      <formula>NOT(ISERROR(SEARCH("Si",E136)))</formula>
    </cfRule>
  </conditionalFormatting>
  <conditionalFormatting sqref="E149:F149">
    <cfRule type="containsText" dxfId="100" priority="27" operator="containsText" text="Si">
      <formula>NOT(ISERROR(SEARCH("Si",E149)))</formula>
    </cfRule>
  </conditionalFormatting>
  <conditionalFormatting sqref="E159:F159">
    <cfRule type="containsText" dxfId="99" priority="375" operator="containsText" text="Si">
      <formula>NOT(ISERROR(SEARCH("Si",E159)))</formula>
    </cfRule>
  </conditionalFormatting>
  <conditionalFormatting sqref="E159:F161">
    <cfRule type="containsText" dxfId="98" priority="374" operator="containsText" text="No">
      <formula>NOT(ISERROR(SEARCH("No",E159)))</formula>
    </cfRule>
  </conditionalFormatting>
  <conditionalFormatting sqref="E169:F169">
    <cfRule type="containsText" dxfId="97" priority="367" operator="containsText" text="Si">
      <formula>NOT(ISERROR(SEARCH("Si",E169)))</formula>
    </cfRule>
  </conditionalFormatting>
  <conditionalFormatting sqref="E169:F173">
    <cfRule type="containsText" dxfId="96" priority="365" operator="containsText" text="No">
      <formula>NOT(ISERROR(SEARCH("No",E169)))</formula>
    </cfRule>
  </conditionalFormatting>
  <conditionalFormatting sqref="E170:F173">
    <cfRule type="containsText" dxfId="95" priority="364" operator="containsText" text="Si">
      <formula>NOT(ISERROR(SEARCH("Si",E170)))</formula>
    </cfRule>
  </conditionalFormatting>
  <conditionalFormatting sqref="E177:F177">
    <cfRule type="containsText" dxfId="94" priority="359" operator="containsText" text="Si">
      <formula>NOT(ISERROR(SEARCH("Si",E177)))</formula>
    </cfRule>
  </conditionalFormatting>
  <conditionalFormatting sqref="E177:F180">
    <cfRule type="containsText" dxfId="93" priority="357" operator="containsText" text="No">
      <formula>NOT(ISERROR(SEARCH("No",E177)))</formula>
    </cfRule>
  </conditionalFormatting>
  <conditionalFormatting sqref="E185:F185">
    <cfRule type="containsText" dxfId="92" priority="21" operator="containsText" text="Si">
      <formula>NOT(ISERROR(SEARCH("Si",E185)))</formula>
    </cfRule>
  </conditionalFormatting>
  <conditionalFormatting sqref="E185:F188">
    <cfRule type="containsText" dxfId="91" priority="19" operator="containsText" text="No">
      <formula>NOT(ISERROR(SEARCH("No",E185)))</formula>
    </cfRule>
  </conditionalFormatting>
  <conditionalFormatting sqref="E39:G39">
    <cfRule type="containsText" dxfId="90" priority="477" operator="containsText" text="No">
      <formula>NOT(ISERROR(SEARCH("No",E39)))</formula>
    </cfRule>
  </conditionalFormatting>
  <conditionalFormatting sqref="E40:G41">
    <cfRule type="containsText" dxfId="89" priority="455" operator="containsText" text="No">
      <formula>NOT(ISERROR(SEARCH("No",E40)))</formula>
    </cfRule>
    <cfRule type="containsText" dxfId="88" priority="454" operator="containsText" text="Si">
      <formula>NOT(ISERROR(SEARCH("Si",E40)))</formula>
    </cfRule>
  </conditionalFormatting>
  <conditionalFormatting sqref="E42:G42">
    <cfRule type="containsText" dxfId="87" priority="473" operator="containsText" text="No">
      <formula>NOT(ISERROR(SEARCH("No",E42)))</formula>
    </cfRule>
  </conditionalFormatting>
  <conditionalFormatting sqref="E43:G44">
    <cfRule type="containsText" dxfId="86" priority="452" operator="containsText" text="Si">
      <formula>NOT(ISERROR(SEARCH("Si",E43)))</formula>
    </cfRule>
    <cfRule type="containsText" dxfId="85" priority="453" operator="containsText" text="No">
      <formula>NOT(ISERROR(SEARCH("No",E43)))</formula>
    </cfRule>
  </conditionalFormatting>
  <conditionalFormatting sqref="E46:G46">
    <cfRule type="containsText" dxfId="84" priority="469" operator="containsText" text="No">
      <formula>NOT(ISERROR(SEARCH("No",E46)))</formula>
    </cfRule>
  </conditionalFormatting>
  <conditionalFormatting sqref="E47:G54">
    <cfRule type="containsText" dxfId="83" priority="449" operator="containsText" text="No">
      <formula>NOT(ISERROR(SEARCH("No",E47)))</formula>
    </cfRule>
  </conditionalFormatting>
  <conditionalFormatting sqref="E47:G55">
    <cfRule type="containsText" dxfId="82" priority="61" operator="containsText" text="Si">
      <formula>NOT(ISERROR(SEARCH("Si",E47)))</formula>
    </cfRule>
  </conditionalFormatting>
  <conditionalFormatting sqref="E56:G56">
    <cfRule type="containsText" dxfId="81" priority="73" operator="containsText" text="Si">
      <formula>NOT(ISERROR(SEARCH("Si",E56)))</formula>
    </cfRule>
  </conditionalFormatting>
  <conditionalFormatting sqref="E57:G66">
    <cfRule type="containsText" dxfId="80" priority="59" operator="containsText" text="Si">
      <formula>NOT(ISERROR(SEARCH("Si",E57)))</formula>
    </cfRule>
  </conditionalFormatting>
  <conditionalFormatting sqref="E66:G66">
    <cfRule type="containsText" dxfId="79" priority="60" operator="containsText" text="No">
      <formula>NOT(ISERROR(SEARCH("No",E66)))</formula>
    </cfRule>
  </conditionalFormatting>
  <conditionalFormatting sqref="E67:G67">
    <cfRule type="containsText" dxfId="78" priority="53" operator="containsText" text="Si">
      <formula>NOT(ISERROR(SEARCH("Si",E67)))</formula>
    </cfRule>
  </conditionalFormatting>
  <conditionalFormatting sqref="E68:G77">
    <cfRule type="containsText" dxfId="77" priority="45" operator="containsText" text="Si">
      <formula>NOT(ISERROR(SEARCH("Si",E68)))</formula>
    </cfRule>
  </conditionalFormatting>
  <conditionalFormatting sqref="E83:G83">
    <cfRule type="containsText" dxfId="76" priority="465" operator="containsText" text="No">
      <formula>NOT(ISERROR(SEARCH("No",E83)))</formula>
    </cfRule>
  </conditionalFormatting>
  <conditionalFormatting sqref="E84:G84">
    <cfRule type="containsText" dxfId="75" priority="424" operator="containsText" text="N/A">
      <formula>NOT(ISERROR(SEARCH("N/A",E84)))</formula>
    </cfRule>
  </conditionalFormatting>
  <conditionalFormatting sqref="E84:G86 I100:I103 I121:I124 I162:I164 G170:G172 I173:I174 I181:I191">
    <cfRule type="containsText" dxfId="74" priority="458" operator="containsText" text="Si">
      <formula>NOT(ISERROR(SEARCH("Si",E84)))</formula>
    </cfRule>
    <cfRule type="containsText" dxfId="73" priority="459" operator="containsText" text="No">
      <formula>NOT(ISERROR(SEARCH("No",E84)))</formula>
    </cfRule>
  </conditionalFormatting>
  <conditionalFormatting sqref="E93:G93">
    <cfRule type="containsText" dxfId="72" priority="461" operator="containsText" text="No">
      <formula>NOT(ISERROR(SEARCH("No",E93)))</formula>
    </cfRule>
  </conditionalFormatting>
  <conditionalFormatting sqref="E94:G96">
    <cfRule type="containsText" dxfId="71" priority="433" operator="containsText" text="Si">
      <formula>NOT(ISERROR(SEARCH("Si",E94)))</formula>
    </cfRule>
    <cfRule type="containsText" dxfId="70" priority="434" operator="containsText" text="No">
      <formula>NOT(ISERROR(SEARCH("No",E94)))</formula>
    </cfRule>
  </conditionalFormatting>
  <conditionalFormatting sqref="E98:G98">
    <cfRule type="containsText" dxfId="69" priority="428" operator="containsText" text="N/A">
      <formula>NOT(ISERROR(SEARCH("N/A",E98)))</formula>
    </cfRule>
  </conditionalFormatting>
  <conditionalFormatting sqref="E114:G114">
    <cfRule type="containsText" dxfId="68" priority="409" operator="containsText" text="No">
      <formula>NOT(ISERROR(SEARCH("No",E114)))</formula>
    </cfRule>
  </conditionalFormatting>
  <conditionalFormatting sqref="E115:G117 E120:F121">
    <cfRule type="containsText" dxfId="67" priority="10" operator="containsText" text="Si">
      <formula>NOT(ISERROR(SEARCH("Si",E115)))</formula>
    </cfRule>
  </conditionalFormatting>
  <conditionalFormatting sqref="E119:G119">
    <cfRule type="containsText" dxfId="66" priority="11" operator="containsText" text="N/A">
      <formula>NOT(ISERROR(SEARCH("N/A",E119)))</formula>
    </cfRule>
  </conditionalFormatting>
  <conditionalFormatting sqref="E129:G131">
    <cfRule type="containsText" dxfId="65" priority="381" operator="containsText" text="Si">
      <formula>NOT(ISERROR(SEARCH("Si",E129)))</formula>
    </cfRule>
  </conditionalFormatting>
  <conditionalFormatting sqref="E130:G131 E151:G151">
    <cfRule type="containsText" dxfId="64" priority="380" operator="containsText" text="N/A">
      <formula>NOT(ISERROR(SEARCH("N/A",E130)))</formula>
    </cfRule>
  </conditionalFormatting>
  <conditionalFormatting sqref="E135:G135">
    <cfRule type="containsText" dxfId="63" priority="40" operator="containsText" text="No">
      <formula>NOT(ISERROR(SEARCH("No",E135)))</formula>
    </cfRule>
  </conditionalFormatting>
  <conditionalFormatting sqref="E149:G149">
    <cfRule type="containsText" dxfId="62" priority="23" operator="containsText" text="No">
      <formula>NOT(ISERROR(SEARCH("No",E149)))</formula>
    </cfRule>
  </conditionalFormatting>
  <conditionalFormatting sqref="E150:G151">
    <cfRule type="containsText" dxfId="61" priority="24" operator="containsText" text="Si">
      <formula>NOT(ISERROR(SEARCH("Si",E150)))</formula>
    </cfRule>
  </conditionalFormatting>
  <conditionalFormatting sqref="E160:G161">
    <cfRule type="containsText" dxfId="60" priority="372" operator="containsText" text="Si">
      <formula>NOT(ISERROR(SEARCH("Si",E160)))</formula>
    </cfRule>
  </conditionalFormatting>
  <conditionalFormatting sqref="E178:G180">
    <cfRule type="containsText" dxfId="59" priority="354" operator="containsText" text="Si">
      <formula>NOT(ISERROR(SEARCH("Si",E178)))</formula>
    </cfRule>
  </conditionalFormatting>
  <conditionalFormatting sqref="E186:G188">
    <cfRule type="containsText" dxfId="58" priority="16" operator="containsText" text="Si">
      <formula>NOT(ISERROR(SEARCH("Si",E186)))</formula>
    </cfRule>
  </conditionalFormatting>
  <conditionalFormatting sqref="E196:G202">
    <cfRule type="containsText" dxfId="57" priority="5" operator="containsText" text="NO">
      <formula>NOT(ISERROR(SEARCH("NO",E196)))</formula>
    </cfRule>
    <cfRule type="containsText" dxfId="56" priority="6" operator="containsText" text="SI">
      <formula>NOT(ISERROR(SEARCH("SI",E196)))</formula>
    </cfRule>
  </conditionalFormatting>
  <conditionalFormatting sqref="E204:G210">
    <cfRule type="containsText" dxfId="55" priority="3" operator="containsText" text="NO">
      <formula>NOT(ISERROR(SEARCH("NO",E204)))</formula>
    </cfRule>
    <cfRule type="containsText" dxfId="54" priority="4" operator="containsText" text="SI">
      <formula>NOT(ISERROR(SEARCH("SI",E204)))</formula>
    </cfRule>
  </conditionalFormatting>
  <conditionalFormatting sqref="E212:G218">
    <cfRule type="containsText" dxfId="53" priority="2" operator="containsText" text="SI">
      <formula>NOT(ISERROR(SEARCH("SI",E212)))</formula>
    </cfRule>
    <cfRule type="containsText" dxfId="52" priority="1" operator="containsText" text="NO">
      <formula>NOT(ISERROR(SEARCH("NO",E212)))</formula>
    </cfRule>
  </conditionalFormatting>
  <conditionalFormatting sqref="G39">
    <cfRule type="containsText" dxfId="51" priority="476" operator="containsText" text="Si">
      <formula>NOT(ISERROR(SEARCH("Si",G39)))</formula>
    </cfRule>
  </conditionalFormatting>
  <conditionalFormatting sqref="G42">
    <cfRule type="containsText" dxfId="50" priority="472" operator="containsText" text="Si">
      <formula>NOT(ISERROR(SEARCH("Si",G42)))</formula>
    </cfRule>
  </conditionalFormatting>
  <conditionalFormatting sqref="G46">
    <cfRule type="containsText" dxfId="49" priority="468" operator="containsText" text="Si">
      <formula>NOT(ISERROR(SEARCH("Si",G46)))</formula>
    </cfRule>
  </conditionalFormatting>
  <conditionalFormatting sqref="G55:G65">
    <cfRule type="containsText" dxfId="48" priority="74" operator="containsText" text="No">
      <formula>NOT(ISERROR(SEARCH("No",G55)))</formula>
    </cfRule>
  </conditionalFormatting>
  <conditionalFormatting sqref="G67:G76">
    <cfRule type="containsText" dxfId="47" priority="54" operator="containsText" text="No">
      <formula>NOT(ISERROR(SEARCH("No",G67)))</formula>
    </cfRule>
  </conditionalFormatting>
  <conditionalFormatting sqref="G77">
    <cfRule type="containsText" dxfId="46" priority="50" operator="containsText" text="No">
      <formula>NOT(ISERROR(SEARCH("No",G77)))</formula>
    </cfRule>
  </conditionalFormatting>
  <conditionalFormatting sqref="G83">
    <cfRule type="containsText" dxfId="45" priority="464" operator="containsText" text="Si">
      <formula>NOT(ISERROR(SEARCH("Si",G83)))</formula>
    </cfRule>
  </conditionalFormatting>
  <conditionalFormatting sqref="G93">
    <cfRule type="containsText" dxfId="44" priority="460" operator="containsText" text="Si">
      <formula>NOT(ISERROR(SEARCH("Si",G93)))</formula>
    </cfRule>
  </conditionalFormatting>
  <conditionalFormatting sqref="G97">
    <cfRule type="containsText" dxfId="43" priority="432" operator="containsText" text="Si">
      <formula>NOT(ISERROR(SEARCH("Si",G97)))</formula>
    </cfRule>
    <cfRule type="containsText" dxfId="42" priority="431" operator="containsText" text="No">
      <formula>NOT(ISERROR(SEARCH("No",G97)))</formula>
    </cfRule>
  </conditionalFormatting>
  <conditionalFormatting sqref="G98:G99">
    <cfRule type="containsText" dxfId="41" priority="430" operator="containsText" text="No">
      <formula>NOT(ISERROR(SEARCH("No",G98)))</formula>
    </cfRule>
    <cfRule type="containsText" dxfId="40" priority="429" operator="containsText" text="Si">
      <formula>NOT(ISERROR(SEARCH("Si",G98)))</formula>
    </cfRule>
  </conditionalFormatting>
  <conditionalFormatting sqref="G107">
    <cfRule type="containsText" dxfId="39" priority="412" operator="containsText" text="Si">
      <formula>NOT(ISERROR(SEARCH("Si",G107)))</formula>
    </cfRule>
    <cfRule type="containsText" dxfId="38" priority="413" operator="containsText" text="No">
      <formula>NOT(ISERROR(SEARCH("No",G107)))</formula>
    </cfRule>
  </conditionalFormatting>
  <conditionalFormatting sqref="G114">
    <cfRule type="containsText" dxfId="37" priority="408" operator="containsText" text="Si">
      <formula>NOT(ISERROR(SEARCH("Si",G114)))</formula>
    </cfRule>
  </conditionalFormatting>
  <conditionalFormatting sqref="G115:G117">
    <cfRule type="containsText" dxfId="36" priority="398" operator="containsText" text="No">
      <formula>NOT(ISERROR(SEARCH("No",G115)))</formula>
    </cfRule>
  </conditionalFormatting>
  <conditionalFormatting sqref="G118">
    <cfRule type="containsText" dxfId="35" priority="395" operator="containsText" text="No">
      <formula>NOT(ISERROR(SEARCH("No",G118)))</formula>
    </cfRule>
    <cfRule type="containsText" dxfId="34" priority="396" operator="containsText" text="Si">
      <formula>NOT(ISERROR(SEARCH("Si",G118)))</formula>
    </cfRule>
  </conditionalFormatting>
  <conditionalFormatting sqref="G119:G120">
    <cfRule type="containsText" dxfId="33" priority="394" operator="containsText" text="No">
      <formula>NOT(ISERROR(SEARCH("No",G119)))</formula>
    </cfRule>
    <cfRule type="containsText" dxfId="32" priority="393" operator="containsText" text="Si">
      <formula>NOT(ISERROR(SEARCH("Si",G119)))</formula>
    </cfRule>
  </conditionalFormatting>
  <conditionalFormatting sqref="G128">
    <cfRule type="containsText" dxfId="31" priority="379" operator="containsText" text="No">
      <formula>NOT(ISERROR(SEARCH("No",G128)))</formula>
    </cfRule>
    <cfRule type="containsText" dxfId="30" priority="378" operator="containsText" text="Si">
      <formula>NOT(ISERROR(SEARCH("Si",G128)))</formula>
    </cfRule>
  </conditionalFormatting>
  <conditionalFormatting sqref="G129:G131 G151">
    <cfRule type="containsText" dxfId="29" priority="382" operator="containsText" text="No">
      <formula>NOT(ISERROR(SEARCH("No",G129)))</formula>
    </cfRule>
  </conditionalFormatting>
  <conditionalFormatting sqref="G135">
    <cfRule type="containsText" dxfId="28" priority="39" operator="containsText" text="Si">
      <formula>NOT(ISERROR(SEARCH("Si",G135)))</formula>
    </cfRule>
  </conditionalFormatting>
  <conditionalFormatting sqref="G136:G138">
    <cfRule type="containsText" dxfId="27" priority="34" operator="containsText" text="No">
      <formula>NOT(ISERROR(SEARCH("No",G136)))</formula>
    </cfRule>
    <cfRule type="containsText" dxfId="26" priority="33" operator="containsText" text="Si">
      <formula>NOT(ISERROR(SEARCH("Si",G136)))</formula>
    </cfRule>
  </conditionalFormatting>
  <conditionalFormatting sqref="G139">
    <cfRule type="containsText" dxfId="25" priority="31" operator="containsText" text="No">
      <formula>NOT(ISERROR(SEARCH("No",G139)))</formula>
    </cfRule>
    <cfRule type="containsText" dxfId="24" priority="32" operator="containsText" text="Si">
      <formula>NOT(ISERROR(SEARCH("Si",G139)))</formula>
    </cfRule>
  </conditionalFormatting>
  <conditionalFormatting sqref="G140">
    <cfRule type="containsText" dxfId="23" priority="28" operator="containsText" text="N/A">
      <formula>NOT(ISERROR(SEARCH("N/A",G140)))</formula>
    </cfRule>
  </conditionalFormatting>
  <conditionalFormatting sqref="G140:G141">
    <cfRule type="containsText" dxfId="22" priority="30" operator="containsText" text="No">
      <formula>NOT(ISERROR(SEARCH("No",G140)))</formula>
    </cfRule>
    <cfRule type="containsText" dxfId="21" priority="29" operator="containsText" text="Si">
      <formula>NOT(ISERROR(SEARCH("Si",G140)))</formula>
    </cfRule>
  </conditionalFormatting>
  <conditionalFormatting sqref="G149">
    <cfRule type="containsText" dxfId="20" priority="22" operator="containsText" text="Si">
      <formula>NOT(ISERROR(SEARCH("Si",G149)))</formula>
    </cfRule>
  </conditionalFormatting>
  <conditionalFormatting sqref="G150">
    <cfRule type="containsText" dxfId="19" priority="25" operator="containsText" text="No">
      <formula>NOT(ISERROR(SEARCH("No",G150)))</formula>
    </cfRule>
  </conditionalFormatting>
  <conditionalFormatting sqref="G159">
    <cfRule type="containsText" dxfId="18" priority="370" operator="containsText" text="Si">
      <formula>NOT(ISERROR(SEARCH("Si",G159)))</formula>
    </cfRule>
    <cfRule type="containsText" dxfId="17" priority="371" operator="containsText" text="No">
      <formula>NOT(ISERROR(SEARCH("No",G159)))</formula>
    </cfRule>
  </conditionalFormatting>
  <conditionalFormatting sqref="G160:G161">
    <cfRule type="containsText" dxfId="16" priority="373" operator="containsText" text="No">
      <formula>NOT(ISERROR(SEARCH("No",G160)))</formula>
    </cfRule>
  </conditionalFormatting>
  <conditionalFormatting sqref="G169">
    <cfRule type="containsText" dxfId="15" priority="360" operator="containsText" text="Si">
      <formula>NOT(ISERROR(SEARCH("Si",G169)))</formula>
    </cfRule>
    <cfRule type="containsText" dxfId="14" priority="361" operator="containsText" text="No">
      <formula>NOT(ISERROR(SEARCH("No",G169)))</formula>
    </cfRule>
  </conditionalFormatting>
  <conditionalFormatting sqref="G177">
    <cfRule type="containsText" dxfId="13" priority="352" operator="containsText" text="Si">
      <formula>NOT(ISERROR(SEARCH("Si",G177)))</formula>
    </cfRule>
    <cfRule type="containsText" dxfId="12" priority="353" operator="containsText" text="No">
      <formula>NOT(ISERROR(SEARCH("No",G177)))</formula>
    </cfRule>
  </conditionalFormatting>
  <conditionalFormatting sqref="G178:G180">
    <cfRule type="containsText" dxfId="11" priority="355" operator="containsText" text="No">
      <formula>NOT(ISERROR(SEARCH("No",G178)))</formula>
    </cfRule>
  </conditionalFormatting>
  <conditionalFormatting sqref="G185">
    <cfRule type="containsText" dxfId="10" priority="14" operator="containsText" text="Si">
      <formula>NOT(ISERROR(SEARCH("Si",G185)))</formula>
    </cfRule>
    <cfRule type="containsText" dxfId="9" priority="15" operator="containsText" text="No">
      <formula>NOT(ISERROR(SEARCH("No",G185)))</formula>
    </cfRule>
  </conditionalFormatting>
  <conditionalFormatting sqref="G186:G188">
    <cfRule type="containsText" dxfId="8" priority="17" operator="containsText" text="No">
      <formula>NOT(ISERROR(SEARCH("No",G186)))</formula>
    </cfRule>
  </conditionalFormatting>
  <conditionalFormatting sqref="G108:H108">
    <cfRule type="containsText" dxfId="7" priority="418" operator="containsText" text="No">
      <formula>NOT(ISERROR(SEARCH("No",G108)))</formula>
    </cfRule>
  </conditionalFormatting>
  <conditionalFormatting sqref="G108:H109">
    <cfRule type="containsText" dxfId="6" priority="9" operator="containsText" text="Si">
      <formula>NOT(ISERROR(SEARCH("Si",G108)))</formula>
    </cfRule>
  </conditionalFormatting>
  <conditionalFormatting sqref="G109:H109 I110">
    <cfRule type="containsText" dxfId="5" priority="439" operator="containsText" text="N/A">
      <formula>NOT(ISERROR(SEARCH("N/A",G109)))</formula>
    </cfRule>
  </conditionalFormatting>
  <conditionalFormatting sqref="H35">
    <cfRule type="containsText" dxfId="4" priority="77" operator="containsText" text="si">
      <formula>NOT(ISERROR(SEARCH("si",H35)))</formula>
    </cfRule>
  </conditionalFormatting>
  <conditionalFormatting sqref="I110 G109:H109">
    <cfRule type="containsText" dxfId="3" priority="441" operator="containsText" text="No">
      <formula>NOT(ISERROR(SEARCH("No",G109)))</formula>
    </cfRule>
  </conditionalFormatting>
  <conditionalFormatting sqref="I110">
    <cfRule type="containsText" dxfId="2" priority="440" operator="containsText" text="Si">
      <formula>NOT(ISERROR(SEARCH("Si",I110)))</formula>
    </cfRule>
  </conditionalFormatting>
  <conditionalFormatting sqref="I222">
    <cfRule type="containsText" dxfId="1" priority="239" operator="containsText" text="Si">
      <formula>NOT(ISERROR(SEARCH("Si",I222)))</formula>
    </cfRule>
    <cfRule type="containsText" dxfId="0" priority="240" operator="containsText" text="No">
      <formula>NOT(ISERROR(SEARCH("No",I222)))</formula>
    </cfRule>
  </conditionalFormatting>
  <dataValidations count="6">
    <dataValidation type="list" allowBlank="1" showInputMessage="1" showErrorMessage="1" sqref="E38:F38 G159 G93 E223 I90 G169 E92:F92 E168:F169 E82:F82 E106:F106 E158:F158 G114 E113:F113 E127:F127 G177 E176:F177 I223 G135 E134:F134 E148:F148 G185 E184:F185" xr:uid="{00000000-0002-0000-0100-000000000000}"/>
    <dataValidation type="list" allowBlank="1" showInputMessage="1" showErrorMessage="1" sqref="F94 E40:G41 E94:E95 E108 G94:G97 G108 I181:I192 E104:F104 E192:F192 E85:F87 E96:F97 E99:F100 I111 E58:G66 E129 G129 E125:F125 E8:H9 I156 I152:I153 E170:F173 E3:H3 I222 E227:E236 G85:G86 I87:I89 G99 I100:I104 G120 I121:I125 E160:G161 I162:I166 G170:G172 I173:I174 E178:G180 E43:G44 E47:G55 E69:G74 G75:G77 E75:F78 I56:I80 G57 E150 G136:G139 G150 E146:F146 G141 E136:F142 E186:G188 E120:F121 E196:G202 E115:G118 E212:G218 E204:G210" xr:uid="{00000000-0002-0000-0100-000001000000}">
      <formula1>"Si,No"</formula1>
    </dataValidation>
    <dataValidation type="list" allowBlank="1" showInputMessage="1" showErrorMessage="1" sqref="E80:F80 E84:G84 E109:F110 G109 E98:G98 I110 E130:G131 E151:G151 G140 E119:G119" xr:uid="{00000000-0002-0000-0100-000002000000}">
      <formula1>"Si,No,N/A"</formula1>
    </dataValidation>
    <dataValidation type="list" allowBlank="1" showInputMessage="1" showErrorMessage="1" sqref="E103:F103 E124:F124 E145:F145" xr:uid="{00000000-0002-0000-0100-000004000000}">
      <formula1>"Natural, Jurídica"</formula1>
    </dataValidation>
    <dataValidation type="list" allowBlank="1" showInputMessage="1" showErrorMessage="1" sqref="E7:H7" xr:uid="{00000000-0002-0000-0100-000006000000}">
      <formula1>"Consorcio,Unión Temporal"</formula1>
    </dataValidation>
    <dataValidation type="list" allowBlank="1" showInputMessage="1" showErrorMessage="1" sqref="E17:H17 E24:H24" xr:uid="{521896BE-0DA0-F046-8601-90E51F55CB7A}">
      <formula1>"Microempresa,Pequeña Empresa, Mediana Empresa,Gran Empresa"</formula1>
    </dataValidation>
  </dataValidations>
  <hyperlinks>
    <hyperlink ref="C10:H10"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7A27-92C9-8D43-93FD-2CEB36A273C9}">
  <dimension ref="A2:H28"/>
  <sheetViews>
    <sheetView showGridLines="0" topLeftCell="C1" workbookViewId="0">
      <selection activeCell="C5" sqref="C5"/>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31" customWidth="1"/>
    <col min="7" max="7" width="19.5" customWidth="1"/>
    <col min="8" max="8" width="6.8984375" customWidth="1"/>
    <col min="9" max="16384" width="11" hidden="1"/>
  </cols>
  <sheetData>
    <row r="2" spans="2:8" ht="63" customHeight="1">
      <c r="B2" s="48" t="s">
        <v>96</v>
      </c>
      <c r="C2" s="48" t="s">
        <v>97</v>
      </c>
      <c r="D2" s="48" t="s">
        <v>98</v>
      </c>
      <c r="E2" s="48" t="s">
        <v>99</v>
      </c>
      <c r="F2" s="48" t="s">
        <v>100</v>
      </c>
      <c r="G2" s="48" t="s">
        <v>101</v>
      </c>
      <c r="H2" s="68"/>
    </row>
    <row r="3" spans="2:8" ht="27.75" customHeight="1">
      <c r="B3" s="139" t="s">
        <v>102</v>
      </c>
      <c r="C3" s="139"/>
      <c r="D3" s="48"/>
      <c r="E3" s="48"/>
      <c r="F3" s="48"/>
      <c r="G3" s="48"/>
      <c r="H3" s="68"/>
    </row>
    <row r="4" spans="2:8" ht="27.75" customHeight="1">
      <c r="B4" s="217" t="s">
        <v>103</v>
      </c>
      <c r="C4" s="218"/>
      <c r="D4" s="218"/>
      <c r="E4" s="218"/>
      <c r="F4" s="218"/>
      <c r="G4" s="219"/>
      <c r="H4" s="68"/>
    </row>
    <row r="5" spans="2:8" ht="43.8" customHeight="1">
      <c r="B5" s="69">
        <v>1</v>
      </c>
      <c r="C5" s="73" t="s">
        <v>161</v>
      </c>
      <c r="D5" s="61"/>
      <c r="E5" s="59"/>
      <c r="F5" s="62"/>
      <c r="G5" s="63"/>
    </row>
    <row r="6" spans="2:8" ht="99.75" customHeight="1">
      <c r="B6" s="69">
        <v>2</v>
      </c>
      <c r="C6" s="58"/>
      <c r="D6" s="61"/>
      <c r="E6" s="60"/>
      <c r="F6" s="62"/>
      <c r="G6" s="63"/>
    </row>
    <row r="7" spans="2:8" ht="105" customHeight="1">
      <c r="B7" s="69">
        <v>3</v>
      </c>
      <c r="C7" s="71"/>
      <c r="D7" s="70"/>
      <c r="E7" s="70"/>
      <c r="F7" s="70"/>
      <c r="G7" s="70"/>
    </row>
    <row r="8" spans="2:8" ht="44.1" customHeight="1">
      <c r="B8" s="217" t="s">
        <v>104</v>
      </c>
      <c r="C8" s="218"/>
      <c r="D8" s="218"/>
      <c r="E8" s="218"/>
      <c r="F8" s="218"/>
      <c r="G8" s="219"/>
    </row>
    <row r="9" spans="2:8" ht="105" customHeight="1">
      <c r="B9" s="69">
        <v>4</v>
      </c>
      <c r="C9" s="70"/>
      <c r="D9" s="70"/>
      <c r="E9" s="70"/>
      <c r="F9" s="70"/>
      <c r="G9" s="70"/>
    </row>
    <row r="10" spans="2:8" ht="105" customHeight="1">
      <c r="B10" s="69">
        <v>5</v>
      </c>
      <c r="C10" s="70"/>
      <c r="D10" s="70"/>
      <c r="E10" s="70"/>
      <c r="F10" s="70"/>
      <c r="G10" s="70"/>
    </row>
    <row r="11" spans="2:8" ht="39" customHeight="1">
      <c r="B11" s="217" t="s">
        <v>105</v>
      </c>
      <c r="C11" s="218"/>
      <c r="D11" s="218"/>
      <c r="E11" s="218"/>
      <c r="F11" s="218"/>
      <c r="G11" s="219"/>
    </row>
    <row r="12" spans="2:8" ht="105" customHeight="1">
      <c r="B12" s="69">
        <v>6</v>
      </c>
      <c r="C12" s="70"/>
      <c r="D12" s="70"/>
      <c r="E12" s="70"/>
      <c r="F12" s="70"/>
      <c r="G12" s="70"/>
    </row>
    <row r="13" spans="2:8" ht="105" customHeight="1">
      <c r="B13" s="69">
        <v>7</v>
      </c>
      <c r="C13" s="70"/>
      <c r="D13" s="70"/>
      <c r="E13" s="70"/>
      <c r="F13" s="70"/>
      <c r="G13" s="70"/>
    </row>
    <row r="14" spans="2:8" ht="39.9" customHeight="1">
      <c r="B14" s="217" t="s">
        <v>106</v>
      </c>
      <c r="C14" s="218"/>
      <c r="D14" s="218"/>
      <c r="E14" s="218"/>
      <c r="F14" s="218"/>
      <c r="G14" s="219"/>
    </row>
    <row r="15" spans="2:8" ht="105" customHeight="1">
      <c r="B15" s="69">
        <v>8</v>
      </c>
      <c r="C15" s="70"/>
      <c r="D15" s="70"/>
      <c r="E15" s="70"/>
      <c r="F15" s="70"/>
      <c r="G15" s="70"/>
    </row>
    <row r="16" spans="2:8" ht="105" customHeight="1">
      <c r="B16" s="69">
        <v>9</v>
      </c>
      <c r="C16" s="70"/>
      <c r="D16" s="70"/>
      <c r="E16" s="70"/>
      <c r="F16" s="70"/>
      <c r="G16" s="70"/>
    </row>
    <row r="17" spans="2:7" ht="39.9" customHeight="1">
      <c r="B17" s="217" t="s">
        <v>107</v>
      </c>
      <c r="C17" s="218"/>
      <c r="D17" s="218"/>
      <c r="E17" s="218"/>
      <c r="F17" s="218"/>
      <c r="G17" s="219"/>
    </row>
    <row r="18" spans="2:7" ht="57" customHeight="1">
      <c r="B18" s="69">
        <v>10</v>
      </c>
      <c r="C18" s="70"/>
      <c r="D18" s="70"/>
      <c r="E18" s="70"/>
      <c r="F18" s="70"/>
      <c r="G18" s="70"/>
    </row>
    <row r="19" spans="2:7" ht="57" customHeight="1">
      <c r="B19" s="69">
        <v>11</v>
      </c>
      <c r="C19" s="70"/>
      <c r="D19" s="70"/>
      <c r="E19" s="70"/>
      <c r="F19" s="70"/>
      <c r="G19" s="70"/>
    </row>
    <row r="20" spans="2:7" ht="36.9" customHeight="1">
      <c r="B20" s="217" t="s">
        <v>108</v>
      </c>
      <c r="C20" s="218"/>
      <c r="D20" s="218"/>
      <c r="E20" s="218"/>
      <c r="F20" s="218"/>
      <c r="G20" s="219"/>
    </row>
    <row r="21" spans="2:7" ht="50.1" customHeight="1">
      <c r="B21" s="69">
        <v>12</v>
      </c>
      <c r="C21" s="70"/>
      <c r="D21" s="70"/>
      <c r="E21" s="70"/>
      <c r="F21" s="70"/>
      <c r="G21" s="70"/>
    </row>
    <row r="22" spans="2:7" ht="50.1" customHeight="1">
      <c r="B22" s="69">
        <v>13</v>
      </c>
      <c r="C22" s="70"/>
      <c r="D22" s="70"/>
      <c r="E22" s="70"/>
      <c r="F22" s="70"/>
      <c r="G22" s="70"/>
    </row>
    <row r="23" spans="2:7" ht="35.1" customHeight="1">
      <c r="B23" s="217" t="s">
        <v>109</v>
      </c>
      <c r="C23" s="218"/>
      <c r="D23" s="218"/>
      <c r="E23" s="218"/>
      <c r="F23" s="218"/>
      <c r="G23" s="219"/>
    </row>
    <row r="24" spans="2:7" ht="48" customHeight="1">
      <c r="B24" s="69">
        <v>14</v>
      </c>
      <c r="C24" s="70"/>
      <c r="D24" s="70"/>
      <c r="E24" s="70"/>
      <c r="F24" s="70"/>
      <c r="G24" s="70"/>
    </row>
    <row r="25" spans="2:7" ht="48" customHeight="1">
      <c r="B25" s="69">
        <v>15</v>
      </c>
      <c r="C25" s="70"/>
      <c r="D25" s="70"/>
      <c r="E25" s="70"/>
      <c r="F25" s="70"/>
      <c r="G25" s="70"/>
    </row>
    <row r="26" spans="2:7" ht="33.9" customHeight="1">
      <c r="B26" s="217" t="s">
        <v>110</v>
      </c>
      <c r="C26" s="218"/>
      <c r="D26" s="218"/>
      <c r="E26" s="218"/>
      <c r="F26" s="218"/>
      <c r="G26" s="219"/>
    </row>
    <row r="27" spans="2:7" ht="66" customHeight="1">
      <c r="B27" s="69">
        <v>16</v>
      </c>
      <c r="C27" s="70"/>
      <c r="D27" s="70"/>
      <c r="E27" s="70"/>
      <c r="F27" s="70"/>
      <c r="G27" s="70"/>
    </row>
    <row r="28" spans="2:7" ht="66" customHeight="1">
      <c r="B28" s="69">
        <v>17</v>
      </c>
      <c r="C28" s="70"/>
      <c r="D28" s="70"/>
      <c r="E28" s="70"/>
      <c r="F28" s="70"/>
      <c r="G28" s="70"/>
    </row>
  </sheetData>
  <mergeCells count="9">
    <mergeCell ref="B20:G20"/>
    <mergeCell ref="B23:G23"/>
    <mergeCell ref="B26:G26"/>
    <mergeCell ref="B3:C3"/>
    <mergeCell ref="B4:G4"/>
    <mergeCell ref="B8:G8"/>
    <mergeCell ref="B11:G11"/>
    <mergeCell ref="B14:G14"/>
    <mergeCell ref="B17:G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heetViews>
  <sheetFormatPr baseColWidth="10" defaultColWidth="11" defaultRowHeight="13.8"/>
  <cols>
    <col min="2" max="2" width="214.09765625" customWidth="1"/>
  </cols>
  <sheetData>
    <row r="1" spans="2:2" ht="177" customHeight="1" thickBot="1"/>
    <row r="2" spans="2:2" ht="408.9" customHeight="1" thickBot="1">
      <c r="B2" s="53" t="s">
        <v>112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2024-10-25T21:47:52Z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