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updateLinks="never"/>
  <mc:AlternateContent xmlns:mc="http://schemas.openxmlformats.org/markup-compatibility/2006">
    <mc:Choice Requires="x15">
      <x15ac:absPath xmlns:x15ac="http://schemas.microsoft.com/office/spreadsheetml/2010/11/ac" url="D:\CONTRATO SECRETARIA DE EDUCACION\CONVOCATORIAS\SED-LP-DSA-056-2024\EVALUACION DEFINITIVA\EVALUACION JURIDICA\"/>
    </mc:Choice>
  </mc:AlternateContent>
  <xr:revisionPtr revIDLastSave="0" documentId="13_ncr:1_{979CE172-4727-4971-90AF-25AD38362CBB}" xr6:coauthVersionLast="47" xr6:coauthVersionMax="47" xr10:uidLastSave="{00000000-0000-0000-0000-000000000000}"/>
  <bookViews>
    <workbookView xWindow="-108" yWindow="-108" windowWidth="23256" windowHeight="12456" tabRatio="796" xr2:uid="{00000000-000D-0000-FFFF-FFFF00000000}"/>
  </bookViews>
  <sheets>
    <sheet name="Evaluación" sheetId="1" r:id="rId1"/>
    <sheet name="Solicitud subsanaciones" sheetId="29" r:id="rId2"/>
    <sheet name="Empren y empresas mujeres" sheetId="25" r:id="rId3"/>
  </sheets>
  <definedNames>
    <definedName name="_xlnm._FilterDatabase" localSheetId="0" hidden="1">Evaluación!#REF!</definedName>
    <definedName name="Segmento" localSheetId="1">#REF!</definedName>
    <definedName name="Segmento">#REF!</definedName>
    <definedName name="Verificación" localSheetId="1">#REF!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8" i="1" l="1"/>
  <c r="G185" i="1" l="1"/>
  <c r="E185" i="1"/>
  <c r="C150" i="1"/>
  <c r="C129" i="1"/>
  <c r="G149" i="1"/>
  <c r="E149" i="1"/>
  <c r="G135" i="1"/>
  <c r="E135" i="1"/>
  <c r="E57" i="1"/>
  <c r="E56" i="1" s="1"/>
  <c r="G83" i="1"/>
  <c r="E83" i="1"/>
  <c r="E79" i="1"/>
  <c r="C84" i="1" s="1"/>
  <c r="G67" i="1"/>
  <c r="E67" i="1"/>
  <c r="G56" i="1"/>
  <c r="G46" i="1"/>
  <c r="E46" i="1"/>
  <c r="E39" i="1"/>
  <c r="E93" i="1" l="1"/>
  <c r="G93" i="1"/>
  <c r="E107" i="1"/>
  <c r="G107" i="1"/>
  <c r="E114" i="1"/>
  <c r="G114" i="1"/>
  <c r="E128" i="1"/>
  <c r="G128" i="1"/>
  <c r="E159" i="1"/>
  <c r="G159" i="1"/>
  <c r="E169" i="1"/>
  <c r="G169" i="1"/>
  <c r="E177" i="1"/>
  <c r="G177" i="1"/>
  <c r="G42" i="1" l="1"/>
  <c r="E42" i="1"/>
  <c r="G39" i="1"/>
</calcChain>
</file>

<file path=xl/sharedStrings.xml><?xml version="1.0" encoding="utf-8"?>
<sst xmlns="http://schemas.openxmlformats.org/spreadsheetml/2006/main" count="393" uniqueCount="163">
  <si>
    <t>Proponente Extranjero</t>
  </si>
  <si>
    <t>Nombre del Proponente</t>
  </si>
  <si>
    <t>Representante legal del Proponente plural</t>
  </si>
  <si>
    <t>Cédula</t>
  </si>
  <si>
    <t>¿Es un consorcio o una UT?</t>
  </si>
  <si>
    <t>¿Es una figural plural Mipyme? Es decir, ¿alguno de los integrantes es Mipyme y tiene mínimo el 10% de participación en esta?</t>
  </si>
  <si>
    <t>¿Es una figura plural con emprendimiento y empresa de mujer? Es decir, alguno de los integrantes es emprendimiento y empresa de mujer y tiene mínimo el 10% de participación en esta?</t>
  </si>
  <si>
    <t>Haga click en esta celda para verificar los requisitos para ser emprendimiento y empresa de mujer</t>
  </si>
  <si>
    <t>Integrante uno (1)</t>
  </si>
  <si>
    <t xml:space="preserve">Nombre  </t>
  </si>
  <si>
    <t>NIT</t>
  </si>
  <si>
    <t>Representante legal</t>
  </si>
  <si>
    <t>Porcentaje de participación en la UT</t>
  </si>
  <si>
    <t xml:space="preserve">Tamaño empresarial </t>
  </si>
  <si>
    <t>Integrante dos (2)</t>
  </si>
  <si>
    <t>Integrante tres (3)</t>
  </si>
  <si>
    <t>N/A</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</si>
  <si>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</si>
  <si>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</si>
  <si>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</si>
  <si>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</si>
  <si>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</si>
  <si>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</si>
  <si>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</si>
  <si>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</si>
  <si>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</si>
  <si>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</si>
  <si>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</si>
  <si>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 xml:space="preserve"> Compromiso anticorrupción Formato 2</t>
  </si>
  <si>
    <t>Exacto como está en los pliegos</t>
  </si>
  <si>
    <t>Firmado por el representante legal de Proponente (y suscrito por todos los integrantes del Proponente plural)</t>
  </si>
  <si>
    <t>Garantía de seriedad de la Oferta</t>
  </si>
  <si>
    <t>Figura plural conformada sólo por grandes empresas</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</si>
  <si>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</si>
  <si>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</si>
  <si>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</si>
  <si>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</si>
  <si>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</si>
  <si>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</si>
  <si>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Debe discriminar en la garantía el porcentaje de participación de cada uno de los integrantes.</t>
  </si>
  <si>
    <t>Firmada por el tomador y por la aseguradora</t>
  </si>
  <si>
    <t>Se encuentra la póliza cargada en la página de la aseguradora?</t>
  </si>
  <si>
    <t xml:space="preserve">Figura plural conformada al menos por una Mipyme </t>
  </si>
  <si>
    <t>¿Alguno de los integrantes de la figura plural es Mipyme y tiene mínimo el 10% de participación en esta?</t>
  </si>
  <si>
    <t>Figura plural conformada al menos por un emprendimiento o empresa de mujer</t>
  </si>
  <si>
    <t>¿Alguno de los integrantes de la figura plural es emprendimiento y empresa de mujer y tiene mínimo el 10% de participación en esta?</t>
  </si>
  <si>
    <t>Tipo de figura plural</t>
  </si>
  <si>
    <t>Proponente plural</t>
  </si>
  <si>
    <t xml:space="preserve">Fotocopia del documento de identidad del representante legal o del apoderado del Proponente plural. Y de cada integrante del proponente plural. </t>
  </si>
  <si>
    <t>CAPACIDAD JURÍDICA</t>
  </si>
  <si>
    <r>
      <rPr>
        <b/>
        <sz val="8"/>
        <color theme="2"/>
        <rFont val="Arial"/>
        <family val="2"/>
        <scheme val="minor"/>
      </rPr>
      <t>INTEGRANTE 1:</t>
    </r>
    <r>
      <rPr>
        <sz val="8"/>
        <color theme="2"/>
        <rFont val="Arial"/>
        <family val="2"/>
        <scheme val="minor"/>
      </rPr>
      <t xml:space="preserve">
*Si la celda 97E dice "No", la celda 98E debe decir N/A
*Si la celda 97E dice "Si", la celda 98E debe decir Si
*Si la celda 97E dice "Si", y el Proponente no envió el acta la celda 98E debe decir No, en ese caso no cumple el requisito
</t>
    </r>
    <r>
      <rPr>
        <b/>
        <sz val="8"/>
        <color theme="2"/>
        <rFont val="Arial"/>
        <family val="2"/>
        <scheme val="minor"/>
      </rPr>
      <t>INTEGRANTE 2:</t>
    </r>
    <r>
      <rPr>
        <sz val="8"/>
        <color theme="2"/>
        <rFont val="Arial"/>
        <family val="2"/>
        <scheme val="minor"/>
      </rPr>
      <t xml:space="preserve">
*Si la celda 118E dice "No", la celda 119E debe decir N/A
*Si la celda 118E dice "Si", la celda 119E debe decir Si
*Si la celda 118E dice "Si", y el Proponente no envió el acta la celda 119E debe decir No, en ese caso no cumple el requisito
</t>
    </r>
    <r>
      <rPr>
        <b/>
        <sz val="8"/>
        <color theme="2"/>
        <rFont val="Arial"/>
        <family val="2"/>
        <scheme val="minor"/>
      </rPr>
      <t>INTEGRANTE 3:</t>
    </r>
    <r>
      <rPr>
        <sz val="8"/>
        <color theme="2"/>
        <rFont val="Arial"/>
        <family val="2"/>
        <scheme val="minor"/>
      </rPr>
      <t xml:space="preserve">
*Si la celda 139E dice "No", la celda 140E debe decir N/A
*Si la celda 139E dice "Si", la celda 140E debe decir Si
*Si la celda 139E dice "Si", y el Proponente no envió el acta la celda 140E debe decir No, en ese caso no cumple el requisito</t>
    </r>
  </si>
  <si>
    <t>Revisión requisitos habilitantes (documentos)</t>
  </si>
  <si>
    <t xml:space="preserve">Certificado de existencia y representación legal </t>
  </si>
  <si>
    <t>Verificar nombre y NIT</t>
  </si>
  <si>
    <r>
      <t xml:space="preserve">Fecha de expedición igual o posterior al </t>
    </r>
    <r>
      <rPr>
        <sz val="8"/>
        <color rgb="FFFF0000"/>
        <rFont val="Arial (Cuerpo)"/>
      </rPr>
      <t>[RELACIONAR FECHA]</t>
    </r>
  </si>
  <si>
    <r>
      <t>Objeto social:</t>
    </r>
    <r>
      <rPr>
        <sz val="8"/>
        <color rgb="FFFF0000"/>
        <rFont val="Arial (Cuerpo)"/>
      </rPr>
      <t xml:space="preserve"> [RELACIONAR OBJETO REQUERIDO EN EL PROCESO]</t>
    </r>
  </si>
  <si>
    <t>El representante legal se encuentra limitado por alguna cuantía</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</si>
  <si>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[RELACIONAR FECHA]</t>
    </r>
    <r>
      <rPr>
        <sz val="8"/>
        <color theme="2"/>
        <rFont val="Arial"/>
        <family val="2"/>
        <scheme val="minor"/>
      </rPr>
      <t>.</t>
    </r>
  </si>
  <si>
    <r>
      <t xml:space="preserve">Duración de la persona jurídica  por lo menos </t>
    </r>
    <r>
      <rPr>
        <sz val="8"/>
        <color rgb="FFFF0000"/>
        <rFont val="Arial (Cuerpo)"/>
      </rPr>
      <t>[RELACIONAR DURACIÓN DE LA PERSONA JURÍDICA SEGÚN LO ESTABLECIDO EN EL PLIEGO]</t>
    </r>
  </si>
  <si>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</si>
  <si>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</si>
  <si>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</si>
  <si>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r>
      <t xml:space="preserve">Integrante 3 de la UT o Consorcio </t>
    </r>
    <r>
      <rPr>
        <b/>
        <sz val="14"/>
        <color rgb="FFFF0000"/>
        <rFont val="Arial (Cuerpo)"/>
      </rPr>
      <t>[NOMBRE DEL INTEGRANTE]</t>
    </r>
  </si>
  <si>
    <t xml:space="preserve">Si es un Proponente plural con más de tres integranes, agregar mas secciones como integrantes tenga </t>
  </si>
  <si>
    <t>Si el proponente es extranjero diligenciar la sección 4,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</si>
  <si>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</si>
  <si>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</si>
  <si>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</si>
  <si>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r>
      <t xml:space="preserve">Vigencia del RUP expedido dentro de los 30 días calendario anteriores al cierre </t>
    </r>
    <r>
      <rPr>
        <sz val="8"/>
        <color rgb="FFFF0000"/>
        <rFont val="Arial (Cuerpo)"/>
      </rPr>
      <t>[RELACIONAR FECHA]</t>
    </r>
  </si>
  <si>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</si>
  <si>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</si>
  <si>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</si>
  <si>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</si>
  <si>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</si>
  <si>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</si>
  <si>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</si>
  <si>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</si>
  <si>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INTEGRANTE 1</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</si>
  <si>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</si>
  <si>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</si>
  <si>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</si>
  <si>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</si>
  <si>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</si>
  <si>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</si>
  <si>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</si>
  <si>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INTEGRANTE 2</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</si>
  <si>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</si>
  <si>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</si>
  <si>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</si>
  <si>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</si>
  <si>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</si>
  <si>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personas mayores y no beneficiarias de la pensión de vejez, familiar o sobrevivencia – (Empleador – proponente)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</si>
  <si>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personas mayores y no beneficiaria de pensión de vejez, familiar o sobrevivencia (Trabajador)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</si>
  <si>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</si>
  <si>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</si>
  <si>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</si>
  <si>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Pagos realizados a Mipymes, cooperativas o asociaciones mutuales exacto a como está en el pliego de condiciones?</t>
    </r>
  </si>
  <si>
    <t>No</t>
  </si>
  <si>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</si>
  <si>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</si>
  <si>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</si>
  <si>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</si>
  <si>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</si>
  <si>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</si>
  <si>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</si>
  <si>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</si>
  <si>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</si>
  <si>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</si>
  <si>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</si>
  <si>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</si>
  <si>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</si>
  <si>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</si>
  <si>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</si>
  <si>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</si>
  <si>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r>
      <rPr>
        <b/>
        <sz val="8"/>
        <color theme="1"/>
        <rFont val="Arial (Cuerpo)"/>
      </rPr>
      <t>Formato de evaluación de requisitos habilitantes y mínimos proceso</t>
    </r>
    <r>
      <rPr>
        <b/>
        <sz val="8"/>
        <color rgb="FFFF0000"/>
        <rFont val="Arial"/>
        <family val="2"/>
        <scheme val="minor"/>
      </rPr>
      <t xml:space="preserve"> </t>
    </r>
    <r>
      <rPr>
        <b/>
        <sz val="8"/>
        <rFont val="Arial"/>
        <family val="2"/>
        <scheme val="minor"/>
      </rPr>
      <t>SED-LP-DSA-056-2024</t>
    </r>
  </si>
  <si>
    <t>UT DT 2024</t>
  </si>
  <si>
    <t>JAIRO ROJAS ROMERO</t>
  </si>
  <si>
    <t>Unión Temporal</t>
  </si>
  <si>
    <t>DREAMS EVENT PLANNING SERVICES S A S</t>
  </si>
  <si>
    <t>900.453.166-2</t>
  </si>
  <si>
    <t>Oscar Alexander Garzon
Gonzalez</t>
  </si>
  <si>
    <t>Pequeña Empresa</t>
  </si>
  <si>
    <t>THUNDER LIGHT S A S</t>
  </si>
  <si>
    <t>900.442.171-2</t>
  </si>
  <si>
    <t xml:space="preserve">DANIEL ENRIQUE ORJUELA MEDINA </t>
  </si>
  <si>
    <t>Mediana Empresa</t>
  </si>
  <si>
    <t>5. FORMATO_NRO_1_CARTA_PRESENTACION_DE_LA_PROPUESTA</t>
  </si>
  <si>
    <r>
      <t>Valor de la garantía por</t>
    </r>
    <r>
      <rPr>
        <sz val="8"/>
        <color rgb="FFFF0000"/>
        <rFont val="Arial (Cuerpo)"/>
      </rPr>
      <t xml:space="preserve"> $XXXXXXXXX</t>
    </r>
  </si>
  <si>
    <r>
      <t>Valor de la garantía por</t>
    </r>
    <r>
      <rPr>
        <sz val="8"/>
        <color rgb="FFFF0000"/>
        <rFont val="Arial (Cuerpo)"/>
      </rPr>
      <t xml:space="preserve"> $368,300,000</t>
    </r>
  </si>
  <si>
    <r>
      <t xml:space="preserve">Vigencia mínima del </t>
    </r>
    <r>
      <rPr>
        <sz val="8"/>
        <color rgb="FFFF0000"/>
        <rFont val="Arial (Cuerpo)"/>
      </rPr>
      <t>[18/10/2024 - 18/02/2025]</t>
    </r>
  </si>
  <si>
    <r>
      <t xml:space="preserve">Objeto: </t>
    </r>
    <r>
      <rPr>
        <sz val="8"/>
        <color rgb="FFFF0000"/>
        <rFont val="Arial (Cuerpo)"/>
      </rPr>
      <t>[“CONTRATAR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</si>
  <si>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Número del Proceso: </t>
    </r>
    <r>
      <rPr>
        <sz val="8"/>
        <color rgb="FFFF0000"/>
        <rFont val="Arial (Cuerpo)"/>
      </rPr>
      <t>[SED-LP-DSA-056-2024]</t>
    </r>
  </si>
  <si>
    <t>7. POLIZA PENDIENTE DE SOLICITUD</t>
  </si>
  <si>
    <t>22. FORMATO NRO 3 CARTA DE CONFORMACION UNION TEMPORAL (1)</t>
  </si>
  <si>
    <t>2. CEDULA REP LEGAL UT DT 2024</t>
  </si>
  <si>
    <r>
      <t xml:space="preserve">Duración de la estructura del proponente plural por lo menos igual a la del plazo del Contrato y un (1) año más.  </t>
    </r>
    <r>
      <rPr>
        <sz val="8"/>
        <color rgb="FFFF0000"/>
        <rFont val="Arial"/>
        <family val="2"/>
        <scheme val="minor"/>
      </rPr>
      <t>(MARZO 2026</t>
    </r>
    <r>
      <rPr>
        <sz val="8"/>
        <color theme="2"/>
        <rFont val="Arial"/>
        <family val="2"/>
        <scheme val="minor"/>
      </rPr>
      <t>)</t>
    </r>
  </si>
  <si>
    <r>
      <rPr>
        <b/>
        <sz val="14"/>
        <color rgb="FF4E4D4D"/>
        <rFont val="Arial"/>
        <family val="2"/>
      </rPr>
      <t xml:space="preserve">Integrante 1 de la UT o Consorcio   </t>
    </r>
    <r>
      <rPr>
        <b/>
        <sz val="10"/>
        <color rgb="FFFF0000"/>
        <rFont val="Arial"/>
        <family val="2"/>
      </rPr>
      <t xml:space="preserve"> [DREAMS EVENT PLANNING SERVICES S A S]</t>
    </r>
  </si>
  <si>
    <r>
      <t xml:space="preserve">Fecha de expedición igual o posterior al </t>
    </r>
    <r>
      <rPr>
        <sz val="8"/>
        <color rgb="FFFF0000"/>
        <rFont val="Arial (Cuerpo)"/>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</si>
  <si>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</si>
  <si>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 xml:space="preserve"> [31/07/2025 Y UN AÑO MAS]</t>
    </r>
  </si>
  <si>
    <t>Jurídica</t>
  </si>
  <si>
    <t>3. PARAFISCALES UT DT 2024_1</t>
  </si>
  <si>
    <r>
      <t xml:space="preserve">Integrante 2 de la UT o Consorcio  </t>
    </r>
    <r>
      <rPr>
        <b/>
        <sz val="14"/>
        <color rgb="FFFF0000"/>
        <rFont val="Arial"/>
        <family val="2"/>
        <scheme val="minor"/>
      </rPr>
      <t>[THUNDER LIGHT S.A.S.]</t>
    </r>
  </si>
  <si>
    <r>
      <t xml:space="preserve">Fecha de expedición igual o posterior al </t>
    </r>
    <r>
      <rPr>
        <sz val="8"/>
        <color rgb="FFFF0000"/>
        <rFont val="Arial"/>
        <family val="2"/>
        <scheme val="minor"/>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</si>
  <si>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</si>
  <si>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[31/07/2025 Y UN AÑO MAS]</t>
    </r>
  </si>
  <si>
    <t>1. CAMARA DE COMERCIO UT DT 2024</t>
  </si>
  <si>
    <t>¿PROPONENTE EXTRANJERO?</t>
  </si>
  <si>
    <r>
      <t xml:space="preserve">Vigencia del RUP expedido dentro de los 30 días calendario anteriores al cierre </t>
    </r>
    <r>
      <rPr>
        <sz val="8"/>
        <color rgb="FFFF0000"/>
        <rFont val="Arial (Cuerpo)"/>
      </rPr>
      <t>[18/09/2024]</t>
    </r>
  </si>
  <si>
    <t>6. RUP UT DT 2024</t>
  </si>
  <si>
    <r>
      <rPr>
        <b/>
        <sz val="14"/>
        <color rgb="FF4E4D4D"/>
        <rFont val="Arial"/>
        <family val="2"/>
      </rPr>
      <t xml:space="preserve">Integrante 1 de la UT o </t>
    </r>
    <r>
      <rPr>
        <b/>
        <sz val="12"/>
        <color rgb="FF000000"/>
        <rFont val="Arial"/>
        <family val="2"/>
      </rPr>
      <t>Consorcio</t>
    </r>
    <r>
      <rPr>
        <b/>
        <sz val="12"/>
        <color rgb="FFFF0000"/>
        <rFont val="Arial"/>
        <family val="2"/>
      </rPr>
      <t xml:space="preserve">  [DREAMS EVENT PLANNING SERVICES S A S]</t>
    </r>
  </si>
  <si>
    <r>
      <t xml:space="preserve">Integrante 2 de la UT o Consorcio </t>
    </r>
    <r>
      <rPr>
        <b/>
        <sz val="14"/>
        <color rgb="FFFF0000"/>
        <rFont val="Arial"/>
        <family val="2"/>
        <scheme val="minor"/>
      </rPr>
      <t xml:space="preserve"> [THUNDER LIGHT S.A.S.]</t>
    </r>
  </si>
  <si>
    <t>¿El Proponente adjuntó el Formato 19A Acreditación Mipyme exacto a como está en el pliego de condiciones?</t>
  </si>
  <si>
    <t>13. MIPYMES UT DT 2024</t>
  </si>
  <si>
    <t>¿El Proponente adjuntó el Formato 18 Vinculación de personas en condición de discapacidad exacto a como está en el pliego de condiciones?</t>
  </si>
  <si>
    <t xml:space="preserve">17. DISCAPACIDAD </t>
  </si>
  <si>
    <t>NO CUMPLE CON EL PORCENTAJE CORRESPONDIENTE 
SEGÚN LA INFORMACION DE LA CERTIFICACION DEL MINISTERIO DEL TRABAJO</t>
  </si>
  <si>
    <t>¿El Proponente adjuntó el Formato  Autorización para el tratamiento exacto a como está en el pliego de condiciones?</t>
  </si>
  <si>
    <t>21. 49 TRATAMIENTO DE DATOS PERSONALES</t>
  </si>
  <si>
    <t xml:space="preserve">La Secretaría de Educación del Distrito solicita al proponente subsanar y allegar los documentos requeridos en el numeral 1.10 del pliego de condiciones que indica "Si el proponente es plural, el compromiso anticorrupción debe estar suscrito por todos los representantes legales de cada integrante que conforman el proponente plural". Dentro de la propuesta solo se adjunta el Compromiso anticorrupción suscrito por el representante legal de la figura asociativa. </t>
  </si>
  <si>
    <t>SI</t>
  </si>
  <si>
    <t xml:space="preserve">COMPROMISO ANTI CORRUPCION UT DT 2024
COMPROMISO ANTICORRUCION THUNDER
COMPROMISO ANTICORRUPCION DREAMS </t>
  </si>
  <si>
    <t>28/10/82024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</si>
</sst>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sz val="8"/>
      <color rgb="FFFF0000"/>
      <name val="Arial"/>
      <family val="2"/>
      <scheme val="minor"/>
    </font>
    <font>
      <u/>
      <sz val="11"/>
      <color theme="10"/>
      <name val="Arial"/>
      <family val="2"/>
      <scheme val="minor"/>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b/>
      <sz val="12"/>
      <color theme="0"/>
      <name val="Arial"/>
      <family val="2"/>
      <scheme val="minor"/>
    </font>
    <font>
      <b/>
      <sz val="24"/>
      <color theme="1"/>
      <name val="Arial"/>
      <family val="2"/>
      <scheme val="minor"/>
    </font>
    <font>
      <sz val="8"/>
      <color rgb="FF1A1818"/>
      <name val="Arial"/>
      <family val="2"/>
    </font>
    <font>
      <u/>
      <sz val="11"/>
      <name val="Arial"/>
      <family val="2"/>
      <scheme val="minor"/>
    </font>
    <font>
      <b/>
      <sz val="14"/>
      <color rgb="FFFF0000"/>
      <name val="Arial"/>
      <family val="2"/>
      <scheme val="minor"/>
    </font>
    <font>
      <b/>
      <sz val="14"/>
      <color rgb="FF4E4D4D"/>
      <name val="Arial"/>
      <family val="2"/>
    </font>
    <font>
      <b/>
      <sz val="10"/>
      <color rgb="FFFF0000"/>
      <name val="Arial"/>
      <family val="2"/>
    </font>
    <font>
      <b/>
      <sz val="14"/>
      <color theme="2"/>
      <name val="Arial"/>
      <family val="2"/>
    </font>
    <font>
      <b/>
      <sz val="12"/>
      <color rgb="FF000000"/>
      <name val="Arial"/>
      <family val="2"/>
    </font>
    <font>
      <b/>
      <sz val="12"/>
      <color rgb="FFFF0000"/>
      <name val="Arial"/>
      <family val="2"/>
    </font>
    <font>
      <b/>
      <sz val="8"/>
      <color rgb="FFFF0000"/>
      <name val="Arial"/>
      <family val="2"/>
      <scheme val="minor"/>
    </font>
    <font>
      <sz val="8"/>
      <color rgb="FFFF0000"/>
      <name val="Arial (Cuerpo)"/>
    </font>
    <font>
      <b/>
      <sz val="14"/>
      <color rgb="FFFF0000"/>
      <name val="Arial (Cuerpo)"/>
    </font>
    <font>
      <b/>
      <sz val="16"/>
      <color theme="0"/>
      <name val="Arial"/>
      <family val="2"/>
      <scheme val="minor"/>
    </font>
    <font>
      <b/>
      <sz val="8"/>
      <name val="Arial"/>
      <family val="2"/>
      <scheme val="minor"/>
    </font>
    <font>
      <u/>
      <sz val="8"/>
      <color theme="10"/>
      <name val="Arial"/>
      <family val="2"/>
      <scheme val="minor"/>
    </font>
    <font>
      <u/>
      <sz val="8"/>
      <name val="Arial"/>
      <family val="2"/>
      <scheme val="minor"/>
    </font>
    <font>
      <sz val="8"/>
      <color rgb="FFFF0000"/>
      <name val="Arial"/>
      <family val="2"/>
    </font>
  </fonts>
  <fills count="8">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rgb="FF00B0F0"/>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35">
    <border>
      <left/>
      <right/>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2" tint="0.79998168889431442"/>
      </left>
      <right/>
      <top style="medium">
        <color theme="2" tint="0.79998168889431442"/>
      </top>
      <bottom style="medium">
        <color theme="2" tint="0.79998168889431442"/>
      </bottom>
      <diagonal/>
    </border>
    <border>
      <left/>
      <right style="medium">
        <color theme="2" tint="0.79998168889431442"/>
      </right>
      <top style="medium">
        <color theme="2" tint="0.79998168889431442"/>
      </top>
      <bottom style="medium">
        <color theme="2" tint="0.79998168889431442"/>
      </bottom>
      <diagonal/>
    </border>
    <border>
      <left/>
      <right/>
      <top style="medium">
        <color theme="2" tint="0.79998168889431442"/>
      </top>
      <bottom style="medium">
        <color theme="2" tint="0.79998168889431442"/>
      </bottom>
      <diagonal/>
    </border>
    <border>
      <left style="medium">
        <color theme="1"/>
      </left>
      <right style="medium">
        <color theme="1"/>
      </right>
      <top style="medium">
        <color theme="1"/>
      </top>
      <bottom style="medium">
        <color theme="1"/>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2" tint="0.79998168889431442"/>
      </left>
      <right style="thin">
        <color theme="2" tint="0.79998168889431442"/>
      </right>
      <top style="medium">
        <color theme="2" tint="0.79998168889431442"/>
      </top>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0" fontId="3" fillId="0" borderId="0"/>
    <xf numFmtId="0" fontId="11" fillId="0" borderId="0" applyNumberFormat="0" applyFill="0" applyBorder="0" applyAlignment="0" applyProtection="0"/>
    <xf numFmtId="0" fontId="11" fillId="0" borderId="0" applyNumberFormat="0" applyFill="0" applyBorder="0" applyAlignment="0" applyProtection="0"/>
  </cellStyleXfs>
  <cellXfs count="216">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2"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1" xfId="0" applyFont="1" applyBorder="1" applyAlignment="1">
      <alignment vertical="center"/>
    </xf>
    <xf numFmtId="0" fontId="10" fillId="0" borderId="0" xfId="0" applyFont="1" applyAlignment="1">
      <alignment horizontal="left" vertical="center" wrapText="1"/>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1" xfId="0" applyFont="1" applyBorder="1" applyAlignment="1">
      <alignment horizontal="center" vertical="center"/>
    </xf>
    <xf numFmtId="0" fontId="5" fillId="7" borderId="1" xfId="0" applyFont="1" applyFill="1" applyBorder="1" applyAlignment="1">
      <alignment horizontal="center" vertical="center" wrapText="1"/>
    </xf>
    <xf numFmtId="0" fontId="5" fillId="7" borderId="1" xfId="0" applyFont="1" applyFill="1" applyBorder="1" applyAlignment="1">
      <alignment horizontal="center" wrapText="1"/>
    </xf>
    <xf numFmtId="0" fontId="11" fillId="0" borderId="0" xfId="2" applyFill="1" applyBorder="1" applyAlignment="1">
      <alignment horizontal="center" vertical="top" wrapText="1"/>
    </xf>
    <xf numFmtId="0" fontId="16" fillId="0" borderId="0" xfId="0" applyFont="1" applyAlignment="1">
      <alignment horizontal="center" vertical="center" wrapText="1"/>
    </xf>
    <xf numFmtId="0" fontId="17" fillId="0" borderId="0" xfId="0" applyFont="1" applyAlignment="1">
      <alignment horizontal="center" vertical="center"/>
    </xf>
    <xf numFmtId="0" fontId="7" fillId="0" borderId="10" xfId="0" applyFont="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horizontal="center" vertical="center" wrapText="1"/>
    </xf>
    <xf numFmtId="0" fontId="7" fillId="0" borderId="8" xfId="0" applyFont="1" applyBorder="1" applyAlignment="1">
      <alignment vertical="center" wrapText="1"/>
    </xf>
    <xf numFmtId="0" fontId="11" fillId="0" borderId="0" xfId="2" applyFill="1" applyBorder="1" applyAlignment="1">
      <alignment horizontal="center" vertical="center" wrapText="1"/>
    </xf>
    <xf numFmtId="0" fontId="18" fillId="0" borderId="0" xfId="0" applyFont="1" applyAlignment="1">
      <alignment horizontal="left" vertical="center" wrapText="1"/>
    </xf>
    <xf numFmtId="0" fontId="11" fillId="0" borderId="0" xfId="2" applyFill="1" applyBorder="1" applyAlignment="1">
      <alignment vertical="center" wrapText="1"/>
    </xf>
    <xf numFmtId="0" fontId="19" fillId="0" borderId="0" xfId="0" applyFont="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0" applyFont="1" applyAlignment="1">
      <alignment horizontal="left" vertical="center" wrapText="1"/>
    </xf>
    <xf numFmtId="0" fontId="2" fillId="0" borderId="0" xfId="0" applyFont="1" applyAlignment="1">
      <alignment horizontal="left" wrapText="1"/>
    </xf>
    <xf numFmtId="0" fontId="2" fillId="0" borderId="25" xfId="0" applyFont="1" applyBorder="1" applyAlignment="1">
      <alignment horizontal="center" vertical="center"/>
    </xf>
    <xf numFmtId="0" fontId="4"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4" borderId="1" xfId="0" applyFont="1" applyFill="1" applyBorder="1" applyAlignment="1">
      <alignment horizontal="center" wrapText="1"/>
    </xf>
    <xf numFmtId="0" fontId="5" fillId="2" borderId="1" xfId="0" applyFont="1" applyFill="1" applyBorder="1" applyAlignment="1">
      <alignment horizontal="center" vertical="center" wrapText="1"/>
    </xf>
    <xf numFmtId="0" fontId="7" fillId="0" borderId="0" xfId="0" applyFont="1" applyAlignment="1">
      <alignment horizontal="center" vertical="center" wrapText="1"/>
    </xf>
    <xf numFmtId="0" fontId="8" fillId="2" borderId="1" xfId="0" applyFont="1" applyFill="1" applyBorder="1" applyAlignment="1">
      <alignment horizontal="center" wrapText="1"/>
    </xf>
    <xf numFmtId="0" fontId="8" fillId="2" borderId="1" xfId="0" applyFont="1" applyFill="1" applyBorder="1" applyAlignment="1">
      <alignment horizontal="center"/>
    </xf>
    <xf numFmtId="0" fontId="7" fillId="0" borderId="0" xfId="0" applyFont="1" applyAlignment="1">
      <alignment horizontal="left" vertical="center" wrapText="1"/>
    </xf>
    <xf numFmtId="0" fontId="12" fillId="0" borderId="0" xfId="0" applyFont="1" applyAlignment="1">
      <alignment horizontal="center" vertical="center"/>
    </xf>
    <xf numFmtId="0" fontId="7" fillId="0" borderId="1" xfId="0" applyFont="1" applyBorder="1" applyAlignment="1">
      <alignment wrapText="1"/>
    </xf>
    <xf numFmtId="0" fontId="23" fillId="2" borderId="1" xfId="0" applyFont="1" applyFill="1" applyBorder="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xf>
    <xf numFmtId="0" fontId="16" fillId="7" borderId="19"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0" fillId="0" borderId="33" xfId="0" applyBorder="1" applyAlignment="1">
      <alignment vertical="center" wrapText="1"/>
    </xf>
    <xf numFmtId="0" fontId="19" fillId="0" borderId="0" xfId="0" applyFont="1" applyAlignment="1">
      <alignment vertical="center" wrapText="1"/>
    </xf>
    <xf numFmtId="0" fontId="5" fillId="4" borderId="1" xfId="0" applyFont="1" applyFill="1" applyBorder="1" applyAlignment="1">
      <alignment vertical="center" wrapText="1"/>
    </xf>
    <xf numFmtId="0" fontId="2" fillId="3" borderId="0" xfId="0" applyFont="1" applyFill="1"/>
    <xf numFmtId="0" fontId="7" fillId="0" borderId="1" xfId="0" applyFont="1" applyBorder="1" applyAlignment="1">
      <alignment horizontal="center" wrapText="1"/>
    </xf>
    <xf numFmtId="0" fontId="26" fillId="0" borderId="1" xfId="3" applyFont="1" applyBorder="1" applyAlignment="1">
      <alignment horizontal="center" wrapText="1"/>
    </xf>
    <xf numFmtId="0" fontId="25" fillId="0" borderId="34" xfId="0" applyFont="1" applyBorder="1" applyAlignment="1">
      <alignment horizontal="left" vertical="center" wrapText="1"/>
    </xf>
    <xf numFmtId="0" fontId="0" fillId="0" borderId="34" xfId="0" applyBorder="1"/>
    <xf numFmtId="0" fontId="0" fillId="0" borderId="34" xfId="0" applyBorder="1" applyAlignment="1">
      <alignment horizontal="center" wrapText="1"/>
    </xf>
    <xf numFmtId="0" fontId="2" fillId="0" borderId="34" xfId="0" applyFont="1" applyBorder="1" applyAlignment="1">
      <alignment horizontal="center" vertical="center" wrapText="1"/>
    </xf>
    <xf numFmtId="0" fontId="0" fillId="0" borderId="34" xfId="0" applyBorder="1" applyAlignment="1">
      <alignment horizontal="center" vertical="center" wrapText="1"/>
    </xf>
    <xf numFmtId="15" fontId="0" fillId="0" borderId="34" xfId="0" applyNumberFormat="1" applyBorder="1" applyAlignment="1">
      <alignment horizontal="center" vertical="center"/>
    </xf>
    <xf numFmtId="0" fontId="7" fillId="0" borderId="13"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left"/>
    </xf>
    <xf numFmtId="0" fontId="11" fillId="0" borderId="10" xfId="2" applyBorder="1" applyAlignment="1">
      <alignment vertical="center"/>
    </xf>
    <xf numFmtId="0" fontId="1" fillId="0" borderId="0" xfId="0" applyFont="1" applyAlignment="1">
      <alignment horizontal="center"/>
    </xf>
    <xf numFmtId="0" fontId="24" fillId="0" borderId="1" xfId="0" applyFont="1" applyBorder="1" applyAlignment="1">
      <alignment horizontal="center" vertical="center"/>
    </xf>
    <xf numFmtId="0" fontId="0" fillId="0" borderId="1" xfId="0" applyBorder="1"/>
    <xf numFmtId="0" fontId="0" fillId="0" borderId="1" xfId="0" applyBorder="1" applyAlignment="1">
      <alignment horizontal="justify" vertical="justify" wrapText="1"/>
    </xf>
    <xf numFmtId="0" fontId="2" fillId="0" borderId="0" xfId="0" applyFont="1" applyAlignment="1">
      <alignment horizontal="left"/>
    </xf>
    <xf numFmtId="0" fontId="39" fillId="0" borderId="1" xfId="3" applyFont="1" applyBorder="1" applyAlignment="1">
      <alignment horizontal="center" wrapText="1"/>
    </xf>
    <xf numFmtId="0" fontId="38" fillId="0" borderId="1" xfId="2" applyFont="1" applyBorder="1" applyAlignment="1">
      <alignment horizontal="center" wrapText="1"/>
    </xf>
    <xf numFmtId="0" fontId="38" fillId="0" borderId="5" xfId="2" applyFont="1" applyBorder="1" applyAlignment="1">
      <alignment vertical="center"/>
    </xf>
    <xf numFmtId="0" fontId="38" fillId="0" borderId="1" xfId="2" applyFont="1" applyBorder="1" applyAlignment="1">
      <alignment vertical="center"/>
    </xf>
    <xf numFmtId="0" fontId="40" fillId="0" borderId="34"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15" fillId="2" borderId="7" xfId="0" applyFont="1" applyFill="1" applyBorder="1" applyAlignment="1">
      <alignment horizontal="center" vertical="center"/>
    </xf>
    <xf numFmtId="0" fontId="15" fillId="2" borderId="9"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 xfId="0" applyFont="1" applyBorder="1" applyAlignment="1">
      <alignment horizontal="center" vertical="center"/>
    </xf>
    <xf numFmtId="0" fontId="18" fillId="0" borderId="16" xfId="0" applyFont="1" applyBorder="1" applyAlignment="1">
      <alignment horizontal="left" vertical="center" wrapText="1"/>
    </xf>
    <xf numFmtId="0" fontId="18" fillId="0" borderId="18" xfId="0" applyFont="1" applyBorder="1" applyAlignment="1">
      <alignment horizontal="left" vertical="center" wrapText="1"/>
    </xf>
    <xf numFmtId="0" fontId="18" fillId="0" borderId="17" xfId="0" applyFont="1" applyBorder="1" applyAlignment="1">
      <alignment horizontal="left" vertical="center" wrapText="1"/>
    </xf>
    <xf numFmtId="0" fontId="5" fillId="2" borderId="27"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6" fillId="0" borderId="20" xfId="0" applyFont="1" applyBorder="1" applyAlignment="1">
      <alignment horizontal="center" vertical="center" wrapText="1"/>
    </xf>
    <xf numFmtId="0" fontId="16" fillId="0" borderId="22" xfId="0" applyFont="1" applyBorder="1" applyAlignment="1">
      <alignment horizontal="center" vertical="center" wrapText="1"/>
    </xf>
    <xf numFmtId="0" fontId="19" fillId="6" borderId="0" xfId="0" applyFont="1" applyFill="1" applyAlignment="1">
      <alignment horizontal="center" vertical="center" wrapText="1"/>
    </xf>
    <xf numFmtId="0" fontId="13" fillId="0" borderId="24"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5" fillId="2" borderId="4" xfId="0" applyFont="1" applyFill="1" applyBorder="1" applyAlignment="1">
      <alignment horizontal="center" vertical="center"/>
    </xf>
    <xf numFmtId="0" fontId="30" fillId="0" borderId="16"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15" fillId="2" borderId="6" xfId="0" applyFont="1" applyFill="1" applyBorder="1" applyAlignment="1">
      <alignment horizontal="center" vertical="center"/>
    </xf>
    <xf numFmtId="0" fontId="15" fillId="2" borderId="0" xfId="0" applyFont="1" applyFill="1" applyAlignment="1">
      <alignment horizontal="center" vertic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7" fillId="0" borderId="13" xfId="0" applyFont="1" applyBorder="1" applyAlignment="1">
      <alignment vertical="center" wrapText="1"/>
    </xf>
    <xf numFmtId="0" fontId="7" fillId="0" borderId="14" xfId="0" applyFont="1" applyBorder="1" applyAlignment="1">
      <alignment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pplyAlignment="1">
      <alignment horizontal="center" vertical="center" wrapText="1"/>
    </xf>
    <xf numFmtId="0" fontId="21" fillId="2" borderId="2" xfId="0" applyFont="1" applyFill="1" applyBorder="1" applyAlignment="1">
      <alignment horizontal="center" vertical="center"/>
    </xf>
    <xf numFmtId="0" fontId="21" fillId="2" borderId="4" xfId="0" applyFont="1" applyFill="1" applyBorder="1" applyAlignment="1">
      <alignment horizontal="center" vertical="center"/>
    </xf>
    <xf numFmtId="0" fontId="21" fillId="2" borderId="3" xfId="0" applyFont="1" applyFill="1" applyBorder="1" applyAlignment="1">
      <alignment horizontal="center" vertical="center"/>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8" fillId="2" borderId="13" xfId="0" applyFont="1" applyFill="1" applyBorder="1" applyAlignment="1">
      <alignment horizontal="center"/>
    </xf>
    <xf numFmtId="0" fontId="8" fillId="2" borderId="14" xfId="0" applyFont="1" applyFill="1" applyBorder="1" applyAlignment="1">
      <alignment horizontal="center"/>
    </xf>
    <xf numFmtId="0" fontId="16" fillId="0" borderId="21" xfId="0" applyFont="1" applyBorder="1" applyAlignment="1">
      <alignment horizontal="center" vertical="center" wrapText="1"/>
    </xf>
    <xf numFmtId="0" fontId="5" fillId="2" borderId="15"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7" fillId="0" borderId="1" xfId="0" applyFont="1" applyBorder="1" applyAlignment="1">
      <alignment vertical="center"/>
    </xf>
    <xf numFmtId="0" fontId="2" fillId="0" borderId="23" xfId="0" applyFont="1" applyBorder="1" applyAlignment="1">
      <alignment horizontal="center" vertical="center" wrapText="1"/>
    </xf>
    <xf numFmtId="0" fontId="2" fillId="0" borderId="0" xfId="0" applyFont="1"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22" fillId="2" borderId="2"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3" xfId="0" applyFont="1" applyFill="1" applyBorder="1" applyAlignment="1">
      <alignment horizontal="center" vertical="center"/>
    </xf>
    <xf numFmtId="0" fontId="2" fillId="0" borderId="14"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5" fillId="2" borderId="1" xfId="0" applyFont="1" applyFill="1" applyBorder="1" applyAlignment="1">
      <alignment horizontal="right" vertical="center" wrapText="1"/>
    </xf>
    <xf numFmtId="3" fontId="7" fillId="0" borderId="1" xfId="0" applyNumberFormat="1" applyFont="1" applyBorder="1" applyAlignment="1">
      <alignment horizontal="left" vertical="center"/>
    </xf>
    <xf numFmtId="0" fontId="7" fillId="0" borderId="1" xfId="0" applyFont="1" applyBorder="1" applyAlignment="1">
      <alignment horizontal="left" vertical="center"/>
    </xf>
    <xf numFmtId="3" fontId="7" fillId="0" borderId="13" xfId="0" applyNumberFormat="1" applyFont="1" applyBorder="1" applyAlignment="1">
      <alignment horizontal="left" vertical="center" wrapText="1"/>
    </xf>
    <xf numFmtId="0" fontId="7" fillId="0" borderId="15" xfId="0" applyFont="1" applyBorder="1" applyAlignment="1">
      <alignment horizontal="left" vertical="center" wrapText="1"/>
    </xf>
    <xf numFmtId="0" fontId="11" fillId="7" borderId="0" xfId="3" applyFill="1" applyAlignment="1">
      <alignment horizontal="center" vertical="center"/>
    </xf>
    <xf numFmtId="9" fontId="7" fillId="0" borderId="1" xfId="0" applyNumberFormat="1" applyFont="1" applyBorder="1" applyAlignment="1">
      <alignment horizontal="left"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2" borderId="1" xfId="0" applyFont="1" applyFill="1" applyBorder="1" applyAlignment="1">
      <alignment horizontal="center" wrapText="1"/>
    </xf>
    <xf numFmtId="0" fontId="5" fillId="4" borderId="1" xfId="0" applyFont="1" applyFill="1" applyBorder="1" applyAlignment="1">
      <alignment horizontal="left" vertical="center" wrapText="1"/>
    </xf>
    <xf numFmtId="0" fontId="38" fillId="0" borderId="2" xfId="3" applyFont="1" applyBorder="1" applyAlignment="1">
      <alignment horizontal="center" vertical="center" wrapText="1"/>
    </xf>
    <xf numFmtId="0" fontId="7" fillId="0" borderId="3" xfId="0" applyFont="1" applyBorder="1" applyAlignment="1">
      <alignment horizontal="center" vertical="center" wrapText="1"/>
    </xf>
    <xf numFmtId="0" fontId="12" fillId="0" borderId="20" xfId="0" applyFont="1" applyBorder="1" applyAlignment="1">
      <alignment horizontal="center" vertical="center"/>
    </xf>
    <xf numFmtId="0" fontId="12" fillId="0" borderId="21" xfId="0" applyFont="1" applyBorder="1" applyAlignment="1">
      <alignment horizontal="center" vertical="center"/>
    </xf>
    <xf numFmtId="0" fontId="12" fillId="0" borderId="22" xfId="0" applyFont="1" applyBorder="1" applyAlignment="1">
      <alignment horizontal="center" vertical="center"/>
    </xf>
    <xf numFmtId="0" fontId="12" fillId="0" borderId="0" xfId="0" applyFont="1" applyAlignment="1">
      <alignment horizontal="center" vertical="center"/>
    </xf>
    <xf numFmtId="0" fontId="7" fillId="7" borderId="1" xfId="0" applyFont="1" applyFill="1" applyBorder="1" applyAlignment="1">
      <alignment horizontal="center" vertical="center" wrapText="1"/>
    </xf>
    <xf numFmtId="0" fontId="5" fillId="5" borderId="1" xfId="0" applyFont="1" applyFill="1" applyBorder="1" applyAlignment="1">
      <alignment horizontal="center" wrapText="1"/>
    </xf>
    <xf numFmtId="0" fontId="7" fillId="0" borderId="0" xfId="0" applyFont="1" applyAlignment="1">
      <alignment horizontal="center"/>
    </xf>
    <xf numFmtId="0" fontId="2" fillId="0" borderId="0" xfId="0" applyFont="1" applyAlignment="1">
      <alignment horizontal="center"/>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8" fillId="2" borderId="13" xfId="0" applyFont="1" applyFill="1" applyBorder="1" applyAlignment="1">
      <alignment horizontal="center" wrapText="1"/>
    </xf>
    <xf numFmtId="0" fontId="8" fillId="2" borderId="14" xfId="0" applyFont="1" applyFill="1" applyBorder="1" applyAlignment="1">
      <alignment horizontal="center" wrapText="1"/>
    </xf>
    <xf numFmtId="0" fontId="5" fillId="2" borderId="0" xfId="0" applyFont="1" applyFill="1" applyAlignment="1">
      <alignment horizontal="center" vertical="center"/>
    </xf>
    <xf numFmtId="0" fontId="5" fillId="4" borderId="5"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2" xfId="0" applyFont="1" applyFill="1" applyBorder="1" applyAlignment="1">
      <alignment horizontal="center" vertical="center"/>
    </xf>
    <xf numFmtId="0" fontId="33" fillId="0" borderId="0" xfId="0" applyFont="1" applyAlignment="1">
      <alignment horizontal="center" vertical="center"/>
    </xf>
    <xf numFmtId="0" fontId="7" fillId="0" borderId="1" xfId="0" applyFont="1" applyBorder="1" applyAlignment="1">
      <alignment horizontal="justify" vertical="center" wrapText="1"/>
    </xf>
    <xf numFmtId="0" fontId="5" fillId="2" borderId="26" xfId="0" applyFont="1" applyFill="1" applyBorder="1" applyAlignment="1">
      <alignment horizontal="center" vertical="center" wrapText="1"/>
    </xf>
    <xf numFmtId="0" fontId="7" fillId="7" borderId="13" xfId="0" applyFont="1" applyFill="1" applyBorder="1" applyAlignment="1">
      <alignment horizontal="left" vertical="center" wrapText="1"/>
    </xf>
    <xf numFmtId="0" fontId="7" fillId="7" borderId="14" xfId="0" applyFont="1" applyFill="1" applyBorder="1" applyAlignment="1">
      <alignment horizontal="left" vertical="center" wrapText="1"/>
    </xf>
    <xf numFmtId="0" fontId="7" fillId="0" borderId="4"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30" xfId="0" applyFont="1" applyBorder="1" applyAlignment="1">
      <alignment horizontal="center"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0" borderId="22" xfId="0" applyFont="1" applyBorder="1" applyAlignment="1">
      <alignment horizontal="left" vertical="center"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6" fillId="0" borderId="0" xfId="0" applyFont="1" applyAlignment="1">
      <alignment horizontal="center" vertical="center" wrapText="1"/>
    </xf>
    <xf numFmtId="0" fontId="8" fillId="4" borderId="13" xfId="0" applyFont="1" applyFill="1" applyBorder="1" applyAlignment="1">
      <alignment horizontal="center" wrapText="1"/>
    </xf>
    <xf numFmtId="0" fontId="8" fillId="4" borderId="14" xfId="0" applyFont="1" applyFill="1" applyBorder="1" applyAlignment="1">
      <alignment horizont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5" fillId="0" borderId="0" xfId="0" applyFont="1" applyAlignment="1">
      <alignment horizontal="center" vertical="center" wrapText="1"/>
    </xf>
    <xf numFmtId="0" fontId="7" fillId="0" borderId="23" xfId="0" applyFont="1" applyBorder="1" applyAlignment="1">
      <alignment horizontal="left" vertical="center" wrapText="1"/>
    </xf>
    <xf numFmtId="0" fontId="7" fillId="0" borderId="0" xfId="0" applyFont="1" applyAlignment="1">
      <alignment horizontal="left" vertical="center" wrapText="1"/>
    </xf>
    <xf numFmtId="0" fontId="17" fillId="2" borderId="2" xfId="0" applyFont="1" applyFill="1" applyBorder="1" applyAlignment="1">
      <alignment horizontal="center" vertical="center"/>
    </xf>
    <xf numFmtId="0" fontId="17" fillId="2" borderId="4" xfId="0" applyFont="1" applyFill="1" applyBorder="1" applyAlignment="1">
      <alignment horizontal="center" vertical="center"/>
    </xf>
    <xf numFmtId="0" fontId="17" fillId="2" borderId="3" xfId="0" applyFont="1" applyFill="1" applyBorder="1" applyAlignment="1">
      <alignment horizontal="center" vertical="center"/>
    </xf>
    <xf numFmtId="0" fontId="11" fillId="0" borderId="2" xfId="3" applyBorder="1" applyAlignment="1">
      <alignment horizontal="center" vertical="center" wrapText="1"/>
    </xf>
    <xf numFmtId="0" fontId="5" fillId="4" borderId="13"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1" fillId="0" borderId="0" xfId="0" applyFont="1" applyAlignment="1">
      <alignment horizontal="center" vertical="center" wrapText="1"/>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7" fillId="0" borderId="2" xfId="0" applyFont="1" applyBorder="1" applyAlignment="1">
      <alignment horizontal="center" vertical="center" wrapText="1"/>
    </xf>
    <xf numFmtId="0" fontId="36" fillId="2" borderId="13" xfId="0" applyFont="1" applyFill="1" applyBorder="1" applyAlignment="1">
      <alignment horizontal="center" vertical="center" wrapText="1"/>
    </xf>
    <xf numFmtId="0" fontId="36" fillId="2" borderId="15" xfId="0" applyFont="1" applyFill="1" applyBorder="1" applyAlignment="1">
      <alignment horizontal="center" vertical="center" wrapText="1"/>
    </xf>
    <xf numFmtId="0" fontId="36" fillId="2" borderId="14" xfId="0" applyFont="1" applyFill="1" applyBorder="1" applyAlignment="1">
      <alignment horizontal="center" vertical="center" wrapText="1"/>
    </xf>
  </cellXfs>
  <cellStyles count="4">
    <cellStyle name="Hipervínculo" xfId="3" builtinId="8"/>
    <cellStyle name="Hyperlink" xfId="2" xr:uid="{00000000-0005-0000-0000-000000000000}"/>
    <cellStyle name="Normal" xfId="0" builtinId="0"/>
    <cellStyle name="Normal 2" xfId="1" xr:uid="{00000000-0005-0000-0000-000002000000}"/>
  </cellStyles>
  <dxfs count="127">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236"/>
  <sheetViews>
    <sheetView showGridLines="0" tabSelected="1" topLeftCell="A236" zoomScale="85" zoomScaleNormal="85" workbookViewId="0">
      <selection activeCell="I42" sqref="I42"/>
    </sheetView>
  </sheetViews>
  <sheetFormatPr baseColWidth="10" defaultColWidth="12.5" defaultRowHeight="10.199999999999999"/>
  <cols>
    <col min="1" max="1" width="3.59765625" style="1" customWidth="1"/>
    <col min="2" max="2" width="7.09765625" style="1" customWidth="1"/>
    <col min="3" max="3" width="8.09765625" style="4" customWidth="1"/>
    <col min="4" max="4" width="31.59765625" style="4" customWidth="1"/>
    <col min="5" max="5" width="19.09765625" style="1" customWidth="1"/>
    <col min="6" max="6" width="19.59765625" style="1" customWidth="1"/>
    <col min="7" max="7" width="23.09765625" style="1" customWidth="1"/>
    <col min="8" max="8" width="34.5" style="1" customWidth="1"/>
    <col min="9" max="9" width="24.09765625" style="1" customWidth="1"/>
    <col min="10" max="10" width="20" style="1" customWidth="1"/>
    <col min="11" max="11" width="12.59765625" style="1" bestFit="1" customWidth="1"/>
    <col min="12" max="16384" width="12.5" style="1"/>
  </cols>
  <sheetData>
    <row r="1" spans="2:12" ht="21.75" customHeight="1">
      <c r="B1" s="177" t="s">
        <v>114</v>
      </c>
      <c r="C1" s="177"/>
      <c r="D1" s="177"/>
      <c r="E1" s="177"/>
      <c r="F1" s="177"/>
      <c r="G1" s="177"/>
      <c r="H1" s="177"/>
      <c r="I1" s="177"/>
    </row>
    <row r="3" spans="2:12">
      <c r="C3" s="143" t="s">
        <v>0</v>
      </c>
      <c r="D3" s="143"/>
      <c r="E3" s="130" t="s">
        <v>97</v>
      </c>
      <c r="F3" s="130"/>
      <c r="G3" s="130"/>
      <c r="H3" s="130"/>
      <c r="J3" s="67"/>
      <c r="K3" s="162"/>
      <c r="L3" s="162"/>
    </row>
    <row r="4" spans="2:12">
      <c r="C4" s="143" t="s">
        <v>1</v>
      </c>
      <c r="D4" s="143"/>
      <c r="E4" s="80" t="s">
        <v>115</v>
      </c>
      <c r="F4" s="130"/>
      <c r="G4" s="130"/>
      <c r="H4" s="130"/>
      <c r="J4" s="67"/>
      <c r="K4" s="163"/>
      <c r="L4" s="163"/>
    </row>
    <row r="5" spans="2:12">
      <c r="C5" s="143" t="s">
        <v>2</v>
      </c>
      <c r="D5" s="143"/>
      <c r="E5" s="80" t="s">
        <v>116</v>
      </c>
      <c r="F5" s="130"/>
      <c r="G5" s="130"/>
      <c r="H5" s="130"/>
      <c r="J5" s="67"/>
      <c r="K5" s="163"/>
      <c r="L5" s="163"/>
    </row>
    <row r="6" spans="2:12">
      <c r="C6" s="143" t="s">
        <v>3</v>
      </c>
      <c r="D6" s="143"/>
      <c r="E6" s="146">
        <v>79380501</v>
      </c>
      <c r="F6" s="147"/>
      <c r="G6" s="147"/>
      <c r="H6" s="103"/>
      <c r="J6" s="67"/>
      <c r="K6" s="3"/>
      <c r="L6" s="3"/>
    </row>
    <row r="7" spans="2:12">
      <c r="C7" s="143" t="s">
        <v>4</v>
      </c>
      <c r="D7" s="143"/>
      <c r="E7" s="80" t="s">
        <v>117</v>
      </c>
      <c r="F7" s="130"/>
      <c r="G7" s="130"/>
      <c r="H7" s="130"/>
      <c r="J7" s="50"/>
      <c r="K7" s="14"/>
      <c r="L7" s="14"/>
    </row>
    <row r="8" spans="2:12" ht="38.1" customHeight="1">
      <c r="C8" s="143" t="s">
        <v>5</v>
      </c>
      <c r="D8" s="143"/>
      <c r="E8" s="80" t="s">
        <v>112</v>
      </c>
      <c r="F8" s="130"/>
      <c r="G8" s="130"/>
      <c r="H8" s="130"/>
      <c r="J8" s="50"/>
      <c r="K8" s="14"/>
      <c r="L8" s="14"/>
    </row>
    <row r="9" spans="2:12" ht="51" customHeight="1">
      <c r="C9" s="143" t="s">
        <v>6</v>
      </c>
      <c r="D9" s="143"/>
      <c r="E9" s="80" t="s">
        <v>112</v>
      </c>
      <c r="F9" s="130"/>
      <c r="G9" s="130"/>
      <c r="H9" s="130"/>
      <c r="J9" s="50"/>
      <c r="K9" s="14"/>
      <c r="L9" s="14"/>
    </row>
    <row r="10" spans="2:12" ht="20.100000000000001" customHeight="1">
      <c r="C10" s="148" t="s">
        <v>7</v>
      </c>
      <c r="D10" s="148"/>
      <c r="E10" s="148"/>
      <c r="F10" s="148"/>
      <c r="G10" s="148"/>
      <c r="H10" s="148"/>
      <c r="J10" s="50"/>
      <c r="K10" s="14"/>
      <c r="L10" s="14"/>
    </row>
    <row r="11" spans="2:12" ht="11.1" customHeight="1">
      <c r="C11" s="93" t="s">
        <v>8</v>
      </c>
      <c r="D11" s="93"/>
      <c r="E11" s="93"/>
      <c r="F11" s="93"/>
      <c r="G11" s="93"/>
      <c r="H11" s="93"/>
    </row>
    <row r="12" spans="2:12">
      <c r="C12" s="143" t="s">
        <v>9</v>
      </c>
      <c r="D12" s="143"/>
      <c r="E12" s="130" t="s">
        <v>118</v>
      </c>
      <c r="F12" s="130"/>
      <c r="G12" s="130"/>
      <c r="H12" s="130"/>
    </row>
    <row r="13" spans="2:12">
      <c r="C13" s="143" t="s">
        <v>10</v>
      </c>
      <c r="D13" s="143"/>
      <c r="E13" s="80" t="s">
        <v>119</v>
      </c>
      <c r="F13" s="130"/>
      <c r="G13" s="130"/>
      <c r="H13" s="130"/>
    </row>
    <row r="14" spans="2:12">
      <c r="C14" s="143" t="s">
        <v>11</v>
      </c>
      <c r="D14" s="143"/>
      <c r="E14" s="80" t="s">
        <v>120</v>
      </c>
      <c r="F14" s="130"/>
      <c r="G14" s="130"/>
      <c r="H14" s="130"/>
    </row>
    <row r="15" spans="2:12">
      <c r="C15" s="143" t="s">
        <v>3</v>
      </c>
      <c r="D15" s="143"/>
      <c r="E15" s="145">
        <v>79801886</v>
      </c>
      <c r="F15" s="145"/>
      <c r="G15" s="145"/>
      <c r="H15" s="145"/>
    </row>
    <row r="16" spans="2:12">
      <c r="C16" s="143" t="s">
        <v>12</v>
      </c>
      <c r="D16" s="143"/>
      <c r="E16" s="149">
        <v>0.5</v>
      </c>
      <c r="F16" s="145"/>
      <c r="G16" s="145"/>
      <c r="H16" s="145"/>
    </row>
    <row r="17" spans="3:8">
      <c r="C17" s="143" t="s">
        <v>13</v>
      </c>
      <c r="D17" s="143"/>
      <c r="E17" s="144" t="s">
        <v>121</v>
      </c>
      <c r="F17" s="145"/>
      <c r="G17" s="145"/>
      <c r="H17" s="145"/>
    </row>
    <row r="18" spans="3:8" ht="14.25" customHeight="1">
      <c r="C18" s="93" t="s">
        <v>14</v>
      </c>
      <c r="D18" s="93"/>
      <c r="E18" s="93"/>
      <c r="F18" s="93"/>
      <c r="G18" s="93"/>
      <c r="H18" s="93"/>
    </row>
    <row r="19" spans="3:8" ht="14.25" customHeight="1">
      <c r="C19" s="143" t="s">
        <v>9</v>
      </c>
      <c r="D19" s="143"/>
      <c r="E19" s="130" t="s">
        <v>122</v>
      </c>
      <c r="F19" s="130"/>
      <c r="G19" s="130"/>
      <c r="H19" s="130"/>
    </row>
    <row r="20" spans="3:8" ht="14.25" customHeight="1">
      <c r="C20" s="143" t="s">
        <v>10</v>
      </c>
      <c r="D20" s="143"/>
      <c r="E20" s="130" t="s">
        <v>123</v>
      </c>
      <c r="F20" s="130"/>
      <c r="G20" s="130"/>
      <c r="H20" s="130"/>
    </row>
    <row r="21" spans="3:8" ht="14.25" customHeight="1">
      <c r="C21" s="143" t="s">
        <v>11</v>
      </c>
      <c r="D21" s="143"/>
      <c r="E21" s="130" t="s">
        <v>124</v>
      </c>
      <c r="F21" s="130"/>
      <c r="G21" s="130"/>
      <c r="H21" s="130"/>
    </row>
    <row r="22" spans="3:8" ht="14.25" customHeight="1">
      <c r="C22" s="143" t="s">
        <v>3</v>
      </c>
      <c r="D22" s="143"/>
      <c r="E22" s="73">
        <v>79886673</v>
      </c>
    </row>
    <row r="23" spans="3:8" ht="14.25" customHeight="1">
      <c r="C23" s="143" t="s">
        <v>12</v>
      </c>
      <c r="D23" s="143"/>
      <c r="E23" s="149">
        <v>0.5</v>
      </c>
      <c r="F23" s="145"/>
      <c r="G23" s="145"/>
      <c r="H23" s="145"/>
    </row>
    <row r="24" spans="3:8" ht="14.25" customHeight="1">
      <c r="C24" s="143" t="s">
        <v>13</v>
      </c>
      <c r="D24" s="143"/>
      <c r="E24" s="144" t="s">
        <v>125</v>
      </c>
      <c r="F24" s="145"/>
      <c r="G24" s="145"/>
      <c r="H24" s="145"/>
    </row>
    <row r="25" spans="3:8" ht="14.25" customHeight="1">
      <c r="C25" s="93" t="s">
        <v>15</v>
      </c>
      <c r="D25" s="93"/>
      <c r="E25" s="93"/>
      <c r="F25" s="93"/>
      <c r="G25" s="93"/>
      <c r="H25" s="93"/>
    </row>
    <row r="26" spans="3:8" ht="14.25" customHeight="1">
      <c r="C26" s="143" t="s">
        <v>9</v>
      </c>
      <c r="D26" s="143"/>
      <c r="E26" s="130" t="s">
        <v>16</v>
      </c>
      <c r="F26" s="130"/>
      <c r="G26" s="130"/>
      <c r="H26" s="130"/>
    </row>
    <row r="27" spans="3:8" ht="14.25" customHeight="1">
      <c r="C27" s="143" t="s">
        <v>10</v>
      </c>
      <c r="D27" s="143"/>
      <c r="E27" s="130" t="s">
        <v>16</v>
      </c>
      <c r="F27" s="130"/>
      <c r="G27" s="130"/>
      <c r="H27" s="130"/>
    </row>
    <row r="28" spans="3:8" ht="14.25" customHeight="1">
      <c r="C28" s="143" t="s">
        <v>11</v>
      </c>
      <c r="D28" s="143"/>
      <c r="E28" s="130" t="s">
        <v>16</v>
      </c>
      <c r="F28" s="130"/>
      <c r="G28" s="130"/>
      <c r="H28" s="130"/>
    </row>
    <row r="29" spans="3:8" ht="14.25" customHeight="1">
      <c r="C29" s="143" t="s">
        <v>3</v>
      </c>
      <c r="D29" s="143"/>
      <c r="E29" s="130" t="s">
        <v>16</v>
      </c>
      <c r="F29" s="130"/>
      <c r="G29" s="130"/>
      <c r="H29" s="130"/>
    </row>
    <row r="30" spans="3:8" ht="14.25" customHeight="1">
      <c r="C30" s="143" t="s">
        <v>12</v>
      </c>
      <c r="D30" s="143"/>
      <c r="E30" s="130" t="s">
        <v>16</v>
      </c>
      <c r="F30" s="130"/>
      <c r="G30" s="130"/>
      <c r="H30" s="130"/>
    </row>
    <row r="31" spans="3:8" ht="14.25" customHeight="1">
      <c r="C31" s="143" t="s">
        <v>13</v>
      </c>
      <c r="D31" s="143"/>
      <c r="E31" s="130" t="s">
        <v>16</v>
      </c>
      <c r="F31" s="130"/>
      <c r="G31" s="130"/>
      <c r="H31" s="130"/>
    </row>
    <row r="32" spans="3:8">
      <c r="C32" s="2"/>
      <c r="D32" s="2"/>
      <c r="E32" s="3"/>
      <c r="F32" s="3"/>
      <c r="G32" s="3"/>
      <c r="H32" s="3"/>
    </row>
    <row r="33" spans="2:9" ht="21" customHeight="1">
      <c r="C33" s="159" t="s">
        <v>17</v>
      </c>
      <c r="D33" s="159"/>
      <c r="E33" s="159"/>
      <c r="F33" s="159"/>
      <c r="G33" s="159"/>
      <c r="H33" s="159"/>
      <c r="I33" s="15"/>
    </row>
    <row r="34" spans="2:9" ht="8.1" customHeight="1" thickBot="1">
      <c r="C34" s="46"/>
      <c r="D34" s="46"/>
      <c r="E34" s="46"/>
      <c r="F34" s="46"/>
      <c r="G34" s="46"/>
      <c r="H34" s="46"/>
      <c r="I34" s="15"/>
    </row>
    <row r="35" spans="2:9" ht="21" customHeight="1" thickBot="1">
      <c r="C35" s="156" t="s">
        <v>18</v>
      </c>
      <c r="D35" s="157"/>
      <c r="E35" s="157"/>
      <c r="F35" s="158"/>
      <c r="G35" s="46"/>
      <c r="H35" s="46"/>
      <c r="I35" s="15"/>
    </row>
    <row r="36" spans="2:9">
      <c r="C36" s="15"/>
      <c r="D36" s="15"/>
      <c r="E36" s="15"/>
      <c r="F36" s="15"/>
      <c r="G36" s="15"/>
      <c r="H36" s="15"/>
      <c r="I36" s="15"/>
    </row>
    <row r="37" spans="2:9" s="4" customFormat="1" ht="24" customHeight="1">
      <c r="B37" s="93" t="s">
        <v>19</v>
      </c>
      <c r="C37" s="93" t="s">
        <v>20</v>
      </c>
      <c r="D37" s="93"/>
      <c r="E37" s="93" t="s">
        <v>21</v>
      </c>
      <c r="F37" s="93"/>
      <c r="G37" s="41" t="s">
        <v>22</v>
      </c>
      <c r="H37" s="133" t="s">
        <v>23</v>
      </c>
    </row>
    <row r="38" spans="2:9">
      <c r="B38" s="93"/>
      <c r="C38" s="93"/>
      <c r="D38" s="93"/>
      <c r="E38" s="152" t="s">
        <v>24</v>
      </c>
      <c r="F38" s="152"/>
      <c r="G38" s="43" t="s">
        <v>24</v>
      </c>
      <c r="H38" s="134"/>
    </row>
    <row r="39" spans="2:9" s="5" customFormat="1" ht="11.25" customHeight="1">
      <c r="B39" s="81">
        <v>1</v>
      </c>
      <c r="C39" s="153" t="s">
        <v>25</v>
      </c>
      <c r="D39" s="153"/>
      <c r="E39" s="161" t="str">
        <f>+IF(AND(E40="Si",E41="Si"),"Si","No")</f>
        <v>Si</v>
      </c>
      <c r="F39" s="161"/>
      <c r="G39" s="20" t="str">
        <f>+IF(AND(G40="Si",G41="Si"),"Si","No")</f>
        <v>No</v>
      </c>
      <c r="H39" s="135"/>
    </row>
    <row r="40" spans="2:9" s="16" customFormat="1" ht="11.25" customHeight="1">
      <c r="B40" s="82"/>
      <c r="C40" s="150" t="s">
        <v>26</v>
      </c>
      <c r="D40" s="150"/>
      <c r="E40" s="151" t="s">
        <v>112</v>
      </c>
      <c r="F40" s="151"/>
      <c r="G40" s="38"/>
      <c r="H40" s="154" t="s">
        <v>126</v>
      </c>
    </row>
    <row r="41" spans="2:9" s="16" customFormat="1" ht="21" customHeight="1">
      <c r="B41" s="82"/>
      <c r="C41" s="150" t="s">
        <v>27</v>
      </c>
      <c r="D41" s="150"/>
      <c r="E41" s="151" t="s">
        <v>112</v>
      </c>
      <c r="F41" s="151"/>
      <c r="G41" s="38"/>
      <c r="H41" s="155"/>
    </row>
    <row r="42" spans="2:9" s="11" customFormat="1" ht="11.25" customHeight="1">
      <c r="B42" s="82"/>
      <c r="C42" s="153" t="s">
        <v>28</v>
      </c>
      <c r="D42" s="153"/>
      <c r="E42" s="161" t="str">
        <f>+IF(AND(E43="Si",E44="Si"),"Si","No")</f>
        <v>No</v>
      </c>
      <c r="F42" s="161"/>
      <c r="G42" s="20" t="str">
        <f>+IF(AND(G43="Si",G44="Si"),"Si","No")</f>
        <v>Si</v>
      </c>
      <c r="H42" s="41" t="s">
        <v>23</v>
      </c>
    </row>
    <row r="43" spans="2:9" s="16" customFormat="1" ht="11.25" customHeight="1">
      <c r="B43" s="82"/>
      <c r="C43" s="150" t="s">
        <v>29</v>
      </c>
      <c r="D43" s="150"/>
      <c r="E43" s="151" t="s">
        <v>112</v>
      </c>
      <c r="F43" s="151"/>
      <c r="G43" s="38" t="s">
        <v>112</v>
      </c>
      <c r="H43" s="154" t="s">
        <v>161</v>
      </c>
    </row>
    <row r="44" spans="2:9" s="16" customFormat="1" ht="27.75" customHeight="1">
      <c r="B44" s="82"/>
      <c r="C44" s="150" t="s">
        <v>30</v>
      </c>
      <c r="D44" s="150"/>
      <c r="E44" s="151" t="s">
        <v>97</v>
      </c>
      <c r="F44" s="151"/>
      <c r="G44" s="38" t="s">
        <v>112</v>
      </c>
      <c r="H44" s="155"/>
    </row>
    <row r="45" spans="2:9" s="16" customFormat="1" ht="15.9" customHeight="1">
      <c r="B45" s="82"/>
      <c r="C45" s="206" t="s">
        <v>31</v>
      </c>
      <c r="D45" s="207"/>
      <c r="E45" s="207"/>
      <c r="F45" s="207"/>
      <c r="G45" s="207"/>
      <c r="H45" s="208"/>
    </row>
    <row r="46" spans="2:9" s="11" customFormat="1" ht="11.25" customHeight="1">
      <c r="B46" s="82"/>
      <c r="C46" s="153" t="s">
        <v>32</v>
      </c>
      <c r="D46" s="153"/>
      <c r="E46" s="161" t="str">
        <f>+IF(AND(E47="Si",E48="Si",E49="Si",E50="Si",E51="Si",E52="Si",E54="Si",E55="Si",OR(E53="Si")),"Si","No")</f>
        <v>No</v>
      </c>
      <c r="F46" s="161"/>
      <c r="G46" s="20" t="str">
        <f>+IF(AND(G47="Si",G48="Si",G49="Si",G50="Si",G51="Si",G52="Si",G54="Si",G55="Si",OR(G53="Si")),"Si","No")</f>
        <v>No</v>
      </c>
      <c r="H46" s="41" t="s">
        <v>23</v>
      </c>
    </row>
    <row r="47" spans="2:9" s="16" customFormat="1" ht="12" customHeight="1">
      <c r="B47" s="82"/>
      <c r="C47" s="150" t="s">
        <v>127</v>
      </c>
      <c r="D47" s="150"/>
      <c r="E47" s="151"/>
      <c r="F47" s="151"/>
      <c r="G47" s="38"/>
      <c r="H47" s="87"/>
    </row>
    <row r="48" spans="2:9" s="16" customFormat="1" ht="27.9" customHeight="1">
      <c r="B48" s="82"/>
      <c r="C48" s="150" t="s">
        <v>34</v>
      </c>
      <c r="D48" s="150"/>
      <c r="E48" s="151"/>
      <c r="F48" s="151"/>
      <c r="G48" s="38"/>
      <c r="H48" s="87"/>
    </row>
    <row r="49" spans="2:9" s="16" customFormat="1" ht="30" customHeight="1">
      <c r="B49" s="82"/>
      <c r="C49" s="150" t="s">
        <v>35</v>
      </c>
      <c r="D49" s="150"/>
      <c r="E49" s="151"/>
      <c r="F49" s="151"/>
      <c r="G49" s="38"/>
      <c r="H49" s="87"/>
    </row>
    <row r="50" spans="2:9" s="16" customFormat="1" ht="33.9" customHeight="1">
      <c r="B50" s="82"/>
      <c r="C50" s="150" t="s">
        <v>36</v>
      </c>
      <c r="D50" s="150"/>
      <c r="E50" s="151"/>
      <c r="F50" s="151"/>
      <c r="G50" s="38"/>
      <c r="H50" s="87"/>
    </row>
    <row r="51" spans="2:9" s="16" customFormat="1" ht="98.25" customHeight="1">
      <c r="B51" s="82"/>
      <c r="C51" s="178" t="s">
        <v>37</v>
      </c>
      <c r="D51" s="178"/>
      <c r="E51" s="151"/>
      <c r="F51" s="151"/>
      <c r="G51" s="38"/>
      <c r="H51" s="87"/>
    </row>
    <row r="52" spans="2:9" s="16" customFormat="1" ht="11.25" customHeight="1">
      <c r="B52" s="82"/>
      <c r="C52" s="150" t="s">
        <v>38</v>
      </c>
      <c r="D52" s="150"/>
      <c r="E52" s="151"/>
      <c r="F52" s="151"/>
      <c r="G52" s="38"/>
      <c r="H52" s="87"/>
    </row>
    <row r="53" spans="2:9" s="16" customFormat="1" ht="21" customHeight="1">
      <c r="B53" s="82"/>
      <c r="C53" s="102" t="s">
        <v>39</v>
      </c>
      <c r="D53" s="103"/>
      <c r="E53" s="151"/>
      <c r="F53" s="151"/>
      <c r="G53" s="38"/>
      <c r="H53" s="87"/>
    </row>
    <row r="54" spans="2:9" s="16" customFormat="1" ht="21.9" customHeight="1">
      <c r="B54" s="82"/>
      <c r="C54" s="102" t="s">
        <v>40</v>
      </c>
      <c r="D54" s="103"/>
      <c r="E54" s="151"/>
      <c r="F54" s="151"/>
      <c r="G54" s="38"/>
      <c r="H54" s="87"/>
    </row>
    <row r="55" spans="2:9" s="16" customFormat="1" ht="21" customHeight="1">
      <c r="B55" s="82"/>
      <c r="C55" s="150" t="s">
        <v>41</v>
      </c>
      <c r="D55" s="150"/>
      <c r="E55" s="151"/>
      <c r="F55" s="151"/>
      <c r="G55" s="38"/>
      <c r="H55" s="87"/>
    </row>
    <row r="56" spans="2:9" s="16" customFormat="1" ht="15" customHeight="1">
      <c r="B56" s="82"/>
      <c r="C56" s="153" t="s">
        <v>42</v>
      </c>
      <c r="D56" s="153"/>
      <c r="E56" s="161" t="str">
        <f>+IF(AND(E57="Si",E58="Si",E59="Si",E60="Si",E61="Si",E62="Si",E63="Si",E65="Si",E66="Si",OR(E64="Si")),"Si","No")</f>
        <v>Si</v>
      </c>
      <c r="F56" s="161"/>
      <c r="G56" s="20" t="str">
        <f>+IF(AND(G57="Si",G58="Si",G59="Si",G60="Si",G61="Si",G62="Si",G63="Si",G65="Si",G66="Si",OR(G64="Si")),"Si","No")</f>
        <v>No</v>
      </c>
      <c r="H56" s="41" t="s">
        <v>23</v>
      </c>
      <c r="I56" s="42"/>
    </row>
    <row r="57" spans="2:9" s="16" customFormat="1" ht="29.1" customHeight="1">
      <c r="B57" s="82"/>
      <c r="C57" s="150" t="s">
        <v>43</v>
      </c>
      <c r="D57" s="150"/>
      <c r="E57" s="160" t="str">
        <f>E8</f>
        <v>Si</v>
      </c>
      <c r="F57" s="160"/>
      <c r="G57" s="38"/>
      <c r="H57" s="154" t="s">
        <v>132</v>
      </c>
      <c r="I57" s="42"/>
    </row>
    <row r="58" spans="2:9" s="16" customFormat="1" ht="12" customHeight="1">
      <c r="B58" s="82"/>
      <c r="C58" s="150" t="s">
        <v>128</v>
      </c>
      <c r="D58" s="150"/>
      <c r="E58" s="151" t="s">
        <v>112</v>
      </c>
      <c r="F58" s="151"/>
      <c r="G58" s="38"/>
      <c r="H58" s="182"/>
      <c r="I58" s="42"/>
    </row>
    <row r="59" spans="2:9" s="16" customFormat="1" ht="26.1" customHeight="1">
      <c r="B59" s="82"/>
      <c r="C59" s="150" t="s">
        <v>129</v>
      </c>
      <c r="D59" s="150"/>
      <c r="E59" s="151" t="s">
        <v>112</v>
      </c>
      <c r="F59" s="151"/>
      <c r="G59" s="38"/>
      <c r="H59" s="182"/>
      <c r="I59" s="42"/>
    </row>
    <row r="60" spans="2:9" s="16" customFormat="1" ht="30" customHeight="1">
      <c r="B60" s="82"/>
      <c r="C60" s="150" t="s">
        <v>35</v>
      </c>
      <c r="D60" s="150"/>
      <c r="E60" s="151" t="s">
        <v>112</v>
      </c>
      <c r="F60" s="151"/>
      <c r="G60" s="38"/>
      <c r="H60" s="182"/>
      <c r="I60" s="42"/>
    </row>
    <row r="61" spans="2:9" s="16" customFormat="1" ht="36.9" customHeight="1">
      <c r="B61" s="82"/>
      <c r="C61" s="150" t="s">
        <v>36</v>
      </c>
      <c r="D61" s="150"/>
      <c r="E61" s="151" t="s">
        <v>112</v>
      </c>
      <c r="F61" s="151"/>
      <c r="G61" s="38"/>
      <c r="H61" s="182"/>
      <c r="I61" s="42"/>
    </row>
    <row r="62" spans="2:9" s="16" customFormat="1" ht="85.8" customHeight="1">
      <c r="B62" s="82"/>
      <c r="C62" s="178" t="s">
        <v>130</v>
      </c>
      <c r="D62" s="178"/>
      <c r="E62" s="151" t="s">
        <v>112</v>
      </c>
      <c r="F62" s="151"/>
      <c r="G62" s="38"/>
      <c r="H62" s="182"/>
      <c r="I62" s="42"/>
    </row>
    <row r="63" spans="2:9" s="16" customFormat="1" ht="12" customHeight="1">
      <c r="B63" s="82"/>
      <c r="C63" s="150" t="s">
        <v>131</v>
      </c>
      <c r="D63" s="150"/>
      <c r="E63" s="151" t="s">
        <v>112</v>
      </c>
      <c r="F63" s="151"/>
      <c r="G63" s="38"/>
      <c r="H63" s="182"/>
      <c r="I63" s="42"/>
    </row>
    <row r="64" spans="2:9" s="16" customFormat="1" ht="30" customHeight="1">
      <c r="B64" s="82"/>
      <c r="C64" s="102" t="s">
        <v>39</v>
      </c>
      <c r="D64" s="103"/>
      <c r="E64" s="151" t="s">
        <v>112</v>
      </c>
      <c r="F64" s="151"/>
      <c r="G64" s="38"/>
      <c r="H64" s="182"/>
      <c r="I64" s="42"/>
    </row>
    <row r="65" spans="2:9" s="16" customFormat="1" ht="18.899999999999999" customHeight="1">
      <c r="B65" s="82"/>
      <c r="C65" s="102" t="s">
        <v>40</v>
      </c>
      <c r="D65" s="103"/>
      <c r="E65" s="151" t="s">
        <v>112</v>
      </c>
      <c r="F65" s="151"/>
      <c r="G65" s="38"/>
      <c r="H65" s="182"/>
      <c r="I65" s="42"/>
    </row>
    <row r="66" spans="2:9" s="16" customFormat="1" ht="30" customHeight="1">
      <c r="B66" s="82"/>
      <c r="C66" s="150" t="s">
        <v>41</v>
      </c>
      <c r="D66" s="150"/>
      <c r="E66" s="151" t="s">
        <v>112</v>
      </c>
      <c r="F66" s="151"/>
      <c r="G66" s="38"/>
      <c r="H66" s="155"/>
      <c r="I66" s="42"/>
    </row>
    <row r="67" spans="2:9" s="16" customFormat="1" ht="24.9" customHeight="1">
      <c r="B67" s="82"/>
      <c r="C67" s="153" t="s">
        <v>44</v>
      </c>
      <c r="D67" s="153"/>
      <c r="E67" s="161" t="str">
        <f>+IF(AND(E68="Si",E69="Si",E70="Si",E71="Si",E72="Si",E73="Si",E74="Si",E76="Si",E77="Si",OR(E75="Si")),"Si","No")</f>
        <v>No</v>
      </c>
      <c r="F67" s="161"/>
      <c r="G67" s="20" t="str">
        <f>+IF(AND(G68="Si",G69="Si",G70="Si",G71="Si",G72="Si",G73="Si",G74="Si",G76="Si",G77="Si",OR(G75="Si")),"Si","No")</f>
        <v>No</v>
      </c>
      <c r="H67" s="41" t="s">
        <v>23</v>
      </c>
      <c r="I67" s="42"/>
    </row>
    <row r="68" spans="2:9" s="16" customFormat="1" ht="39.9" customHeight="1">
      <c r="B68" s="82"/>
      <c r="C68" s="150" t="s">
        <v>45</v>
      </c>
      <c r="D68" s="150"/>
      <c r="E68" s="160"/>
      <c r="F68" s="160"/>
      <c r="G68" s="52"/>
      <c r="H68" s="205"/>
      <c r="I68" s="42"/>
    </row>
    <row r="69" spans="2:9" s="16" customFormat="1" ht="15" customHeight="1">
      <c r="B69" s="82"/>
      <c r="C69" s="150" t="s">
        <v>33</v>
      </c>
      <c r="D69" s="150"/>
      <c r="E69" s="151"/>
      <c r="F69" s="151"/>
      <c r="G69" s="38"/>
      <c r="H69" s="182"/>
      <c r="I69" s="42"/>
    </row>
    <row r="70" spans="2:9" s="16" customFormat="1" ht="29.1" customHeight="1">
      <c r="B70" s="82"/>
      <c r="C70" s="150" t="s">
        <v>34</v>
      </c>
      <c r="D70" s="150"/>
      <c r="E70" s="151"/>
      <c r="F70" s="151"/>
      <c r="G70" s="38"/>
      <c r="H70" s="182"/>
      <c r="I70" s="42"/>
    </row>
    <row r="71" spans="2:9" s="16" customFormat="1" ht="27.9" customHeight="1">
      <c r="B71" s="82"/>
      <c r="C71" s="150" t="s">
        <v>35</v>
      </c>
      <c r="D71" s="150"/>
      <c r="E71" s="151"/>
      <c r="F71" s="151"/>
      <c r="G71" s="38"/>
      <c r="H71" s="182"/>
      <c r="I71" s="42"/>
    </row>
    <row r="72" spans="2:9" s="16" customFormat="1" ht="39.9" customHeight="1">
      <c r="B72" s="82"/>
      <c r="C72" s="150" t="s">
        <v>36</v>
      </c>
      <c r="D72" s="150"/>
      <c r="E72" s="151"/>
      <c r="F72" s="151"/>
      <c r="G72" s="38"/>
      <c r="H72" s="182"/>
      <c r="I72" s="42"/>
    </row>
    <row r="73" spans="2:9" s="16" customFormat="1" ht="95.1" customHeight="1">
      <c r="B73" s="82"/>
      <c r="C73" s="178" t="s">
        <v>37</v>
      </c>
      <c r="D73" s="178"/>
      <c r="E73" s="151"/>
      <c r="F73" s="151"/>
      <c r="G73" s="38"/>
      <c r="H73" s="182"/>
      <c r="I73" s="42"/>
    </row>
    <row r="74" spans="2:9" s="16" customFormat="1" ht="15" customHeight="1">
      <c r="B74" s="82"/>
      <c r="C74" s="150" t="s">
        <v>38</v>
      </c>
      <c r="D74" s="150"/>
      <c r="E74" s="151"/>
      <c r="F74" s="151"/>
      <c r="G74" s="38"/>
      <c r="H74" s="182"/>
      <c r="I74" s="42"/>
    </row>
    <row r="75" spans="2:9" s="16" customFormat="1" ht="27.9" customHeight="1">
      <c r="B75" s="82"/>
      <c r="C75" s="102" t="s">
        <v>39</v>
      </c>
      <c r="D75" s="103"/>
      <c r="E75" s="151"/>
      <c r="F75" s="151"/>
      <c r="G75" s="38"/>
      <c r="H75" s="182"/>
      <c r="I75" s="42"/>
    </row>
    <row r="76" spans="2:9" s="16" customFormat="1" ht="18" customHeight="1">
      <c r="B76" s="82"/>
      <c r="C76" s="102" t="s">
        <v>40</v>
      </c>
      <c r="D76" s="103"/>
      <c r="E76" s="151"/>
      <c r="F76" s="151"/>
      <c r="G76" s="38"/>
      <c r="H76" s="182"/>
      <c r="I76" s="42"/>
    </row>
    <row r="77" spans="2:9" s="16" customFormat="1" ht="33" customHeight="1">
      <c r="B77" s="82"/>
      <c r="C77" s="150" t="s">
        <v>41</v>
      </c>
      <c r="D77" s="150"/>
      <c r="E77" s="151"/>
      <c r="F77" s="151"/>
      <c r="G77" s="38"/>
      <c r="H77" s="155"/>
      <c r="I77" s="42"/>
    </row>
    <row r="78" spans="2:9" s="16" customFormat="1" ht="15" customHeight="1" thickBot="1">
      <c r="C78" s="45"/>
      <c r="D78" s="45"/>
      <c r="E78" s="42"/>
      <c r="F78" s="42"/>
      <c r="G78" s="21"/>
      <c r="H78" s="42"/>
      <c r="I78" s="42"/>
    </row>
    <row r="79" spans="2:9" s="16" customFormat="1" ht="45.9" customHeight="1" thickBot="1">
      <c r="C79" s="94" t="s">
        <v>46</v>
      </c>
      <c r="D79" s="95"/>
      <c r="E79" s="51" t="str">
        <f>E7</f>
        <v>Unión Temporal</v>
      </c>
      <c r="F79" s="42"/>
      <c r="G79" s="201"/>
      <c r="H79" s="201"/>
      <c r="I79" s="42"/>
    </row>
    <row r="80" spans="2:9" ht="9.9" customHeight="1">
      <c r="C80" s="13"/>
      <c r="D80" s="13"/>
      <c r="E80" s="42"/>
      <c r="F80" s="42"/>
      <c r="G80" s="8"/>
      <c r="H80" s="9"/>
      <c r="I80" s="8"/>
    </row>
    <row r="81" spans="2:9" ht="12.9" customHeight="1">
      <c r="B81" s="83" t="s">
        <v>19</v>
      </c>
      <c r="C81" s="164" t="s">
        <v>47</v>
      </c>
      <c r="D81" s="166"/>
      <c r="E81" s="108" t="s">
        <v>21</v>
      </c>
      <c r="F81" s="109"/>
      <c r="G81" s="41" t="s">
        <v>22</v>
      </c>
      <c r="H81" s="164" t="s">
        <v>23</v>
      </c>
    </row>
    <row r="82" spans="2:9" ht="12.9" customHeight="1">
      <c r="B82" s="100"/>
      <c r="C82" s="165"/>
      <c r="D82" s="167"/>
      <c r="E82" s="170" t="s">
        <v>24</v>
      </c>
      <c r="F82" s="171"/>
      <c r="G82" s="43" t="s">
        <v>24</v>
      </c>
      <c r="H82" s="165"/>
    </row>
    <row r="83" spans="2:9" ht="15.9" customHeight="1">
      <c r="B83" s="84"/>
      <c r="C83" s="168"/>
      <c r="D83" s="169"/>
      <c r="E83" s="110" t="str">
        <f>+IF(AND(E85="Si",E86="Si",OR(E84="Si",E84="N/A")),"Si","No")</f>
        <v>Si</v>
      </c>
      <c r="F83" s="111"/>
      <c r="G83" s="19" t="str">
        <f>+IF(AND(G85="Si",G86="Si",OR(G84="Si",G84="N/A")),"Si","No")</f>
        <v>No</v>
      </c>
      <c r="H83" s="165"/>
    </row>
    <row r="84" spans="2:9" ht="56.25" customHeight="1">
      <c r="B84" s="202">
        <v>2</v>
      </c>
      <c r="C84" s="180" t="str">
        <f>IF(E79="Consorcio","Formato 4 Documento de Constitución de Consorcio",IF(E79="Unión Temporal","Formato 5 Documento de Constitución de Unión Temporal","SELECCIONE UNA OPCIÓN DE LA CELDA 7E"))</f>
        <v>Formato 5 Documento de Constitución de Unión Temporal</v>
      </c>
      <c r="D84" s="181"/>
      <c r="E84" s="85" t="s">
        <v>112</v>
      </c>
      <c r="F84" s="86"/>
      <c r="G84" s="38"/>
      <c r="H84" s="74" t="s">
        <v>133</v>
      </c>
    </row>
    <row r="85" spans="2:9" ht="63" customHeight="1">
      <c r="B85" s="203"/>
      <c r="C85" s="102" t="s">
        <v>48</v>
      </c>
      <c r="D85" s="103"/>
      <c r="E85" s="85" t="s">
        <v>112</v>
      </c>
      <c r="F85" s="86"/>
      <c r="G85" s="38"/>
      <c r="H85" s="75" t="s">
        <v>134</v>
      </c>
    </row>
    <row r="86" spans="2:9" ht="39.9" customHeight="1">
      <c r="B86" s="204"/>
      <c r="C86" s="102" t="s">
        <v>135</v>
      </c>
      <c r="D86" s="103"/>
      <c r="E86" s="85" t="s">
        <v>112</v>
      </c>
      <c r="F86" s="86"/>
      <c r="G86" s="38"/>
      <c r="H86" s="58"/>
      <c r="I86" s="56"/>
    </row>
    <row r="87" spans="2:9" ht="15.9" customHeight="1" thickBot="1">
      <c r="B87" s="23"/>
      <c r="C87" s="45"/>
      <c r="D87" s="45"/>
      <c r="E87" s="42"/>
      <c r="F87" s="42"/>
      <c r="G87" s="17"/>
      <c r="H87" s="17"/>
      <c r="I87" s="42"/>
    </row>
    <row r="88" spans="2:9" ht="179.1" customHeight="1" thickBot="1">
      <c r="B88" s="23"/>
      <c r="C88" s="94" t="s">
        <v>49</v>
      </c>
      <c r="D88" s="95"/>
      <c r="E88" s="200" t="s">
        <v>50</v>
      </c>
      <c r="F88" s="201"/>
      <c r="G88" s="201"/>
      <c r="H88" s="17"/>
      <c r="I88" s="42"/>
    </row>
    <row r="89" spans="2:9" ht="15" customHeight="1" thickBot="1">
      <c r="B89" s="23"/>
      <c r="C89" s="22"/>
      <c r="D89" s="22"/>
      <c r="E89" s="45"/>
      <c r="F89" s="45"/>
      <c r="G89" s="45"/>
      <c r="H89" s="17"/>
      <c r="I89" s="42"/>
    </row>
    <row r="90" spans="2:9" ht="32.1" customHeight="1">
      <c r="B90" s="172" t="s">
        <v>19</v>
      </c>
      <c r="C90" s="101" t="s">
        <v>136</v>
      </c>
      <c r="D90" s="89"/>
      <c r="E90" s="89"/>
      <c r="F90" s="89"/>
      <c r="G90" s="90"/>
      <c r="H90" s="4"/>
      <c r="I90" s="7"/>
    </row>
    <row r="91" spans="2:9" s="4" customFormat="1" ht="24" customHeight="1">
      <c r="B91" s="172"/>
      <c r="C91" s="91" t="s">
        <v>51</v>
      </c>
      <c r="D91" s="92"/>
      <c r="E91" s="91" t="s">
        <v>21</v>
      </c>
      <c r="F91" s="92"/>
      <c r="G91" s="41" t="s">
        <v>22</v>
      </c>
      <c r="H91" s="164" t="s">
        <v>23</v>
      </c>
    </row>
    <row r="92" spans="2:9" s="5" customFormat="1" ht="14.25" customHeight="1">
      <c r="B92" s="172"/>
      <c r="C92" s="173" t="s">
        <v>52</v>
      </c>
      <c r="D92" s="174"/>
      <c r="E92" s="124" t="s">
        <v>24</v>
      </c>
      <c r="F92" s="125"/>
      <c r="G92" s="44" t="s">
        <v>24</v>
      </c>
      <c r="H92" s="165"/>
    </row>
    <row r="93" spans="2:9">
      <c r="B93" s="172"/>
      <c r="C93" s="175"/>
      <c r="D93" s="176"/>
      <c r="E93" s="110" t="str">
        <f>+IF(AND(E94="Si",E95="Si",E96="Si",OR(E98="Si",E98="N/A"),E99="Si"),"Si","No")</f>
        <v>Si</v>
      </c>
      <c r="F93" s="111"/>
      <c r="G93" s="19" t="str">
        <f>+IF(AND(G94="Si",G95="Si",G96="Si",OR(G98="Si",G98="N/A"),G99="Si"),"Si","No")</f>
        <v>No</v>
      </c>
      <c r="H93" s="165"/>
    </row>
    <row r="94" spans="2:9" s="16" customFormat="1" ht="11.25" customHeight="1">
      <c r="B94" s="105">
        <v>3</v>
      </c>
      <c r="C94" s="106" t="s">
        <v>53</v>
      </c>
      <c r="D94" s="107"/>
      <c r="E94" s="85" t="s">
        <v>112</v>
      </c>
      <c r="F94" s="86"/>
      <c r="G94" s="38"/>
      <c r="H94" s="154" t="s">
        <v>146</v>
      </c>
    </row>
    <row r="95" spans="2:9" s="16" customFormat="1" ht="18" customHeight="1">
      <c r="B95" s="105"/>
      <c r="C95" s="106" t="s">
        <v>137</v>
      </c>
      <c r="D95" s="107"/>
      <c r="E95" s="85" t="s">
        <v>112</v>
      </c>
      <c r="F95" s="86"/>
      <c r="G95" s="38"/>
      <c r="H95" s="182"/>
    </row>
    <row r="96" spans="2:9" s="16" customFormat="1" ht="100.2" customHeight="1">
      <c r="B96" s="105"/>
      <c r="C96" s="102" t="s">
        <v>138</v>
      </c>
      <c r="D96" s="103"/>
      <c r="E96" s="85" t="s">
        <v>112</v>
      </c>
      <c r="F96" s="86"/>
      <c r="G96" s="38"/>
      <c r="H96" s="182"/>
    </row>
    <row r="97" spans="2:9" s="16" customFormat="1" ht="23.1" customHeight="1">
      <c r="B97" s="105"/>
      <c r="C97" s="112" t="s">
        <v>56</v>
      </c>
      <c r="D97" s="113"/>
      <c r="E97" s="187" t="s">
        <v>97</v>
      </c>
      <c r="F97" s="188"/>
      <c r="G97" s="38"/>
      <c r="H97" s="182"/>
    </row>
    <row r="98" spans="2:9" s="17" customFormat="1" ht="69.900000000000006" customHeight="1">
      <c r="B98" s="105"/>
      <c r="C98" s="112" t="s">
        <v>57</v>
      </c>
      <c r="D98" s="113"/>
      <c r="E98" s="85" t="s">
        <v>16</v>
      </c>
      <c r="F98" s="86"/>
      <c r="G98" s="38"/>
      <c r="H98" s="182"/>
    </row>
    <row r="99" spans="2:9" s="16" customFormat="1" ht="32.1" customHeight="1">
      <c r="B99" s="105"/>
      <c r="C99" s="112" t="s">
        <v>139</v>
      </c>
      <c r="D99" s="113"/>
      <c r="E99" s="85" t="s">
        <v>112</v>
      </c>
      <c r="F99" s="86"/>
      <c r="G99" s="38"/>
      <c r="H99" s="155"/>
    </row>
    <row r="100" spans="2:9" s="16" customFormat="1" ht="15" customHeight="1" thickBot="1">
      <c r="B100" s="105"/>
      <c r="C100" s="27"/>
      <c r="D100" s="17"/>
      <c r="E100" s="42"/>
      <c r="F100" s="42"/>
      <c r="G100" s="28"/>
      <c r="H100" s="15"/>
      <c r="I100" s="42"/>
    </row>
    <row r="101" spans="2:9" s="16" customFormat="1" ht="20.100000000000001" customHeight="1" thickBot="1">
      <c r="B101" s="105"/>
      <c r="C101" s="189" t="s">
        <v>59</v>
      </c>
      <c r="D101" s="190"/>
      <c r="E101" s="190"/>
      <c r="F101" s="191"/>
      <c r="G101" s="28"/>
      <c r="H101" s="15"/>
      <c r="I101" s="42"/>
    </row>
    <row r="102" spans="2:9" s="16" customFormat="1" ht="8.1" customHeight="1" thickBot="1">
      <c r="B102" s="105"/>
      <c r="C102" s="29"/>
      <c r="D102" s="29"/>
      <c r="E102" s="29"/>
      <c r="F102" s="29"/>
      <c r="G102" s="28"/>
      <c r="H102" s="15"/>
      <c r="I102" s="42"/>
    </row>
    <row r="103" spans="2:9" s="16" customFormat="1" ht="20.100000000000001" customHeight="1" thickBot="1">
      <c r="B103" s="105"/>
      <c r="C103" s="185" t="s">
        <v>60</v>
      </c>
      <c r="D103" s="186"/>
      <c r="E103" s="183" t="s">
        <v>140</v>
      </c>
      <c r="F103" s="184"/>
      <c r="G103" s="28"/>
      <c r="H103" s="15"/>
      <c r="I103" s="42"/>
    </row>
    <row r="104" spans="2:9" s="16" customFormat="1" ht="17.100000000000001" customHeight="1">
      <c r="B104" s="105"/>
      <c r="C104" s="24"/>
      <c r="D104" s="25"/>
      <c r="E104" s="18"/>
      <c r="F104" s="18"/>
      <c r="G104" s="18"/>
      <c r="H104" s="18"/>
      <c r="I104" s="26"/>
    </row>
    <row r="105" spans="2:9" s="16" customFormat="1" ht="15.9" customHeight="1">
      <c r="B105" s="105"/>
      <c r="C105" s="120" t="s">
        <v>59</v>
      </c>
      <c r="D105" s="121"/>
      <c r="E105" s="108" t="s">
        <v>21</v>
      </c>
      <c r="F105" s="109"/>
      <c r="G105" s="41" t="s">
        <v>22</v>
      </c>
      <c r="H105" s="133" t="s">
        <v>23</v>
      </c>
    </row>
    <row r="106" spans="2:9" s="16" customFormat="1" ht="18" customHeight="1">
      <c r="B106" s="105"/>
      <c r="C106" s="192"/>
      <c r="D106" s="193"/>
      <c r="E106" s="170" t="s">
        <v>24</v>
      </c>
      <c r="F106" s="171"/>
      <c r="G106" s="43" t="s">
        <v>24</v>
      </c>
      <c r="H106" s="134"/>
    </row>
    <row r="107" spans="2:9" s="16" customFormat="1" ht="18" customHeight="1">
      <c r="B107" s="105"/>
      <c r="C107" s="122"/>
      <c r="D107" s="123"/>
      <c r="E107" s="110" t="str">
        <f>+IF(AND(E108="Si",OR(E109="Si",E109="N/A")),"Si","No")</f>
        <v>Si</v>
      </c>
      <c r="F107" s="111"/>
      <c r="G107" s="19" t="str">
        <f>+IF(AND(G108="Si",OR(G109="Si",G109="N/A")),"Si","No")</f>
        <v>No</v>
      </c>
      <c r="H107" s="134"/>
    </row>
    <row r="108" spans="2:9" s="16" customFormat="1" ht="33" customHeight="1">
      <c r="B108" s="105"/>
      <c r="C108" s="180" t="str">
        <f>IF(E103="Jurídica","Formato 5 Parafiscales personas jurídicas ",IF(E103="Natural","Formato 7 Parafiscales personas naturales","SELECCIONE UNA OPCIÓN DE LA CELDA 103E"))</f>
        <v xml:space="preserve">Formato 5 Parafiscales personas jurídicas </v>
      </c>
      <c r="D108" s="181"/>
      <c r="E108" s="85" t="s">
        <v>112</v>
      </c>
      <c r="F108" s="86"/>
      <c r="G108" s="65"/>
      <c r="H108" s="65" t="s">
        <v>141</v>
      </c>
    </row>
    <row r="109" spans="2:9" s="16" customFormat="1" ht="41.1" customHeight="1">
      <c r="B109" s="105"/>
      <c r="C109" s="102" t="s">
        <v>61</v>
      </c>
      <c r="D109" s="103"/>
      <c r="E109" s="85" t="s">
        <v>112</v>
      </c>
      <c r="F109" s="86"/>
      <c r="G109" s="65"/>
      <c r="H109" s="65" t="s">
        <v>141</v>
      </c>
    </row>
    <row r="110" spans="2:9" s="16" customFormat="1" ht="15.9" customHeight="1" thickBot="1">
      <c r="B110" s="105"/>
      <c r="C110" s="45"/>
      <c r="D110" s="45"/>
      <c r="E110" s="42"/>
      <c r="F110" s="42"/>
      <c r="G110" s="30"/>
      <c r="I110" s="42"/>
    </row>
    <row r="111" spans="2:9" ht="27" customHeight="1" thickBot="1">
      <c r="B111" s="105"/>
      <c r="C111" s="88" t="s">
        <v>142</v>
      </c>
      <c r="D111" s="89"/>
      <c r="E111" s="89"/>
      <c r="F111" s="89"/>
      <c r="G111" s="90"/>
      <c r="H111" s="16"/>
      <c r="I111" s="8"/>
    </row>
    <row r="112" spans="2:9" s="4" customFormat="1" ht="24" customHeight="1">
      <c r="B112" s="105"/>
      <c r="C112" s="91" t="s">
        <v>51</v>
      </c>
      <c r="D112" s="92"/>
      <c r="E112" s="91" t="s">
        <v>21</v>
      </c>
      <c r="F112" s="92"/>
      <c r="G112" s="41" t="s">
        <v>22</v>
      </c>
      <c r="H112" s="179" t="s">
        <v>23</v>
      </c>
    </row>
    <row r="113" spans="2:9" s="5" customFormat="1" ht="14.25" customHeight="1">
      <c r="B113" s="105"/>
      <c r="C113" s="173" t="s">
        <v>52</v>
      </c>
      <c r="D113" s="174"/>
      <c r="E113" s="124" t="s">
        <v>24</v>
      </c>
      <c r="F113" s="125"/>
      <c r="G113" s="44" t="s">
        <v>24</v>
      </c>
      <c r="H113" s="134"/>
    </row>
    <row r="114" spans="2:9" ht="11.25" customHeight="1">
      <c r="B114" s="105"/>
      <c r="C114" s="175"/>
      <c r="D114" s="176"/>
      <c r="E114" s="110" t="str">
        <f>+IF(AND(E115="Si",E116="Si",E117="Si",OR(E119="Si",E119="N/A"),E120="Si"),"Si","No")</f>
        <v>Si</v>
      </c>
      <c r="F114" s="111"/>
      <c r="G114" s="19" t="str">
        <f>+IF(AND(G115="Si",G116="Si",G117="Si",OR(G119="Si",G119="N/A"),G120="Si"),"Si","No")</f>
        <v>No</v>
      </c>
      <c r="H114" s="135"/>
    </row>
    <row r="115" spans="2:9" s="16" customFormat="1" ht="11.25" customHeight="1">
      <c r="B115" s="105"/>
      <c r="C115" s="106" t="s">
        <v>53</v>
      </c>
      <c r="D115" s="107"/>
      <c r="E115" s="85" t="s">
        <v>112</v>
      </c>
      <c r="F115" s="86"/>
      <c r="G115" s="38"/>
      <c r="H115" s="154" t="s">
        <v>146</v>
      </c>
    </row>
    <row r="116" spans="2:9" s="16" customFormat="1" ht="11.25" customHeight="1">
      <c r="B116" s="105"/>
      <c r="C116" s="106" t="s">
        <v>143</v>
      </c>
      <c r="D116" s="107"/>
      <c r="E116" s="85" t="s">
        <v>112</v>
      </c>
      <c r="F116" s="86"/>
      <c r="G116" s="38"/>
      <c r="H116" s="182"/>
    </row>
    <row r="117" spans="2:9" s="16" customFormat="1" ht="78.900000000000006" customHeight="1">
      <c r="B117" s="105"/>
      <c r="C117" s="102" t="s">
        <v>144</v>
      </c>
      <c r="D117" s="103"/>
      <c r="E117" s="85" t="s">
        <v>112</v>
      </c>
      <c r="F117" s="86"/>
      <c r="G117" s="38"/>
      <c r="H117" s="182"/>
    </row>
    <row r="118" spans="2:9" s="16" customFormat="1" ht="23.1" customHeight="1">
      <c r="B118" s="105"/>
      <c r="C118" s="112" t="s">
        <v>56</v>
      </c>
      <c r="D118" s="113"/>
      <c r="E118" s="85" t="s">
        <v>97</v>
      </c>
      <c r="F118" s="86"/>
      <c r="G118" s="38"/>
      <c r="H118" s="182"/>
    </row>
    <row r="119" spans="2:9" s="17" customFormat="1" ht="71.099999999999994" customHeight="1">
      <c r="B119" s="105"/>
      <c r="C119" s="112" t="s">
        <v>57</v>
      </c>
      <c r="D119" s="113"/>
      <c r="E119" s="85" t="s">
        <v>16</v>
      </c>
      <c r="F119" s="86"/>
      <c r="G119" s="38"/>
      <c r="H119" s="182"/>
    </row>
    <row r="120" spans="2:9" s="16" customFormat="1" ht="34.5" customHeight="1">
      <c r="B120" s="105"/>
      <c r="C120" s="112" t="s">
        <v>145</v>
      </c>
      <c r="D120" s="113"/>
      <c r="E120" s="85" t="s">
        <v>112</v>
      </c>
      <c r="F120" s="86"/>
      <c r="G120" s="38"/>
      <c r="H120" s="155"/>
    </row>
    <row r="121" spans="2:9" s="16" customFormat="1" ht="15" customHeight="1" thickBot="1">
      <c r="B121" s="105"/>
      <c r="C121" s="27"/>
      <c r="D121" s="17"/>
      <c r="E121" s="42"/>
      <c r="F121" s="42"/>
      <c r="G121" s="28"/>
      <c r="H121" s="15"/>
      <c r="I121" s="42"/>
    </row>
    <row r="122" spans="2:9" s="16" customFormat="1" ht="20.100000000000001" customHeight="1" thickBot="1">
      <c r="B122" s="105"/>
      <c r="C122" s="189" t="s">
        <v>59</v>
      </c>
      <c r="D122" s="190"/>
      <c r="E122" s="190"/>
      <c r="F122" s="191"/>
      <c r="G122" s="28"/>
      <c r="H122" s="15"/>
      <c r="I122" s="42"/>
    </row>
    <row r="123" spans="2:9" s="16" customFormat="1" ht="8.1" customHeight="1" thickBot="1">
      <c r="B123" s="105"/>
      <c r="C123" s="29"/>
      <c r="D123" s="29"/>
      <c r="E123" s="29"/>
      <c r="F123" s="29"/>
      <c r="G123" s="28"/>
      <c r="H123" s="15"/>
      <c r="I123" s="42"/>
    </row>
    <row r="124" spans="2:9" s="16" customFormat="1" ht="20.100000000000001" customHeight="1" thickBot="1">
      <c r="B124" s="105"/>
      <c r="C124" s="185" t="s">
        <v>60</v>
      </c>
      <c r="D124" s="186"/>
      <c r="E124" s="183" t="s">
        <v>140</v>
      </c>
      <c r="F124" s="184"/>
      <c r="G124" s="28"/>
      <c r="H124" s="15"/>
      <c r="I124" s="42"/>
    </row>
    <row r="125" spans="2:9" s="16" customFormat="1" ht="17.100000000000001" customHeight="1">
      <c r="B125" s="105"/>
      <c r="C125" s="24"/>
      <c r="D125" s="25"/>
      <c r="E125" s="18"/>
      <c r="F125" s="18"/>
      <c r="G125" s="18"/>
      <c r="H125" s="18"/>
      <c r="I125" s="42"/>
    </row>
    <row r="126" spans="2:9" s="16" customFormat="1" ht="15.9" customHeight="1">
      <c r="B126" s="105"/>
      <c r="C126" s="120" t="s">
        <v>59</v>
      </c>
      <c r="D126" s="121"/>
      <c r="E126" s="108" t="s">
        <v>21</v>
      </c>
      <c r="F126" s="109"/>
      <c r="G126" s="41" t="s">
        <v>22</v>
      </c>
      <c r="H126" s="93" t="s">
        <v>23</v>
      </c>
    </row>
    <row r="127" spans="2:9" s="16" customFormat="1" ht="18" customHeight="1">
      <c r="B127" s="105"/>
      <c r="C127" s="192"/>
      <c r="D127" s="193"/>
      <c r="E127" s="170" t="s">
        <v>24</v>
      </c>
      <c r="F127" s="171"/>
      <c r="G127" s="43" t="s">
        <v>24</v>
      </c>
      <c r="H127" s="93"/>
    </row>
    <row r="128" spans="2:9" s="16" customFormat="1" ht="18" customHeight="1">
      <c r="B128" s="105"/>
      <c r="C128" s="122"/>
      <c r="D128" s="123"/>
      <c r="E128" s="110" t="str">
        <f>+IF(AND(E129="Si",OR(E130="Si",E130="N/A")),"Si","No")</f>
        <v>Si</v>
      </c>
      <c r="F128" s="111"/>
      <c r="G128" s="19" t="str">
        <f>+IF(AND(G129="Si",OR(G130="Si",G130="N/A")),"Si","No")</f>
        <v>No</v>
      </c>
      <c r="H128" s="93"/>
    </row>
    <row r="129" spans="2:8" s="16" customFormat="1" ht="33" customHeight="1">
      <c r="B129" s="105"/>
      <c r="C129" s="180" t="str">
        <f>IF(E124="Jurídica","Formato 6 Parafiscales personas jurídicas ",IF(E124="Natural","Formato 7 Parafiscales personas naturales","SELECCIONE UNA OPCIÓN DE LA CELDA 124E"))</f>
        <v xml:space="preserve">Formato 6 Parafiscales personas jurídicas </v>
      </c>
      <c r="D129" s="181"/>
      <c r="E129" s="85" t="s">
        <v>112</v>
      </c>
      <c r="F129" s="86"/>
      <c r="G129" s="38"/>
      <c r="H129" s="212" t="s">
        <v>141</v>
      </c>
    </row>
    <row r="130" spans="2:8" s="16" customFormat="1" ht="41.1" customHeight="1">
      <c r="B130" s="105"/>
      <c r="C130" s="102" t="s">
        <v>61</v>
      </c>
      <c r="D130" s="103"/>
      <c r="E130" s="85" t="s">
        <v>112</v>
      </c>
      <c r="F130" s="86"/>
      <c r="G130" s="38"/>
      <c r="H130" s="155"/>
    </row>
    <row r="131" spans="2:8" s="16" customFormat="1" ht="17.100000000000001" customHeight="1" thickBot="1">
      <c r="B131" s="105"/>
      <c r="C131" s="45"/>
      <c r="D131" s="45"/>
      <c r="E131" s="42"/>
      <c r="F131" s="42"/>
      <c r="G131" s="42"/>
      <c r="H131" s="15"/>
    </row>
    <row r="132" spans="2:8" s="16" customFormat="1" ht="17.100000000000001" customHeight="1" thickBot="1">
      <c r="B132" s="105"/>
      <c r="C132" s="88" t="s">
        <v>62</v>
      </c>
      <c r="D132" s="89"/>
      <c r="E132" s="89"/>
      <c r="F132" s="89"/>
      <c r="G132" s="90"/>
    </row>
    <row r="133" spans="2:8" s="16" customFormat="1" ht="17.100000000000001" customHeight="1">
      <c r="B133" s="105"/>
      <c r="C133" s="91" t="s">
        <v>51</v>
      </c>
      <c r="D133" s="92"/>
      <c r="E133" s="91" t="s">
        <v>21</v>
      </c>
      <c r="F133" s="92"/>
      <c r="G133" s="41" t="s">
        <v>22</v>
      </c>
      <c r="H133" s="179" t="s">
        <v>23</v>
      </c>
    </row>
    <row r="134" spans="2:8" s="16" customFormat="1" ht="17.100000000000001" customHeight="1">
      <c r="B134" s="105"/>
      <c r="C134" s="173" t="s">
        <v>52</v>
      </c>
      <c r="D134" s="174"/>
      <c r="E134" s="124" t="s">
        <v>24</v>
      </c>
      <c r="F134" s="125"/>
      <c r="G134" s="44" t="s">
        <v>24</v>
      </c>
      <c r="H134" s="134"/>
    </row>
    <row r="135" spans="2:8" s="16" customFormat="1" ht="17.100000000000001" customHeight="1">
      <c r="B135" s="105"/>
      <c r="C135" s="175"/>
      <c r="D135" s="176"/>
      <c r="E135" s="110" t="str">
        <f>+IF(AND(E136="Si",E137="Si",E138="Si",OR(E140="Si",E140="N/A"),E141="Si"),"Si","No")</f>
        <v>No</v>
      </c>
      <c r="F135" s="111"/>
      <c r="G135" s="19" t="str">
        <f>+IF(AND(G136="Si",G137="Si",G138="Si",OR(G140="Si",G140="N/A"),G141="Si"),"Si","No")</f>
        <v>No</v>
      </c>
      <c r="H135" s="135"/>
    </row>
    <row r="136" spans="2:8" s="16" customFormat="1" ht="17.100000000000001" customHeight="1">
      <c r="B136" s="105"/>
      <c r="C136" s="106" t="s">
        <v>53</v>
      </c>
      <c r="D136" s="107"/>
      <c r="E136" s="85"/>
      <c r="F136" s="86"/>
      <c r="G136" s="38"/>
      <c r="H136" s="87"/>
    </row>
    <row r="137" spans="2:8" s="16" customFormat="1" ht="17.100000000000001" customHeight="1">
      <c r="B137" s="105"/>
      <c r="C137" s="106" t="s">
        <v>54</v>
      </c>
      <c r="D137" s="107"/>
      <c r="E137" s="85"/>
      <c r="F137" s="86"/>
      <c r="G137" s="38"/>
      <c r="H137" s="87"/>
    </row>
    <row r="138" spans="2:8" s="16" customFormat="1" ht="57" customHeight="1">
      <c r="B138" s="105"/>
      <c r="C138" s="102" t="s">
        <v>55</v>
      </c>
      <c r="D138" s="103"/>
      <c r="E138" s="85"/>
      <c r="F138" s="86"/>
      <c r="G138" s="38"/>
      <c r="H138" s="87"/>
    </row>
    <row r="139" spans="2:8" s="16" customFormat="1" ht="27.9" customHeight="1">
      <c r="B139" s="105"/>
      <c r="C139" s="112" t="s">
        <v>56</v>
      </c>
      <c r="D139" s="113"/>
      <c r="E139" s="85"/>
      <c r="F139" s="86"/>
      <c r="G139" s="38"/>
      <c r="H139" s="87"/>
    </row>
    <row r="140" spans="2:8" s="16" customFormat="1" ht="72" customHeight="1">
      <c r="B140" s="105"/>
      <c r="C140" s="112" t="s">
        <v>57</v>
      </c>
      <c r="D140" s="113"/>
      <c r="E140" s="85"/>
      <c r="F140" s="86"/>
      <c r="G140" s="38"/>
      <c r="H140" s="87"/>
    </row>
    <row r="141" spans="2:8" s="16" customFormat="1" ht="30.9" customHeight="1">
      <c r="B141" s="105"/>
      <c r="C141" s="112" t="s">
        <v>58</v>
      </c>
      <c r="D141" s="113"/>
      <c r="E141" s="85"/>
      <c r="F141" s="86"/>
      <c r="G141" s="38"/>
      <c r="H141" s="87"/>
    </row>
    <row r="142" spans="2:8" s="16" customFormat="1" ht="17.100000000000001" customHeight="1" thickBot="1">
      <c r="B142" s="105"/>
      <c r="C142" s="27"/>
      <c r="D142" s="17"/>
      <c r="E142" s="42"/>
      <c r="F142" s="42"/>
      <c r="G142" s="28"/>
      <c r="H142" s="15"/>
    </row>
    <row r="143" spans="2:8" s="16" customFormat="1" ht="17.100000000000001" customHeight="1" thickBot="1">
      <c r="B143" s="105"/>
      <c r="C143" s="189" t="s">
        <v>59</v>
      </c>
      <c r="D143" s="190"/>
      <c r="E143" s="190"/>
      <c r="F143" s="191"/>
      <c r="G143" s="28"/>
      <c r="H143" s="15"/>
    </row>
    <row r="144" spans="2:8" s="16" customFormat="1" ht="17.100000000000001" customHeight="1" thickBot="1">
      <c r="B144" s="105"/>
      <c r="C144" s="29"/>
      <c r="D144" s="29"/>
      <c r="E144" s="29"/>
      <c r="F144" s="29"/>
      <c r="G144" s="28"/>
      <c r="H144" s="15"/>
    </row>
    <row r="145" spans="2:9" s="16" customFormat="1" ht="17.100000000000001" customHeight="1" thickBot="1">
      <c r="B145" s="105"/>
      <c r="C145" s="185" t="s">
        <v>60</v>
      </c>
      <c r="D145" s="186"/>
      <c r="E145" s="183"/>
      <c r="F145" s="184"/>
      <c r="G145" s="28"/>
      <c r="H145" s="15"/>
    </row>
    <row r="146" spans="2:9" s="16" customFormat="1" ht="17.100000000000001" customHeight="1">
      <c r="B146" s="105"/>
      <c r="C146" s="24"/>
      <c r="D146" s="25"/>
      <c r="E146" s="18"/>
      <c r="F146" s="18"/>
      <c r="G146" s="18"/>
      <c r="H146" s="18"/>
    </row>
    <row r="147" spans="2:9" s="16" customFormat="1" ht="17.100000000000001" customHeight="1">
      <c r="B147" s="105"/>
      <c r="C147" s="120" t="s">
        <v>59</v>
      </c>
      <c r="D147" s="121"/>
      <c r="E147" s="108" t="s">
        <v>21</v>
      </c>
      <c r="F147" s="109"/>
      <c r="G147" s="41" t="s">
        <v>22</v>
      </c>
      <c r="H147" s="93" t="s">
        <v>23</v>
      </c>
    </row>
    <row r="148" spans="2:9" s="16" customFormat="1" ht="17.100000000000001" customHeight="1">
      <c r="B148" s="105"/>
      <c r="C148" s="192"/>
      <c r="D148" s="193"/>
      <c r="E148" s="170" t="s">
        <v>24</v>
      </c>
      <c r="F148" s="171"/>
      <c r="G148" s="43" t="s">
        <v>24</v>
      </c>
      <c r="H148" s="93"/>
    </row>
    <row r="149" spans="2:9" s="16" customFormat="1" ht="17.100000000000001" customHeight="1">
      <c r="B149" s="105"/>
      <c r="C149" s="122"/>
      <c r="D149" s="123"/>
      <c r="E149" s="110" t="str">
        <f>+IF(AND(E150="Si",OR(E151="Si",E151="N/A")),"Si","No")</f>
        <v>No</v>
      </c>
      <c r="F149" s="111"/>
      <c r="G149" s="19" t="str">
        <f>+IF(AND(G150="Si",OR(G151="Si",G151="N/A")),"Si","No")</f>
        <v>No</v>
      </c>
      <c r="H149" s="93"/>
    </row>
    <row r="150" spans="2:9" s="16" customFormat="1" ht="17.100000000000001" customHeight="1">
      <c r="B150" s="105"/>
      <c r="C150" s="180" t="str">
        <f>IF(E145="Jurídica","Formato 6 Parafiscales personas jurídicas ",IF(E145="Natural","Formato 7 Parafiscales personas naturales","SELECCIONE UNA OPCIÓN DE LA CELDA 145E"))</f>
        <v>SELECCIONE UNA OPCIÓN DE LA CELDA 145E</v>
      </c>
      <c r="D150" s="181"/>
      <c r="E150" s="85"/>
      <c r="F150" s="86"/>
      <c r="G150" s="38"/>
      <c r="H150" s="197"/>
    </row>
    <row r="151" spans="2:9" s="16" customFormat="1" ht="47.1" customHeight="1">
      <c r="B151" s="105"/>
      <c r="C151" s="102" t="s">
        <v>61</v>
      </c>
      <c r="D151" s="103"/>
      <c r="E151" s="85"/>
      <c r="F151" s="86"/>
      <c r="G151" s="38"/>
      <c r="H151" s="198"/>
    </row>
    <row r="152" spans="2:9" ht="27" customHeight="1">
      <c r="B152" s="96" t="s">
        <v>63</v>
      </c>
      <c r="C152" s="96"/>
      <c r="D152" s="96"/>
      <c r="E152" s="96"/>
      <c r="F152" s="96"/>
      <c r="G152" s="29"/>
      <c r="H152" s="16"/>
      <c r="I152" s="8"/>
    </row>
    <row r="153" spans="2:9" ht="14.1" customHeight="1" thickBot="1">
      <c r="B153" s="31"/>
      <c r="C153" s="31"/>
      <c r="D153" s="31"/>
      <c r="E153" s="31"/>
      <c r="F153" s="31"/>
      <c r="G153" s="29"/>
      <c r="H153" s="16"/>
      <c r="I153" s="8"/>
    </row>
    <row r="154" spans="2:9" ht="24.9" customHeight="1" thickBot="1">
      <c r="B154" s="97" t="s">
        <v>147</v>
      </c>
      <c r="C154" s="98"/>
      <c r="D154" s="99"/>
      <c r="E154" s="36"/>
    </row>
    <row r="155" spans="2:9" ht="33" customHeight="1">
      <c r="B155" s="209" t="s">
        <v>64</v>
      </c>
      <c r="C155" s="209"/>
      <c r="D155" s="209"/>
      <c r="E155" s="209"/>
    </row>
    <row r="156" spans="2:9" ht="15" customHeight="1">
      <c r="B156" s="31"/>
      <c r="C156" s="31"/>
      <c r="D156" s="31"/>
      <c r="E156" s="31"/>
      <c r="F156" s="31"/>
      <c r="G156" s="29"/>
      <c r="H156" s="16"/>
      <c r="I156" s="8"/>
    </row>
    <row r="157" spans="2:9" ht="27.75" customHeight="1">
      <c r="B157" s="83" t="s">
        <v>19</v>
      </c>
      <c r="C157" s="108" t="s">
        <v>51</v>
      </c>
      <c r="D157" s="109"/>
      <c r="E157" s="108" t="s">
        <v>21</v>
      </c>
      <c r="F157" s="109"/>
      <c r="G157" s="41" t="s">
        <v>22</v>
      </c>
      <c r="H157" s="133" t="s">
        <v>23</v>
      </c>
    </row>
    <row r="158" spans="2:9" ht="14.1" customHeight="1">
      <c r="B158" s="100"/>
      <c r="C158" s="120" t="s">
        <v>65</v>
      </c>
      <c r="D158" s="121"/>
      <c r="E158" s="124" t="s">
        <v>24</v>
      </c>
      <c r="F158" s="125"/>
      <c r="G158" s="44" t="s">
        <v>24</v>
      </c>
      <c r="H158" s="134"/>
    </row>
    <row r="159" spans="2:9" ht="15.9" customHeight="1">
      <c r="B159" s="84"/>
      <c r="C159" s="122"/>
      <c r="D159" s="123"/>
      <c r="E159" s="110" t="str">
        <f>+IF(AND(E160="Si",E161="Si"),"Si","No")</f>
        <v>No</v>
      </c>
      <c r="F159" s="111"/>
      <c r="G159" s="19" t="str">
        <f>+IF(AND(G160="Si",G161="Si"),"Si","No")</f>
        <v>No</v>
      </c>
      <c r="H159" s="135"/>
    </row>
    <row r="160" spans="2:9" s="16" customFormat="1" ht="11.25" customHeight="1">
      <c r="B160" s="210">
        <v>4</v>
      </c>
      <c r="C160" s="102" t="s">
        <v>29</v>
      </c>
      <c r="D160" s="103"/>
      <c r="E160" s="85"/>
      <c r="F160" s="86"/>
      <c r="G160" s="38"/>
      <c r="H160" s="87"/>
    </row>
    <row r="161" spans="2:9" s="16" customFormat="1" ht="27" customHeight="1">
      <c r="B161" s="211"/>
      <c r="C161" s="102" t="s">
        <v>66</v>
      </c>
      <c r="D161" s="103"/>
      <c r="E161" s="85"/>
      <c r="F161" s="86"/>
      <c r="G161" s="38"/>
      <c r="H161" s="87"/>
    </row>
    <row r="162" spans="2:9" s="16" customFormat="1" ht="15" customHeight="1" thickBot="1">
      <c r="B162" s="32"/>
      <c r="C162" s="45"/>
      <c r="D162" s="45"/>
      <c r="E162" s="29"/>
      <c r="F162" s="29"/>
      <c r="G162" s="42"/>
      <c r="H162" s="17"/>
      <c r="I162" s="42"/>
    </row>
    <row r="163" spans="2:9" s="16" customFormat="1" ht="27" customHeight="1" thickBot="1">
      <c r="B163" s="32"/>
      <c r="C163" s="94" t="s">
        <v>67</v>
      </c>
      <c r="D163" s="95"/>
      <c r="E163" s="29"/>
      <c r="F163" s="29"/>
      <c r="G163" s="42"/>
      <c r="H163" s="17"/>
      <c r="I163" s="42"/>
    </row>
    <row r="164" spans="2:9" s="16" customFormat="1" ht="6.9" customHeight="1" thickBot="1">
      <c r="B164" s="32"/>
      <c r="C164" s="22"/>
      <c r="D164" s="22"/>
      <c r="E164" s="29"/>
      <c r="F164" s="29"/>
      <c r="G164" s="42"/>
      <c r="H164" s="17"/>
      <c r="I164" s="42"/>
    </row>
    <row r="165" spans="2:9" ht="30.9" customHeight="1">
      <c r="C165" s="101" t="s">
        <v>150</v>
      </c>
      <c r="D165" s="89"/>
      <c r="E165" s="89"/>
      <c r="F165" s="89"/>
      <c r="G165" s="90"/>
      <c r="H165" s="16"/>
      <c r="I165" s="14"/>
    </row>
    <row r="166" spans="2:9" ht="9.9" customHeight="1">
      <c r="C166" s="29"/>
      <c r="D166" s="29"/>
      <c r="E166" s="29"/>
      <c r="F166" s="29"/>
      <c r="G166" s="29"/>
      <c r="H166" s="16"/>
      <c r="I166" s="14"/>
    </row>
    <row r="167" spans="2:9" ht="11.25" customHeight="1">
      <c r="B167" s="83" t="s">
        <v>19</v>
      </c>
      <c r="C167" s="108" t="s">
        <v>51</v>
      </c>
      <c r="D167" s="109"/>
      <c r="E167" s="108" t="s">
        <v>21</v>
      </c>
      <c r="F167" s="109"/>
      <c r="G167" s="41" t="s">
        <v>22</v>
      </c>
      <c r="H167" s="133" t="s">
        <v>23</v>
      </c>
    </row>
    <row r="168" spans="2:9" ht="14.25" customHeight="1">
      <c r="B168" s="100"/>
      <c r="C168" s="120" t="s">
        <v>67</v>
      </c>
      <c r="D168" s="121"/>
      <c r="E168" s="195" t="s">
        <v>24</v>
      </c>
      <c r="F168" s="196"/>
      <c r="G168" s="40" t="s">
        <v>24</v>
      </c>
      <c r="H168" s="134"/>
    </row>
    <row r="169" spans="2:9" ht="12" customHeight="1">
      <c r="B169" s="84"/>
      <c r="C169" s="122"/>
      <c r="D169" s="123"/>
      <c r="E169" s="110" t="str">
        <f>+IF(AND(E170="Si",E171="Si",E172="Si"),"Si","No")</f>
        <v>Si</v>
      </c>
      <c r="F169" s="111"/>
      <c r="G169" s="19" t="str">
        <f>+IF(AND(G170="Si",G171="Si",G172="Si"),"Si","No")</f>
        <v>No</v>
      </c>
      <c r="H169" s="135"/>
    </row>
    <row r="170" spans="2:9" s="16" customFormat="1" ht="36" customHeight="1">
      <c r="B170" s="104">
        <v>5</v>
      </c>
      <c r="C170" s="102" t="s">
        <v>148</v>
      </c>
      <c r="D170" s="103"/>
      <c r="E170" s="85" t="s">
        <v>112</v>
      </c>
      <c r="F170" s="86"/>
      <c r="G170" s="38"/>
      <c r="H170" s="76" t="s">
        <v>149</v>
      </c>
    </row>
    <row r="171" spans="2:9" s="16" customFormat="1" ht="12" customHeight="1">
      <c r="B171" s="105"/>
      <c r="C171" s="106" t="s">
        <v>69</v>
      </c>
      <c r="D171" s="107"/>
      <c r="E171" s="85" t="s">
        <v>112</v>
      </c>
      <c r="F171" s="86"/>
      <c r="G171" s="38"/>
      <c r="H171" s="68"/>
    </row>
    <row r="172" spans="2:9" s="16" customFormat="1" ht="57" customHeight="1">
      <c r="B172" s="105"/>
      <c r="C172" s="102" t="s">
        <v>70</v>
      </c>
      <c r="D172" s="103"/>
      <c r="E172" s="85" t="s">
        <v>112</v>
      </c>
      <c r="F172" s="86"/>
      <c r="G172" s="38"/>
      <c r="H172" s="75" t="s">
        <v>134</v>
      </c>
    </row>
    <row r="173" spans="2:9" s="16" customFormat="1" ht="11.1" customHeight="1" thickBot="1">
      <c r="B173" s="105"/>
      <c r="C173" s="45"/>
      <c r="D173" s="45"/>
      <c r="E173" s="42"/>
      <c r="F173" s="42"/>
      <c r="G173" s="28"/>
      <c r="H173" s="42"/>
      <c r="I173" s="42"/>
    </row>
    <row r="174" spans="2:9" s="16" customFormat="1" ht="24" customHeight="1" thickBot="1">
      <c r="B174" s="105"/>
      <c r="C174" s="88" t="s">
        <v>151</v>
      </c>
      <c r="D174" s="89"/>
      <c r="E174" s="89"/>
      <c r="F174" s="89"/>
      <c r="G174" s="90"/>
      <c r="H174" s="42"/>
      <c r="I174" s="42"/>
    </row>
    <row r="175" spans="2:9" ht="11.25" customHeight="1">
      <c r="B175" s="105"/>
      <c r="C175" s="91" t="s">
        <v>51</v>
      </c>
      <c r="D175" s="92"/>
      <c r="E175" s="91" t="s">
        <v>21</v>
      </c>
      <c r="F175" s="92"/>
      <c r="G175" s="41" t="s">
        <v>22</v>
      </c>
      <c r="H175" s="133" t="s">
        <v>23</v>
      </c>
    </row>
    <row r="176" spans="2:9" ht="14.25" customHeight="1">
      <c r="B176" s="105"/>
      <c r="C176" s="120" t="s">
        <v>67</v>
      </c>
      <c r="D176" s="121"/>
      <c r="E176" s="195" t="s">
        <v>24</v>
      </c>
      <c r="F176" s="196"/>
      <c r="G176" s="40" t="s">
        <v>24</v>
      </c>
      <c r="H176" s="134"/>
    </row>
    <row r="177" spans="2:9" ht="12" customHeight="1">
      <c r="B177" s="105"/>
      <c r="C177" s="122"/>
      <c r="D177" s="123"/>
      <c r="E177" s="110" t="str">
        <f>+IF(AND(E178="Si",E179="Si",E180="Si"),"Si","No")</f>
        <v>Si</v>
      </c>
      <c r="F177" s="111"/>
      <c r="G177" s="19" t="str">
        <f>+IF(AND(G178="Si",G179="Si",G180="Si"),"Si","No")</f>
        <v>No</v>
      </c>
      <c r="H177" s="135"/>
    </row>
    <row r="178" spans="2:9" s="16" customFormat="1" ht="36" customHeight="1">
      <c r="B178" s="105"/>
      <c r="C178" s="102" t="s">
        <v>148</v>
      </c>
      <c r="D178" s="103"/>
      <c r="E178" s="85" t="s">
        <v>112</v>
      </c>
      <c r="F178" s="86"/>
      <c r="G178" s="38"/>
      <c r="H178" s="77" t="s">
        <v>149</v>
      </c>
    </row>
    <row r="179" spans="2:9" s="16" customFormat="1" ht="12" customHeight="1">
      <c r="B179" s="105"/>
      <c r="C179" s="106" t="s">
        <v>69</v>
      </c>
      <c r="D179" s="107"/>
      <c r="E179" s="85" t="s">
        <v>112</v>
      </c>
      <c r="F179" s="86"/>
      <c r="G179" s="38"/>
      <c r="H179" s="12"/>
    </row>
    <row r="180" spans="2:9" s="16" customFormat="1" ht="57" customHeight="1">
      <c r="B180" s="105"/>
      <c r="C180" s="102" t="s">
        <v>70</v>
      </c>
      <c r="D180" s="103"/>
      <c r="E180" s="85" t="s">
        <v>112</v>
      </c>
      <c r="F180" s="86"/>
      <c r="G180" s="38"/>
      <c r="H180" s="77" t="s">
        <v>134</v>
      </c>
    </row>
    <row r="181" spans="2:9" s="16" customFormat="1" ht="14.1" customHeight="1" thickBot="1">
      <c r="B181" s="105"/>
      <c r="H181" s="12"/>
      <c r="I181" s="42"/>
    </row>
    <row r="182" spans="2:9" s="16" customFormat="1" ht="24" customHeight="1" thickBot="1">
      <c r="B182" s="105"/>
      <c r="C182" s="88" t="s">
        <v>62</v>
      </c>
      <c r="D182" s="89"/>
      <c r="E182" s="89"/>
      <c r="F182" s="89"/>
      <c r="G182" s="90"/>
      <c r="H182" s="42"/>
      <c r="I182" s="42"/>
    </row>
    <row r="183" spans="2:9" s="16" customFormat="1" ht="11.1" customHeight="1">
      <c r="B183" s="105"/>
      <c r="C183" s="91" t="s">
        <v>51</v>
      </c>
      <c r="D183" s="92"/>
      <c r="E183" s="91" t="s">
        <v>21</v>
      </c>
      <c r="F183" s="92"/>
      <c r="G183" s="41" t="s">
        <v>22</v>
      </c>
      <c r="H183" s="133" t="s">
        <v>23</v>
      </c>
      <c r="I183" s="42"/>
    </row>
    <row r="184" spans="2:9" s="16" customFormat="1" ht="11.1" customHeight="1">
      <c r="B184" s="105"/>
      <c r="C184" s="120" t="s">
        <v>67</v>
      </c>
      <c r="D184" s="121"/>
      <c r="E184" s="195" t="s">
        <v>24</v>
      </c>
      <c r="F184" s="196"/>
      <c r="G184" s="40" t="s">
        <v>24</v>
      </c>
      <c r="H184" s="134"/>
      <c r="I184" s="42"/>
    </row>
    <row r="185" spans="2:9" s="16" customFormat="1" ht="11.1" customHeight="1">
      <c r="B185" s="105"/>
      <c r="C185" s="122"/>
      <c r="D185" s="123"/>
      <c r="E185" s="110" t="str">
        <f>+IF(AND(E186="Si",E187="Si",E188="Si"),"Si","No")</f>
        <v>No</v>
      </c>
      <c r="F185" s="111"/>
      <c r="G185" s="19" t="str">
        <f>+IF(AND(G186="Si",G187="Si",G188="Si"),"Si","No")</f>
        <v>No</v>
      </c>
      <c r="H185" s="135"/>
      <c r="I185" s="42"/>
    </row>
    <row r="186" spans="2:9" s="16" customFormat="1" ht="38.1" customHeight="1">
      <c r="B186" s="105"/>
      <c r="C186" s="102" t="s">
        <v>68</v>
      </c>
      <c r="D186" s="103"/>
      <c r="E186" s="85"/>
      <c r="F186" s="86"/>
      <c r="G186" s="38"/>
      <c r="H186" s="87"/>
      <c r="I186" s="42"/>
    </row>
    <row r="187" spans="2:9" s="16" customFormat="1" ht="23.1" customHeight="1">
      <c r="B187" s="105"/>
      <c r="C187" s="106" t="s">
        <v>69</v>
      </c>
      <c r="D187" s="107"/>
      <c r="E187" s="85"/>
      <c r="F187" s="86"/>
      <c r="G187" s="38"/>
      <c r="H187" s="87"/>
      <c r="I187" s="42"/>
    </row>
    <row r="188" spans="2:9" s="16" customFormat="1" ht="53.1" customHeight="1">
      <c r="B188" s="105"/>
      <c r="C188" s="102" t="s">
        <v>70</v>
      </c>
      <c r="D188" s="103"/>
      <c r="E188" s="85"/>
      <c r="F188" s="86"/>
      <c r="G188" s="38"/>
      <c r="H188" s="12"/>
      <c r="I188" s="42"/>
    </row>
    <row r="189" spans="2:9" s="16" customFormat="1" ht="35.1" customHeight="1">
      <c r="B189" s="33"/>
      <c r="C189" s="96" t="s">
        <v>63</v>
      </c>
      <c r="D189" s="96"/>
      <c r="E189" s="96"/>
      <c r="F189" s="96"/>
      <c r="G189" s="96"/>
      <c r="H189" s="42"/>
      <c r="I189" s="42"/>
    </row>
    <row r="190" spans="2:9" s="16" customFormat="1" ht="11.1" customHeight="1" thickBot="1">
      <c r="B190" s="33"/>
      <c r="C190" s="31"/>
      <c r="D190" s="31"/>
      <c r="E190" s="31"/>
      <c r="F190" s="31"/>
      <c r="G190" s="31"/>
      <c r="H190" s="42"/>
      <c r="I190" s="42"/>
    </row>
    <row r="191" spans="2:9" s="16" customFormat="1" ht="24" customHeight="1" thickBot="1">
      <c r="B191" s="33"/>
      <c r="C191" s="94" t="s">
        <v>71</v>
      </c>
      <c r="D191" s="95"/>
      <c r="E191" s="131" t="s">
        <v>72</v>
      </c>
      <c r="F191" s="132"/>
      <c r="G191" s="132"/>
      <c r="H191" s="132"/>
      <c r="I191" s="42"/>
    </row>
    <row r="192" spans="2:9" ht="9.9" customHeight="1">
      <c r="C192" s="45"/>
      <c r="D192" s="45"/>
      <c r="E192" s="8"/>
      <c r="F192" s="8"/>
      <c r="G192" s="9"/>
      <c r="H192" s="9"/>
      <c r="I192" s="8"/>
    </row>
    <row r="193" spans="2:9" ht="19.5" customHeight="1">
      <c r="B193" s="83" t="s">
        <v>19</v>
      </c>
      <c r="C193" s="93" t="s">
        <v>73</v>
      </c>
      <c r="D193" s="93"/>
      <c r="E193" s="93" t="s">
        <v>74</v>
      </c>
      <c r="F193" s="93"/>
      <c r="G193" s="93"/>
      <c r="H193" s="93" t="s">
        <v>75</v>
      </c>
      <c r="I193" s="199"/>
    </row>
    <row r="194" spans="2:9" ht="27" customHeight="1">
      <c r="B194" s="84"/>
      <c r="C194" s="93"/>
      <c r="D194" s="93"/>
      <c r="E194" s="93" t="s">
        <v>76</v>
      </c>
      <c r="F194" s="93"/>
      <c r="G194" s="41" t="s">
        <v>22</v>
      </c>
      <c r="H194" s="93"/>
      <c r="I194" s="199"/>
    </row>
    <row r="195" spans="2:9" ht="18.899999999999999" customHeight="1">
      <c r="B195" s="81">
        <v>6</v>
      </c>
      <c r="C195" s="136" t="s">
        <v>77</v>
      </c>
      <c r="D195" s="136"/>
      <c r="E195" s="136"/>
      <c r="F195" s="136"/>
      <c r="G195" s="136"/>
      <c r="H195" s="136"/>
      <c r="I195" s="54"/>
    </row>
    <row r="196" spans="2:9" ht="11.25" customHeight="1">
      <c r="B196" s="82"/>
      <c r="C196" s="130" t="s">
        <v>78</v>
      </c>
      <c r="D196" s="130"/>
      <c r="E196" s="79" t="s">
        <v>97</v>
      </c>
      <c r="F196" s="79"/>
      <c r="G196" s="39"/>
      <c r="H196" s="57"/>
      <c r="I196" s="194"/>
    </row>
    <row r="197" spans="2:9" ht="11.25" customHeight="1">
      <c r="B197" s="82"/>
      <c r="C197" s="80" t="s">
        <v>79</v>
      </c>
      <c r="D197" s="80"/>
      <c r="E197" s="79" t="s">
        <v>97</v>
      </c>
      <c r="F197" s="79"/>
      <c r="G197" s="39"/>
      <c r="H197" s="57"/>
      <c r="I197" s="194"/>
    </row>
    <row r="198" spans="2:9" ht="11.25" customHeight="1">
      <c r="B198" s="82"/>
      <c r="C198" s="80" t="s">
        <v>80</v>
      </c>
      <c r="D198" s="80"/>
      <c r="E198" s="79" t="s">
        <v>97</v>
      </c>
      <c r="F198" s="79"/>
      <c r="G198" s="39"/>
      <c r="H198" s="57"/>
      <c r="I198" s="194"/>
    </row>
    <row r="199" spans="2:9" ht="11.25" customHeight="1">
      <c r="B199" s="82"/>
      <c r="C199" s="80" t="s">
        <v>81</v>
      </c>
      <c r="D199" s="80"/>
      <c r="E199" s="79" t="s">
        <v>97</v>
      </c>
      <c r="F199" s="79"/>
      <c r="G199" s="39"/>
      <c r="H199" s="57"/>
      <c r="I199" s="194"/>
    </row>
    <row r="200" spans="2:9" ht="11.25" customHeight="1">
      <c r="B200" s="82"/>
      <c r="C200" s="80" t="s">
        <v>82</v>
      </c>
      <c r="D200" s="80"/>
      <c r="E200" s="79" t="s">
        <v>97</v>
      </c>
      <c r="F200" s="79"/>
      <c r="G200" s="39"/>
      <c r="H200" s="57"/>
      <c r="I200" s="194"/>
    </row>
    <row r="201" spans="2:9" ht="11.25" customHeight="1">
      <c r="B201" s="82"/>
      <c r="C201" s="80" t="s">
        <v>83</v>
      </c>
      <c r="D201" s="80"/>
      <c r="E201" s="79" t="s">
        <v>97</v>
      </c>
      <c r="F201" s="79"/>
      <c r="G201" s="39"/>
      <c r="H201" s="57"/>
      <c r="I201" s="66"/>
    </row>
    <row r="202" spans="2:9" ht="11.25" customHeight="1">
      <c r="B202" s="82"/>
      <c r="C202" s="80" t="s">
        <v>84</v>
      </c>
      <c r="D202" s="80"/>
      <c r="E202" s="79" t="s">
        <v>97</v>
      </c>
      <c r="F202" s="79"/>
      <c r="G202" s="39"/>
      <c r="H202" s="57"/>
      <c r="I202" s="66"/>
    </row>
    <row r="203" spans="2:9" ht="11.25" customHeight="1">
      <c r="B203" s="82"/>
      <c r="C203" s="136" t="s">
        <v>85</v>
      </c>
      <c r="D203" s="136"/>
      <c r="E203" s="136"/>
      <c r="F203" s="136"/>
      <c r="G203" s="136"/>
      <c r="H203" s="136"/>
      <c r="I203" s="54"/>
    </row>
    <row r="204" spans="2:9" ht="11.25" customHeight="1">
      <c r="B204" s="82"/>
      <c r="C204" s="130" t="s">
        <v>78</v>
      </c>
      <c r="D204" s="130"/>
      <c r="E204" s="79" t="s">
        <v>97</v>
      </c>
      <c r="F204" s="79"/>
      <c r="G204" s="39"/>
      <c r="H204" s="57"/>
      <c r="I204" s="194"/>
    </row>
    <row r="205" spans="2:9" ht="11.25" customHeight="1">
      <c r="B205" s="82"/>
      <c r="C205" s="80" t="s">
        <v>79</v>
      </c>
      <c r="D205" s="80"/>
      <c r="E205" s="79" t="s">
        <v>97</v>
      </c>
      <c r="F205" s="79"/>
      <c r="G205" s="39"/>
      <c r="H205" s="57"/>
      <c r="I205" s="194"/>
    </row>
    <row r="206" spans="2:9" ht="11.25" customHeight="1">
      <c r="B206" s="82"/>
      <c r="C206" s="80" t="s">
        <v>80</v>
      </c>
      <c r="D206" s="80"/>
      <c r="E206" s="79" t="s">
        <v>97</v>
      </c>
      <c r="F206" s="79"/>
      <c r="G206" s="39"/>
      <c r="H206" s="57"/>
      <c r="I206" s="194"/>
    </row>
    <row r="207" spans="2:9" ht="11.25" customHeight="1">
      <c r="B207" s="82"/>
      <c r="C207" s="80" t="s">
        <v>81</v>
      </c>
      <c r="D207" s="80"/>
      <c r="E207" s="79" t="s">
        <v>97</v>
      </c>
      <c r="F207" s="79"/>
      <c r="G207" s="39"/>
      <c r="H207" s="57"/>
      <c r="I207" s="194"/>
    </row>
    <row r="208" spans="2:9" ht="11.25" customHeight="1">
      <c r="B208" s="82"/>
      <c r="C208" s="80" t="s">
        <v>82</v>
      </c>
      <c r="D208" s="80"/>
      <c r="E208" s="79" t="s">
        <v>97</v>
      </c>
      <c r="F208" s="79"/>
      <c r="G208" s="39"/>
      <c r="H208" s="57"/>
      <c r="I208" s="194"/>
    </row>
    <row r="209" spans="2:9" ht="11.25" customHeight="1">
      <c r="B209" s="82"/>
      <c r="C209" s="80" t="s">
        <v>83</v>
      </c>
      <c r="D209" s="80"/>
      <c r="E209" s="79" t="s">
        <v>97</v>
      </c>
      <c r="F209" s="79"/>
      <c r="G209" s="39"/>
      <c r="H209" s="57"/>
      <c r="I209" s="66"/>
    </row>
    <row r="210" spans="2:9" ht="11.25" customHeight="1">
      <c r="B210" s="82"/>
      <c r="C210" s="80" t="s">
        <v>84</v>
      </c>
      <c r="D210" s="80"/>
      <c r="E210" s="79" t="s">
        <v>97</v>
      </c>
      <c r="F210" s="79"/>
      <c r="G210" s="39"/>
      <c r="H210" s="57"/>
      <c r="I210" s="66"/>
    </row>
    <row r="211" spans="2:9" ht="11.25" customHeight="1">
      <c r="B211" s="82"/>
      <c r="C211" s="136" t="s">
        <v>11</v>
      </c>
      <c r="D211" s="136"/>
      <c r="E211" s="136"/>
      <c r="F211" s="136"/>
      <c r="G211" s="136"/>
      <c r="H211" s="136"/>
      <c r="I211" s="54"/>
    </row>
    <row r="212" spans="2:9" ht="11.25" customHeight="1">
      <c r="B212" s="82"/>
      <c r="C212" s="130" t="s">
        <v>78</v>
      </c>
      <c r="D212" s="130"/>
      <c r="E212" s="79" t="s">
        <v>97</v>
      </c>
      <c r="F212" s="79"/>
      <c r="G212" s="39"/>
      <c r="H212" s="47"/>
      <c r="I212" s="194"/>
    </row>
    <row r="213" spans="2:9" ht="11.25" customHeight="1">
      <c r="B213" s="82"/>
      <c r="C213" s="80" t="s">
        <v>79</v>
      </c>
      <c r="D213" s="80"/>
      <c r="E213" s="79" t="s">
        <v>97</v>
      </c>
      <c r="F213" s="79"/>
      <c r="G213" s="39"/>
      <c r="H213" s="47"/>
      <c r="I213" s="194"/>
    </row>
    <row r="214" spans="2:9" ht="11.25" customHeight="1">
      <c r="B214" s="82"/>
      <c r="C214" s="80" t="s">
        <v>80</v>
      </c>
      <c r="D214" s="80"/>
      <c r="E214" s="79" t="s">
        <v>97</v>
      </c>
      <c r="F214" s="79"/>
      <c r="G214" s="39"/>
      <c r="H214" s="47"/>
      <c r="I214" s="194"/>
    </row>
    <row r="215" spans="2:9" ht="11.25" customHeight="1">
      <c r="B215" s="82"/>
      <c r="C215" s="80" t="s">
        <v>81</v>
      </c>
      <c r="D215" s="80"/>
      <c r="E215" s="79" t="s">
        <v>97</v>
      </c>
      <c r="F215" s="79"/>
      <c r="G215" s="39"/>
      <c r="H215" s="47"/>
      <c r="I215" s="194"/>
    </row>
    <row r="216" spans="2:9" ht="11.25" customHeight="1">
      <c r="B216" s="82"/>
      <c r="C216" s="80" t="s">
        <v>82</v>
      </c>
      <c r="D216" s="80"/>
      <c r="E216" s="79" t="s">
        <v>97</v>
      </c>
      <c r="F216" s="79"/>
      <c r="G216" s="39"/>
      <c r="H216" s="47"/>
      <c r="I216" s="194"/>
    </row>
    <row r="217" spans="2:9" ht="11.25" customHeight="1">
      <c r="B217" s="82"/>
      <c r="C217" s="80" t="s">
        <v>83</v>
      </c>
      <c r="D217" s="80"/>
      <c r="E217" s="79" t="s">
        <v>97</v>
      </c>
      <c r="F217" s="79"/>
      <c r="G217" s="39"/>
      <c r="H217" s="47"/>
      <c r="I217" s="66"/>
    </row>
    <row r="218" spans="2:9" ht="11.25" customHeight="1">
      <c r="B218" s="82"/>
      <c r="C218" s="80" t="s">
        <v>84</v>
      </c>
      <c r="D218" s="80"/>
      <c r="E218" s="79" t="s">
        <v>97</v>
      </c>
      <c r="F218" s="79"/>
      <c r="G218" s="39"/>
      <c r="H218" s="47"/>
      <c r="I218" s="66"/>
    </row>
    <row r="219" spans="2:9" ht="9" customHeight="1">
      <c r="B219" s="82"/>
      <c r="C219" s="55"/>
      <c r="D219" s="55"/>
      <c r="E219" s="55"/>
      <c r="F219" s="55"/>
      <c r="G219" s="55"/>
      <c r="H219" s="55"/>
      <c r="I219" s="49"/>
    </row>
    <row r="220" spans="2:9" ht="9.9" customHeight="1">
      <c r="B220" s="33"/>
      <c r="C220" s="34"/>
      <c r="D220" s="34"/>
      <c r="E220" s="34"/>
      <c r="F220" s="34"/>
      <c r="G220" s="34"/>
      <c r="H220" s="34"/>
      <c r="I220" s="34"/>
    </row>
    <row r="221" spans="2:9" ht="10.8" thickBot="1"/>
    <row r="222" spans="2:9" ht="21" customHeight="1" thickBot="1">
      <c r="C222" s="94" t="s">
        <v>86</v>
      </c>
      <c r="D222" s="126"/>
      <c r="E222" s="126"/>
      <c r="F222" s="95"/>
      <c r="G222" s="8"/>
      <c r="H222" s="8"/>
      <c r="I222" s="42"/>
    </row>
    <row r="223" spans="2:9">
      <c r="C223" s="35"/>
      <c r="D223" s="35"/>
      <c r="E223" s="6"/>
      <c r="F223" s="6"/>
      <c r="G223" s="4"/>
      <c r="H223" s="4"/>
      <c r="I223" s="6"/>
    </row>
    <row r="224" spans="2:9" ht="11.25" customHeight="1">
      <c r="B224" s="117" t="s">
        <v>19</v>
      </c>
      <c r="C224" s="108"/>
      <c r="D224" s="109"/>
      <c r="E224" s="108" t="s">
        <v>87</v>
      </c>
      <c r="F224" s="127"/>
      <c r="G224" s="127"/>
      <c r="H224" s="127"/>
      <c r="I224" s="109"/>
    </row>
    <row r="225" spans="2:9" ht="11.25" customHeight="1">
      <c r="B225" s="118"/>
      <c r="C225" s="120" t="s">
        <v>88</v>
      </c>
      <c r="D225" s="121"/>
      <c r="E225" s="128" t="s">
        <v>89</v>
      </c>
      <c r="F225" s="120" t="s">
        <v>23</v>
      </c>
      <c r="G225" s="121"/>
      <c r="H225" s="120" t="s">
        <v>75</v>
      </c>
      <c r="I225" s="121"/>
    </row>
    <row r="226" spans="2:9" ht="11.25" customHeight="1">
      <c r="B226" s="119"/>
      <c r="C226" s="122"/>
      <c r="D226" s="123"/>
      <c r="E226" s="129"/>
      <c r="F226" s="122"/>
      <c r="G226" s="123"/>
      <c r="H226" s="122"/>
      <c r="I226" s="123"/>
    </row>
    <row r="227" spans="2:9" s="10" customFormat="1" ht="47.1" customHeight="1">
      <c r="B227" s="137">
        <v>7</v>
      </c>
      <c r="C227" s="141" t="s">
        <v>90</v>
      </c>
      <c r="D227" s="142"/>
      <c r="E227" s="37" t="s">
        <v>97</v>
      </c>
      <c r="F227" s="114"/>
      <c r="G227" s="115"/>
      <c r="H227" s="114"/>
      <c r="I227" s="115"/>
    </row>
    <row r="228" spans="2:9" ht="36" customHeight="1">
      <c r="B228" s="138"/>
      <c r="C228" s="141" t="s">
        <v>154</v>
      </c>
      <c r="D228" s="142"/>
      <c r="E228" s="37" t="s">
        <v>112</v>
      </c>
      <c r="F228" s="114" t="s">
        <v>155</v>
      </c>
      <c r="G228" s="115"/>
      <c r="H228" s="116" t="s">
        <v>156</v>
      </c>
      <c r="I228" s="115"/>
    </row>
    <row r="229" spans="2:9" ht="48" customHeight="1">
      <c r="B229" s="138"/>
      <c r="C229" s="141" t="s">
        <v>91</v>
      </c>
      <c r="D229" s="142"/>
      <c r="E229" s="37" t="s">
        <v>97</v>
      </c>
      <c r="F229" s="114"/>
      <c r="G229" s="115"/>
      <c r="H229" s="114"/>
      <c r="I229" s="115"/>
    </row>
    <row r="230" spans="2:9" ht="50.1" customHeight="1">
      <c r="B230" s="138"/>
      <c r="C230" s="141" t="s">
        <v>92</v>
      </c>
      <c r="D230" s="142"/>
      <c r="E230" s="37" t="s">
        <v>97</v>
      </c>
      <c r="F230" s="114"/>
      <c r="G230" s="115"/>
      <c r="H230" s="114"/>
      <c r="I230" s="115"/>
    </row>
    <row r="231" spans="2:9" ht="51" customHeight="1">
      <c r="B231" s="138"/>
      <c r="C231" s="141" t="s">
        <v>93</v>
      </c>
      <c r="D231" s="142"/>
      <c r="E231" s="37" t="s">
        <v>97</v>
      </c>
      <c r="F231" s="114"/>
      <c r="G231" s="115"/>
      <c r="H231" s="114"/>
      <c r="I231" s="115"/>
    </row>
    <row r="232" spans="2:9" ht="45" customHeight="1">
      <c r="B232" s="138"/>
      <c r="C232" s="141" t="s">
        <v>94</v>
      </c>
      <c r="D232" s="142"/>
      <c r="E232" s="37" t="s">
        <v>97</v>
      </c>
      <c r="F232" s="114"/>
      <c r="G232" s="115"/>
      <c r="H232" s="114"/>
      <c r="I232" s="115"/>
    </row>
    <row r="233" spans="2:9" ht="51" customHeight="1">
      <c r="B233" s="138"/>
      <c r="C233" s="141" t="s">
        <v>95</v>
      </c>
      <c r="D233" s="142"/>
      <c r="E233" s="37" t="s">
        <v>97</v>
      </c>
      <c r="F233" s="114"/>
      <c r="G233" s="115"/>
      <c r="H233" s="114"/>
      <c r="I233" s="115"/>
    </row>
    <row r="234" spans="2:9" ht="26.1" customHeight="1">
      <c r="B234" s="138"/>
      <c r="C234" s="141" t="s">
        <v>152</v>
      </c>
      <c r="D234" s="142"/>
      <c r="E234" s="37" t="s">
        <v>112</v>
      </c>
      <c r="F234" s="114" t="s">
        <v>153</v>
      </c>
      <c r="G234" s="115"/>
      <c r="H234" s="114"/>
      <c r="I234" s="115"/>
    </row>
    <row r="235" spans="2:9" ht="36" customHeight="1">
      <c r="B235" s="138"/>
      <c r="C235" s="141" t="s">
        <v>96</v>
      </c>
      <c r="D235" s="142"/>
      <c r="E235" s="37" t="s">
        <v>97</v>
      </c>
      <c r="F235" s="116"/>
      <c r="G235" s="140"/>
      <c r="H235" s="114"/>
      <c r="I235" s="115"/>
    </row>
    <row r="236" spans="2:9" ht="42" customHeight="1">
      <c r="B236" s="139"/>
      <c r="C236" s="141" t="s">
        <v>157</v>
      </c>
      <c r="D236" s="142"/>
      <c r="E236" s="37" t="s">
        <v>112</v>
      </c>
      <c r="F236" s="116" t="s">
        <v>158</v>
      </c>
      <c r="G236" s="140"/>
      <c r="H236" s="114"/>
      <c r="I236" s="115"/>
    </row>
  </sheetData>
  <mergeCells count="420">
    <mergeCell ref="E116:F116"/>
    <mergeCell ref="C143:F143"/>
    <mergeCell ref="C133:D133"/>
    <mergeCell ref="E133:F133"/>
    <mergeCell ref="C120:D120"/>
    <mergeCell ref="E120:F120"/>
    <mergeCell ref="E183:F183"/>
    <mergeCell ref="H183:H185"/>
    <mergeCell ref="C184:D185"/>
    <mergeCell ref="E184:F184"/>
    <mergeCell ref="E185:F185"/>
    <mergeCell ref="C126:D128"/>
    <mergeCell ref="E118:F118"/>
    <mergeCell ref="E178:F178"/>
    <mergeCell ref="C157:D157"/>
    <mergeCell ref="C145:D145"/>
    <mergeCell ref="H147:H149"/>
    <mergeCell ref="E148:F148"/>
    <mergeCell ref="E149:F149"/>
    <mergeCell ref="C150:D150"/>
    <mergeCell ref="E150:F150"/>
    <mergeCell ref="H133:H135"/>
    <mergeCell ref="C134:D135"/>
    <mergeCell ref="E134:F134"/>
    <mergeCell ref="E114:F114"/>
    <mergeCell ref="H115:H120"/>
    <mergeCell ref="C116:D116"/>
    <mergeCell ref="C176:D177"/>
    <mergeCell ref="E176:F176"/>
    <mergeCell ref="C170:D170"/>
    <mergeCell ref="C119:D119"/>
    <mergeCell ref="E119:F119"/>
    <mergeCell ref="C129:D129"/>
    <mergeCell ref="B155:E155"/>
    <mergeCell ref="B157:B159"/>
    <mergeCell ref="H126:H128"/>
    <mergeCell ref="B160:B161"/>
    <mergeCell ref="C160:D160"/>
    <mergeCell ref="C161:D161"/>
    <mergeCell ref="B94:B151"/>
    <mergeCell ref="E129:F129"/>
    <mergeCell ref="C147:D149"/>
    <mergeCell ref="E147:F147"/>
    <mergeCell ref="E167:F167"/>
    <mergeCell ref="C151:D151"/>
    <mergeCell ref="E151:F151"/>
    <mergeCell ref="H129:H130"/>
    <mergeCell ref="C132:G132"/>
    <mergeCell ref="C18:H18"/>
    <mergeCell ref="C19:D19"/>
    <mergeCell ref="C20:D20"/>
    <mergeCell ref="C7:D7"/>
    <mergeCell ref="E7:H7"/>
    <mergeCell ref="C64:D64"/>
    <mergeCell ref="E64:F64"/>
    <mergeCell ref="C65:D65"/>
    <mergeCell ref="E65:F65"/>
    <mergeCell ref="E20:H20"/>
    <mergeCell ref="E21:H21"/>
    <mergeCell ref="E23:H23"/>
    <mergeCell ref="E24:H24"/>
    <mergeCell ref="C30:D30"/>
    <mergeCell ref="E30:H30"/>
    <mergeCell ref="C31:D31"/>
    <mergeCell ref="E31:H31"/>
    <mergeCell ref="C25:H25"/>
    <mergeCell ref="C26:D26"/>
    <mergeCell ref="E55:F55"/>
    <mergeCell ref="E44:F44"/>
    <mergeCell ref="H43:H44"/>
    <mergeCell ref="C46:D46"/>
    <mergeCell ref="C45:H45"/>
    <mergeCell ref="H47:H55"/>
    <mergeCell ref="B84:B86"/>
    <mergeCell ref="G79:H79"/>
    <mergeCell ref="C79:D79"/>
    <mergeCell ref="C63:D63"/>
    <mergeCell ref="E63:F63"/>
    <mergeCell ref="C58:D58"/>
    <mergeCell ref="E58:F58"/>
    <mergeCell ref="C59:D59"/>
    <mergeCell ref="E59:F59"/>
    <mergeCell ref="H57:H66"/>
    <mergeCell ref="C66:D66"/>
    <mergeCell ref="C60:D60"/>
    <mergeCell ref="E60:F60"/>
    <mergeCell ref="C61:D61"/>
    <mergeCell ref="E61:F61"/>
    <mergeCell ref="C62:D62"/>
    <mergeCell ref="H68:H77"/>
    <mergeCell ref="C69:D69"/>
    <mergeCell ref="E69:F69"/>
    <mergeCell ref="C70:D70"/>
    <mergeCell ref="C76:D76"/>
    <mergeCell ref="E76:F76"/>
    <mergeCell ref="B81:B83"/>
    <mergeCell ref="E96:F96"/>
    <mergeCell ref="E94:F94"/>
    <mergeCell ref="C96:D96"/>
    <mergeCell ref="C98:D98"/>
    <mergeCell ref="E98:F98"/>
    <mergeCell ref="C99:D99"/>
    <mergeCell ref="E99:F99"/>
    <mergeCell ref="E46:F46"/>
    <mergeCell ref="C47:D47"/>
    <mergeCell ref="E47:F47"/>
    <mergeCell ref="E62:F62"/>
    <mergeCell ref="C54:D54"/>
    <mergeCell ref="E54:F54"/>
    <mergeCell ref="C77:D77"/>
    <mergeCell ref="E77:F77"/>
    <mergeCell ref="C71:D71"/>
    <mergeCell ref="E71:F71"/>
    <mergeCell ref="C72:D72"/>
    <mergeCell ref="E72:F72"/>
    <mergeCell ref="C73:D73"/>
    <mergeCell ref="E73:F73"/>
    <mergeCell ref="C74:D74"/>
    <mergeCell ref="E74:F74"/>
    <mergeCell ref="E75:F75"/>
    <mergeCell ref="E81:F81"/>
    <mergeCell ref="E83:F83"/>
    <mergeCell ref="C67:D67"/>
    <mergeCell ref="E67:F67"/>
    <mergeCell ref="E88:G88"/>
    <mergeCell ref="C91:D91"/>
    <mergeCell ref="C94:D94"/>
    <mergeCell ref="C95:D95"/>
    <mergeCell ref="E95:F95"/>
    <mergeCell ref="C75:D75"/>
    <mergeCell ref="C68:D68"/>
    <mergeCell ref="E68:F68"/>
    <mergeCell ref="I212:I216"/>
    <mergeCell ref="I196:I200"/>
    <mergeCell ref="I204:I208"/>
    <mergeCell ref="E177:F177"/>
    <mergeCell ref="E168:F168"/>
    <mergeCell ref="E124:F124"/>
    <mergeCell ref="E207:F207"/>
    <mergeCell ref="E208:F208"/>
    <mergeCell ref="H150:H151"/>
    <mergeCell ref="E128:F128"/>
    <mergeCell ref="C189:G189"/>
    <mergeCell ref="C130:D130"/>
    <mergeCell ref="E130:F130"/>
    <mergeCell ref="H175:H177"/>
    <mergeCell ref="E169:F169"/>
    <mergeCell ref="E170:F170"/>
    <mergeCell ref="E172:F172"/>
    <mergeCell ref="E145:F145"/>
    <mergeCell ref="E126:F126"/>
    <mergeCell ref="E127:F127"/>
    <mergeCell ref="C124:D124"/>
    <mergeCell ref="I193:I194"/>
    <mergeCell ref="H193:H194"/>
    <mergeCell ref="C195:H195"/>
    <mergeCell ref="C216:D216"/>
    <mergeCell ref="E212:F212"/>
    <mergeCell ref="C207:D207"/>
    <mergeCell ref="C208:D208"/>
    <mergeCell ref="C201:D201"/>
    <mergeCell ref="C202:D202"/>
    <mergeCell ref="E201:F201"/>
    <mergeCell ref="E202:F202"/>
    <mergeCell ref="E105:F105"/>
    <mergeCell ref="E115:F115"/>
    <mergeCell ref="E117:F117"/>
    <mergeCell ref="C117:D117"/>
    <mergeCell ref="C115:D115"/>
    <mergeCell ref="C113:D114"/>
    <mergeCell ref="C108:D108"/>
    <mergeCell ref="E106:F106"/>
    <mergeCell ref="C109:D109"/>
    <mergeCell ref="E107:F107"/>
    <mergeCell ref="C105:D107"/>
    <mergeCell ref="C122:F122"/>
    <mergeCell ref="C118:D118"/>
    <mergeCell ref="C203:H203"/>
    <mergeCell ref="C206:D206"/>
    <mergeCell ref="E200:F200"/>
    <mergeCell ref="H91:H93"/>
    <mergeCell ref="H105:H107"/>
    <mergeCell ref="H112:H114"/>
    <mergeCell ref="E86:F86"/>
    <mergeCell ref="C85:D85"/>
    <mergeCell ref="E84:F84"/>
    <mergeCell ref="C84:D84"/>
    <mergeCell ref="H94:H99"/>
    <mergeCell ref="E103:F103"/>
    <mergeCell ref="C111:G111"/>
    <mergeCell ref="C112:D112"/>
    <mergeCell ref="C90:G90"/>
    <mergeCell ref="C86:D86"/>
    <mergeCell ref="E85:F85"/>
    <mergeCell ref="C103:D103"/>
    <mergeCell ref="E91:F91"/>
    <mergeCell ref="E108:F108"/>
    <mergeCell ref="E113:F113"/>
    <mergeCell ref="E112:F112"/>
    <mergeCell ref="C97:D97"/>
    <mergeCell ref="E97:F97"/>
    <mergeCell ref="E109:F109"/>
    <mergeCell ref="C88:D88"/>
    <mergeCell ref="C101:F101"/>
    <mergeCell ref="H81:H83"/>
    <mergeCell ref="C81:D83"/>
    <mergeCell ref="E82:F82"/>
    <mergeCell ref="B90:B93"/>
    <mergeCell ref="E92:F92"/>
    <mergeCell ref="E93:F93"/>
    <mergeCell ref="C92:D93"/>
    <mergeCell ref="B1:I1"/>
    <mergeCell ref="C4:D4"/>
    <mergeCell ref="E3:H3"/>
    <mergeCell ref="B37:B38"/>
    <mergeCell ref="C50:D50"/>
    <mergeCell ref="E50:F50"/>
    <mergeCell ref="E51:F51"/>
    <mergeCell ref="E53:F53"/>
    <mergeCell ref="C51:D51"/>
    <mergeCell ref="C52:D52"/>
    <mergeCell ref="C44:D44"/>
    <mergeCell ref="C42:D42"/>
    <mergeCell ref="E42:F42"/>
    <mergeCell ref="C43:D43"/>
    <mergeCell ref="E39:F39"/>
    <mergeCell ref="E41:F41"/>
    <mergeCell ref="C49:D49"/>
    <mergeCell ref="K3:L3"/>
    <mergeCell ref="C13:D13"/>
    <mergeCell ref="E13:H13"/>
    <mergeCell ref="K4:L4"/>
    <mergeCell ref="C12:D12"/>
    <mergeCell ref="E12:H12"/>
    <mergeCell ref="C9:D9"/>
    <mergeCell ref="E9:H9"/>
    <mergeCell ref="C8:D8"/>
    <mergeCell ref="E8:H8"/>
    <mergeCell ref="K5:L5"/>
    <mergeCell ref="C3:D3"/>
    <mergeCell ref="E5:H5"/>
    <mergeCell ref="C11:H11"/>
    <mergeCell ref="E48:F48"/>
    <mergeCell ref="E43:F43"/>
    <mergeCell ref="E37:F37"/>
    <mergeCell ref="C41:D41"/>
    <mergeCell ref="E52:F52"/>
    <mergeCell ref="B39:B77"/>
    <mergeCell ref="E49:F49"/>
    <mergeCell ref="C55:D55"/>
    <mergeCell ref="E70:F70"/>
    <mergeCell ref="E66:F66"/>
    <mergeCell ref="C57:D57"/>
    <mergeCell ref="E57:F57"/>
    <mergeCell ref="C56:D56"/>
    <mergeCell ref="E56:F56"/>
    <mergeCell ref="C53:D53"/>
    <mergeCell ref="C48:D48"/>
    <mergeCell ref="E19:H19"/>
    <mergeCell ref="C21:D21"/>
    <mergeCell ref="C22:D22"/>
    <mergeCell ref="C23:D23"/>
    <mergeCell ref="C24:D24"/>
    <mergeCell ref="C40:D40"/>
    <mergeCell ref="E40:F40"/>
    <mergeCell ref="E38:F38"/>
    <mergeCell ref="C39:D39"/>
    <mergeCell ref="H40:H41"/>
    <mergeCell ref="E28:H28"/>
    <mergeCell ref="C29:D29"/>
    <mergeCell ref="E29:H29"/>
    <mergeCell ref="H37:H39"/>
    <mergeCell ref="E26:H26"/>
    <mergeCell ref="C27:D27"/>
    <mergeCell ref="E27:H27"/>
    <mergeCell ref="C28:D28"/>
    <mergeCell ref="C35:F35"/>
    <mergeCell ref="C33:H33"/>
    <mergeCell ref="C37:D38"/>
    <mergeCell ref="C14:D14"/>
    <mergeCell ref="E14:H14"/>
    <mergeCell ref="C15:D15"/>
    <mergeCell ref="E17:H17"/>
    <mergeCell ref="C6:D6"/>
    <mergeCell ref="E6:H6"/>
    <mergeCell ref="C10:H10"/>
    <mergeCell ref="C5:D5"/>
    <mergeCell ref="E4:H4"/>
    <mergeCell ref="C17:D17"/>
    <mergeCell ref="C16:D16"/>
    <mergeCell ref="E15:H15"/>
    <mergeCell ref="E16:H16"/>
    <mergeCell ref="E205:F205"/>
    <mergeCell ref="E206:F206"/>
    <mergeCell ref="E179:F179"/>
    <mergeCell ref="C167:D167"/>
    <mergeCell ref="C168:D169"/>
    <mergeCell ref="C175:D175"/>
    <mergeCell ref="C197:D197"/>
    <mergeCell ref="E175:F175"/>
    <mergeCell ref="E198:F198"/>
    <mergeCell ref="C193:D194"/>
    <mergeCell ref="C196:D196"/>
    <mergeCell ref="E199:F199"/>
    <mergeCell ref="E204:F204"/>
    <mergeCell ref="C200:D200"/>
    <mergeCell ref="C179:D179"/>
    <mergeCell ref="E180:F180"/>
    <mergeCell ref="C186:D186"/>
    <mergeCell ref="E186:F186"/>
    <mergeCell ref="C188:D188"/>
    <mergeCell ref="E188:F188"/>
    <mergeCell ref="E171:F171"/>
    <mergeCell ref="B227:B236"/>
    <mergeCell ref="F227:G227"/>
    <mergeCell ref="F228:G228"/>
    <mergeCell ref="F229:G229"/>
    <mergeCell ref="F230:G230"/>
    <mergeCell ref="F231:G231"/>
    <mergeCell ref="F232:G232"/>
    <mergeCell ref="F233:G233"/>
    <mergeCell ref="F234:G234"/>
    <mergeCell ref="F235:G235"/>
    <mergeCell ref="F236:G236"/>
    <mergeCell ref="C228:D228"/>
    <mergeCell ref="C229:D229"/>
    <mergeCell ref="C227:D227"/>
    <mergeCell ref="C230:D230"/>
    <mergeCell ref="C231:D231"/>
    <mergeCell ref="C232:D232"/>
    <mergeCell ref="C233:D233"/>
    <mergeCell ref="C234:D234"/>
    <mergeCell ref="C235:D235"/>
    <mergeCell ref="C236:D236"/>
    <mergeCell ref="B224:B226"/>
    <mergeCell ref="C158:D159"/>
    <mergeCell ref="E158:F158"/>
    <mergeCell ref="C222:F222"/>
    <mergeCell ref="C224:D224"/>
    <mergeCell ref="C225:D226"/>
    <mergeCell ref="E224:I224"/>
    <mergeCell ref="E225:E226"/>
    <mergeCell ref="F225:G226"/>
    <mergeCell ref="H225:I226"/>
    <mergeCell ref="E159:F159"/>
    <mergeCell ref="E193:G193"/>
    <mergeCell ref="C212:D212"/>
    <mergeCell ref="E191:H191"/>
    <mergeCell ref="C171:D171"/>
    <mergeCell ref="H157:H159"/>
    <mergeCell ref="H160:H161"/>
    <mergeCell ref="H167:H169"/>
    <mergeCell ref="C204:D204"/>
    <mergeCell ref="C205:D205"/>
    <mergeCell ref="C213:D213"/>
    <mergeCell ref="C214:D214"/>
    <mergeCell ref="C211:H211"/>
    <mergeCell ref="E214:F214"/>
    <mergeCell ref="H236:I236"/>
    <mergeCell ref="H227:I227"/>
    <mergeCell ref="H228:I228"/>
    <mergeCell ref="H229:I229"/>
    <mergeCell ref="H230:I230"/>
    <mergeCell ref="H231:I231"/>
    <mergeCell ref="H232:I232"/>
    <mergeCell ref="H233:I233"/>
    <mergeCell ref="H234:I234"/>
    <mergeCell ref="H235:I235"/>
    <mergeCell ref="E135:F135"/>
    <mergeCell ref="C136:D136"/>
    <mergeCell ref="E136:F136"/>
    <mergeCell ref="H136:H141"/>
    <mergeCell ref="C137:D137"/>
    <mergeCell ref="E137:F137"/>
    <mergeCell ref="C138:D138"/>
    <mergeCell ref="E138:F138"/>
    <mergeCell ref="C139:D139"/>
    <mergeCell ref="E139:F139"/>
    <mergeCell ref="C140:D140"/>
    <mergeCell ref="E140:F140"/>
    <mergeCell ref="C141:D141"/>
    <mergeCell ref="E141:F141"/>
    <mergeCell ref="B152:F152"/>
    <mergeCell ref="B154:D154"/>
    <mergeCell ref="B167:B169"/>
    <mergeCell ref="E161:F161"/>
    <mergeCell ref="C163:D163"/>
    <mergeCell ref="C165:G165"/>
    <mergeCell ref="C180:D180"/>
    <mergeCell ref="C174:G174"/>
    <mergeCell ref="B170:B188"/>
    <mergeCell ref="C187:D187"/>
    <mergeCell ref="E187:F187"/>
    <mergeCell ref="E157:F157"/>
    <mergeCell ref="C172:D172"/>
    <mergeCell ref="C178:D178"/>
    <mergeCell ref="E216:F216"/>
    <mergeCell ref="C217:D217"/>
    <mergeCell ref="B195:B219"/>
    <mergeCell ref="B193:B194"/>
    <mergeCell ref="C215:D215"/>
    <mergeCell ref="E160:F160"/>
    <mergeCell ref="E213:F213"/>
    <mergeCell ref="H186:H187"/>
    <mergeCell ref="C182:G182"/>
    <mergeCell ref="C183:D183"/>
    <mergeCell ref="C218:D218"/>
    <mergeCell ref="E217:F217"/>
    <mergeCell ref="E218:F218"/>
    <mergeCell ref="E194:F194"/>
    <mergeCell ref="E196:F196"/>
    <mergeCell ref="E197:F197"/>
    <mergeCell ref="E215:F215"/>
    <mergeCell ref="C209:D209"/>
    <mergeCell ref="C210:D210"/>
    <mergeCell ref="E209:F209"/>
    <mergeCell ref="E210:F210"/>
    <mergeCell ref="C198:D198"/>
    <mergeCell ref="C199:D199"/>
    <mergeCell ref="C191:D191"/>
  </mergeCells>
  <phoneticPr fontId="9" type="noConversion"/>
  <conditionalFormatting sqref="E227:E236">
    <cfRule type="containsText" dxfId="126" priority="237" operator="containsText" text="Si">
      <formula>NOT(ISERROR(SEARCH("Si",E227)))</formula>
    </cfRule>
    <cfRule type="containsText" dxfId="125" priority="238" operator="containsText" text="No">
      <formula>NOT(ISERROR(SEARCH("No",E227)))</formula>
    </cfRule>
  </conditionalFormatting>
  <conditionalFormatting sqref="E39:F39">
    <cfRule type="containsText" dxfId="124" priority="479" operator="containsText" text="Si">
      <formula>NOT(ISERROR(SEARCH("Si",E39)))</formula>
    </cfRule>
  </conditionalFormatting>
  <conditionalFormatting sqref="E42:F42">
    <cfRule type="containsText" dxfId="123" priority="475" operator="containsText" text="Si">
      <formula>NOT(ISERROR(SEARCH("Si",E42)))</formula>
    </cfRule>
  </conditionalFormatting>
  <conditionalFormatting sqref="E46:F46">
    <cfRule type="containsText" dxfId="122" priority="471" operator="containsText" text="Si">
      <formula>NOT(ISERROR(SEARCH("Si",E46)))</formula>
    </cfRule>
  </conditionalFormatting>
  <conditionalFormatting sqref="E55:F65">
    <cfRule type="containsText" dxfId="121" priority="62" operator="containsText" text="No">
      <formula>NOT(ISERROR(SEARCH("No",E55)))</formula>
    </cfRule>
  </conditionalFormatting>
  <conditionalFormatting sqref="E67:F77">
    <cfRule type="containsText" dxfId="120" priority="46" operator="containsText" text="No">
      <formula>NOT(ISERROR(SEARCH("No",E67)))</formula>
    </cfRule>
  </conditionalFormatting>
  <conditionalFormatting sqref="E83:F83">
    <cfRule type="containsText" dxfId="119" priority="467" operator="containsText" text="Si">
      <formula>NOT(ISERROR(SEARCH("Si",E83)))</formula>
    </cfRule>
  </conditionalFormatting>
  <conditionalFormatting sqref="E93:F93">
    <cfRule type="containsText" dxfId="118" priority="463" operator="containsText" text="Si">
      <formula>NOT(ISERROR(SEARCH("Si",E93)))</formula>
    </cfRule>
  </conditionalFormatting>
  <conditionalFormatting sqref="E97:F97">
    <cfRule type="containsText" dxfId="117" priority="435" operator="containsText" text="Si">
      <formula>NOT(ISERROR(SEARCH("Si",E97)))</formula>
    </cfRule>
    <cfRule type="containsText" dxfId="116" priority="436" operator="containsText" text="No">
      <formula>NOT(ISERROR(SEARCH("No",E97)))</formula>
    </cfRule>
  </conditionalFormatting>
  <conditionalFormatting sqref="E98:F100">
    <cfRule type="containsText" dxfId="115" priority="437" operator="containsText" text="Si">
      <formula>NOT(ISERROR(SEARCH("Si",E98)))</formula>
    </cfRule>
    <cfRule type="containsText" dxfId="114" priority="438" operator="containsText" text="No">
      <formula>NOT(ISERROR(SEARCH("No",E98)))</formula>
    </cfRule>
  </conditionalFormatting>
  <conditionalFormatting sqref="E107:F107">
    <cfRule type="containsText" dxfId="113" priority="423" operator="containsText" text="Si">
      <formula>NOT(ISERROR(SEARCH("Si",E107)))</formula>
    </cfRule>
  </conditionalFormatting>
  <conditionalFormatting sqref="E107:F110">
    <cfRule type="containsText" dxfId="112" priority="421" operator="containsText" text="No">
      <formula>NOT(ISERROR(SEARCH("No",E107)))</formula>
    </cfRule>
  </conditionalFormatting>
  <conditionalFormatting sqref="E108:F110">
    <cfRule type="containsText" dxfId="111" priority="420" operator="containsText" text="Si">
      <formula>NOT(ISERROR(SEARCH("Si",E108)))</formula>
    </cfRule>
  </conditionalFormatting>
  <conditionalFormatting sqref="E109:F110">
    <cfRule type="containsText" dxfId="110" priority="419" operator="containsText" text="N/A">
      <formula>NOT(ISERROR(SEARCH("N/A",E109)))</formula>
    </cfRule>
  </conditionalFormatting>
  <conditionalFormatting sqref="E114:F114">
    <cfRule type="containsText" dxfId="109" priority="411" operator="containsText" text="Si">
      <formula>NOT(ISERROR(SEARCH("Si",E114)))</formula>
    </cfRule>
  </conditionalFormatting>
  <conditionalFormatting sqref="E118:F119">
    <cfRule type="containsText" dxfId="108" priority="407" operator="containsText" text="No">
      <formula>NOT(ISERROR(SEARCH("No",E118)))</formula>
    </cfRule>
    <cfRule type="containsText" dxfId="107" priority="406" operator="containsText" text="Si">
      <formula>NOT(ISERROR(SEARCH("Si",E118)))</formula>
    </cfRule>
  </conditionalFormatting>
  <conditionalFormatting sqref="E121:F121">
    <cfRule type="containsText" dxfId="106" priority="402" operator="containsText" text="No">
      <formula>NOT(ISERROR(SEARCH("No",E121)))</formula>
    </cfRule>
  </conditionalFormatting>
  <conditionalFormatting sqref="E128:F128">
    <cfRule type="containsText" dxfId="105" priority="389" operator="containsText" text="Si">
      <formula>NOT(ISERROR(SEARCH("Si",E128)))</formula>
    </cfRule>
  </conditionalFormatting>
  <conditionalFormatting sqref="E128:F131 E150:F151">
    <cfRule type="containsText" dxfId="104" priority="387" operator="containsText" text="No">
      <formula>NOT(ISERROR(SEARCH("No",E128)))</formula>
    </cfRule>
  </conditionalFormatting>
  <conditionalFormatting sqref="E135:F135">
    <cfRule type="containsText" dxfId="103" priority="42" operator="containsText" text="Si">
      <formula>NOT(ISERROR(SEARCH("Si",E135)))</formula>
    </cfRule>
  </conditionalFormatting>
  <conditionalFormatting sqref="E136:F142">
    <cfRule type="containsText" dxfId="102" priority="36" operator="containsText" text="No">
      <formula>NOT(ISERROR(SEARCH("No",E136)))</formula>
    </cfRule>
    <cfRule type="containsText" dxfId="101" priority="35" operator="containsText" text="Si">
      <formula>NOT(ISERROR(SEARCH("Si",E136)))</formula>
    </cfRule>
  </conditionalFormatting>
  <conditionalFormatting sqref="E149:F149">
    <cfRule type="containsText" dxfId="100" priority="27" operator="containsText" text="Si">
      <formula>NOT(ISERROR(SEARCH("Si",E149)))</formula>
    </cfRule>
  </conditionalFormatting>
  <conditionalFormatting sqref="E159:F159">
    <cfRule type="containsText" dxfId="99" priority="375" operator="containsText" text="Si">
      <formula>NOT(ISERROR(SEARCH("Si",E159)))</formula>
    </cfRule>
  </conditionalFormatting>
  <conditionalFormatting sqref="E159:F161">
    <cfRule type="containsText" dxfId="98" priority="374" operator="containsText" text="No">
      <formula>NOT(ISERROR(SEARCH("No",E159)))</formula>
    </cfRule>
  </conditionalFormatting>
  <conditionalFormatting sqref="E169:F169">
    <cfRule type="containsText" dxfId="97" priority="367" operator="containsText" text="Si">
      <formula>NOT(ISERROR(SEARCH("Si",E169)))</formula>
    </cfRule>
  </conditionalFormatting>
  <conditionalFormatting sqref="E169:F173">
    <cfRule type="containsText" dxfId="96" priority="365" operator="containsText" text="No">
      <formula>NOT(ISERROR(SEARCH("No",E169)))</formula>
    </cfRule>
  </conditionalFormatting>
  <conditionalFormatting sqref="E170:F173">
    <cfRule type="containsText" dxfId="95" priority="364" operator="containsText" text="Si">
      <formula>NOT(ISERROR(SEARCH("Si",E170)))</formula>
    </cfRule>
  </conditionalFormatting>
  <conditionalFormatting sqref="E177:F177">
    <cfRule type="containsText" dxfId="94" priority="359" operator="containsText" text="Si">
      <formula>NOT(ISERROR(SEARCH("Si",E177)))</formula>
    </cfRule>
  </conditionalFormatting>
  <conditionalFormatting sqref="E177:F180">
    <cfRule type="containsText" dxfId="93" priority="357" operator="containsText" text="No">
      <formula>NOT(ISERROR(SEARCH("No",E177)))</formula>
    </cfRule>
  </conditionalFormatting>
  <conditionalFormatting sqref="E185:F185">
    <cfRule type="containsText" dxfId="92" priority="21" operator="containsText" text="Si">
      <formula>NOT(ISERROR(SEARCH("Si",E185)))</formula>
    </cfRule>
  </conditionalFormatting>
  <conditionalFormatting sqref="E185:F188">
    <cfRule type="containsText" dxfId="91" priority="19" operator="containsText" text="No">
      <formula>NOT(ISERROR(SEARCH("No",E185)))</formula>
    </cfRule>
  </conditionalFormatting>
  <conditionalFormatting sqref="E39:G39">
    <cfRule type="containsText" dxfId="90" priority="477" operator="containsText" text="No">
      <formula>NOT(ISERROR(SEARCH("No",E39)))</formula>
    </cfRule>
  </conditionalFormatting>
  <conditionalFormatting sqref="E40:G41">
    <cfRule type="containsText" dxfId="89" priority="455" operator="containsText" text="No">
      <formula>NOT(ISERROR(SEARCH("No",E40)))</formula>
    </cfRule>
    <cfRule type="containsText" dxfId="88" priority="454" operator="containsText" text="Si">
      <formula>NOT(ISERROR(SEARCH("Si",E40)))</formula>
    </cfRule>
  </conditionalFormatting>
  <conditionalFormatting sqref="E42:G42">
    <cfRule type="containsText" dxfId="87" priority="473" operator="containsText" text="No">
      <formula>NOT(ISERROR(SEARCH("No",E42)))</formula>
    </cfRule>
  </conditionalFormatting>
  <conditionalFormatting sqref="E43:G44">
    <cfRule type="containsText" dxfId="86" priority="452" operator="containsText" text="Si">
      <formula>NOT(ISERROR(SEARCH("Si",E43)))</formula>
    </cfRule>
    <cfRule type="containsText" dxfId="85" priority="453" operator="containsText" text="No">
      <formula>NOT(ISERROR(SEARCH("No",E43)))</formula>
    </cfRule>
  </conditionalFormatting>
  <conditionalFormatting sqref="E46:G46">
    <cfRule type="containsText" dxfId="84" priority="469" operator="containsText" text="No">
      <formula>NOT(ISERROR(SEARCH("No",E46)))</formula>
    </cfRule>
  </conditionalFormatting>
  <conditionalFormatting sqref="E47:G54">
    <cfRule type="containsText" dxfId="83" priority="449" operator="containsText" text="No">
      <formula>NOT(ISERROR(SEARCH("No",E47)))</formula>
    </cfRule>
  </conditionalFormatting>
  <conditionalFormatting sqref="E47:G55">
    <cfRule type="containsText" dxfId="82" priority="61" operator="containsText" text="Si">
      <formula>NOT(ISERROR(SEARCH("Si",E47)))</formula>
    </cfRule>
  </conditionalFormatting>
  <conditionalFormatting sqref="E56:G56">
    <cfRule type="containsText" dxfId="81" priority="73" operator="containsText" text="Si">
      <formula>NOT(ISERROR(SEARCH("Si",E56)))</formula>
    </cfRule>
  </conditionalFormatting>
  <conditionalFormatting sqref="E57:G66">
    <cfRule type="containsText" dxfId="80" priority="59" operator="containsText" text="Si">
      <formula>NOT(ISERROR(SEARCH("Si",E57)))</formula>
    </cfRule>
  </conditionalFormatting>
  <conditionalFormatting sqref="E66:G66">
    <cfRule type="containsText" dxfId="79" priority="60" operator="containsText" text="No">
      <formula>NOT(ISERROR(SEARCH("No",E66)))</formula>
    </cfRule>
  </conditionalFormatting>
  <conditionalFormatting sqref="E67:G67">
    <cfRule type="containsText" dxfId="78" priority="53" operator="containsText" text="Si">
      <formula>NOT(ISERROR(SEARCH("Si",E67)))</formula>
    </cfRule>
  </conditionalFormatting>
  <conditionalFormatting sqref="E68:G77">
    <cfRule type="containsText" dxfId="77" priority="45" operator="containsText" text="Si">
      <formula>NOT(ISERROR(SEARCH("Si",E68)))</formula>
    </cfRule>
  </conditionalFormatting>
  <conditionalFormatting sqref="E83:G83">
    <cfRule type="containsText" dxfId="76" priority="465" operator="containsText" text="No">
      <formula>NOT(ISERROR(SEARCH("No",E83)))</formula>
    </cfRule>
  </conditionalFormatting>
  <conditionalFormatting sqref="E84:G84">
    <cfRule type="containsText" dxfId="75" priority="424" operator="containsText" text="N/A">
      <formula>NOT(ISERROR(SEARCH("N/A",E84)))</formula>
    </cfRule>
  </conditionalFormatting>
  <conditionalFormatting sqref="E84:G86 I100:I103 I121:I124 I162:I164 G170:G172 I173:I174 I181:I191">
    <cfRule type="containsText" dxfId="74" priority="458" operator="containsText" text="Si">
      <formula>NOT(ISERROR(SEARCH("Si",E84)))</formula>
    </cfRule>
    <cfRule type="containsText" dxfId="73" priority="459" operator="containsText" text="No">
      <formula>NOT(ISERROR(SEARCH("No",E84)))</formula>
    </cfRule>
  </conditionalFormatting>
  <conditionalFormatting sqref="E93:G93">
    <cfRule type="containsText" dxfId="72" priority="461" operator="containsText" text="No">
      <formula>NOT(ISERROR(SEARCH("No",E93)))</formula>
    </cfRule>
  </conditionalFormatting>
  <conditionalFormatting sqref="E94:G96">
    <cfRule type="containsText" dxfId="71" priority="433" operator="containsText" text="Si">
      <formula>NOT(ISERROR(SEARCH("Si",E94)))</formula>
    </cfRule>
    <cfRule type="containsText" dxfId="70" priority="434" operator="containsText" text="No">
      <formula>NOT(ISERROR(SEARCH("No",E94)))</formula>
    </cfRule>
  </conditionalFormatting>
  <conditionalFormatting sqref="E98:G98">
    <cfRule type="containsText" dxfId="69" priority="428" operator="containsText" text="N/A">
      <formula>NOT(ISERROR(SEARCH("N/A",E98)))</formula>
    </cfRule>
  </conditionalFormatting>
  <conditionalFormatting sqref="E114:G114">
    <cfRule type="containsText" dxfId="68" priority="409" operator="containsText" text="No">
      <formula>NOT(ISERROR(SEARCH("No",E114)))</formula>
    </cfRule>
  </conditionalFormatting>
  <conditionalFormatting sqref="E115:G117 E120:F121">
    <cfRule type="containsText" dxfId="67" priority="10" operator="containsText" text="Si">
      <formula>NOT(ISERROR(SEARCH("Si",E115)))</formula>
    </cfRule>
  </conditionalFormatting>
  <conditionalFormatting sqref="E119:G119">
    <cfRule type="containsText" dxfId="66" priority="11" operator="containsText" text="N/A">
      <formula>NOT(ISERROR(SEARCH("N/A",E119)))</formula>
    </cfRule>
  </conditionalFormatting>
  <conditionalFormatting sqref="E129:G131">
    <cfRule type="containsText" dxfId="65" priority="381" operator="containsText" text="Si">
      <formula>NOT(ISERROR(SEARCH("Si",E129)))</formula>
    </cfRule>
  </conditionalFormatting>
  <conditionalFormatting sqref="E130:G131 E151:G151">
    <cfRule type="containsText" dxfId="64" priority="380" operator="containsText" text="N/A">
      <formula>NOT(ISERROR(SEARCH("N/A",E130)))</formula>
    </cfRule>
  </conditionalFormatting>
  <conditionalFormatting sqref="E135:G135">
    <cfRule type="containsText" dxfId="63" priority="40" operator="containsText" text="No">
      <formula>NOT(ISERROR(SEARCH("No",E135)))</formula>
    </cfRule>
  </conditionalFormatting>
  <conditionalFormatting sqref="E149:G149">
    <cfRule type="containsText" dxfId="62" priority="23" operator="containsText" text="No">
      <formula>NOT(ISERROR(SEARCH("No",E149)))</formula>
    </cfRule>
  </conditionalFormatting>
  <conditionalFormatting sqref="E150:G151">
    <cfRule type="containsText" dxfId="61" priority="24" operator="containsText" text="Si">
      <formula>NOT(ISERROR(SEARCH("Si",E150)))</formula>
    </cfRule>
  </conditionalFormatting>
  <conditionalFormatting sqref="E160:G161">
    <cfRule type="containsText" dxfId="60" priority="372" operator="containsText" text="Si">
      <formula>NOT(ISERROR(SEARCH("Si",E160)))</formula>
    </cfRule>
  </conditionalFormatting>
  <conditionalFormatting sqref="E178:G180">
    <cfRule type="containsText" dxfId="59" priority="354" operator="containsText" text="Si">
      <formula>NOT(ISERROR(SEARCH("Si",E178)))</formula>
    </cfRule>
  </conditionalFormatting>
  <conditionalFormatting sqref="E186:G188">
    <cfRule type="containsText" dxfId="58" priority="16" operator="containsText" text="Si">
      <formula>NOT(ISERROR(SEARCH("Si",E186)))</formula>
    </cfRule>
  </conditionalFormatting>
  <conditionalFormatting sqref="E196:G202">
    <cfRule type="containsText" dxfId="57" priority="5" operator="containsText" text="NO">
      <formula>NOT(ISERROR(SEARCH("NO",E196)))</formula>
    </cfRule>
    <cfRule type="containsText" dxfId="56" priority="6" operator="containsText" text="SI">
      <formula>NOT(ISERROR(SEARCH("SI",E196)))</formula>
    </cfRule>
  </conditionalFormatting>
  <conditionalFormatting sqref="E204:G210">
    <cfRule type="containsText" dxfId="55" priority="3" operator="containsText" text="NO">
      <formula>NOT(ISERROR(SEARCH("NO",E204)))</formula>
    </cfRule>
    <cfRule type="containsText" dxfId="54" priority="4" operator="containsText" text="SI">
      <formula>NOT(ISERROR(SEARCH("SI",E204)))</formula>
    </cfRule>
  </conditionalFormatting>
  <conditionalFormatting sqref="E212:G218">
    <cfRule type="containsText" dxfId="53" priority="2" operator="containsText" text="SI">
      <formula>NOT(ISERROR(SEARCH("SI",E212)))</formula>
    </cfRule>
    <cfRule type="containsText" dxfId="52" priority="1" operator="containsText" text="NO">
      <formula>NOT(ISERROR(SEARCH("NO",E212)))</formula>
    </cfRule>
  </conditionalFormatting>
  <conditionalFormatting sqref="G39">
    <cfRule type="containsText" dxfId="51" priority="476" operator="containsText" text="Si">
      <formula>NOT(ISERROR(SEARCH("Si",G39)))</formula>
    </cfRule>
  </conditionalFormatting>
  <conditionalFormatting sqref="G42">
    <cfRule type="containsText" dxfId="50" priority="472" operator="containsText" text="Si">
      <formula>NOT(ISERROR(SEARCH("Si",G42)))</formula>
    </cfRule>
  </conditionalFormatting>
  <conditionalFormatting sqref="G46">
    <cfRule type="containsText" dxfId="49" priority="468" operator="containsText" text="Si">
      <formula>NOT(ISERROR(SEARCH("Si",G46)))</formula>
    </cfRule>
  </conditionalFormatting>
  <conditionalFormatting sqref="G55:G65">
    <cfRule type="containsText" dxfId="48" priority="74" operator="containsText" text="No">
      <formula>NOT(ISERROR(SEARCH("No",G55)))</formula>
    </cfRule>
  </conditionalFormatting>
  <conditionalFormatting sqref="G67:G76">
    <cfRule type="containsText" dxfId="47" priority="54" operator="containsText" text="No">
      <formula>NOT(ISERROR(SEARCH("No",G67)))</formula>
    </cfRule>
  </conditionalFormatting>
  <conditionalFormatting sqref="G77">
    <cfRule type="containsText" dxfId="46" priority="50" operator="containsText" text="No">
      <formula>NOT(ISERROR(SEARCH("No",G77)))</formula>
    </cfRule>
  </conditionalFormatting>
  <conditionalFormatting sqref="G83">
    <cfRule type="containsText" dxfId="45" priority="464" operator="containsText" text="Si">
      <formula>NOT(ISERROR(SEARCH("Si",G83)))</formula>
    </cfRule>
  </conditionalFormatting>
  <conditionalFormatting sqref="G93">
    <cfRule type="containsText" dxfId="44" priority="460" operator="containsText" text="Si">
      <formula>NOT(ISERROR(SEARCH("Si",G93)))</formula>
    </cfRule>
  </conditionalFormatting>
  <conditionalFormatting sqref="G97">
    <cfRule type="containsText" dxfId="43" priority="432" operator="containsText" text="Si">
      <formula>NOT(ISERROR(SEARCH("Si",G97)))</formula>
    </cfRule>
    <cfRule type="containsText" dxfId="42" priority="431" operator="containsText" text="No">
      <formula>NOT(ISERROR(SEARCH("No",G97)))</formula>
    </cfRule>
  </conditionalFormatting>
  <conditionalFormatting sqref="G98:G99">
    <cfRule type="containsText" dxfId="41" priority="430" operator="containsText" text="No">
      <formula>NOT(ISERROR(SEARCH("No",G98)))</formula>
    </cfRule>
    <cfRule type="containsText" dxfId="40" priority="429" operator="containsText" text="Si">
      <formula>NOT(ISERROR(SEARCH("Si",G98)))</formula>
    </cfRule>
  </conditionalFormatting>
  <conditionalFormatting sqref="G107">
    <cfRule type="containsText" dxfId="39" priority="412" operator="containsText" text="Si">
      <formula>NOT(ISERROR(SEARCH("Si",G107)))</formula>
    </cfRule>
    <cfRule type="containsText" dxfId="38" priority="413" operator="containsText" text="No">
      <formula>NOT(ISERROR(SEARCH("No",G107)))</formula>
    </cfRule>
  </conditionalFormatting>
  <conditionalFormatting sqref="G114">
    <cfRule type="containsText" dxfId="37" priority="408" operator="containsText" text="Si">
      <formula>NOT(ISERROR(SEARCH("Si",G114)))</formula>
    </cfRule>
  </conditionalFormatting>
  <conditionalFormatting sqref="G115:G117">
    <cfRule type="containsText" dxfId="36" priority="398" operator="containsText" text="No">
      <formula>NOT(ISERROR(SEARCH("No",G115)))</formula>
    </cfRule>
  </conditionalFormatting>
  <conditionalFormatting sqref="G118">
    <cfRule type="containsText" dxfId="35" priority="395" operator="containsText" text="No">
      <formula>NOT(ISERROR(SEARCH("No",G118)))</formula>
    </cfRule>
    <cfRule type="containsText" dxfId="34" priority="396" operator="containsText" text="Si">
      <formula>NOT(ISERROR(SEARCH("Si",G118)))</formula>
    </cfRule>
  </conditionalFormatting>
  <conditionalFormatting sqref="G119:G120">
    <cfRule type="containsText" dxfId="33" priority="394" operator="containsText" text="No">
      <formula>NOT(ISERROR(SEARCH("No",G119)))</formula>
    </cfRule>
    <cfRule type="containsText" dxfId="32" priority="393" operator="containsText" text="Si">
      <formula>NOT(ISERROR(SEARCH("Si",G119)))</formula>
    </cfRule>
  </conditionalFormatting>
  <conditionalFormatting sqref="G128">
    <cfRule type="containsText" dxfId="31" priority="379" operator="containsText" text="No">
      <formula>NOT(ISERROR(SEARCH("No",G128)))</formula>
    </cfRule>
    <cfRule type="containsText" dxfId="30" priority="378" operator="containsText" text="Si">
      <formula>NOT(ISERROR(SEARCH("Si",G128)))</formula>
    </cfRule>
  </conditionalFormatting>
  <conditionalFormatting sqref="G129:G131 G151">
    <cfRule type="containsText" dxfId="29" priority="382" operator="containsText" text="No">
      <formula>NOT(ISERROR(SEARCH("No",G129)))</formula>
    </cfRule>
  </conditionalFormatting>
  <conditionalFormatting sqref="G135">
    <cfRule type="containsText" dxfId="28" priority="39" operator="containsText" text="Si">
      <formula>NOT(ISERROR(SEARCH("Si",G135)))</formula>
    </cfRule>
  </conditionalFormatting>
  <conditionalFormatting sqref="G136:G138">
    <cfRule type="containsText" dxfId="27" priority="34" operator="containsText" text="No">
      <formula>NOT(ISERROR(SEARCH("No",G136)))</formula>
    </cfRule>
    <cfRule type="containsText" dxfId="26" priority="33" operator="containsText" text="Si">
      <formula>NOT(ISERROR(SEARCH("Si",G136)))</formula>
    </cfRule>
  </conditionalFormatting>
  <conditionalFormatting sqref="G139">
    <cfRule type="containsText" dxfId="25" priority="31" operator="containsText" text="No">
      <formula>NOT(ISERROR(SEARCH("No",G139)))</formula>
    </cfRule>
    <cfRule type="containsText" dxfId="24" priority="32" operator="containsText" text="Si">
      <formula>NOT(ISERROR(SEARCH("Si",G139)))</formula>
    </cfRule>
  </conditionalFormatting>
  <conditionalFormatting sqref="G140">
    <cfRule type="containsText" dxfId="23" priority="28" operator="containsText" text="N/A">
      <formula>NOT(ISERROR(SEARCH("N/A",G140)))</formula>
    </cfRule>
  </conditionalFormatting>
  <conditionalFormatting sqref="G140:G141">
    <cfRule type="containsText" dxfId="22" priority="30" operator="containsText" text="No">
      <formula>NOT(ISERROR(SEARCH("No",G140)))</formula>
    </cfRule>
    <cfRule type="containsText" dxfId="21" priority="29" operator="containsText" text="Si">
      <formula>NOT(ISERROR(SEARCH("Si",G140)))</formula>
    </cfRule>
  </conditionalFormatting>
  <conditionalFormatting sqref="G149">
    <cfRule type="containsText" dxfId="20" priority="22" operator="containsText" text="Si">
      <formula>NOT(ISERROR(SEARCH("Si",G149)))</formula>
    </cfRule>
  </conditionalFormatting>
  <conditionalFormatting sqref="G150">
    <cfRule type="containsText" dxfId="19" priority="25" operator="containsText" text="No">
      <formula>NOT(ISERROR(SEARCH("No",G150)))</formula>
    </cfRule>
  </conditionalFormatting>
  <conditionalFormatting sqref="G159">
    <cfRule type="containsText" dxfId="18" priority="370" operator="containsText" text="Si">
      <formula>NOT(ISERROR(SEARCH("Si",G159)))</formula>
    </cfRule>
    <cfRule type="containsText" dxfId="17" priority="371" operator="containsText" text="No">
      <formula>NOT(ISERROR(SEARCH("No",G159)))</formula>
    </cfRule>
  </conditionalFormatting>
  <conditionalFormatting sqref="G160:G161">
    <cfRule type="containsText" dxfId="16" priority="373" operator="containsText" text="No">
      <formula>NOT(ISERROR(SEARCH("No",G160)))</formula>
    </cfRule>
  </conditionalFormatting>
  <conditionalFormatting sqref="G169">
    <cfRule type="containsText" dxfId="15" priority="360" operator="containsText" text="Si">
      <formula>NOT(ISERROR(SEARCH("Si",G169)))</formula>
    </cfRule>
    <cfRule type="containsText" dxfId="14" priority="361" operator="containsText" text="No">
      <formula>NOT(ISERROR(SEARCH("No",G169)))</formula>
    </cfRule>
  </conditionalFormatting>
  <conditionalFormatting sqref="G177">
    <cfRule type="containsText" dxfId="13" priority="352" operator="containsText" text="Si">
      <formula>NOT(ISERROR(SEARCH("Si",G177)))</formula>
    </cfRule>
    <cfRule type="containsText" dxfId="12" priority="353" operator="containsText" text="No">
      <formula>NOT(ISERROR(SEARCH("No",G177)))</formula>
    </cfRule>
  </conditionalFormatting>
  <conditionalFormatting sqref="G178:G180">
    <cfRule type="containsText" dxfId="11" priority="355" operator="containsText" text="No">
      <formula>NOT(ISERROR(SEARCH("No",G178)))</formula>
    </cfRule>
  </conditionalFormatting>
  <conditionalFormatting sqref="G185">
    <cfRule type="containsText" dxfId="10" priority="14" operator="containsText" text="Si">
      <formula>NOT(ISERROR(SEARCH("Si",G185)))</formula>
    </cfRule>
    <cfRule type="containsText" dxfId="9" priority="15" operator="containsText" text="No">
      <formula>NOT(ISERROR(SEARCH("No",G185)))</formula>
    </cfRule>
  </conditionalFormatting>
  <conditionalFormatting sqref="G186:G188">
    <cfRule type="containsText" dxfId="8" priority="17" operator="containsText" text="No">
      <formula>NOT(ISERROR(SEARCH("No",G186)))</formula>
    </cfRule>
  </conditionalFormatting>
  <conditionalFormatting sqref="G108:H108">
    <cfRule type="containsText" dxfId="7" priority="418" operator="containsText" text="No">
      <formula>NOT(ISERROR(SEARCH("No",G108)))</formula>
    </cfRule>
  </conditionalFormatting>
  <conditionalFormatting sqref="G108:H109">
    <cfRule type="containsText" dxfId="6" priority="9" operator="containsText" text="Si">
      <formula>NOT(ISERROR(SEARCH("Si",G108)))</formula>
    </cfRule>
  </conditionalFormatting>
  <conditionalFormatting sqref="G109:H109 I110">
    <cfRule type="containsText" dxfId="5" priority="439" operator="containsText" text="N/A">
      <formula>NOT(ISERROR(SEARCH("N/A",G109)))</formula>
    </cfRule>
  </conditionalFormatting>
  <conditionalFormatting sqref="H35">
    <cfRule type="containsText" dxfId="4" priority="77" operator="containsText" text="si">
      <formula>NOT(ISERROR(SEARCH("si",H35)))</formula>
    </cfRule>
  </conditionalFormatting>
  <conditionalFormatting sqref="I110 G109:H109">
    <cfRule type="containsText" dxfId="3" priority="441" operator="containsText" text="No">
      <formula>NOT(ISERROR(SEARCH("No",G109)))</formula>
    </cfRule>
  </conditionalFormatting>
  <conditionalFormatting sqref="I110">
    <cfRule type="containsText" dxfId="2" priority="440" operator="containsText" text="Si">
      <formula>NOT(ISERROR(SEARCH("Si",I110)))</formula>
    </cfRule>
  </conditionalFormatting>
  <conditionalFormatting sqref="I222">
    <cfRule type="containsText" dxfId="1" priority="239" operator="containsText" text="Si">
      <formula>NOT(ISERROR(SEARCH("Si",I222)))</formula>
    </cfRule>
    <cfRule type="containsText" dxfId="0" priority="240" operator="containsText" text="No">
      <formula>NOT(ISERROR(SEARCH("No",I222)))</formula>
    </cfRule>
  </conditionalFormatting>
  <dataValidations count="6">
    <dataValidation type="list" allowBlank="1" showInputMessage="1" showErrorMessage="1" sqref="E38:F38 G159 G93 E223 I90 G169 E92:F92 E168:F169 E82:F82 E106:F106 E158:F158 G114 E113:F113 E127:F127 G177 E176:F177 I223 G135 E134:F134 E148:F148 G185 E184:F185" xr:uid="{00000000-0002-0000-0100-000000000000}"/>
    <dataValidation type="list" allowBlank="1" showInputMessage="1" showErrorMessage="1" sqref="F94 E40:G41 E94:E95 E108 G94:G97 G108 I181:I192 E104:F104 E192:F192 E85:F87 E96:F97 E99:F100 I111 E58:G66 E129 G129 E125:F125 E8:H9 I156 I152:I153 E170:F173 E3:H3 I222 E227:E236 G85:G86 I87:I89 G99 I100:I104 G120 I121:I125 E160:G161 I162:I166 G170:G172 I173:I174 E178:G180 E43:G44 E47:G55 E69:G74 G75:G77 E75:F78 I56:I80 E196:G202 E150 G136:G139 G150 E146:F146 G141 E136:F142 E186:G188 E120:F121 E204:G210 E115:G118 E212:G218 G57" xr:uid="{00000000-0002-0000-0100-000001000000}">
      <formula1>"Si,No"</formula1>
    </dataValidation>
    <dataValidation type="list" allowBlank="1" showInputMessage="1" showErrorMessage="1" sqref="E80:F80 E84:G84 E109:F110 G109 E98:G98 I110 E130:G131 E151:G151 G140 E119:G119" xr:uid="{00000000-0002-0000-0100-000002000000}">
      <formula1>"Si,No,N/A"</formula1>
    </dataValidation>
    <dataValidation type="list" allowBlank="1" showInputMessage="1" showErrorMessage="1" sqref="E103:F103 E124:F124 E145:F145" xr:uid="{00000000-0002-0000-0100-000004000000}">
      <formula1>"Natural, Jurídica"</formula1>
    </dataValidation>
    <dataValidation type="list" allowBlank="1" showInputMessage="1" showErrorMessage="1" sqref="E7:H7" xr:uid="{00000000-0002-0000-0100-000006000000}">
      <formula1>"Consorcio,Unión Temporal"</formula1>
    </dataValidation>
    <dataValidation type="list" allowBlank="1" showInputMessage="1" showErrorMessage="1" sqref="E17:H17 E24:H24" xr:uid="{521896BE-0DA0-F046-8601-90E51F55CB7A}">
      <formula1>"Microempresa,Pequeña Empresa, Mediana Empresa,Gran Empresa"</formula1>
    </dataValidation>
  </dataValidations>
  <hyperlinks>
    <hyperlink ref="C10:H10"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97A27-92C9-8D43-93FD-2CEB36A273C9}">
  <dimension ref="A2:H28"/>
  <sheetViews>
    <sheetView showGridLines="0" topLeftCell="C1" workbookViewId="0">
      <selection activeCell="D5" sqref="D5"/>
    </sheetView>
  </sheetViews>
  <sheetFormatPr baseColWidth="10" defaultColWidth="0" defaultRowHeight="13.8"/>
  <cols>
    <col min="1" max="1" width="5.09765625" customWidth="1"/>
    <col min="2" max="2" width="7.59765625" customWidth="1"/>
    <col min="3" max="3" width="115" customWidth="1"/>
    <col min="4" max="4" width="16.09765625" customWidth="1"/>
    <col min="5" max="5" width="15.09765625" customWidth="1"/>
    <col min="6" max="6" width="31" customWidth="1"/>
    <col min="7" max="7" width="19.5" customWidth="1"/>
    <col min="8" max="8" width="6.8984375" customWidth="1"/>
    <col min="9" max="16384" width="11" hidden="1"/>
  </cols>
  <sheetData>
    <row r="2" spans="2:8" ht="63" customHeight="1">
      <c r="B2" s="48" t="s">
        <v>97</v>
      </c>
      <c r="C2" s="48" t="s">
        <v>98</v>
      </c>
      <c r="D2" s="48" t="s">
        <v>99</v>
      </c>
      <c r="E2" s="48" t="s">
        <v>100</v>
      </c>
      <c r="F2" s="48" t="s">
        <v>101</v>
      </c>
      <c r="G2" s="48" t="s">
        <v>102</v>
      </c>
      <c r="H2" s="69"/>
    </row>
    <row r="3" spans="2:8" ht="27.75" customHeight="1">
      <c r="B3" s="136" t="s">
        <v>103</v>
      </c>
      <c r="C3" s="136"/>
      <c r="D3" s="48"/>
      <c r="E3" s="48"/>
      <c r="F3" s="48"/>
      <c r="G3" s="48"/>
      <c r="H3" s="69"/>
    </row>
    <row r="4" spans="2:8" ht="27.75" customHeight="1">
      <c r="B4" s="213" t="s">
        <v>104</v>
      </c>
      <c r="C4" s="214"/>
      <c r="D4" s="214"/>
      <c r="E4" s="214"/>
      <c r="F4" s="214"/>
      <c r="G4" s="215"/>
      <c r="H4" s="69"/>
    </row>
    <row r="5" spans="2:8" ht="90" customHeight="1">
      <c r="B5" s="70">
        <v>1</v>
      </c>
      <c r="C5" s="78" t="s">
        <v>159</v>
      </c>
      <c r="D5" s="62" t="s">
        <v>160</v>
      </c>
      <c r="E5" s="60"/>
      <c r="F5" s="63" t="s">
        <v>161</v>
      </c>
      <c r="G5" s="64" t="s">
        <v>162</v>
      </c>
    </row>
    <row r="6" spans="2:8" ht="99.75" customHeight="1">
      <c r="B6" s="70">
        <v>2</v>
      </c>
      <c r="C6" s="59"/>
      <c r="D6" s="62"/>
      <c r="E6" s="61"/>
      <c r="F6" s="63"/>
      <c r="G6" s="64"/>
    </row>
    <row r="7" spans="2:8" ht="105" customHeight="1">
      <c r="B7" s="70">
        <v>3</v>
      </c>
      <c r="C7" s="72"/>
      <c r="D7" s="71"/>
      <c r="E7" s="71"/>
      <c r="F7" s="71"/>
      <c r="G7" s="71"/>
    </row>
    <row r="8" spans="2:8" ht="44.1" customHeight="1">
      <c r="B8" s="213" t="s">
        <v>105</v>
      </c>
      <c r="C8" s="214"/>
      <c r="D8" s="214"/>
      <c r="E8" s="214"/>
      <c r="F8" s="214"/>
      <c r="G8" s="215"/>
    </row>
    <row r="9" spans="2:8" ht="105" customHeight="1">
      <c r="B9" s="70">
        <v>4</v>
      </c>
      <c r="C9" s="71"/>
      <c r="D9" s="71"/>
      <c r="E9" s="71"/>
      <c r="F9" s="71"/>
      <c r="G9" s="71"/>
    </row>
    <row r="10" spans="2:8" ht="105" customHeight="1">
      <c r="B10" s="70">
        <v>5</v>
      </c>
      <c r="C10" s="71"/>
      <c r="D10" s="71"/>
      <c r="E10" s="71"/>
      <c r="F10" s="71"/>
      <c r="G10" s="71"/>
    </row>
    <row r="11" spans="2:8" ht="39" customHeight="1">
      <c r="B11" s="213" t="s">
        <v>106</v>
      </c>
      <c r="C11" s="214"/>
      <c r="D11" s="214"/>
      <c r="E11" s="214"/>
      <c r="F11" s="214"/>
      <c r="G11" s="215"/>
    </row>
    <row r="12" spans="2:8" ht="105" customHeight="1">
      <c r="B12" s="70">
        <v>6</v>
      </c>
      <c r="C12" s="71"/>
      <c r="D12" s="71"/>
      <c r="E12" s="71"/>
      <c r="F12" s="71"/>
      <c r="G12" s="71"/>
    </row>
    <row r="13" spans="2:8" ht="105" customHeight="1">
      <c r="B13" s="70">
        <v>7</v>
      </c>
      <c r="C13" s="71"/>
      <c r="D13" s="71"/>
      <c r="E13" s="71"/>
      <c r="F13" s="71"/>
      <c r="G13" s="71"/>
    </row>
    <row r="14" spans="2:8" ht="39.9" customHeight="1">
      <c r="B14" s="213" t="s">
        <v>107</v>
      </c>
      <c r="C14" s="214"/>
      <c r="D14" s="214"/>
      <c r="E14" s="214"/>
      <c r="F14" s="214"/>
      <c r="G14" s="215"/>
    </row>
    <row r="15" spans="2:8" ht="105" customHeight="1">
      <c r="B15" s="70">
        <v>8</v>
      </c>
      <c r="C15" s="71"/>
      <c r="D15" s="71"/>
      <c r="E15" s="71"/>
      <c r="F15" s="71"/>
      <c r="G15" s="71"/>
    </row>
    <row r="16" spans="2:8" ht="105" customHeight="1">
      <c r="B16" s="70">
        <v>9</v>
      </c>
      <c r="C16" s="71"/>
      <c r="D16" s="71"/>
      <c r="E16" s="71"/>
      <c r="F16" s="71"/>
      <c r="G16" s="71"/>
    </row>
    <row r="17" spans="2:7" ht="39.9" customHeight="1">
      <c r="B17" s="213" t="s">
        <v>108</v>
      </c>
      <c r="C17" s="214"/>
      <c r="D17" s="214"/>
      <c r="E17" s="214"/>
      <c r="F17" s="214"/>
      <c r="G17" s="215"/>
    </row>
    <row r="18" spans="2:7" ht="57" customHeight="1">
      <c r="B18" s="70">
        <v>10</v>
      </c>
      <c r="C18" s="71"/>
      <c r="D18" s="71"/>
      <c r="E18" s="71"/>
      <c r="F18" s="71"/>
      <c r="G18" s="71"/>
    </row>
    <row r="19" spans="2:7" ht="57" customHeight="1">
      <c r="B19" s="70">
        <v>11</v>
      </c>
      <c r="C19" s="71"/>
      <c r="D19" s="71"/>
      <c r="E19" s="71"/>
      <c r="F19" s="71"/>
      <c r="G19" s="71"/>
    </row>
    <row r="20" spans="2:7" ht="36.9" customHeight="1">
      <c r="B20" s="213" t="s">
        <v>109</v>
      </c>
      <c r="C20" s="214"/>
      <c r="D20" s="214"/>
      <c r="E20" s="214"/>
      <c r="F20" s="214"/>
      <c r="G20" s="215"/>
    </row>
    <row r="21" spans="2:7" ht="50.1" customHeight="1">
      <c r="B21" s="70">
        <v>12</v>
      </c>
      <c r="C21" s="71"/>
      <c r="D21" s="71"/>
      <c r="E21" s="71"/>
      <c r="F21" s="71"/>
      <c r="G21" s="71"/>
    </row>
    <row r="22" spans="2:7" ht="50.1" customHeight="1">
      <c r="B22" s="70">
        <v>13</v>
      </c>
      <c r="C22" s="71"/>
      <c r="D22" s="71"/>
      <c r="E22" s="71"/>
      <c r="F22" s="71"/>
      <c r="G22" s="71"/>
    </row>
    <row r="23" spans="2:7" ht="35.1" customHeight="1">
      <c r="B23" s="213" t="s">
        <v>110</v>
      </c>
      <c r="C23" s="214"/>
      <c r="D23" s="214"/>
      <c r="E23" s="214"/>
      <c r="F23" s="214"/>
      <c r="G23" s="215"/>
    </row>
    <row r="24" spans="2:7" ht="48" customHeight="1">
      <c r="B24" s="70">
        <v>14</v>
      </c>
      <c r="C24" s="71"/>
      <c r="D24" s="71"/>
      <c r="E24" s="71"/>
      <c r="F24" s="71"/>
      <c r="G24" s="71"/>
    </row>
    <row r="25" spans="2:7" ht="48" customHeight="1">
      <c r="B25" s="70">
        <v>15</v>
      </c>
      <c r="C25" s="71"/>
      <c r="D25" s="71"/>
      <c r="E25" s="71"/>
      <c r="F25" s="71"/>
      <c r="G25" s="71"/>
    </row>
    <row r="26" spans="2:7" ht="33.9" customHeight="1">
      <c r="B26" s="213" t="s">
        <v>111</v>
      </c>
      <c r="C26" s="214"/>
      <c r="D26" s="214"/>
      <c r="E26" s="214"/>
      <c r="F26" s="214"/>
      <c r="G26" s="215"/>
    </row>
    <row r="27" spans="2:7" ht="66" customHeight="1">
      <c r="B27" s="70">
        <v>16</v>
      </c>
      <c r="C27" s="71"/>
      <c r="D27" s="71"/>
      <c r="E27" s="71"/>
      <c r="F27" s="71"/>
      <c r="G27" s="71"/>
    </row>
    <row r="28" spans="2:7" ht="66" customHeight="1">
      <c r="B28" s="70">
        <v>17</v>
      </c>
      <c r="C28" s="71"/>
      <c r="D28" s="71"/>
      <c r="E28" s="71"/>
      <c r="F28" s="71"/>
      <c r="G28" s="71"/>
    </row>
  </sheetData>
  <mergeCells count="9">
    <mergeCell ref="B20:G20"/>
    <mergeCell ref="B23:G23"/>
    <mergeCell ref="B26:G26"/>
    <mergeCell ref="B3:C3"/>
    <mergeCell ref="B4:G4"/>
    <mergeCell ref="B8:G8"/>
    <mergeCell ref="B11:G11"/>
    <mergeCell ref="B14:G14"/>
    <mergeCell ref="B17:G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workbookViewId="0"/>
  </sheetViews>
  <sheetFormatPr baseColWidth="10" defaultColWidth="11" defaultRowHeight="13.8"/>
  <cols>
    <col min="2" max="2" width="214.09765625" customWidth="1"/>
  </cols>
  <sheetData>
    <row r="1" spans="2:2" ht="177" customHeight="1" thickBot="1"/>
    <row r="2" spans="2:2" ht="408.9" customHeight="1" thickBot="1">
      <c r="B2" s="53" t="s">
        <v>113</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3.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Andres Alfonso Cuervo Valero</cp:lastModifiedBy>
  <cp:revision/>
  <dcterms:created xsi:type="dcterms:W3CDTF">2019-08-08T19:05:05Z</dcterms:created>
  <dcterms:modified xsi:type="dcterms:W3CDTF">2024-11-07T16:19:31Z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