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D:\CONTRATO SECRETARIA DE EDUCACION\CONVOCATORIAS\SED-LP-DSA-056-2024\EVALUACION DEFINITIVA\EVALUACION JURIDICA\"/>
    </mc:Choice>
  </mc:AlternateContent>
  <xr:revisionPtr revIDLastSave="0" documentId="13_ncr:1_{B95A0F33-2354-43F1-A846-5A7467FFFAD2}" xr6:coauthVersionLast="47" xr6:coauthVersionMax="47" xr10:uidLastSave="{00000000-0000-0000-0000-000000000000}"/>
  <bookViews>
    <workbookView xWindow="-108" yWindow="-108" windowWidth="23256" windowHeight="12456" tabRatio="796" activeTab="1" xr2:uid="{00000000-000D-0000-FFFF-FFFF00000000}"/>
  </bookViews>
  <sheets>
    <sheet name="Lotes oferta" sheetId="21" state="hidden" r:id="rId1"/>
    <sheet name="Evaluación" sheetId="1" r:id="rId2"/>
    <sheet name="Solicitud subsanaciones" sheetId="28" r:id="rId3"/>
    <sheet name="Empren y empresas mujeres" sheetId="25" r:id="rId4"/>
  </sheets>
  <definedNames>
    <definedName name="_xlnm._FilterDatabase" localSheetId="1" hidden="1">Evaluación!#REF!</definedName>
    <definedName name="Segmento" localSheetId="2">#REF!</definedName>
    <definedName name="Segmento">#REF!</definedName>
    <definedName name="Verificación" localSheetId="2">#REF!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 i="1" l="1"/>
  <c r="C76" i="1"/>
  <c r="E26" i="1"/>
  <c r="G26" i="1"/>
  <c r="E22" i="1"/>
  <c r="G19" i="1"/>
  <c r="G46" i="1"/>
  <c r="E46" i="1"/>
  <c r="E80" i="1" l="1"/>
  <c r="E19" i="1" l="1"/>
  <c r="E61" i="1" l="1"/>
  <c r="G61" i="1"/>
  <c r="E75" i="1"/>
  <c r="G75" i="1"/>
  <c r="E85" i="1"/>
  <c r="G85" i="1"/>
  <c r="E94" i="1"/>
  <c r="G94" i="1"/>
  <c r="G22" i="1" l="1"/>
</calcChain>
</file>

<file path=xl/sharedStrings.xml><?xml version="1.0" encoding="utf-8"?>
<sst xmlns="http://schemas.openxmlformats.org/spreadsheetml/2006/main" count="253" uniqueCount="144">
  <si>
    <t>EQUIPO EVALUADOR</t>
  </si>
  <si>
    <r>
      <t xml:space="preserve">De acuerdo con lo establecido en el memorando </t>
    </r>
    <r>
      <rPr>
        <b/>
        <sz val="10"/>
        <color rgb="FFFF0000"/>
        <rFont val="Arial (Cuerpo)"/>
      </rPr>
      <t xml:space="preserve">xxxxx </t>
    </r>
    <r>
      <rPr>
        <b/>
        <sz val="10"/>
        <color theme="1"/>
        <rFont val="Arial (Cuerpo)"/>
      </rPr>
      <t>del</t>
    </r>
    <r>
      <rPr>
        <b/>
        <sz val="10"/>
        <color rgb="FFFF0000"/>
        <rFont val="Arial (Cuerpo)"/>
      </rPr>
      <t xml:space="preserve"> [fecha]</t>
    </r>
    <r>
      <rPr>
        <b/>
        <sz val="10"/>
        <color theme="1"/>
        <rFont val="Arial"/>
        <family val="2"/>
        <scheme val="minor"/>
      </rPr>
      <t>, a continuación se encuentran relacionadas las personas encargadas de realizar la evaluación de la oferta:</t>
    </r>
  </si>
  <si>
    <t>No.</t>
  </si>
  <si>
    <t>Evaluador 1</t>
  </si>
  <si>
    <t>Evaluador 2</t>
  </si>
  <si>
    <t>Requisitos de la oferta que debe evaluar</t>
  </si>
  <si>
    <t>OBSERVACIONES.
Este espacio puede ser utilizado para generar explicaciones acerca de la presentación de la oferta en los diferentes lotes de adjudicación, si el proceso no tiene división de lotes, esta sección debe ser eliminada.</t>
  </si>
  <si>
    <t>Seleccione los lotes en los que el Proponente presentó Oferta</t>
  </si>
  <si>
    <t xml:space="preserve">LOTE </t>
  </si>
  <si>
    <t>¿Presentó Oferta? SI/NO</t>
  </si>
  <si>
    <t>Habilitado?</t>
  </si>
  <si>
    <t>Observaciones</t>
  </si>
  <si>
    <t xml:space="preserve">Uno (1) </t>
  </si>
  <si>
    <t>Dos (2)</t>
  </si>
  <si>
    <t>Tres (3)</t>
  </si>
  <si>
    <t xml:space="preserve">Cuatro (4) </t>
  </si>
  <si>
    <t>Cinco (5)</t>
  </si>
  <si>
    <t>Seis (6)</t>
  </si>
  <si>
    <t>Siete (7)</t>
  </si>
  <si>
    <t>Ocho (8)</t>
  </si>
  <si>
    <t>Nueve (9)</t>
  </si>
  <si>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</si>
  <si>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</si>
  <si>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</si>
  <si>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</si>
  <si>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</si>
  <si>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</si>
  <si>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</si>
  <si>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</si>
  <si>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</si>
  <si>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</si>
  <si>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</si>
  <si>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</si>
  <si>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</si>
  <si>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</si>
  <si>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</si>
  <si>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</si>
  <si>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</si>
  <si>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</si>
  <si>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</si>
  <si>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</si>
  <si>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</si>
  <si>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</si>
  <si>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</si>
  <si>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</si>
  <si>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</si>
  <si>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</si>
  <si>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</si>
  <si>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</si>
  <si>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</si>
  <si>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</si>
  <si>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</si>
  <si>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</si>
  <si>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</si>
  <si>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</si>
  <si>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</si>
  <si>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</si>
  <si>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</si>
  <si>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</si>
  <si>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</si>
  <si>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</si>
  <si>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</si>
  <si>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</si>
  <si>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</si>
  <si>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</si>
  <si>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¿PRPONENTE EXTRANJERO?</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</si>
  <si>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</si>
  <si>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</si>
  <si>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</si>
  <si>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</si>
  <si>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</si>
  <si>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</si>
  <si>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</si>
  <si>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</si>
  <si>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</si>
  <si>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</si>
  <si>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</si>
  <si>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</si>
  <si>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</si>
  <si>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</si>
  <si>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</si>
  <si>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</si>
  <si>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</si>
  <si>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</si>
  <si>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</si>
  <si>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</si>
  <si>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</si>
  <si>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</si>
  <si>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</si>
  <si>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</si>
  <si>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</si>
  <si>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</si>
  <si>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</si>
  <si>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</si>
  <si>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</si>
  <si>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</si>
  <si>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</si>
  <si>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</si>
  <si>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</si>
  <si>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</si>
  <si>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</si>
  <si>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</si>
  <si>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</si>
  <si>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</si>
  <si>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</si>
  <si>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</si>
  <si>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</si>
  <si>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</si>
  <si>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</si>
  <si>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</si>
  <si>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</si>
  <si>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rFont val="Arial"/>
        <family val="2"/>
        <scheme val="minor"/>
      </rPr>
      <t xml:space="preserve"> SED_LP_DSA_056_2024</t>
    </r>
  </si>
  <si>
    <r>
      <t>Valor de la garantía por</t>
    </r>
    <r>
      <rPr>
        <sz val="8"/>
        <color rgb="FFFF0000"/>
        <rFont val="Arial (Cuerpo)"/>
      </rPr>
      <t xml:space="preserve"> $368,300,000</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</si>
  <si>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</si>
  <si>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</si>
  <si>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N/A</t>
  </si>
  <si>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</si>
  <si>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</si>
  <si>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Jurídica</t>
  </si>
  <si>
    <t xml:space="preserve"> Compromiso anticorrupción Formato 8</t>
  </si>
  <si>
    <t>¿El Proponente adjuntó el Formato 18 Vinculación de personas en condición de discapacidad exacto a como está en el pliego de condiciones?</t>
  </si>
  <si>
    <t>¿El Proponente adjuntó el Formato 19A Acreditación Mipyme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</si>
  <si>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</si>
  <si>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</si>
  <si>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¿El Proponente adjuntó el  Pagos realizados a Mipymes, cooperativas o asociaciones mutuales?</t>
  </si>
  <si>
    <t>Desempate completo</t>
  </si>
  <si>
    <t>03. Certificado de existencia</t>
  </si>
  <si>
    <t>08. RUP.pdf</t>
  </si>
  <si>
    <t>07. C.C. RL.pdf</t>
  </si>
  <si>
    <t>COMPROMISO ANTICORRUPCION</t>
  </si>
  <si>
    <t>MUSIC TIME DISCO MOVIL SAS
   MUSIC TIME DISCO MOVIL SAS</t>
  </si>
  <si>
    <t>900.813.648-6</t>
  </si>
  <si>
    <t>PEQUEÑA EMPRESA</t>
  </si>
  <si>
    <t>FERNANDO ANDRES RUBIANO RODRIGUEZ</t>
  </si>
  <si>
    <t>C. C. No 79.912.323 de Bogotá</t>
  </si>
  <si>
    <r>
      <t xml:space="preserve">Fecha de expedición igual o posterior al </t>
    </r>
    <r>
      <rPr>
        <sz val="8"/>
        <color rgb="FFFF0000"/>
        <rFont val="Arial (Cuerpo)"/>
      </rPr>
      <t>[18/09/2024]</t>
    </r>
  </si>
  <si>
    <t>Parafiscales completo_1
verificar si tiene revisor fiscal allega solo certificacion del representante legal</t>
  </si>
  <si>
    <r>
      <t xml:space="preserve">Vigencia del RUP expedido dentro de los 30 días calendario anteriores al cierre </t>
    </r>
    <r>
      <rPr>
        <sz val="8"/>
        <color rgb="FFFF0000"/>
        <rFont val="Arial (Cuerpo)"/>
      </rPr>
      <t>[18/09/2024]</t>
    </r>
  </si>
  <si>
    <t>La Secretaría de Educación del Distrito solicita al proponente subsanar la CARTA DE PRESENTACIÓN DE LA PROPUESTA  de conformidad con lo establecido en el numeral 4.1.4  del pliego de condiciones del presente proceso licitatorio, toda vez que el formarto allegado no corresponde al establecido en los documentos definitivos del proceso</t>
  </si>
  <si>
    <r>
      <t xml:space="preserve">Vigencia mínima del </t>
    </r>
    <r>
      <rPr>
        <sz val="8"/>
        <color rgb="FFFF0000"/>
        <rFont val="Arial (Cuerpo)"/>
      </rPr>
      <t>[18/10/2024 - 18/02/2025]</t>
    </r>
  </si>
  <si>
    <t>La Secretaría de Educación del Distrito solicita al proponente subsananr y allegar la garantia de seriedad de la oferta de acuerdo a las condiciones establecidas en el numeral 4.1.6 GARANTÍA DE SERIEDAD DE LA PROPUESTA del pliego de condiciones ya que la poliza presentada no tiene la vigencia minima requerida.</t>
  </si>
  <si>
    <t>Formato carta de presentacion de la oferta</t>
  </si>
  <si>
    <t>SI</t>
  </si>
  <si>
    <t>POLIZA_62_44_101020349_1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</si>
</sst>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4E4D4D"/>
      <name val="Arial"/>
      <family val="2"/>
      <scheme val="minor"/>
    </font>
    <font>
      <u/>
      <sz val="11"/>
      <color theme="10"/>
      <name val="Arial"/>
      <family val="2"/>
      <scheme val="minor"/>
    </font>
    <font>
      <sz val="10"/>
      <color theme="2"/>
      <name val="Arial"/>
      <family val="2"/>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sz val="10"/>
      <color theme="2"/>
      <name val="Geomanist-Light"/>
    </font>
    <font>
      <sz val="11"/>
      <color theme="0"/>
      <name val="Arial"/>
      <family val="2"/>
      <scheme val="minor"/>
    </font>
    <font>
      <sz val="10"/>
      <color theme="1"/>
      <name val="Arial"/>
      <family val="2"/>
      <scheme val="minor"/>
    </font>
    <font>
      <sz val="10"/>
      <color rgb="FF4E4D4D"/>
      <name val="Geomanist-Light"/>
    </font>
    <font>
      <b/>
      <sz val="11"/>
      <color rgb="FFFFFFFF"/>
      <name val="Geomanist-Light"/>
    </font>
    <font>
      <b/>
      <sz val="11"/>
      <color theme="0"/>
      <name val="Geomanist-Light"/>
    </font>
    <font>
      <b/>
      <sz val="11"/>
      <color theme="0"/>
      <name val="Arial"/>
      <family val="2"/>
      <scheme val="minor"/>
    </font>
    <font>
      <sz val="11"/>
      <color rgb="FFFF000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b/>
      <sz val="10"/>
      <color theme="1"/>
      <name val="Arial"/>
      <family val="2"/>
      <scheme val="minor"/>
    </font>
    <font>
      <b/>
      <sz val="10"/>
      <color rgb="FFFF0000"/>
      <name val="Arial (Cuerpo)"/>
    </font>
    <font>
      <b/>
      <sz val="10"/>
      <color theme="1"/>
      <name val="Arial (Cuerpo)"/>
    </font>
    <font>
      <b/>
      <sz val="16"/>
      <color theme="0"/>
      <name val="Arial"/>
      <family val="2"/>
      <scheme val="minor"/>
    </font>
    <font>
      <b/>
      <sz val="8"/>
      <name val="Arial"/>
      <family val="2"/>
      <scheme val="minor"/>
    </font>
    <font>
      <sz val="11"/>
      <color rgb="FFFF0000"/>
      <name val="Arial"/>
      <family val="2"/>
    </font>
  </fonts>
  <fills count="6">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4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0"/>
      </left>
      <right style="thin">
        <color theme="0"/>
      </right>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12">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0" fillId="0" borderId="0" xfId="0" applyFont="1" applyAlignment="1">
      <alignment horizontal="left" vertical="center"/>
    </xf>
    <xf numFmtId="0" fontId="10"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1" fillId="0" borderId="0" xfId="2" applyFill="1" applyBorder="1" applyAlignment="1">
      <alignment horizontal="center" vertical="center" wrapText="1"/>
    </xf>
    <xf numFmtId="0" fontId="19" fillId="0" borderId="0" xfId="0" applyFont="1" applyAlignment="1">
      <alignment horizontal="left" vertical="center" wrapText="1"/>
    </xf>
    <xf numFmtId="0" fontId="11" fillId="0" borderId="0" xfId="2" applyFill="1" applyBorder="1" applyAlignment="1">
      <alignment vertical="center" wrapText="1"/>
    </xf>
    <xf numFmtId="0" fontId="20"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2" fillId="0" borderId="24" xfId="0" applyFont="1" applyBorder="1" applyAlignment="1">
      <alignment horizontal="center" vertical="center"/>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3"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26" fillId="0" borderId="0" xfId="0" applyFont="1"/>
    <xf numFmtId="0" fontId="5" fillId="0" borderId="0" xfId="0" applyFont="1" applyAlignment="1">
      <alignment horizontal="center"/>
    </xf>
    <xf numFmtId="0" fontId="0" fillId="0" borderId="31" xfId="0" applyBorder="1" applyAlignment="1">
      <alignment vertical="center" wrapText="1"/>
    </xf>
    <xf numFmtId="0" fontId="7" fillId="0" borderId="3" xfId="0" applyFont="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0" fillId="0" borderId="0" xfId="0" applyAlignment="1">
      <alignment horizontal="left" vertical="center" wrapText="1"/>
    </xf>
    <xf numFmtId="0" fontId="28" fillId="2" borderId="33" xfId="0" applyFont="1" applyFill="1" applyBorder="1" applyAlignment="1">
      <alignment horizontal="center" vertical="center" wrapText="1"/>
    </xf>
    <xf numFmtId="0" fontId="29" fillId="2" borderId="33" xfId="0" applyFont="1" applyFill="1" applyBorder="1" applyAlignment="1">
      <alignment horizontal="center" vertical="center" wrapText="1"/>
    </xf>
    <xf numFmtId="0" fontId="30" fillId="2" borderId="33" xfId="0" applyFont="1" applyFill="1" applyBorder="1" applyAlignment="1">
      <alignment horizontal="center" vertical="center" wrapText="1"/>
    </xf>
    <xf numFmtId="0" fontId="27" fillId="0" borderId="33" xfId="0" applyFont="1" applyBorder="1" applyAlignment="1">
      <alignment horizontal="center" vertical="center" wrapText="1"/>
    </xf>
    <xf numFmtId="0" fontId="24" fillId="0" borderId="33" xfId="0" applyFont="1" applyBorder="1" applyAlignment="1">
      <alignment horizontal="center" vertical="center"/>
    </xf>
    <xf numFmtId="0" fontId="26" fillId="0" borderId="33" xfId="0" applyFont="1" applyBorder="1"/>
    <xf numFmtId="0" fontId="7" fillId="0" borderId="16" xfId="0" applyFont="1" applyBorder="1" applyAlignment="1">
      <alignment wrapText="1"/>
    </xf>
    <xf numFmtId="0" fontId="34" fillId="2" borderId="3" xfId="0" applyFont="1" applyFill="1" applyBorder="1" applyAlignment="1">
      <alignment horizontal="center" vertical="center" wrapText="1"/>
    </xf>
    <xf numFmtId="0" fontId="1" fillId="0" borderId="0" xfId="0" applyFont="1" applyAlignment="1">
      <alignment horizontal="center"/>
    </xf>
    <xf numFmtId="0" fontId="35"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20" fillId="2" borderId="32" xfId="0" applyFont="1" applyFill="1" applyBorder="1" applyAlignment="1">
      <alignment horizontal="center" vertical="center"/>
    </xf>
    <xf numFmtId="0" fontId="26" fillId="0" borderId="32" xfId="0" applyFont="1" applyBorder="1" applyAlignment="1">
      <alignment horizontal="center" vertical="center"/>
    </xf>
    <xf numFmtId="0" fontId="26" fillId="0" borderId="32" xfId="0" applyFont="1" applyBorder="1" applyAlignment="1">
      <alignment horizontal="left" vertical="center"/>
    </xf>
    <xf numFmtId="0" fontId="41" fillId="0" borderId="3" xfId="0" applyFont="1" applyBorder="1" applyAlignment="1">
      <alignment horizontal="left" vertical="top" wrapText="1"/>
    </xf>
    <xf numFmtId="0" fontId="31" fillId="0" borderId="3" xfId="0" applyFont="1" applyBorder="1" applyAlignment="1">
      <alignment horizontal="justify" vertical="top" wrapText="1"/>
    </xf>
    <xf numFmtId="14" fontId="0" fillId="0" borderId="3" xfId="0" applyNumberFormat="1" applyBorder="1"/>
    <xf numFmtId="0" fontId="25" fillId="2" borderId="33" xfId="0" applyFont="1" applyFill="1" applyBorder="1" applyAlignment="1">
      <alignment horizontal="center" vertical="center"/>
    </xf>
    <xf numFmtId="0" fontId="31" fillId="0" borderId="34" xfId="0" applyFont="1" applyBorder="1" applyAlignment="1">
      <alignment horizontal="left" vertical="center" wrapText="1"/>
    </xf>
    <xf numFmtId="0" fontId="31" fillId="0" borderId="35" xfId="0" applyFont="1" applyBorder="1" applyAlignment="1">
      <alignment horizontal="left" vertical="center" wrapText="1"/>
    </xf>
    <xf numFmtId="0" fontId="31" fillId="0" borderId="36" xfId="0" applyFont="1" applyBorder="1" applyAlignment="1">
      <alignment horizontal="left" vertical="center" wrapText="1"/>
    </xf>
    <xf numFmtId="0" fontId="31" fillId="0" borderId="37" xfId="0" applyFont="1" applyBorder="1" applyAlignment="1">
      <alignment horizontal="left" vertical="center" wrapText="1"/>
    </xf>
    <xf numFmtId="0" fontId="31" fillId="0" borderId="38" xfId="0" applyFont="1" applyBorder="1" applyAlignment="1">
      <alignment horizontal="left" vertical="center" wrapText="1"/>
    </xf>
    <xf numFmtId="0" fontId="31" fillId="0" borderId="39" xfId="0" applyFont="1" applyBorder="1" applyAlignment="1">
      <alignment horizontal="left" vertical="center" wrapText="1"/>
    </xf>
    <xf numFmtId="0" fontId="36" fillId="0" borderId="0" xfId="0" applyFont="1" applyAlignment="1">
      <alignment horizontal="center"/>
    </xf>
    <xf numFmtId="0" fontId="36" fillId="0" borderId="0" xfId="0" applyFont="1" applyAlignment="1">
      <alignment horizontal="center" vertical="center"/>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0" borderId="3"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8"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20"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3" xfId="0" applyFont="1" applyBorder="1" applyAlignment="1">
      <alignment horizontal="center" vertical="center"/>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 fillId="0" borderId="0" xfId="0" applyFont="1" applyAlignment="1">
      <alignment horizontal="center" vertical="center"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14" fillId="0" borderId="22"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6" fillId="0" borderId="0" xfId="0" applyFont="1" applyAlignment="1">
      <alignment horizontal="center" vertical="center" wrapText="1"/>
    </xf>
    <xf numFmtId="0" fontId="5" fillId="2" borderId="3"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7" fillId="0" borderId="3" xfId="0" applyFont="1" applyBorder="1" applyAlignment="1">
      <alignment vertic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16" fillId="2" borderId="0" xfId="0" applyFont="1" applyFill="1" applyAlignment="1">
      <alignment horizontal="center" vertical="center"/>
    </xf>
    <xf numFmtId="0" fontId="16" fillId="2" borderId="8"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1"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32"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1" xfId="0" applyFont="1" applyBorder="1" applyAlignment="1">
      <alignment horizontal="center"/>
    </xf>
    <xf numFmtId="0" fontId="2" fillId="0" borderId="2" xfId="0" applyFont="1" applyBorder="1" applyAlignment="1">
      <alignment horizontal="center"/>
    </xf>
    <xf numFmtId="0" fontId="7" fillId="0" borderId="17" xfId="0" applyFont="1" applyBorder="1" applyAlignment="1">
      <alignment horizontal="left" vertical="center" wrapText="1"/>
    </xf>
    <xf numFmtId="0" fontId="11" fillId="5" borderId="0" xfId="3" applyFill="1" applyAlignment="1">
      <alignment horizontal="center" vertical="center"/>
    </xf>
    <xf numFmtId="0" fontId="5" fillId="4" borderId="3" xfId="0" applyFont="1" applyFill="1" applyBorder="1" applyAlignment="1">
      <alignment horizontal="center" wrapText="1"/>
    </xf>
    <xf numFmtId="0" fontId="7" fillId="0" borderId="3" xfId="0" applyFont="1" applyBorder="1" applyAlignment="1">
      <alignment horizontal="left" vertical="center" wrapText="1"/>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4" borderId="15" xfId="0" applyFont="1" applyFill="1" applyBorder="1" applyAlignment="1">
      <alignment horizontal="center" wrapText="1"/>
    </xf>
    <xf numFmtId="0" fontId="5" fillId="4" borderId="16" xfId="0" applyFont="1" applyFill="1" applyBorder="1" applyAlignment="1">
      <alignment horizontal="center" wrapText="1"/>
    </xf>
    <xf numFmtId="0" fontId="5" fillId="3" borderId="3" xfId="0" applyFont="1" applyFill="1" applyBorder="1" applyAlignment="1">
      <alignment horizontal="left"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0" xfId="0" applyFont="1" applyAlignment="1">
      <alignment horizontal="center" vertical="center"/>
    </xf>
    <xf numFmtId="0" fontId="8" fillId="2" borderId="3" xfId="0" applyFont="1" applyFill="1" applyBorder="1" applyAlignment="1">
      <alignment horizontal="center" wrapText="1"/>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2" fillId="2" borderId="4"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5" xfId="0" applyFont="1" applyFill="1" applyBorder="1" applyAlignment="1">
      <alignment horizontal="center" vertical="center"/>
    </xf>
    <xf numFmtId="0" fontId="5" fillId="2" borderId="17" xfId="0" applyFont="1" applyFill="1" applyBorder="1" applyAlignment="1">
      <alignment horizontal="center" vertical="center" wrapText="1"/>
    </xf>
    <xf numFmtId="0" fontId="17" fillId="0" borderId="19"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7" fillId="4" borderId="15" xfId="0" applyFont="1" applyFill="1" applyBorder="1" applyAlignment="1">
      <alignment vertical="center" wrapText="1"/>
    </xf>
    <xf numFmtId="0" fontId="7" fillId="4" borderId="16" xfId="0" applyFont="1" applyFill="1" applyBorder="1" applyAlignment="1">
      <alignment vertical="center" wrapText="1"/>
    </xf>
    <xf numFmtId="0" fontId="23" fillId="2" borderId="4"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5"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7" fillId="0" borderId="3" xfId="0" applyFont="1" applyBorder="1" applyAlignment="1">
      <alignment horizontal="justify" vertical="center" wrapText="1"/>
    </xf>
    <xf numFmtId="0" fontId="39" fillId="2" borderId="15" xfId="0" applyFont="1" applyFill="1" applyBorder="1" applyAlignment="1">
      <alignment horizontal="center" vertical="center" wrapText="1"/>
    </xf>
    <xf numFmtId="0" fontId="39" fillId="2" borderId="17" xfId="0" applyFont="1" applyFill="1" applyBorder="1" applyAlignment="1">
      <alignment horizontal="center" vertical="center" wrapText="1"/>
    </xf>
    <xf numFmtId="0" fontId="39" fillId="2" borderId="16"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0" fillId="0" borderId="3" xfId="0" applyBorder="1" applyAlignment="1">
      <alignment horizontal="center"/>
    </xf>
  </cellXfs>
  <cellStyles count="4">
    <cellStyle name="Hipervínculo" xfId="3" builtinId="8"/>
    <cellStyle name="Hyperlink" xfId="2" xr:uid="{00000000-0005-0000-0000-000000000000}"/>
    <cellStyle name="Normal" xfId="0" builtinId="0"/>
    <cellStyle name="Normal 2" xfId="1" xr:uid="{00000000-0005-0000-0000-000002000000}"/>
  </cellStyles>
  <dxfs count="76">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26"/>
  <sheetViews>
    <sheetView showGridLines="0" zoomScale="111" workbookViewId="0">
      <selection activeCell="C17" sqref="C17"/>
    </sheetView>
  </sheetViews>
  <sheetFormatPr baseColWidth="10" defaultColWidth="0" defaultRowHeight="13.8"/>
  <cols>
    <col min="1" max="1" width="11" customWidth="1"/>
    <col min="2" max="2" width="11" style="48" customWidth="1"/>
    <col min="3" max="3" width="17.796875" style="48" customWidth="1"/>
    <col min="4" max="4" width="15.796875" style="48" customWidth="1"/>
    <col min="5" max="5" width="120.19921875" style="48" customWidth="1"/>
    <col min="6" max="6" width="11" customWidth="1"/>
    <col min="7" max="8" width="0" hidden="1" customWidth="1"/>
    <col min="9" max="16384" width="11" hidden="1"/>
  </cols>
  <sheetData>
    <row r="2" spans="2:5">
      <c r="B2" s="85" t="s">
        <v>0</v>
      </c>
      <c r="C2" s="85"/>
      <c r="D2" s="85"/>
      <c r="E2" s="85"/>
    </row>
    <row r="3" spans="2:5" ht="27" customHeight="1">
      <c r="B3" s="86" t="s">
        <v>1</v>
      </c>
      <c r="C3" s="86"/>
      <c r="D3" s="86"/>
      <c r="E3" s="86"/>
    </row>
    <row r="4" spans="2:5">
      <c r="B4" s="72" t="s">
        <v>2</v>
      </c>
      <c r="C4" s="72" t="s">
        <v>3</v>
      </c>
      <c r="D4" s="72" t="s">
        <v>4</v>
      </c>
      <c r="E4" s="72" t="s">
        <v>5</v>
      </c>
    </row>
    <row r="5" spans="2:5">
      <c r="B5" s="73">
        <v>1</v>
      </c>
      <c r="C5" s="74"/>
      <c r="D5" s="74"/>
      <c r="E5" s="74"/>
    </row>
    <row r="6" spans="2:5">
      <c r="B6" s="73">
        <v>2</v>
      </c>
      <c r="C6" s="74"/>
      <c r="D6" s="74"/>
      <c r="E6" s="74"/>
    </row>
    <row r="7" spans="2:5">
      <c r="B7" s="73">
        <v>3</v>
      </c>
      <c r="C7" s="74"/>
      <c r="D7" s="74"/>
      <c r="E7" s="74"/>
    </row>
    <row r="11" spans="2:5" ht="14.4" thickBot="1"/>
    <row r="12" spans="2:5">
      <c r="B12" s="79" t="s">
        <v>6</v>
      </c>
      <c r="C12" s="80"/>
      <c r="D12" s="80"/>
      <c r="E12" s="81"/>
    </row>
    <row r="13" spans="2:5" ht="120" customHeight="1" thickBot="1">
      <c r="B13" s="82"/>
      <c r="C13" s="83"/>
      <c r="D13" s="83"/>
      <c r="E13" s="84"/>
    </row>
    <row r="14" spans="2:5" ht="36" customHeight="1">
      <c r="B14" s="58"/>
      <c r="C14" s="58"/>
      <c r="D14" s="58"/>
      <c r="E14" s="58"/>
    </row>
    <row r="15" spans="2:5">
      <c r="B15" s="78" t="s">
        <v>7</v>
      </c>
      <c r="C15" s="78"/>
      <c r="D15" s="78"/>
      <c r="E15" s="78"/>
    </row>
    <row r="16" spans="2:5" ht="27.6">
      <c r="B16" s="59" t="s">
        <v>8</v>
      </c>
      <c r="C16" s="60" t="s">
        <v>9</v>
      </c>
      <c r="D16" s="61" t="s">
        <v>10</v>
      </c>
      <c r="E16" s="61" t="s">
        <v>11</v>
      </c>
    </row>
    <row r="17" spans="2:5" ht="13.95" customHeight="1">
      <c r="B17" s="62" t="s">
        <v>12</v>
      </c>
      <c r="C17" s="63"/>
      <c r="D17" s="63"/>
      <c r="E17" s="64"/>
    </row>
    <row r="18" spans="2:5" ht="13.95" customHeight="1">
      <c r="B18" s="62" t="s">
        <v>13</v>
      </c>
      <c r="C18" s="63"/>
      <c r="D18" s="63"/>
      <c r="E18" s="64"/>
    </row>
    <row r="19" spans="2:5" ht="13.95" customHeight="1">
      <c r="B19" s="62" t="s">
        <v>14</v>
      </c>
      <c r="C19" s="63"/>
      <c r="D19" s="63"/>
      <c r="E19" s="64"/>
    </row>
    <row r="20" spans="2:5" ht="13.95" customHeight="1">
      <c r="B20" s="62" t="s">
        <v>15</v>
      </c>
      <c r="C20" s="63"/>
      <c r="D20" s="63"/>
      <c r="E20" s="64"/>
    </row>
    <row r="21" spans="2:5" ht="13.95" customHeight="1">
      <c r="B21" s="62" t="s">
        <v>16</v>
      </c>
      <c r="C21" s="63"/>
      <c r="D21" s="63"/>
      <c r="E21" s="64"/>
    </row>
    <row r="22" spans="2:5" ht="13.95" customHeight="1">
      <c r="B22" s="62" t="s">
        <v>17</v>
      </c>
      <c r="C22" s="63"/>
      <c r="D22" s="63"/>
      <c r="E22" s="64"/>
    </row>
    <row r="23" spans="2:5" ht="13.95" customHeight="1">
      <c r="B23" s="62" t="s">
        <v>18</v>
      </c>
      <c r="C23" s="63"/>
      <c r="D23" s="63"/>
      <c r="E23" s="64"/>
    </row>
    <row r="24" spans="2:5" ht="13.95" customHeight="1">
      <c r="B24" s="62" t="s">
        <v>19</v>
      </c>
      <c r="C24" s="63"/>
      <c r="D24" s="63"/>
      <c r="E24" s="64"/>
    </row>
    <row r="25" spans="2:5" ht="13.95" customHeight="1">
      <c r="B25" s="62" t="s">
        <v>20</v>
      </c>
      <c r="C25" s="63"/>
      <c r="D25" s="63"/>
      <c r="E25" s="64"/>
    </row>
    <row r="26" spans="2:5" ht="13.95" customHeight="1">
      <c r="B26" s="62">
        <v>10</v>
      </c>
      <c r="C26" s="63"/>
      <c r="D26" s="63"/>
      <c r="E26" s="64"/>
    </row>
  </sheetData>
  <mergeCells count="4">
    <mergeCell ref="B15:E15"/>
    <mergeCell ref="B12:E13"/>
    <mergeCell ref="B2:E2"/>
    <mergeCell ref="B3:E3"/>
  </mergeCells>
  <conditionalFormatting sqref="C17:D26">
    <cfRule type="cellIs" dxfId="75" priority="1" operator="equal">
      <formula>"NO"</formula>
    </cfRule>
    <cfRule type="cellIs" dxfId="74" priority="2" operator="equal">
      <formula>"SI"</formula>
    </cfRule>
  </conditionalFormatting>
  <dataValidations count="1">
    <dataValidation type="list" allowBlank="1" showInputMessage="1" showErrorMessage="1" sqref="C17:D26" xr:uid="{00000000-0002-0000-0000-000000000000}">
      <formula1>"SI,NO"</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9"/>
  <sheetViews>
    <sheetView showGridLines="0" tabSelected="1" topLeftCell="A29" zoomScale="125" zoomScaleNormal="92" workbookViewId="0">
      <selection activeCell="G39" sqref="G39"/>
    </sheetView>
  </sheetViews>
  <sheetFormatPr baseColWidth="10" defaultColWidth="12.5" defaultRowHeight="10.199999999999999"/>
  <cols>
    <col min="1" max="1" width="3.69921875" style="1" customWidth="1"/>
    <col min="2" max="2" width="7.19921875" style="1" customWidth="1"/>
    <col min="3" max="3" width="8.19921875" style="4" customWidth="1"/>
    <col min="4" max="4" width="31.69921875" style="4" customWidth="1"/>
    <col min="5" max="5" width="19.19921875" style="1" customWidth="1"/>
    <col min="6" max="6" width="19.69921875" style="1" customWidth="1"/>
    <col min="7" max="7" width="23.19921875" style="1" customWidth="1"/>
    <col min="8" max="8" width="34.5" style="1" customWidth="1"/>
    <col min="9" max="9" width="37.796875" style="1" customWidth="1"/>
    <col min="10" max="10" width="17.69921875" style="1" customWidth="1"/>
    <col min="11" max="16384" width="12.5" style="1"/>
  </cols>
  <sheetData>
    <row r="1" spans="2:12" ht="21.75" customHeight="1">
      <c r="B1" s="158" t="s">
        <v>111</v>
      </c>
      <c r="C1" s="158"/>
      <c r="D1" s="158"/>
      <c r="E1" s="158"/>
      <c r="F1" s="158"/>
      <c r="G1" s="158"/>
      <c r="H1" s="158"/>
      <c r="I1" s="158"/>
    </row>
    <row r="3" spans="2:12">
      <c r="C3" s="159" t="s">
        <v>21</v>
      </c>
      <c r="D3" s="159"/>
      <c r="E3" s="147" t="s">
        <v>90</v>
      </c>
      <c r="F3" s="147"/>
      <c r="G3" s="147"/>
      <c r="H3" s="147"/>
      <c r="J3" s="54"/>
      <c r="K3" s="160"/>
      <c r="L3" s="160"/>
    </row>
    <row r="4" spans="2:12">
      <c r="C4" s="159" t="s">
        <v>22</v>
      </c>
      <c r="D4" s="159"/>
      <c r="E4" s="94" t="s">
        <v>130</v>
      </c>
      <c r="F4" s="147"/>
      <c r="G4" s="147"/>
      <c r="H4" s="147"/>
      <c r="J4" s="54"/>
      <c r="K4" s="160"/>
      <c r="L4" s="160"/>
    </row>
    <row r="5" spans="2:12">
      <c r="C5" s="159" t="s">
        <v>23</v>
      </c>
      <c r="D5" s="159"/>
      <c r="E5" s="94" t="s">
        <v>133</v>
      </c>
      <c r="F5" s="147"/>
      <c r="G5" s="147"/>
      <c r="H5" s="147"/>
      <c r="J5" s="55"/>
      <c r="K5" s="161"/>
      <c r="L5" s="161"/>
    </row>
    <row r="6" spans="2:12">
      <c r="C6" s="159" t="s">
        <v>24</v>
      </c>
      <c r="D6" s="159"/>
      <c r="E6" s="117" t="s">
        <v>134</v>
      </c>
      <c r="F6" s="162"/>
      <c r="G6" s="162"/>
      <c r="H6" s="118"/>
      <c r="J6" s="56"/>
      <c r="K6" s="3"/>
      <c r="L6" s="3"/>
    </row>
    <row r="7" spans="2:12" ht="19.05" customHeight="1">
      <c r="C7" s="148" t="s">
        <v>25</v>
      </c>
      <c r="D7" s="149"/>
      <c r="E7" s="94" t="s">
        <v>109</v>
      </c>
      <c r="F7" s="147"/>
      <c r="G7" s="147"/>
      <c r="H7" s="147"/>
      <c r="J7" s="49"/>
      <c r="K7" s="11"/>
      <c r="L7" s="11"/>
    </row>
    <row r="8" spans="2:12" ht="19.05" customHeight="1">
      <c r="C8" s="148" t="s">
        <v>26</v>
      </c>
      <c r="D8" s="149"/>
      <c r="E8" s="94" t="s">
        <v>132</v>
      </c>
      <c r="F8" s="147"/>
      <c r="G8" s="147"/>
      <c r="H8" s="147"/>
      <c r="J8" s="49"/>
      <c r="K8" s="11"/>
      <c r="L8" s="11"/>
    </row>
    <row r="9" spans="2:12" ht="16.05" customHeight="1">
      <c r="C9" s="148" t="s">
        <v>27</v>
      </c>
      <c r="D9" s="149"/>
      <c r="E9" s="117" t="s">
        <v>131</v>
      </c>
      <c r="F9" s="162"/>
      <c r="G9" s="162"/>
      <c r="H9" s="118"/>
      <c r="J9" s="49"/>
      <c r="K9" s="11"/>
      <c r="L9" s="11"/>
    </row>
    <row r="10" spans="2:12" ht="25.05" customHeight="1">
      <c r="C10" s="159" t="s">
        <v>28</v>
      </c>
      <c r="D10" s="159"/>
      <c r="E10" s="94" t="s">
        <v>90</v>
      </c>
      <c r="F10" s="147"/>
      <c r="G10" s="147"/>
      <c r="H10" s="147"/>
      <c r="J10" s="49"/>
      <c r="K10" s="11"/>
      <c r="L10" s="11"/>
    </row>
    <row r="11" spans="2:12" ht="19.95" customHeight="1">
      <c r="C11" s="163" t="s">
        <v>29</v>
      </c>
      <c r="D11" s="163"/>
      <c r="E11" s="163"/>
      <c r="F11" s="163"/>
      <c r="G11" s="163"/>
      <c r="H11" s="163"/>
      <c r="J11" s="49"/>
      <c r="K11" s="11"/>
      <c r="L11" s="11"/>
    </row>
    <row r="12" spans="2:12">
      <c r="C12" s="2"/>
      <c r="D12" s="2"/>
      <c r="E12" s="3"/>
      <c r="F12" s="3"/>
      <c r="G12" s="3"/>
      <c r="H12" s="3"/>
    </row>
    <row r="13" spans="2:12" ht="21" customHeight="1">
      <c r="C13" s="174" t="s">
        <v>30</v>
      </c>
      <c r="D13" s="174"/>
      <c r="E13" s="174"/>
      <c r="F13" s="174"/>
      <c r="G13" s="174"/>
      <c r="H13" s="174"/>
      <c r="I13" s="12"/>
    </row>
    <row r="14" spans="2:12" ht="7.95" customHeight="1" thickBot="1">
      <c r="C14" s="45"/>
      <c r="D14" s="45"/>
      <c r="E14" s="45"/>
      <c r="F14" s="45"/>
      <c r="G14" s="45"/>
      <c r="H14" s="45"/>
      <c r="I14" s="12"/>
    </row>
    <row r="15" spans="2:12" ht="21" customHeight="1" thickBot="1">
      <c r="C15" s="171" t="s">
        <v>31</v>
      </c>
      <c r="D15" s="172"/>
      <c r="E15" s="172"/>
      <c r="F15" s="173"/>
      <c r="G15" s="45"/>
      <c r="H15" s="45"/>
      <c r="I15" s="12"/>
    </row>
    <row r="16" spans="2:12">
      <c r="C16" s="12"/>
      <c r="D16" s="12"/>
      <c r="E16" s="12"/>
      <c r="F16" s="12"/>
      <c r="G16" s="12"/>
      <c r="H16" s="12"/>
      <c r="I16" s="12"/>
    </row>
    <row r="17" spans="2:8" s="4" customFormat="1" ht="24" customHeight="1">
      <c r="B17" s="128" t="s">
        <v>32</v>
      </c>
      <c r="C17" s="128" t="s">
        <v>33</v>
      </c>
      <c r="D17" s="128"/>
      <c r="E17" s="128" t="s">
        <v>34</v>
      </c>
      <c r="F17" s="128"/>
      <c r="G17" s="40" t="s">
        <v>35</v>
      </c>
      <c r="H17" s="104" t="s">
        <v>36</v>
      </c>
    </row>
    <row r="18" spans="2:8">
      <c r="B18" s="128"/>
      <c r="C18" s="128"/>
      <c r="D18" s="128"/>
      <c r="E18" s="175" t="s">
        <v>37</v>
      </c>
      <c r="F18" s="175"/>
      <c r="G18" s="42" t="s">
        <v>37</v>
      </c>
      <c r="H18" s="105"/>
    </row>
    <row r="19" spans="2:8" s="5" customFormat="1" ht="11.25" customHeight="1">
      <c r="B19" s="152">
        <v>1</v>
      </c>
      <c r="C19" s="170" t="s">
        <v>38</v>
      </c>
      <c r="D19" s="170"/>
      <c r="E19" s="164" t="str">
        <f>+IF(AND(E20="Si",E21="Si"),"Si","No")</f>
        <v>No</v>
      </c>
      <c r="F19" s="164"/>
      <c r="G19" s="17" t="str">
        <f>+IF(AND(G20="Si",G21="Si"),"Si","No")</f>
        <v>Si</v>
      </c>
      <c r="H19" s="106"/>
    </row>
    <row r="20" spans="2:8" s="13" customFormat="1" ht="11.25" customHeight="1">
      <c r="B20" s="153"/>
      <c r="C20" s="165" t="s">
        <v>39</v>
      </c>
      <c r="D20" s="165"/>
      <c r="E20" s="89" t="s">
        <v>90</v>
      </c>
      <c r="F20" s="89"/>
      <c r="G20" s="37" t="s">
        <v>109</v>
      </c>
      <c r="H20" s="89" t="s">
        <v>141</v>
      </c>
    </row>
    <row r="21" spans="2:8" s="13" customFormat="1" ht="21" customHeight="1">
      <c r="B21" s="153"/>
      <c r="C21" s="165" t="s">
        <v>40</v>
      </c>
      <c r="D21" s="165"/>
      <c r="E21" s="89" t="s">
        <v>109</v>
      </c>
      <c r="F21" s="89"/>
      <c r="G21" s="37" t="s">
        <v>109</v>
      </c>
      <c r="H21" s="89"/>
    </row>
    <row r="22" spans="2:8" s="10" customFormat="1" ht="11.25" customHeight="1">
      <c r="B22" s="153"/>
      <c r="C22" s="170" t="s">
        <v>119</v>
      </c>
      <c r="D22" s="170"/>
      <c r="E22" s="164" t="str">
        <f>+IF(AND(E23="Si",E24="Si"),"Si","No")</f>
        <v>Si</v>
      </c>
      <c r="F22" s="164"/>
      <c r="G22" s="17" t="str">
        <f>+IF(AND(G23="Si",G24="Si"),"Si","No")</f>
        <v>No</v>
      </c>
      <c r="H22" s="40" t="s">
        <v>36</v>
      </c>
    </row>
    <row r="23" spans="2:8" s="13" customFormat="1" ht="11.25" customHeight="1">
      <c r="B23" s="153"/>
      <c r="C23" s="165" t="s">
        <v>41</v>
      </c>
      <c r="D23" s="165"/>
      <c r="E23" s="89" t="s">
        <v>109</v>
      </c>
      <c r="F23" s="89"/>
      <c r="G23" s="37"/>
      <c r="H23" s="179" t="s">
        <v>129</v>
      </c>
    </row>
    <row r="24" spans="2:8" s="13" customFormat="1" ht="27.75" customHeight="1">
      <c r="B24" s="153"/>
      <c r="C24" s="165" t="s">
        <v>42</v>
      </c>
      <c r="D24" s="165"/>
      <c r="E24" s="89" t="s">
        <v>109</v>
      </c>
      <c r="F24" s="89"/>
      <c r="G24" s="37"/>
      <c r="H24" s="180"/>
    </row>
    <row r="25" spans="2:8" s="13" customFormat="1" ht="16.05" customHeight="1">
      <c r="B25" s="153"/>
      <c r="C25" s="176" t="s">
        <v>43</v>
      </c>
      <c r="D25" s="177"/>
      <c r="E25" s="177"/>
      <c r="F25" s="177"/>
      <c r="G25" s="177"/>
      <c r="H25" s="178"/>
    </row>
    <row r="26" spans="2:8" s="10" customFormat="1" ht="11.25" customHeight="1">
      <c r="B26" s="153"/>
      <c r="C26" s="166" t="s">
        <v>44</v>
      </c>
      <c r="D26" s="167"/>
      <c r="E26" s="168" t="str">
        <f>+IF(AND(E27="Si",E28="Si",E29="Si",E30="Si",E31="Si",E32="Si",E33="Si",E34="Si"),"Si","No")</f>
        <v>No</v>
      </c>
      <c r="F26" s="169"/>
      <c r="G26" s="17" t="str">
        <f>+IF(AND(G27="Si",G28="Si",G29="Si",G30="Si",G31="Si",G32="Si",G33="Si",G34="Si"),"Si","No")</f>
        <v>No</v>
      </c>
      <c r="H26" s="40" t="s">
        <v>36</v>
      </c>
    </row>
    <row r="27" spans="2:8" s="13" customFormat="1" ht="12" customHeight="1">
      <c r="B27" s="153"/>
      <c r="C27" s="117" t="s">
        <v>45</v>
      </c>
      <c r="D27" s="118"/>
      <c r="E27" s="96"/>
      <c r="F27" s="97"/>
      <c r="G27" s="37"/>
      <c r="H27" s="179" t="s">
        <v>115</v>
      </c>
    </row>
    <row r="28" spans="2:8" s="13" customFormat="1" ht="28.05" customHeight="1">
      <c r="B28" s="153"/>
      <c r="C28" s="117" t="s">
        <v>46</v>
      </c>
      <c r="D28" s="118"/>
      <c r="E28" s="96"/>
      <c r="F28" s="97"/>
      <c r="G28" s="37"/>
      <c r="H28" s="181"/>
    </row>
    <row r="29" spans="2:8" s="13" customFormat="1" ht="30" customHeight="1">
      <c r="B29" s="153"/>
      <c r="C29" s="117" t="s">
        <v>47</v>
      </c>
      <c r="D29" s="118"/>
      <c r="E29" s="96"/>
      <c r="F29" s="97"/>
      <c r="G29" s="37"/>
      <c r="H29" s="181"/>
    </row>
    <row r="30" spans="2:8" s="13" customFormat="1" ht="34.049999999999997" customHeight="1">
      <c r="B30" s="153"/>
      <c r="C30" s="117" t="s">
        <v>48</v>
      </c>
      <c r="D30" s="118"/>
      <c r="E30" s="96"/>
      <c r="F30" s="97"/>
      <c r="G30" s="37"/>
      <c r="H30" s="181"/>
    </row>
    <row r="31" spans="2:8" s="13" customFormat="1" ht="46.05" customHeight="1">
      <c r="B31" s="153"/>
      <c r="C31" s="182" t="s">
        <v>49</v>
      </c>
      <c r="D31" s="183"/>
      <c r="E31" s="96"/>
      <c r="F31" s="97"/>
      <c r="G31" s="37"/>
      <c r="H31" s="181"/>
    </row>
    <row r="32" spans="2:8" s="13" customFormat="1" ht="11.25" customHeight="1">
      <c r="B32" s="153"/>
      <c r="C32" s="117" t="s">
        <v>50</v>
      </c>
      <c r="D32" s="118"/>
      <c r="E32" s="96"/>
      <c r="F32" s="97"/>
      <c r="G32" s="37"/>
      <c r="H32" s="181"/>
    </row>
    <row r="33" spans="2:9" s="13" customFormat="1" ht="22.05" customHeight="1">
      <c r="B33" s="153"/>
      <c r="C33" s="117" t="s">
        <v>51</v>
      </c>
      <c r="D33" s="118"/>
      <c r="E33" s="96"/>
      <c r="F33" s="97"/>
      <c r="G33" s="37"/>
      <c r="H33" s="181"/>
    </row>
    <row r="34" spans="2:9" s="13" customFormat="1" ht="21" customHeight="1">
      <c r="B34" s="153"/>
      <c r="C34" s="117" t="s">
        <v>52</v>
      </c>
      <c r="D34" s="118"/>
      <c r="E34" s="96"/>
      <c r="F34" s="97"/>
      <c r="G34" s="37"/>
      <c r="H34" s="180"/>
    </row>
    <row r="35" spans="2:9" s="13" customFormat="1" ht="15" customHeight="1">
      <c r="B35" s="153"/>
      <c r="C35" s="176" t="s">
        <v>43</v>
      </c>
      <c r="D35" s="177"/>
      <c r="E35" s="177"/>
      <c r="F35" s="177"/>
      <c r="G35" s="177"/>
      <c r="H35" s="178"/>
      <c r="I35" s="41"/>
    </row>
    <row r="36" spans="2:9" s="13" customFormat="1" ht="15" customHeight="1">
      <c r="B36" s="153"/>
      <c r="C36" s="170" t="s">
        <v>53</v>
      </c>
      <c r="D36" s="170"/>
      <c r="E36" s="89" t="s">
        <v>90</v>
      </c>
      <c r="F36" s="89"/>
      <c r="G36" s="17" t="str">
        <f>+IF(AND(G37="Si",G38="Si"),"Si","No")</f>
        <v>Si</v>
      </c>
      <c r="H36" s="40" t="s">
        <v>36</v>
      </c>
      <c r="I36" s="41"/>
    </row>
    <row r="37" spans="2:9" s="13" customFormat="1" ht="15" customHeight="1">
      <c r="B37" s="153"/>
      <c r="C37" s="165" t="s">
        <v>112</v>
      </c>
      <c r="D37" s="165"/>
      <c r="E37" s="89" t="s">
        <v>109</v>
      </c>
      <c r="F37" s="89"/>
      <c r="G37" s="37" t="s">
        <v>109</v>
      </c>
      <c r="H37" s="107" t="s">
        <v>143</v>
      </c>
      <c r="I37" s="41"/>
    </row>
    <row r="38" spans="2:9" s="13" customFormat="1" ht="15" customHeight="1">
      <c r="B38" s="153"/>
      <c r="C38" s="165" t="s">
        <v>139</v>
      </c>
      <c r="D38" s="165"/>
      <c r="E38" s="89" t="s">
        <v>90</v>
      </c>
      <c r="F38" s="89"/>
      <c r="G38" s="37" t="s">
        <v>109</v>
      </c>
      <c r="H38" s="107"/>
      <c r="I38" s="41"/>
    </row>
    <row r="39" spans="2:9" s="13" customFormat="1" ht="15" customHeight="1">
      <c r="B39" s="153"/>
      <c r="C39" s="165" t="s">
        <v>47</v>
      </c>
      <c r="D39" s="165"/>
      <c r="E39" s="89" t="s">
        <v>109</v>
      </c>
      <c r="F39" s="89"/>
      <c r="G39" s="37" t="s">
        <v>109</v>
      </c>
      <c r="H39" s="107"/>
      <c r="I39" s="41"/>
    </row>
    <row r="40" spans="2:9" s="13" customFormat="1" ht="30" customHeight="1">
      <c r="B40" s="153"/>
      <c r="C40" s="165" t="s">
        <v>48</v>
      </c>
      <c r="D40" s="165"/>
      <c r="E40" s="89" t="s">
        <v>109</v>
      </c>
      <c r="F40" s="89"/>
      <c r="G40" s="37" t="s">
        <v>109</v>
      </c>
      <c r="H40" s="107"/>
      <c r="I40" s="41"/>
    </row>
    <row r="41" spans="2:9" s="13" customFormat="1" ht="75.45" customHeight="1">
      <c r="B41" s="153"/>
      <c r="C41" s="206" t="s">
        <v>113</v>
      </c>
      <c r="D41" s="206"/>
      <c r="E41" s="89" t="s">
        <v>109</v>
      </c>
      <c r="F41" s="89"/>
      <c r="G41" s="37" t="s">
        <v>109</v>
      </c>
      <c r="H41" s="107"/>
      <c r="I41" s="41"/>
    </row>
    <row r="42" spans="2:9" s="13" customFormat="1" ht="15" customHeight="1">
      <c r="B42" s="153"/>
      <c r="C42" s="165" t="s">
        <v>114</v>
      </c>
      <c r="D42" s="165"/>
      <c r="E42" s="89" t="s">
        <v>109</v>
      </c>
      <c r="F42" s="89"/>
      <c r="G42" s="37" t="s">
        <v>109</v>
      </c>
      <c r="H42" s="107"/>
      <c r="I42" s="41"/>
    </row>
    <row r="43" spans="2:9" s="13" customFormat="1" ht="15" customHeight="1">
      <c r="B43" s="153"/>
      <c r="C43" s="165" t="s">
        <v>51</v>
      </c>
      <c r="D43" s="165"/>
      <c r="E43" s="89" t="s">
        <v>109</v>
      </c>
      <c r="F43" s="89"/>
      <c r="G43" s="37" t="s">
        <v>109</v>
      </c>
      <c r="H43" s="107"/>
      <c r="I43" s="41"/>
    </row>
    <row r="44" spans="2:9" s="13" customFormat="1" ht="24.45" customHeight="1">
      <c r="B44" s="153"/>
      <c r="C44" s="165" t="s">
        <v>52</v>
      </c>
      <c r="D44" s="165"/>
      <c r="E44" s="89" t="s">
        <v>109</v>
      </c>
      <c r="F44" s="89"/>
      <c r="G44" s="37" t="s">
        <v>109</v>
      </c>
      <c r="H44" s="107"/>
      <c r="I44" s="41"/>
    </row>
    <row r="45" spans="2:9" s="13" customFormat="1" ht="15" customHeight="1">
      <c r="B45" s="153"/>
      <c r="C45" s="176" t="s">
        <v>43</v>
      </c>
      <c r="D45" s="177"/>
      <c r="E45" s="177"/>
      <c r="F45" s="177"/>
      <c r="G45" s="177"/>
      <c r="H45" s="178"/>
      <c r="I45" s="41"/>
    </row>
    <row r="46" spans="2:9" s="13" customFormat="1" ht="15" customHeight="1">
      <c r="B46" s="153"/>
      <c r="C46" s="170" t="s">
        <v>54</v>
      </c>
      <c r="D46" s="170"/>
      <c r="E46" s="164" t="str">
        <f>+IF(AND(E47="Si",E48="Si",E49="Si",E50="Si",E51="Si",E52="Si",E53="Si",E54="Si"),"Si","No")</f>
        <v>No</v>
      </c>
      <c r="F46" s="164"/>
      <c r="G46" s="17" t="str">
        <f>+IF(AND(G47="Si",G48="Si",G49="Si",G50="Si",G51="Si",G52="Si",G53="Si",G54="Si"),"Si","No")</f>
        <v>No</v>
      </c>
      <c r="H46" s="40" t="s">
        <v>36</v>
      </c>
      <c r="I46" s="41"/>
    </row>
    <row r="47" spans="2:9" s="13" customFormat="1" ht="15" customHeight="1">
      <c r="B47" s="153"/>
      <c r="C47" s="165" t="s">
        <v>45</v>
      </c>
      <c r="D47" s="165"/>
      <c r="E47" s="89"/>
      <c r="F47" s="89"/>
      <c r="G47" s="37"/>
      <c r="H47" s="107" t="s">
        <v>115</v>
      </c>
      <c r="I47" s="41"/>
    </row>
    <row r="48" spans="2:9" s="13" customFormat="1" ht="15" customHeight="1">
      <c r="B48" s="153"/>
      <c r="C48" s="165" t="s">
        <v>46</v>
      </c>
      <c r="D48" s="165"/>
      <c r="E48" s="89"/>
      <c r="F48" s="89"/>
      <c r="G48" s="37"/>
      <c r="H48" s="107"/>
      <c r="I48" s="41"/>
    </row>
    <row r="49" spans="2:9" s="13" customFormat="1" ht="15" customHeight="1">
      <c r="B49" s="153"/>
      <c r="C49" s="165" t="s">
        <v>47</v>
      </c>
      <c r="D49" s="165"/>
      <c r="E49" s="89"/>
      <c r="F49" s="89"/>
      <c r="G49" s="37"/>
      <c r="H49" s="107"/>
      <c r="I49" s="41"/>
    </row>
    <row r="50" spans="2:9" s="13" customFormat="1" ht="28.95" customHeight="1">
      <c r="B50" s="153"/>
      <c r="C50" s="165" t="s">
        <v>48</v>
      </c>
      <c r="D50" s="165"/>
      <c r="E50" s="89"/>
      <c r="F50" s="89"/>
      <c r="G50" s="37"/>
      <c r="H50" s="107"/>
      <c r="I50" s="41"/>
    </row>
    <row r="51" spans="2:9" s="13" customFormat="1" ht="15" customHeight="1">
      <c r="B51" s="153"/>
      <c r="C51" s="206" t="s">
        <v>49</v>
      </c>
      <c r="D51" s="206"/>
      <c r="E51" s="89"/>
      <c r="F51" s="89"/>
      <c r="G51" s="37"/>
      <c r="H51" s="107"/>
      <c r="I51" s="41"/>
    </row>
    <row r="52" spans="2:9" s="13" customFormat="1" ht="19.95" customHeight="1">
      <c r="B52" s="153"/>
      <c r="C52" s="165" t="s">
        <v>50</v>
      </c>
      <c r="D52" s="165"/>
      <c r="E52" s="89"/>
      <c r="F52" s="89"/>
      <c r="G52" s="37"/>
      <c r="H52" s="107"/>
      <c r="I52" s="41"/>
    </row>
    <row r="53" spans="2:9" s="13" customFormat="1" ht="15" customHeight="1">
      <c r="B53" s="153"/>
      <c r="C53" s="165" t="s">
        <v>51</v>
      </c>
      <c r="D53" s="165"/>
      <c r="E53" s="89"/>
      <c r="F53" s="89"/>
      <c r="G53" s="37"/>
      <c r="H53" s="107"/>
      <c r="I53" s="41"/>
    </row>
    <row r="54" spans="2:9" s="13" customFormat="1" ht="15" customHeight="1">
      <c r="B54" s="153"/>
      <c r="C54" s="165" t="s">
        <v>52</v>
      </c>
      <c r="D54" s="165"/>
      <c r="E54" s="89"/>
      <c r="F54" s="89"/>
      <c r="G54" s="37"/>
      <c r="H54" s="107"/>
      <c r="I54" s="41"/>
    </row>
    <row r="55" spans="2:9" s="13" customFormat="1" ht="15" customHeight="1">
      <c r="B55" s="31"/>
      <c r="C55" s="44"/>
      <c r="D55" s="44"/>
      <c r="E55" s="41"/>
      <c r="F55" s="41"/>
      <c r="G55" s="41"/>
      <c r="H55" s="12"/>
      <c r="I55" s="41"/>
    </row>
    <row r="56" spans="2:9" ht="16.05" customHeight="1" thickBot="1">
      <c r="B56" s="21"/>
      <c r="C56" s="44"/>
      <c r="D56" s="44"/>
      <c r="E56" s="41"/>
      <c r="F56" s="41"/>
      <c r="G56" s="14"/>
      <c r="H56" s="14"/>
      <c r="I56" s="41"/>
    </row>
    <row r="57" spans="2:9" ht="72" customHeight="1" thickBot="1">
      <c r="B57" s="21"/>
      <c r="C57" s="102" t="s">
        <v>55</v>
      </c>
      <c r="D57" s="103"/>
      <c r="E57" s="154" t="s">
        <v>56</v>
      </c>
      <c r="F57" s="155"/>
      <c r="G57" s="155"/>
      <c r="H57" s="14"/>
      <c r="I57" s="41"/>
    </row>
    <row r="58" spans="2:9" ht="15" customHeight="1" thickBot="1">
      <c r="B58" s="21"/>
      <c r="C58" s="20"/>
      <c r="D58" s="20"/>
      <c r="E58" s="44"/>
      <c r="F58" s="44"/>
      <c r="G58" s="44"/>
      <c r="H58" s="14"/>
      <c r="I58" s="41"/>
    </row>
    <row r="59" spans="2:9" s="4" customFormat="1" ht="24" customHeight="1">
      <c r="B59" s="52" t="s">
        <v>32</v>
      </c>
      <c r="C59" s="134" t="s">
        <v>57</v>
      </c>
      <c r="D59" s="135"/>
      <c r="E59" s="134" t="s">
        <v>34</v>
      </c>
      <c r="F59" s="135"/>
      <c r="G59" s="40" t="s">
        <v>35</v>
      </c>
      <c r="H59" s="87" t="s">
        <v>36</v>
      </c>
    </row>
    <row r="60" spans="2:9" s="5" customFormat="1" ht="14.25" customHeight="1">
      <c r="B60" s="53"/>
      <c r="C60" s="143" t="s">
        <v>58</v>
      </c>
      <c r="D60" s="144"/>
      <c r="E60" s="123" t="s">
        <v>37</v>
      </c>
      <c r="F60" s="124"/>
      <c r="G60" s="43" t="s">
        <v>37</v>
      </c>
      <c r="H60" s="88"/>
    </row>
    <row r="61" spans="2:9">
      <c r="B61" s="53"/>
      <c r="C61" s="145"/>
      <c r="D61" s="146"/>
      <c r="E61" s="108" t="str">
        <f>+IF(AND(E62="Si",E63="Si",E64="Si",OR(E66="Si",E66="N/A"),E67="Si"),"Si","No")</f>
        <v>Si</v>
      </c>
      <c r="F61" s="109"/>
      <c r="G61" s="16" t="str">
        <f>+IF(AND(G62="Si",G63="Si",G64="Si",OR(G66="Si",G66="N/A"),G67="Si"),"Si","No")</f>
        <v>No</v>
      </c>
      <c r="H61" s="88"/>
    </row>
    <row r="62" spans="2:9" s="13" customFormat="1" ht="11.25" customHeight="1">
      <c r="B62" s="150">
        <v>2</v>
      </c>
      <c r="C62" s="125" t="s">
        <v>59</v>
      </c>
      <c r="D62" s="126"/>
      <c r="E62" s="96" t="s">
        <v>109</v>
      </c>
      <c r="F62" s="97"/>
      <c r="G62" s="37"/>
      <c r="H62" s="89" t="s">
        <v>126</v>
      </c>
    </row>
    <row r="63" spans="2:9" s="13" customFormat="1" ht="18" customHeight="1">
      <c r="B63" s="150"/>
      <c r="C63" s="125" t="s">
        <v>135</v>
      </c>
      <c r="D63" s="126"/>
      <c r="E63" s="96" t="s">
        <v>109</v>
      </c>
      <c r="F63" s="97"/>
      <c r="G63" s="37"/>
      <c r="H63" s="89"/>
    </row>
    <row r="64" spans="2:9" s="13" customFormat="1" ht="90" customHeight="1">
      <c r="B64" s="150"/>
      <c r="C64" s="117" t="s">
        <v>116</v>
      </c>
      <c r="D64" s="118"/>
      <c r="E64" s="96" t="s">
        <v>109</v>
      </c>
      <c r="F64" s="97"/>
      <c r="G64" s="37"/>
      <c r="H64" s="89"/>
    </row>
    <row r="65" spans="2:9" s="13" customFormat="1" ht="22.95" customHeight="1">
      <c r="B65" s="150"/>
      <c r="C65" s="195" t="s">
        <v>60</v>
      </c>
      <c r="D65" s="196"/>
      <c r="E65" s="191" t="s">
        <v>90</v>
      </c>
      <c r="F65" s="192"/>
      <c r="G65" s="37"/>
      <c r="H65" s="89"/>
    </row>
    <row r="66" spans="2:9" s="14" customFormat="1" ht="70.05" customHeight="1">
      <c r="B66" s="150"/>
      <c r="C66" s="195" t="s">
        <v>61</v>
      </c>
      <c r="D66" s="196"/>
      <c r="E66" s="96" t="s">
        <v>115</v>
      </c>
      <c r="F66" s="97"/>
      <c r="G66" s="37"/>
      <c r="H66" s="89"/>
    </row>
    <row r="67" spans="2:9" s="13" customFormat="1" ht="37.049999999999997" customHeight="1">
      <c r="B67" s="150"/>
      <c r="C67" s="197" t="s">
        <v>117</v>
      </c>
      <c r="D67" s="198"/>
      <c r="E67" s="96" t="s">
        <v>109</v>
      </c>
      <c r="F67" s="97"/>
      <c r="G67" s="37"/>
      <c r="H67" s="89"/>
    </row>
    <row r="68" spans="2:9" s="13" customFormat="1" ht="15" customHeight="1" thickBot="1">
      <c r="B68" s="150"/>
      <c r="C68" s="25"/>
      <c r="D68" s="14"/>
      <c r="E68" s="41"/>
      <c r="F68" s="41"/>
      <c r="G68" s="26"/>
      <c r="H68" s="12"/>
      <c r="I68" s="41"/>
    </row>
    <row r="69" spans="2:9" s="13" customFormat="1" ht="19.95" customHeight="1" thickBot="1">
      <c r="B69" s="150"/>
      <c r="C69" s="140" t="s">
        <v>62</v>
      </c>
      <c r="D69" s="141"/>
      <c r="E69" s="141"/>
      <c r="F69" s="142"/>
      <c r="G69" s="26"/>
      <c r="H69" s="12"/>
      <c r="I69" s="41"/>
    </row>
    <row r="70" spans="2:9" s="13" customFormat="1" ht="7.95" customHeight="1" thickBot="1">
      <c r="B70" s="150"/>
      <c r="C70" s="27"/>
      <c r="D70" s="27"/>
      <c r="E70" s="27"/>
      <c r="F70" s="27"/>
      <c r="G70" s="26"/>
      <c r="H70" s="12"/>
      <c r="I70" s="41"/>
    </row>
    <row r="71" spans="2:9" s="13" customFormat="1" ht="19.95" customHeight="1" thickBot="1">
      <c r="B71" s="150"/>
      <c r="C71" s="98" t="s">
        <v>63</v>
      </c>
      <c r="D71" s="99"/>
      <c r="E71" s="90" t="s">
        <v>118</v>
      </c>
      <c r="F71" s="91"/>
      <c r="G71" s="26"/>
      <c r="H71" s="12"/>
      <c r="I71" s="41"/>
    </row>
    <row r="72" spans="2:9" s="13" customFormat="1" ht="16.95" customHeight="1">
      <c r="B72" s="150"/>
      <c r="C72" s="22"/>
      <c r="D72" s="23"/>
      <c r="E72" s="15"/>
      <c r="F72" s="15"/>
      <c r="G72" s="15"/>
      <c r="H72" s="15"/>
      <c r="I72" s="24"/>
    </row>
    <row r="73" spans="2:9" s="13" customFormat="1" ht="16.05" customHeight="1">
      <c r="B73" s="150"/>
      <c r="C73" s="119" t="s">
        <v>62</v>
      </c>
      <c r="D73" s="120"/>
      <c r="E73" s="100" t="s">
        <v>34</v>
      </c>
      <c r="F73" s="101"/>
      <c r="G73" s="40" t="s">
        <v>35</v>
      </c>
      <c r="H73" s="104" t="s">
        <v>36</v>
      </c>
    </row>
    <row r="74" spans="2:9" s="13" customFormat="1" ht="18" customHeight="1">
      <c r="B74" s="150"/>
      <c r="C74" s="138"/>
      <c r="D74" s="139"/>
      <c r="E74" s="193" t="s">
        <v>37</v>
      </c>
      <c r="F74" s="194"/>
      <c r="G74" s="42" t="s">
        <v>37</v>
      </c>
      <c r="H74" s="105"/>
    </row>
    <row r="75" spans="2:9" s="13" customFormat="1" ht="18" customHeight="1">
      <c r="B75" s="150"/>
      <c r="C75" s="121"/>
      <c r="D75" s="122"/>
      <c r="E75" s="108" t="str">
        <f>+IF(AND(E76="Si",OR(E77="Si",E77="N/A")),"Si","No")</f>
        <v>Si</v>
      </c>
      <c r="F75" s="109"/>
      <c r="G75" s="16" t="str">
        <f>+IF(AND(G76="Si",OR(G77="Si",G77="N/A")),"Si","No")</f>
        <v>No</v>
      </c>
      <c r="H75" s="106"/>
    </row>
    <row r="76" spans="2:9" s="13" customFormat="1" ht="33" customHeight="1">
      <c r="B76" s="150"/>
      <c r="C76" s="136" t="str">
        <f>IF(E71="Jurídica","Formato 5 Parafiscales personas jurídicas ",IF(E71="Natural","Formato 7 Parafiscales personas naturales","SELECCIONE UNA OPCIÓN DE LA CELDA 51E"))</f>
        <v xml:space="preserve">Formato 5 Parafiscales personas jurídicas </v>
      </c>
      <c r="D76" s="137"/>
      <c r="E76" s="96" t="s">
        <v>109</v>
      </c>
      <c r="F76" s="97"/>
      <c r="G76" s="37"/>
      <c r="H76" s="92" t="s">
        <v>136</v>
      </c>
    </row>
    <row r="77" spans="2:9" s="13" customFormat="1" ht="40.950000000000003" customHeight="1">
      <c r="B77" s="150"/>
      <c r="C77" s="117" t="s">
        <v>64</v>
      </c>
      <c r="D77" s="118"/>
      <c r="E77" s="96" t="s">
        <v>109</v>
      </c>
      <c r="F77" s="97"/>
      <c r="G77" s="37"/>
      <c r="H77" s="93"/>
    </row>
    <row r="78" spans="2:9" s="13" customFormat="1" ht="16.05" customHeight="1">
      <c r="B78" s="150"/>
      <c r="C78" s="44"/>
      <c r="D78" s="44"/>
      <c r="E78" s="41"/>
      <c r="F78" s="41"/>
      <c r="G78" s="28"/>
      <c r="I78" s="41"/>
    </row>
    <row r="79" spans="2:9" ht="13.95" customHeight="1" thickBot="1">
      <c r="B79" s="29"/>
      <c r="C79" s="29"/>
      <c r="D79" s="29"/>
      <c r="E79" s="29"/>
      <c r="F79" s="29"/>
      <c r="G79" s="27"/>
      <c r="H79" s="13"/>
      <c r="I79" s="7"/>
    </row>
    <row r="80" spans="2:9" ht="25.05" customHeight="1" thickBot="1">
      <c r="B80" s="114" t="s">
        <v>65</v>
      </c>
      <c r="C80" s="115"/>
      <c r="D80" s="116"/>
      <c r="E80" s="35" t="str">
        <f>E3</f>
        <v>No</v>
      </c>
    </row>
    <row r="81" spans="2:9" ht="33" customHeight="1">
      <c r="B81" s="110" t="s">
        <v>66</v>
      </c>
      <c r="C81" s="110"/>
      <c r="D81" s="110"/>
      <c r="E81" s="110"/>
    </row>
    <row r="82" spans="2:9" ht="15" customHeight="1">
      <c r="B82" s="29"/>
      <c r="C82" s="29"/>
      <c r="D82" s="29"/>
      <c r="E82" s="29"/>
      <c r="F82" s="29"/>
      <c r="G82" s="27"/>
      <c r="H82" s="13"/>
      <c r="I82" s="7"/>
    </row>
    <row r="83" spans="2:9" ht="27.75" customHeight="1">
      <c r="B83" s="111" t="s">
        <v>32</v>
      </c>
      <c r="C83" s="100" t="s">
        <v>57</v>
      </c>
      <c r="D83" s="101"/>
      <c r="E83" s="100" t="s">
        <v>34</v>
      </c>
      <c r="F83" s="101"/>
      <c r="G83" s="40" t="s">
        <v>35</v>
      </c>
      <c r="H83" s="104" t="s">
        <v>36</v>
      </c>
    </row>
    <row r="84" spans="2:9" ht="13.95" customHeight="1">
      <c r="B84" s="112"/>
      <c r="C84" s="119" t="s">
        <v>67</v>
      </c>
      <c r="D84" s="120"/>
      <c r="E84" s="123" t="s">
        <v>37</v>
      </c>
      <c r="F84" s="124"/>
      <c r="G84" s="43" t="s">
        <v>37</v>
      </c>
      <c r="H84" s="105"/>
    </row>
    <row r="85" spans="2:9" ht="16.05" customHeight="1">
      <c r="B85" s="113"/>
      <c r="C85" s="121"/>
      <c r="D85" s="122"/>
      <c r="E85" s="108" t="str">
        <f>+IF(AND(E86="Si",E87="Si"),"Si","No")</f>
        <v>No</v>
      </c>
      <c r="F85" s="109"/>
      <c r="G85" s="16" t="str">
        <f>+IF(AND(G86="Si",G87="Si"),"Si","No")</f>
        <v>No</v>
      </c>
      <c r="H85" s="106"/>
    </row>
    <row r="86" spans="2:9" s="13" customFormat="1" ht="11.25" customHeight="1">
      <c r="B86" s="156">
        <v>3</v>
      </c>
      <c r="C86" s="117" t="s">
        <v>41</v>
      </c>
      <c r="D86" s="118"/>
      <c r="E86" s="96"/>
      <c r="F86" s="97"/>
      <c r="G86" s="37"/>
      <c r="H86" s="107"/>
    </row>
    <row r="87" spans="2:9" s="13" customFormat="1" ht="27" customHeight="1">
      <c r="B87" s="157"/>
      <c r="C87" s="117" t="s">
        <v>68</v>
      </c>
      <c r="D87" s="118"/>
      <c r="E87" s="96"/>
      <c r="F87" s="97"/>
      <c r="G87" s="37"/>
      <c r="H87" s="107"/>
    </row>
    <row r="88" spans="2:9" s="13" customFormat="1" ht="15" customHeight="1" thickBot="1">
      <c r="B88" s="30"/>
      <c r="C88" s="44"/>
      <c r="D88" s="44"/>
      <c r="E88" s="27"/>
      <c r="F88" s="27"/>
      <c r="G88" s="41"/>
      <c r="H88" s="14"/>
      <c r="I88" s="41"/>
    </row>
    <row r="89" spans="2:9" s="13" customFormat="1" ht="27" customHeight="1" thickBot="1">
      <c r="B89" s="30"/>
      <c r="C89" s="102" t="s">
        <v>69</v>
      </c>
      <c r="D89" s="103"/>
      <c r="E89" s="27"/>
      <c r="F89" s="27"/>
      <c r="G89" s="41"/>
      <c r="H89" s="14"/>
      <c r="I89" s="41"/>
    </row>
    <row r="90" spans="2:9" s="13" customFormat="1" ht="7.05" customHeight="1">
      <c r="B90" s="30"/>
      <c r="C90" s="20"/>
      <c r="D90" s="20"/>
      <c r="E90" s="27"/>
      <c r="F90" s="27"/>
      <c r="G90" s="41"/>
      <c r="H90" s="14"/>
      <c r="I90" s="41"/>
    </row>
    <row r="91" spans="2:9" ht="10.050000000000001" customHeight="1">
      <c r="C91" s="27"/>
      <c r="D91" s="27"/>
      <c r="E91" s="27"/>
      <c r="F91" s="27"/>
      <c r="G91" s="27"/>
      <c r="H91" s="13"/>
      <c r="I91" s="11"/>
    </row>
    <row r="92" spans="2:9" ht="11.25" customHeight="1">
      <c r="B92" s="111" t="s">
        <v>32</v>
      </c>
      <c r="C92" s="100" t="s">
        <v>57</v>
      </c>
      <c r="D92" s="101"/>
      <c r="E92" s="100" t="s">
        <v>34</v>
      </c>
      <c r="F92" s="101"/>
      <c r="G92" s="40" t="s">
        <v>35</v>
      </c>
      <c r="H92" s="104" t="s">
        <v>36</v>
      </c>
    </row>
    <row r="93" spans="2:9" ht="14.25" customHeight="1">
      <c r="B93" s="112"/>
      <c r="C93" s="119" t="s">
        <v>69</v>
      </c>
      <c r="D93" s="120"/>
      <c r="E93" s="132" t="s">
        <v>37</v>
      </c>
      <c r="F93" s="133"/>
      <c r="G93" s="39" t="s">
        <v>37</v>
      </c>
      <c r="H93" s="105"/>
    </row>
    <row r="94" spans="2:9" ht="12" customHeight="1">
      <c r="B94" s="113"/>
      <c r="C94" s="121"/>
      <c r="D94" s="122"/>
      <c r="E94" s="108" t="str">
        <f>+IF(AND(E95="Si",E96="Si",E97="Si"),"Si","No")</f>
        <v>Si</v>
      </c>
      <c r="F94" s="109"/>
      <c r="G94" s="16" t="str">
        <f>+IF(AND(G95="Si",G96="Si",G97="Si"),"Si","No")</f>
        <v>No</v>
      </c>
      <c r="H94" s="106"/>
    </row>
    <row r="95" spans="2:9" s="13" customFormat="1" ht="36" customHeight="1">
      <c r="B95" s="151">
        <v>4</v>
      </c>
      <c r="C95" s="117" t="s">
        <v>137</v>
      </c>
      <c r="D95" s="118"/>
      <c r="E95" s="96" t="s">
        <v>109</v>
      </c>
      <c r="F95" s="97"/>
      <c r="G95" s="37"/>
      <c r="H95" s="89" t="s">
        <v>127</v>
      </c>
    </row>
    <row r="96" spans="2:9" s="13" customFormat="1" ht="12" customHeight="1">
      <c r="B96" s="150"/>
      <c r="C96" s="125" t="s">
        <v>70</v>
      </c>
      <c r="D96" s="126"/>
      <c r="E96" s="96" t="s">
        <v>109</v>
      </c>
      <c r="F96" s="97"/>
      <c r="G96" s="37"/>
      <c r="H96" s="89"/>
    </row>
    <row r="97" spans="2:9" s="13" customFormat="1" ht="57" customHeight="1">
      <c r="B97" s="150"/>
      <c r="C97" s="117" t="s">
        <v>71</v>
      </c>
      <c r="D97" s="118"/>
      <c r="E97" s="96" t="s">
        <v>109</v>
      </c>
      <c r="F97" s="97"/>
      <c r="G97" s="37"/>
      <c r="H97" s="51" t="s">
        <v>128</v>
      </c>
    </row>
    <row r="98" spans="2:9" s="13" customFormat="1" ht="10.95" customHeight="1">
      <c r="B98" s="150"/>
      <c r="C98" s="44"/>
      <c r="D98" s="44"/>
      <c r="E98" s="41"/>
      <c r="F98" s="41"/>
      <c r="G98" s="26"/>
      <c r="H98" s="41"/>
      <c r="I98" s="41"/>
    </row>
    <row r="99" spans="2:9" s="13" customFormat="1" ht="10.95" customHeight="1" thickBot="1">
      <c r="B99" s="31"/>
      <c r="C99" s="29"/>
      <c r="D99" s="29"/>
      <c r="E99" s="29"/>
      <c r="F99" s="29"/>
      <c r="G99" s="29"/>
      <c r="H99" s="41"/>
      <c r="I99" s="41"/>
    </row>
    <row r="100" spans="2:9" s="13" customFormat="1" ht="24" customHeight="1" thickBot="1">
      <c r="B100" s="31"/>
      <c r="C100" s="102" t="s">
        <v>72</v>
      </c>
      <c r="D100" s="103"/>
      <c r="E100" s="129" t="s">
        <v>73</v>
      </c>
      <c r="F100" s="130"/>
      <c r="G100" s="130"/>
      <c r="H100" s="130"/>
      <c r="I100" s="41"/>
    </row>
    <row r="101" spans="2:9" ht="10.050000000000001" customHeight="1">
      <c r="C101" s="44"/>
      <c r="D101" s="44"/>
      <c r="E101" s="7"/>
      <c r="F101" s="7"/>
      <c r="G101" s="8"/>
      <c r="H101" s="8"/>
      <c r="I101" s="7"/>
    </row>
    <row r="102" spans="2:9" ht="19.5" customHeight="1">
      <c r="B102" s="111" t="s">
        <v>32</v>
      </c>
      <c r="C102" s="128" t="s">
        <v>74</v>
      </c>
      <c r="D102" s="128"/>
      <c r="E102" s="128" t="s">
        <v>75</v>
      </c>
      <c r="F102" s="128"/>
      <c r="G102" s="128"/>
      <c r="H102" s="128" t="s">
        <v>76</v>
      </c>
      <c r="I102" s="131"/>
    </row>
    <row r="103" spans="2:9" ht="27" customHeight="1">
      <c r="B103" s="113"/>
      <c r="C103" s="128"/>
      <c r="D103" s="128"/>
      <c r="E103" s="128" t="s">
        <v>77</v>
      </c>
      <c r="F103" s="128"/>
      <c r="G103" s="40" t="s">
        <v>35</v>
      </c>
      <c r="H103" s="128"/>
      <c r="I103" s="131"/>
    </row>
    <row r="104" spans="2:9" ht="11.25" customHeight="1">
      <c r="B104" s="152">
        <v>5</v>
      </c>
      <c r="C104" s="147" t="s">
        <v>78</v>
      </c>
      <c r="D104" s="147"/>
      <c r="E104" s="95" t="s">
        <v>90</v>
      </c>
      <c r="F104" s="95"/>
      <c r="G104" s="38"/>
      <c r="H104" s="46"/>
      <c r="I104" s="127"/>
    </row>
    <row r="105" spans="2:9" ht="11.25" customHeight="1">
      <c r="B105" s="153"/>
      <c r="C105" s="94" t="s">
        <v>79</v>
      </c>
      <c r="D105" s="94"/>
      <c r="E105" s="95" t="s">
        <v>90</v>
      </c>
      <c r="F105" s="95"/>
      <c r="G105" s="38"/>
      <c r="H105" s="46"/>
      <c r="I105" s="127"/>
    </row>
    <row r="106" spans="2:9" ht="11.25" customHeight="1">
      <c r="B106" s="153"/>
      <c r="C106" s="94" t="s">
        <v>80</v>
      </c>
      <c r="D106" s="94"/>
      <c r="E106" s="95" t="s">
        <v>90</v>
      </c>
      <c r="F106" s="95"/>
      <c r="G106" s="38"/>
      <c r="H106" s="46"/>
      <c r="I106" s="127"/>
    </row>
    <row r="107" spans="2:9" ht="11.25" customHeight="1">
      <c r="B107" s="153"/>
      <c r="C107" s="94" t="s">
        <v>81</v>
      </c>
      <c r="D107" s="94"/>
      <c r="E107" s="95" t="s">
        <v>90</v>
      </c>
      <c r="F107" s="95"/>
      <c r="G107" s="38"/>
      <c r="H107" s="46"/>
      <c r="I107" s="127"/>
    </row>
    <row r="108" spans="2:9" ht="11.25" customHeight="1">
      <c r="B108" s="153"/>
      <c r="C108" s="94" t="s">
        <v>82</v>
      </c>
      <c r="D108" s="94"/>
      <c r="E108" s="95" t="s">
        <v>90</v>
      </c>
      <c r="F108" s="95"/>
      <c r="G108" s="38"/>
      <c r="H108" s="46"/>
      <c r="I108" s="127"/>
    </row>
    <row r="109" spans="2:9" ht="11.25" customHeight="1">
      <c r="B109" s="153"/>
      <c r="C109" s="94" t="s">
        <v>83</v>
      </c>
      <c r="D109" s="94"/>
      <c r="E109" s="95" t="s">
        <v>90</v>
      </c>
      <c r="F109" s="95"/>
      <c r="G109" s="38"/>
      <c r="H109" s="65"/>
      <c r="I109" s="57"/>
    </row>
    <row r="110" spans="2:9" ht="11.25" customHeight="1">
      <c r="B110" s="153"/>
      <c r="C110" s="94" t="s">
        <v>84</v>
      </c>
      <c r="D110" s="94"/>
      <c r="E110" s="95" t="s">
        <v>90</v>
      </c>
      <c r="F110" s="95"/>
      <c r="G110" s="38"/>
      <c r="H110" s="65"/>
      <c r="I110" s="57"/>
    </row>
    <row r="111" spans="2:9" ht="9" customHeight="1">
      <c r="B111" s="153"/>
      <c r="C111" s="176"/>
      <c r="D111" s="177"/>
      <c r="E111" s="177"/>
      <c r="F111" s="177"/>
      <c r="G111" s="177"/>
      <c r="H111" s="178"/>
      <c r="I111" s="47"/>
    </row>
    <row r="112" spans="2:9" ht="10.050000000000001" customHeight="1">
      <c r="B112" s="31"/>
      <c r="C112" s="32"/>
      <c r="D112" s="32"/>
      <c r="E112" s="32"/>
      <c r="F112" s="32"/>
      <c r="G112" s="32"/>
      <c r="H112" s="32"/>
      <c r="I112" s="32"/>
    </row>
    <row r="113" spans="2:9" ht="13.5" customHeight="1">
      <c r="C113" s="18"/>
      <c r="D113" s="19"/>
      <c r="E113" s="19"/>
      <c r="F113" s="33"/>
      <c r="G113" s="33"/>
      <c r="H113" s="8"/>
      <c r="I113" s="7"/>
    </row>
    <row r="114" spans="2:9" ht="10.8" thickBot="1"/>
    <row r="115" spans="2:9" ht="21" customHeight="1" thickBot="1">
      <c r="C115" s="102" t="s">
        <v>85</v>
      </c>
      <c r="D115" s="190"/>
      <c r="E115" s="190"/>
      <c r="F115" s="103"/>
      <c r="G115" s="7"/>
      <c r="H115" s="7"/>
      <c r="I115" s="41"/>
    </row>
    <row r="116" spans="2:9">
      <c r="C116" s="34"/>
      <c r="D116" s="34"/>
      <c r="E116" s="6"/>
      <c r="F116" s="6"/>
      <c r="G116" s="4"/>
      <c r="H116" s="4"/>
      <c r="I116" s="6"/>
    </row>
    <row r="117" spans="2:9" ht="11.25" customHeight="1">
      <c r="B117" s="186" t="s">
        <v>32</v>
      </c>
      <c r="C117" s="100"/>
      <c r="D117" s="101"/>
      <c r="E117" s="100" t="s">
        <v>86</v>
      </c>
      <c r="F117" s="189"/>
      <c r="G117" s="189"/>
      <c r="H117" s="189"/>
      <c r="I117" s="101"/>
    </row>
    <row r="118" spans="2:9" ht="11.25" customHeight="1">
      <c r="B118" s="187"/>
      <c r="C118" s="119" t="s">
        <v>87</v>
      </c>
      <c r="D118" s="120"/>
      <c r="E118" s="184" t="s">
        <v>88</v>
      </c>
      <c r="F118" s="119" t="s">
        <v>36</v>
      </c>
      <c r="G118" s="120"/>
      <c r="H118" s="119" t="s">
        <v>76</v>
      </c>
      <c r="I118" s="120"/>
    </row>
    <row r="119" spans="2:9" ht="11.25" customHeight="1">
      <c r="B119" s="188"/>
      <c r="C119" s="121"/>
      <c r="D119" s="122"/>
      <c r="E119" s="185"/>
      <c r="F119" s="121"/>
      <c r="G119" s="122"/>
      <c r="H119" s="121"/>
      <c r="I119" s="122"/>
    </row>
    <row r="120" spans="2:9" s="9" customFormat="1" ht="46.95" customHeight="1">
      <c r="B120" s="199">
        <v>9</v>
      </c>
      <c r="C120" s="204" t="s">
        <v>89</v>
      </c>
      <c r="D120" s="205"/>
      <c r="E120" s="36" t="s">
        <v>90</v>
      </c>
      <c r="F120" s="202"/>
      <c r="G120" s="203"/>
      <c r="H120" s="202"/>
      <c r="I120" s="203"/>
    </row>
    <row r="121" spans="2:9" ht="36" customHeight="1">
      <c r="B121" s="200"/>
      <c r="C121" s="204" t="s">
        <v>120</v>
      </c>
      <c r="D121" s="205"/>
      <c r="E121" s="36" t="s">
        <v>109</v>
      </c>
      <c r="F121" s="202" t="s">
        <v>125</v>
      </c>
      <c r="G121" s="203"/>
      <c r="H121" s="202"/>
      <c r="I121" s="203"/>
    </row>
    <row r="122" spans="2:9" ht="48" customHeight="1">
      <c r="B122" s="200"/>
      <c r="C122" s="204" t="s">
        <v>122</v>
      </c>
      <c r="D122" s="205"/>
      <c r="E122" s="36" t="s">
        <v>90</v>
      </c>
      <c r="F122" s="202"/>
      <c r="G122" s="203"/>
      <c r="H122" s="202"/>
      <c r="I122" s="203"/>
    </row>
    <row r="123" spans="2:9" ht="49.95" customHeight="1">
      <c r="B123" s="200"/>
      <c r="C123" s="204" t="s">
        <v>123</v>
      </c>
      <c r="D123" s="205"/>
      <c r="E123" s="36" t="s">
        <v>90</v>
      </c>
      <c r="F123" s="202"/>
      <c r="G123" s="203"/>
      <c r="H123" s="202"/>
      <c r="I123" s="203"/>
    </row>
    <row r="124" spans="2:9" ht="51" customHeight="1">
      <c r="B124" s="200"/>
      <c r="C124" s="204" t="s">
        <v>91</v>
      </c>
      <c r="D124" s="205"/>
      <c r="E124" s="36" t="s">
        <v>90</v>
      </c>
      <c r="F124" s="202"/>
      <c r="G124" s="203"/>
      <c r="H124" s="202"/>
      <c r="I124" s="203"/>
    </row>
    <row r="125" spans="2:9" ht="45" customHeight="1">
      <c r="B125" s="200"/>
      <c r="C125" s="204" t="s">
        <v>92</v>
      </c>
      <c r="D125" s="205"/>
      <c r="E125" s="36" t="s">
        <v>90</v>
      </c>
      <c r="F125" s="202"/>
      <c r="G125" s="203"/>
      <c r="H125" s="202"/>
      <c r="I125" s="203"/>
    </row>
    <row r="126" spans="2:9" ht="51" customHeight="1">
      <c r="B126" s="200"/>
      <c r="C126" s="204" t="s">
        <v>93</v>
      </c>
      <c r="D126" s="205"/>
      <c r="E126" s="36" t="s">
        <v>90</v>
      </c>
      <c r="F126" s="202"/>
      <c r="G126" s="203"/>
      <c r="H126" s="202"/>
      <c r="I126" s="203"/>
    </row>
    <row r="127" spans="2:9" ht="25.95" customHeight="1">
      <c r="B127" s="200"/>
      <c r="C127" s="204" t="s">
        <v>121</v>
      </c>
      <c r="D127" s="205"/>
      <c r="E127" s="36" t="s">
        <v>90</v>
      </c>
      <c r="F127" s="202"/>
      <c r="G127" s="203"/>
      <c r="H127" s="202"/>
      <c r="I127" s="203"/>
    </row>
    <row r="128" spans="2:9" ht="36" customHeight="1">
      <c r="B128" s="200"/>
      <c r="C128" s="204" t="s">
        <v>124</v>
      </c>
      <c r="D128" s="205"/>
      <c r="E128" s="36" t="s">
        <v>90</v>
      </c>
      <c r="F128" s="202"/>
      <c r="G128" s="203"/>
      <c r="H128" s="202"/>
      <c r="I128" s="203"/>
    </row>
    <row r="129" spans="2:9" ht="25.95" customHeight="1">
      <c r="B129" s="201"/>
      <c r="C129" s="204" t="s">
        <v>94</v>
      </c>
      <c r="D129" s="205"/>
      <c r="E129" s="36" t="s">
        <v>90</v>
      </c>
      <c r="F129" s="202"/>
      <c r="G129" s="203"/>
      <c r="H129" s="202"/>
      <c r="I129" s="203"/>
    </row>
  </sheetData>
  <mergeCells count="233">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H129:I129"/>
    <mergeCell ref="H120:I120"/>
    <mergeCell ref="H121:I121"/>
    <mergeCell ref="H122:I122"/>
    <mergeCell ref="H123:I123"/>
    <mergeCell ref="H124:I124"/>
    <mergeCell ref="H125:I125"/>
    <mergeCell ref="H126:I126"/>
    <mergeCell ref="H127:I127"/>
    <mergeCell ref="H128:I128"/>
    <mergeCell ref="B120:B129"/>
    <mergeCell ref="F120:G120"/>
    <mergeCell ref="F121:G121"/>
    <mergeCell ref="F122:G122"/>
    <mergeCell ref="F123:G123"/>
    <mergeCell ref="F124:G124"/>
    <mergeCell ref="F125:G125"/>
    <mergeCell ref="F126:G126"/>
    <mergeCell ref="F127:G127"/>
    <mergeCell ref="F128:G128"/>
    <mergeCell ref="F129:G129"/>
    <mergeCell ref="C121:D121"/>
    <mergeCell ref="C122:D122"/>
    <mergeCell ref="C120:D120"/>
    <mergeCell ref="C123:D123"/>
    <mergeCell ref="C124:D124"/>
    <mergeCell ref="C125:D125"/>
    <mergeCell ref="C126:D126"/>
    <mergeCell ref="C127:D127"/>
    <mergeCell ref="C128:D128"/>
    <mergeCell ref="C129:D129"/>
    <mergeCell ref="C118:D119"/>
    <mergeCell ref="E118:E119"/>
    <mergeCell ref="F118:G119"/>
    <mergeCell ref="H118:I119"/>
    <mergeCell ref="B117:B119"/>
    <mergeCell ref="C117:D117"/>
    <mergeCell ref="E117:I117"/>
    <mergeCell ref="C115:F115"/>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32:D32"/>
    <mergeCell ref="E22:F22"/>
    <mergeCell ref="C23:D23"/>
    <mergeCell ref="E24:F24"/>
    <mergeCell ref="C26:D26"/>
    <mergeCell ref="E26:F26"/>
    <mergeCell ref="C27:D27"/>
    <mergeCell ref="C24:D24"/>
    <mergeCell ref="C22:D22"/>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E86:F86"/>
    <mergeCell ref="C86:D86"/>
    <mergeCell ref="C59:D59"/>
    <mergeCell ref="E60:F60"/>
    <mergeCell ref="E59:F59"/>
    <mergeCell ref="C76:D76"/>
    <mergeCell ref="C77:D77"/>
    <mergeCell ref="E75:F75"/>
    <mergeCell ref="C73:D75"/>
    <mergeCell ref="C64:D64"/>
    <mergeCell ref="C69:F69"/>
    <mergeCell ref="C60:D61"/>
    <mergeCell ref="E61:F61"/>
    <mergeCell ref="E63:F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H59:H61"/>
    <mergeCell ref="H62:H67"/>
    <mergeCell ref="E71:F71"/>
    <mergeCell ref="H76:H77"/>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s>
  <phoneticPr fontId="9" type="noConversion"/>
  <conditionalFormatting sqref="E120:E129">
    <cfRule type="containsText" dxfId="73" priority="249" operator="containsText" text="No">
      <formula>NOT(ISERROR(SEARCH("No",E120)))</formula>
    </cfRule>
    <cfRule type="containsText" dxfId="72" priority="248" operator="containsText" text="Si">
      <formula>NOT(ISERROR(SEARCH("Si",E120)))</formula>
    </cfRule>
  </conditionalFormatting>
  <conditionalFormatting sqref="E19:F19">
    <cfRule type="containsText" dxfId="71" priority="490" operator="containsText" text="Si">
      <formula>NOT(ISERROR(SEARCH("Si",E19)))</formula>
    </cfRule>
  </conditionalFormatting>
  <conditionalFormatting sqref="E22:F22">
    <cfRule type="containsText" dxfId="70" priority="5" operator="containsText" text="No">
      <formula>NOT(ISERROR(SEARCH("No",E22)))</formula>
    </cfRule>
  </conditionalFormatting>
  <conditionalFormatting sqref="E26:F26">
    <cfRule type="containsText" dxfId="69" priority="482" operator="containsText" text="Si">
      <formula>NOT(ISERROR(SEARCH("Si",E26)))</formula>
    </cfRule>
  </conditionalFormatting>
  <conditionalFormatting sqref="E46:F46">
    <cfRule type="containsText" dxfId="67" priority="11" operator="containsText" text="Si">
      <formula>NOT(ISERROR(SEARCH("Si",E46)))</formula>
    </cfRule>
  </conditionalFormatting>
  <conditionalFormatting sqref="E61:F61">
    <cfRule type="containsText" dxfId="66" priority="474" operator="containsText" text="Si">
      <formula>NOT(ISERROR(SEARCH("Si",E61)))</formula>
    </cfRule>
  </conditionalFormatting>
  <conditionalFormatting sqref="E62:F64">
    <cfRule type="containsText" dxfId="65" priority="454" operator="containsText" text="No">
      <formula>NOT(ISERROR(SEARCH("No",E62)))</formula>
    </cfRule>
    <cfRule type="containsText" dxfId="64" priority="453" operator="containsText" text="Si">
      <formula>NOT(ISERROR(SEARCH("Si",E62)))</formula>
    </cfRule>
  </conditionalFormatting>
  <conditionalFormatting sqref="E65:F65">
    <cfRule type="containsText" dxfId="63" priority="446" operator="containsText" text="Si">
      <formula>NOT(ISERROR(SEARCH("Si",E65)))</formula>
    </cfRule>
    <cfRule type="containsText" dxfId="62" priority="447" operator="containsText" text="No">
      <formula>NOT(ISERROR(SEARCH("No",E65)))</formula>
    </cfRule>
  </conditionalFormatting>
  <conditionalFormatting sqref="E66:F68">
    <cfRule type="containsText" dxfId="61" priority="448" operator="containsText" text="Si">
      <formula>NOT(ISERROR(SEARCH("Si",E66)))</formula>
    </cfRule>
    <cfRule type="containsText" dxfId="60" priority="449" operator="containsText" text="No">
      <formula>NOT(ISERROR(SEARCH("No",E66)))</formula>
    </cfRule>
  </conditionalFormatting>
  <conditionalFormatting sqref="E75:F75">
    <cfRule type="containsText" dxfId="59" priority="434" operator="containsText" text="Si">
      <formula>NOT(ISERROR(SEARCH("Si",E75)))</formula>
    </cfRule>
  </conditionalFormatting>
  <conditionalFormatting sqref="E75:F78">
    <cfRule type="containsText" dxfId="58" priority="432" operator="containsText" text="No">
      <formula>NOT(ISERROR(SEARCH("No",E75)))</formula>
    </cfRule>
  </conditionalFormatting>
  <conditionalFormatting sqref="E76:F78">
    <cfRule type="containsText" dxfId="57" priority="431" operator="containsText" text="Si">
      <formula>NOT(ISERROR(SEARCH("Si",E76)))</formula>
    </cfRule>
  </conditionalFormatting>
  <conditionalFormatting sqref="E77:F78">
    <cfRule type="containsText" dxfId="56" priority="430" operator="containsText" text="N/A">
      <formula>NOT(ISERROR(SEARCH("N/A",E77)))</formula>
    </cfRule>
  </conditionalFormatting>
  <conditionalFormatting sqref="E85:F85">
    <cfRule type="containsText" dxfId="55" priority="386" operator="containsText" text="Si">
      <formula>NOT(ISERROR(SEARCH("Si",E85)))</formula>
    </cfRule>
  </conditionalFormatting>
  <conditionalFormatting sqref="E85:F87">
    <cfRule type="containsText" dxfId="54" priority="385" operator="containsText" text="No">
      <formula>NOT(ISERROR(SEARCH("No",E85)))</formula>
    </cfRule>
  </conditionalFormatting>
  <conditionalFormatting sqref="E94:F94">
    <cfRule type="containsText" dxfId="53" priority="378" operator="containsText" text="Si">
      <formula>NOT(ISERROR(SEARCH("Si",E94)))</formula>
    </cfRule>
  </conditionalFormatting>
  <conditionalFormatting sqref="E94:F98">
    <cfRule type="containsText" dxfId="52" priority="376" operator="containsText" text="No">
      <formula>NOT(ISERROR(SEARCH("No",E94)))</formula>
    </cfRule>
  </conditionalFormatting>
  <conditionalFormatting sqref="E95:F98">
    <cfRule type="containsText" dxfId="51" priority="375" operator="containsText" text="Si">
      <formula>NOT(ISERROR(SEARCH("Si",E95)))</formula>
    </cfRule>
  </conditionalFormatting>
  <conditionalFormatting sqref="E19:G19">
    <cfRule type="containsText" dxfId="50" priority="488" operator="containsText" text="No">
      <formula>NOT(ISERROR(SEARCH("No",E19)))</formula>
    </cfRule>
  </conditionalFormatting>
  <conditionalFormatting sqref="E20:G21">
    <cfRule type="containsText" dxfId="49" priority="465" operator="containsText" text="Si">
      <formula>NOT(ISERROR(SEARCH("Si",E20)))</formula>
    </cfRule>
    <cfRule type="containsText" dxfId="48" priority="466" operator="containsText" text="No">
      <formula>NOT(ISERROR(SEARCH("No",E20)))</formula>
    </cfRule>
  </conditionalFormatting>
  <conditionalFormatting sqref="E22:G22">
    <cfRule type="containsText" dxfId="47" priority="6" operator="containsText" text="Si">
      <formula>NOT(ISERROR(SEARCH("Si",E22)))</formula>
    </cfRule>
  </conditionalFormatting>
  <conditionalFormatting sqref="E23:G24">
    <cfRule type="containsText" dxfId="46" priority="463" operator="containsText" text="Si">
      <formula>NOT(ISERROR(SEARCH("Si",E23)))</formula>
    </cfRule>
    <cfRule type="containsText" dxfId="45" priority="464" operator="containsText" text="No">
      <formula>NOT(ISERROR(SEARCH("No",E23)))</formula>
    </cfRule>
  </conditionalFormatting>
  <conditionalFormatting sqref="E26:G26">
    <cfRule type="containsText" dxfId="44" priority="480" operator="containsText" text="No">
      <formula>NOT(ISERROR(SEARCH("No",E26)))</formula>
    </cfRule>
  </conditionalFormatting>
  <conditionalFormatting sqref="E27:G34">
    <cfRule type="containsText" dxfId="43" priority="73" operator="containsText" text="No">
      <formula>NOT(ISERROR(SEARCH("No",E27)))</formula>
    </cfRule>
    <cfRule type="containsText" dxfId="42" priority="72" operator="containsText" text="Si">
      <formula>NOT(ISERROR(SEARCH("Si",E27)))</formula>
    </cfRule>
  </conditionalFormatting>
  <conditionalFormatting sqref="E37:G44">
    <cfRule type="containsText" dxfId="40" priority="13" operator="containsText" text="No">
      <formula>NOT(ISERROR(SEARCH("No",E37)))</formula>
    </cfRule>
    <cfRule type="containsText" dxfId="39" priority="12" operator="containsText" text="Si">
      <formula>NOT(ISERROR(SEARCH("Si",E37)))</formula>
    </cfRule>
  </conditionalFormatting>
  <conditionalFormatting sqref="E46:G46">
    <cfRule type="containsText" dxfId="38" priority="10" operator="containsText" text="No">
      <formula>NOT(ISERROR(SEARCH("No",E46)))</formula>
    </cfRule>
  </conditionalFormatting>
  <conditionalFormatting sqref="E47:G55">
    <cfRule type="containsText" dxfId="37" priority="7" operator="containsText" text="Si">
      <formula>NOT(ISERROR(SEARCH("Si",E47)))</formula>
    </cfRule>
    <cfRule type="containsText" dxfId="36" priority="8" operator="containsText" text="No">
      <formula>NOT(ISERROR(SEARCH("No",E47)))</formula>
    </cfRule>
  </conditionalFormatting>
  <conditionalFormatting sqref="E61:G61">
    <cfRule type="containsText" dxfId="35" priority="472" operator="containsText" text="No">
      <formula>NOT(ISERROR(SEARCH("No",E61)))</formula>
    </cfRule>
  </conditionalFormatting>
  <conditionalFormatting sqref="E66:G66">
    <cfRule type="containsText" dxfId="34" priority="439" operator="containsText" text="N/A">
      <formula>NOT(ISERROR(SEARCH("N/A",E66)))</formula>
    </cfRule>
  </conditionalFormatting>
  <conditionalFormatting sqref="E86:G87">
    <cfRule type="containsText" dxfId="33" priority="383" operator="containsText" text="Si">
      <formula>NOT(ISERROR(SEARCH("Si",E86)))</formula>
    </cfRule>
  </conditionalFormatting>
  <conditionalFormatting sqref="E104:G110">
    <cfRule type="containsText" dxfId="32" priority="18" operator="containsText" text="SI">
      <formula>NOT(ISERROR(SEARCH("SI",E104)))</formula>
    </cfRule>
    <cfRule type="containsText" dxfId="31" priority="17" operator="containsText" text="NO">
      <formula>NOT(ISERROR(SEARCH("NO",E104)))</formula>
    </cfRule>
  </conditionalFormatting>
  <conditionalFormatting sqref="F113:G113">
    <cfRule type="cellIs" dxfId="30" priority="360" operator="equal">
      <formula>"SI"</formula>
    </cfRule>
    <cfRule type="cellIs" dxfId="29" priority="359" operator="equal">
      <formula>"NO"</formula>
    </cfRule>
  </conditionalFormatting>
  <conditionalFormatting sqref="G19">
    <cfRule type="containsText" dxfId="28" priority="487" operator="containsText" text="Si">
      <formula>NOT(ISERROR(SEARCH("Si",G19)))</formula>
    </cfRule>
  </conditionalFormatting>
  <conditionalFormatting sqref="G22">
    <cfRule type="containsText" dxfId="27" priority="484" operator="containsText" text="No">
      <formula>NOT(ISERROR(SEARCH("No",G22)))</formula>
    </cfRule>
  </conditionalFormatting>
  <conditionalFormatting sqref="G26">
    <cfRule type="containsText" dxfId="26" priority="479" operator="containsText" text="Si">
      <formula>NOT(ISERROR(SEARCH("Si",G26)))</formula>
    </cfRule>
  </conditionalFormatting>
  <conditionalFormatting sqref="G46">
    <cfRule type="containsText" dxfId="24" priority="9" operator="containsText" text="Si">
      <formula>NOT(ISERROR(SEARCH("Si",G46)))</formula>
    </cfRule>
  </conditionalFormatting>
  <conditionalFormatting sqref="G61">
    <cfRule type="containsText" dxfId="23" priority="471" operator="containsText" text="Si">
      <formula>NOT(ISERROR(SEARCH("Si",G61)))</formula>
    </cfRule>
  </conditionalFormatting>
  <conditionalFormatting sqref="G62:G67">
    <cfRule type="containsText" dxfId="22" priority="441" operator="containsText" text="No">
      <formula>NOT(ISERROR(SEARCH("No",G62)))</formula>
    </cfRule>
    <cfRule type="containsText" dxfId="21" priority="440" operator="containsText" text="Si">
      <formula>NOT(ISERROR(SEARCH("Si",G62)))</formula>
    </cfRule>
  </conditionalFormatting>
  <conditionalFormatting sqref="G75">
    <cfRule type="containsText" dxfId="20" priority="423" operator="containsText" text="Si">
      <formula>NOT(ISERROR(SEARCH("Si",G75)))</formula>
    </cfRule>
    <cfRule type="containsText" dxfId="19" priority="424" operator="containsText" text="No">
      <formula>NOT(ISERROR(SEARCH("No",G75)))</formula>
    </cfRule>
  </conditionalFormatting>
  <conditionalFormatting sqref="G76">
    <cfRule type="containsText" dxfId="18" priority="429" operator="containsText" text="No">
      <formula>NOT(ISERROR(SEARCH("No",G76)))</formula>
    </cfRule>
  </conditionalFormatting>
  <conditionalFormatting sqref="G76:G77">
    <cfRule type="containsText" dxfId="17" priority="428" operator="containsText" text="Si">
      <formula>NOT(ISERROR(SEARCH("Si",G76)))</formula>
    </cfRule>
  </conditionalFormatting>
  <conditionalFormatting sqref="G77 I78">
    <cfRule type="containsText" dxfId="16" priority="450" operator="containsText" text="N/A">
      <formula>NOT(ISERROR(SEARCH("N/A",G77)))</formula>
    </cfRule>
  </conditionalFormatting>
  <conditionalFormatting sqref="G85">
    <cfRule type="containsText" dxfId="15" priority="382" operator="containsText" text="No">
      <formula>NOT(ISERROR(SEARCH("No",G85)))</formula>
    </cfRule>
    <cfRule type="containsText" dxfId="14" priority="381" operator="containsText" text="Si">
      <formula>NOT(ISERROR(SEARCH("Si",G85)))</formula>
    </cfRule>
  </conditionalFormatting>
  <conditionalFormatting sqref="G86:G87">
    <cfRule type="containsText" dxfId="13" priority="384" operator="containsText" text="No">
      <formula>NOT(ISERROR(SEARCH("No",G86)))</formula>
    </cfRule>
  </conditionalFormatting>
  <conditionalFormatting sqref="G94">
    <cfRule type="containsText" dxfId="12" priority="372" operator="containsText" text="No">
      <formula>NOT(ISERROR(SEARCH("No",G94)))</formula>
    </cfRule>
    <cfRule type="containsText" dxfId="11" priority="371" operator="containsText" text="Si">
      <formula>NOT(ISERROR(SEARCH("Si",G94)))</formula>
    </cfRule>
  </conditionalFormatting>
  <conditionalFormatting sqref="H15">
    <cfRule type="containsText" dxfId="10" priority="88" operator="containsText" text="si">
      <formula>NOT(ISERROR(SEARCH("si",H15)))</formula>
    </cfRule>
  </conditionalFormatting>
  <conditionalFormatting sqref="I68:I71 I88:I90 G95:G97 I98:I100">
    <cfRule type="containsText" dxfId="9" priority="469" operator="containsText" text="Si">
      <formula>NOT(ISERROR(SEARCH("Si",G68)))</formula>
    </cfRule>
    <cfRule type="containsText" dxfId="8" priority="470" operator="containsText" text="No">
      <formula>NOT(ISERROR(SEARCH("No",G68)))</formula>
    </cfRule>
  </conditionalFormatting>
  <conditionalFormatting sqref="I78 G77">
    <cfRule type="containsText" dxfId="7" priority="452" operator="containsText" text="No">
      <formula>NOT(ISERROR(SEARCH("No",G77)))</formula>
    </cfRule>
  </conditionalFormatting>
  <conditionalFormatting sqref="I78">
    <cfRule type="containsText" dxfId="6" priority="451" operator="containsText" text="Si">
      <formula>NOT(ISERROR(SEARCH("Si",I78)))</formula>
    </cfRule>
  </conditionalFormatting>
  <conditionalFormatting sqref="I115">
    <cfRule type="containsText" dxfId="5" priority="251" operator="containsText" text="No">
      <formula>NOT(ISERROR(SEARCH("No",I115)))</formula>
    </cfRule>
    <cfRule type="containsText" dxfId="4" priority="250" operator="containsText" text="Si">
      <formula>NOT(ISERROR(SEARCH("Si",I115)))</formula>
    </cfRule>
  </conditionalFormatting>
  <conditionalFormatting sqref="E36:F36">
    <cfRule type="containsText" dxfId="2" priority="3" operator="containsText" text="Si">
      <formula>NOT(ISERROR(SEARCH("Si",E36)))</formula>
    </cfRule>
    <cfRule type="containsText" dxfId="3" priority="4" operator="containsText" text="No">
      <formula>NOT(ISERROR(SEARCH("No",E36)))</formula>
    </cfRule>
  </conditionalFormatting>
  <conditionalFormatting sqref="G36">
    <cfRule type="containsText" dxfId="1" priority="2" operator="containsText" text="No">
      <formula>NOT(ISERROR(SEARCH("No",G36)))</formula>
    </cfRule>
  </conditionalFormatting>
  <conditionalFormatting sqref="G36">
    <cfRule type="containsText" dxfId="0" priority="1" operator="containsText" text="Si">
      <formula>NOT(ISERROR(SEARCH("Si",G36)))</formula>
    </cfRule>
  </conditionalFormatting>
  <dataValidations count="5">
    <dataValidation type="list" allowBlank="1" showInputMessage="1" showErrorMessage="1" sqref="E18:F18 G85 G61 E116 G94 E60:F60 E93:F94 E74:F74 E84:F84 I116" xr:uid="{00000000-0002-0000-0100-000000000000}"/>
    <dataValidation type="list" allowBlank="1" showInputMessage="1" showErrorMessage="1" sqref="F62 I113 E20:G21 E62:E63 G95:G97 E76 E27:G34 G76 E72:F72 E101:F101 E64:F65 E67:F68 I82 E95:F98 E3:H3 I115 G67 I68:I72 E86:G87 G62:G65 E23:G24 E7:H7 E10:H10 I79 I98:I101 I88:I91 E104:G110 E120:E129 E56:F56 E47:G55 I35:I58 E36:F44 G37:G44"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F113:G113" xr:uid="{00000000-0002-0000-0100-000003000000}">
      <formula1>"SI,NO"</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zoomScale="70" zoomScaleNormal="70" workbookViewId="0">
      <selection activeCell="D6" sqref="D6"/>
    </sheetView>
  </sheetViews>
  <sheetFormatPr baseColWidth="10" defaultColWidth="0" defaultRowHeight="13.8"/>
  <cols>
    <col min="1" max="1" width="5.19921875" customWidth="1"/>
    <col min="2" max="2" width="7.69921875" customWidth="1"/>
    <col min="3" max="3" width="115" customWidth="1"/>
    <col min="4" max="4" width="16.19921875" customWidth="1"/>
    <col min="5" max="5" width="15.19921875" customWidth="1"/>
    <col min="6" max="6" width="19.69921875" customWidth="1"/>
    <col min="7" max="7" width="19.5" customWidth="1"/>
    <col min="8" max="8" width="6.796875" customWidth="1"/>
    <col min="9" max="16384" width="11" hidden="1"/>
  </cols>
  <sheetData>
    <row r="2" spans="2:8" ht="63" customHeight="1">
      <c r="B2" s="66" t="s">
        <v>90</v>
      </c>
      <c r="C2" s="66" t="s">
        <v>95</v>
      </c>
      <c r="D2" s="66" t="s">
        <v>96</v>
      </c>
      <c r="E2" s="66" t="s">
        <v>97</v>
      </c>
      <c r="F2" s="66" t="s">
        <v>98</v>
      </c>
      <c r="G2" s="66" t="s">
        <v>99</v>
      </c>
      <c r="H2" s="67"/>
    </row>
    <row r="3" spans="2:8" ht="27.75" customHeight="1">
      <c r="B3" s="210" t="s">
        <v>100</v>
      </c>
      <c r="C3" s="210"/>
      <c r="D3" s="66"/>
      <c r="E3" s="66"/>
      <c r="F3" s="66"/>
      <c r="G3" s="66"/>
      <c r="H3" s="67"/>
    </row>
    <row r="4" spans="2:8" ht="27.75" customHeight="1">
      <c r="B4" s="207" t="s">
        <v>101</v>
      </c>
      <c r="C4" s="208"/>
      <c r="D4" s="208"/>
      <c r="E4" s="208"/>
      <c r="F4" s="208"/>
      <c r="G4" s="209"/>
      <c r="H4" s="67"/>
    </row>
    <row r="5" spans="2:8" ht="138" customHeight="1">
      <c r="B5" s="68">
        <v>1</v>
      </c>
      <c r="C5" s="75" t="s">
        <v>138</v>
      </c>
      <c r="D5" s="69" t="s">
        <v>142</v>
      </c>
      <c r="E5" s="70"/>
      <c r="F5" s="70" t="s">
        <v>141</v>
      </c>
      <c r="G5" s="77">
        <v>45597</v>
      </c>
    </row>
    <row r="6" spans="2:8" ht="99.75" customHeight="1">
      <c r="B6" s="68">
        <v>2</v>
      </c>
      <c r="C6" s="76" t="s">
        <v>140</v>
      </c>
      <c r="D6" s="211" t="s">
        <v>142</v>
      </c>
      <c r="E6" s="70"/>
      <c r="F6" s="70" t="s">
        <v>143</v>
      </c>
      <c r="G6" s="77">
        <v>45597</v>
      </c>
    </row>
    <row r="7" spans="2:8" ht="105" customHeight="1">
      <c r="B7" s="68">
        <v>3</v>
      </c>
      <c r="C7" s="71"/>
      <c r="D7" s="70"/>
      <c r="E7" s="70"/>
      <c r="F7" s="70"/>
      <c r="G7" s="70"/>
    </row>
    <row r="8" spans="2:8" ht="43.95" customHeight="1">
      <c r="B8" s="207" t="s">
        <v>102</v>
      </c>
      <c r="C8" s="208"/>
      <c r="D8" s="208"/>
      <c r="E8" s="208"/>
      <c r="F8" s="208"/>
      <c r="G8" s="209"/>
    </row>
    <row r="9" spans="2:8" ht="105" customHeight="1">
      <c r="B9" s="68">
        <v>4</v>
      </c>
      <c r="C9" s="70"/>
      <c r="D9" s="70"/>
      <c r="E9" s="70"/>
      <c r="F9" s="70"/>
      <c r="G9" s="70"/>
    </row>
    <row r="10" spans="2:8" ht="105" customHeight="1">
      <c r="B10" s="68">
        <v>5</v>
      </c>
      <c r="C10" s="70"/>
      <c r="D10" s="70"/>
      <c r="E10" s="70"/>
      <c r="F10" s="70"/>
      <c r="G10" s="70"/>
    </row>
    <row r="11" spans="2:8" ht="39" customHeight="1">
      <c r="B11" s="207" t="s">
        <v>103</v>
      </c>
      <c r="C11" s="208"/>
      <c r="D11" s="208"/>
      <c r="E11" s="208"/>
      <c r="F11" s="208"/>
      <c r="G11" s="209"/>
    </row>
    <row r="12" spans="2:8" ht="105" customHeight="1">
      <c r="B12" s="68">
        <v>6</v>
      </c>
      <c r="C12" s="70"/>
      <c r="D12" s="70"/>
      <c r="E12" s="70"/>
      <c r="F12" s="70"/>
      <c r="G12" s="70"/>
    </row>
    <row r="13" spans="2:8" ht="105" customHeight="1">
      <c r="B13" s="68">
        <v>7</v>
      </c>
      <c r="C13" s="70"/>
      <c r="D13" s="70"/>
      <c r="E13" s="70"/>
      <c r="F13" s="70"/>
      <c r="G13" s="70"/>
    </row>
    <row r="14" spans="2:8" ht="40.049999999999997" customHeight="1">
      <c r="B14" s="207" t="s">
        <v>104</v>
      </c>
      <c r="C14" s="208"/>
      <c r="D14" s="208"/>
      <c r="E14" s="208"/>
      <c r="F14" s="208"/>
      <c r="G14" s="209"/>
    </row>
    <row r="15" spans="2:8" ht="105" customHeight="1">
      <c r="B15" s="68">
        <v>8</v>
      </c>
      <c r="C15" s="70"/>
      <c r="D15" s="70"/>
      <c r="E15" s="70"/>
      <c r="F15" s="70"/>
      <c r="G15" s="70"/>
    </row>
    <row r="16" spans="2:8" ht="105" customHeight="1">
      <c r="B16" s="68">
        <v>9</v>
      </c>
      <c r="C16" s="70"/>
      <c r="D16" s="70"/>
      <c r="E16" s="70"/>
      <c r="F16" s="70"/>
      <c r="G16" s="70"/>
    </row>
    <row r="17" spans="2:7" ht="40.049999999999997" customHeight="1">
      <c r="B17" s="207" t="s">
        <v>105</v>
      </c>
      <c r="C17" s="208"/>
      <c r="D17" s="208"/>
      <c r="E17" s="208"/>
      <c r="F17" s="208"/>
      <c r="G17" s="209"/>
    </row>
    <row r="18" spans="2:7" ht="57" customHeight="1">
      <c r="B18" s="68">
        <v>10</v>
      </c>
      <c r="C18" s="70"/>
      <c r="D18" s="70"/>
      <c r="E18" s="70"/>
      <c r="F18" s="70"/>
      <c r="G18" s="70"/>
    </row>
    <row r="19" spans="2:7" ht="57" customHeight="1">
      <c r="B19" s="68">
        <v>11</v>
      </c>
      <c r="C19" s="70"/>
      <c r="D19" s="70"/>
      <c r="E19" s="70"/>
      <c r="F19" s="70"/>
      <c r="G19" s="70"/>
    </row>
    <row r="20" spans="2:7" ht="37.049999999999997" customHeight="1">
      <c r="B20" s="207" t="s">
        <v>106</v>
      </c>
      <c r="C20" s="208"/>
      <c r="D20" s="208"/>
      <c r="E20" s="208"/>
      <c r="F20" s="208"/>
      <c r="G20" s="209"/>
    </row>
    <row r="21" spans="2:7" ht="49.95" customHeight="1">
      <c r="B21" s="68">
        <v>12</v>
      </c>
      <c r="C21" s="70"/>
      <c r="D21" s="70"/>
      <c r="E21" s="70"/>
      <c r="F21" s="70"/>
      <c r="G21" s="70"/>
    </row>
    <row r="22" spans="2:7" ht="49.95" customHeight="1">
      <c r="B22" s="68">
        <v>13</v>
      </c>
      <c r="C22" s="70"/>
      <c r="D22" s="70"/>
      <c r="E22" s="70"/>
      <c r="F22" s="70"/>
      <c r="G22" s="70"/>
    </row>
    <row r="23" spans="2:7" ht="34.950000000000003" customHeight="1">
      <c r="B23" s="207" t="s">
        <v>107</v>
      </c>
      <c r="C23" s="208"/>
      <c r="D23" s="208"/>
      <c r="E23" s="208"/>
      <c r="F23" s="208"/>
      <c r="G23" s="209"/>
    </row>
    <row r="24" spans="2:7" ht="48" customHeight="1">
      <c r="B24" s="68">
        <v>14</v>
      </c>
      <c r="C24" s="70"/>
      <c r="D24" s="70"/>
      <c r="E24" s="70"/>
      <c r="F24" s="70"/>
      <c r="G24" s="70"/>
    </row>
    <row r="25" spans="2:7" ht="48" customHeight="1">
      <c r="B25" s="68">
        <v>15</v>
      </c>
      <c r="C25" s="70"/>
      <c r="D25" s="70"/>
      <c r="E25" s="70"/>
      <c r="F25" s="70"/>
      <c r="G25" s="70"/>
    </row>
    <row r="26" spans="2:7" ht="34.049999999999997" customHeight="1">
      <c r="B26" s="207" t="s">
        <v>108</v>
      </c>
      <c r="C26" s="208"/>
      <c r="D26" s="208"/>
      <c r="E26" s="208"/>
      <c r="F26" s="208"/>
      <c r="G26" s="209"/>
    </row>
    <row r="27" spans="2:7" ht="66" customHeight="1">
      <c r="B27" s="68">
        <v>16</v>
      </c>
      <c r="C27" s="70"/>
      <c r="D27" s="70"/>
      <c r="E27" s="70"/>
      <c r="F27" s="70"/>
      <c r="G27" s="70"/>
    </row>
    <row r="28" spans="2:7" ht="66" customHeight="1">
      <c r="B28" s="68">
        <v>17</v>
      </c>
      <c r="C28" s="70"/>
      <c r="D28" s="70"/>
      <c r="E28" s="70"/>
      <c r="F28" s="70"/>
      <c r="G28" s="70"/>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zoomScale="85" zoomScaleNormal="85" workbookViewId="0"/>
  </sheetViews>
  <sheetFormatPr baseColWidth="10" defaultColWidth="11" defaultRowHeight="13.8"/>
  <cols>
    <col min="2" max="2" width="214.19921875" customWidth="1"/>
  </cols>
  <sheetData>
    <row r="1" spans="2:2" ht="177" customHeight="1" thickBot="1"/>
    <row r="2" spans="2:2" ht="409.05" customHeight="1" thickBot="1">
      <c r="B2" s="50" t="s">
        <v>110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Lotes oferta</vt: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2024-11-07T16:27:40Z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