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C:\Users\usuario\Documents\ANGELICA\ENTERRITORIO\CME 010-2020\EVALUACION\"/>
    </mc:Choice>
  </mc:AlternateContent>
  <xr:revisionPtr revIDLastSave="0" documentId="13_ncr:1_{1F9EB0AE-2789-4188-BD54-0A9868E80419}" xr6:coauthVersionLast="40" xr6:coauthVersionMax="45" xr10:uidLastSave="{00000000-0000-0000-0000-000000000000}"/>
  <bookViews>
    <workbookView xWindow="0" yWindow="0" windowWidth="24000" windowHeight="9525" tabRatio="882" firstSheet="2" activeTab="2" xr2:uid="{00000000-000D-0000-FFFF-FFFF00000000}"/>
  </bookViews>
  <sheets>
    <sheet name="CONSOLIDACIÓN" sheetId="13" state="hidden" r:id="rId1"/>
    <sheet name="LISTA DE OFERENTES" sheetId="15" state="hidden" r:id="rId2"/>
    <sheet name="VERIFICACION OFERTA ECONOMICA" sheetId="14" r:id="rId3"/>
    <sheet name="Formato 7A" sheetId="17" r:id="rId4"/>
    <sheet name="Formato 11" sheetId="1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4">#REF!</definedName>
    <definedName name="_" localSheetId="3">#REF!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1" localSheetId="4">#REF!</definedName>
    <definedName name="__EST21">#REF!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3">#REF!</definedName>
    <definedName name="_EST1">#REF!</definedName>
    <definedName name="_EST10" localSheetId="4">#REF!</definedName>
    <definedName name="_EST10" localSheetId="3">#REF!</definedName>
    <definedName name="_EST10">#REF!</definedName>
    <definedName name="_EST11" localSheetId="4">#REF!</definedName>
    <definedName name="_EST11" localSheetId="3">#REF!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1" localSheetId="4">#REF!</definedName>
    <definedName name="_EST21">#REF!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3">#REF!</definedName>
    <definedName name="a">#REF!</definedName>
    <definedName name="A_impresión_IM" localSheetId="4">#REF!</definedName>
    <definedName name="A_impresión_IM" localSheetId="3">#REF!</definedName>
    <definedName name="A_impresión_IM">#REF!</definedName>
    <definedName name="AAC">[1]AASHTO!$A$14:$F$17</definedName>
    <definedName name="ABG">[1]AASHTO!$A$2:$F$5</definedName>
    <definedName name="Accesorios_de_1_2" localSheetId="4">#REF!</definedName>
    <definedName name="Accesorios_de_1_2" localSheetId="3">#REF!</definedName>
    <definedName name="Accesorios_de_1_2">#REF!</definedName>
    <definedName name="Accesorios_de_3_4" localSheetId="4">#REF!</definedName>
    <definedName name="Accesorios_de_3_4" localSheetId="3">#REF!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3">#REF!</definedName>
    <definedName name="Acero_de_Refuerzo_Figurado_de_60.000_P.S.I.">#REF!</definedName>
    <definedName name="Acido_Muriatico" localSheetId="4">#REF!</definedName>
    <definedName name="Acido_Muriatico" localSheetId="3">#REF!</definedName>
    <definedName name="Acido_Muriatico" localSheetId="1">#REF!</definedName>
    <definedName name="Acido_Muriatico">#REF!</definedName>
    <definedName name="Acoflex_1_2" localSheetId="4">#REF!</definedName>
    <definedName name="Acoflex_1_2" localSheetId="1">#REF!</definedName>
    <definedName name="Acoflex_1_2">#REF!</definedName>
    <definedName name="Acometida_en_2_3___350_kcmil___1___250_kcmil_AWG__THHN_en_Ø_4" localSheetId="4">#REF!</definedName>
    <definedName name="Acometida_en_2_3___350_kcmil___1___250_kcmil_AWG__THHN_en_Ø_4" localSheetId="1">#REF!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#REF!</definedName>
    <definedName name="Acometida_en_3___6___1___8___1___8_T_AWG__THHN_en_1Ø_1">#REF!</definedName>
    <definedName name="Acometida_en_3___6_en_1Ø_2" localSheetId="4">#REF!</definedName>
    <definedName name="Acometida_en_3___6_en_1Ø_2" localSheetId="1">#REF!</definedName>
    <definedName name="Acometida_en_3___6_en_1Ø_2">#REF!</definedName>
    <definedName name="Acometida_en_3___8___1___10___1___8_T_AWG__THHN_en_1Ø_1" localSheetId="4">#REF!</definedName>
    <definedName name="Acometida_en_3___8___1___10___1___8_T_AWG__THHN_en_1Ø_1" localSheetId="1">#REF!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#REF!</definedName>
    <definedName name="Acometida_en_Conductor_de_Cobre_3___2_0_AWG_XLEP_15_Kv">#REF!</definedName>
    <definedName name="AF">#N/A</definedName>
    <definedName name="Agua" localSheetId="4">#REF!</definedName>
    <definedName name="Agua" localSheetId="3">#REF!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3">#REF!</definedName>
    <definedName name="Alambre_Negro_No.18">#REF!</definedName>
    <definedName name="Alcaparro_2.00_m" localSheetId="4">#REF!</definedName>
    <definedName name="Alcaparro_2.00_m" localSheetId="3">#REF!</definedName>
    <definedName name="Alcaparro_2.00_m">#REF!</definedName>
    <definedName name="Almacenista" localSheetId="4">#REF!</definedName>
    <definedName name="Almacenista" localSheetId="3">#REF!</definedName>
    <definedName name="Almacenista">#REF!</definedName>
    <definedName name="Andamio_Sección" localSheetId="4">#REF!</definedName>
    <definedName name="Andamio_Sección">#REF!</definedName>
    <definedName name="Andamios" localSheetId="4">#REF!</definedName>
    <definedName name="Andamios">#REF!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 localSheetId="1">#REF!</definedName>
    <definedName name="Angulo_hierro_2_1_2__x_3_13">#REF!</definedName>
    <definedName name="Anticorrosivo_Rojo_Claro" localSheetId="4">#REF!</definedName>
    <definedName name="Anticorrosivo_Rojo_Claro">#REF!</definedName>
    <definedName name="Años_préstamo">#REF!</definedName>
    <definedName name="AP" localSheetId="4">#REF!</definedName>
    <definedName name="AP">#REF!</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#REF!</definedName>
    <definedName name="Aplique_Cilindrico_de_Techo_en_Acero_Galvanizado_de_2x26_W._120_V.">#REF!</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 localSheetId="4">#REF!</definedName>
    <definedName name="APU_1.1.4" localSheetId="1">#REF!</definedName>
    <definedName name="APU_1.1.4">#REF!</definedName>
    <definedName name="APU_1.1.5" localSheetId="4">#REF!</definedName>
    <definedName name="APU_1.1.5" localSheetId="1">#REF!</definedName>
    <definedName name="APU_1.1.5">#REF!</definedName>
    <definedName name="APU_1.2.1" localSheetId="4">#REF!</definedName>
    <definedName name="APU_1.2.1" localSheetId="1">#REF!</definedName>
    <definedName name="APU_1.2.1">#REF!</definedName>
    <definedName name="APU_1.2.2" localSheetId="4">#REF!</definedName>
    <definedName name="APU_1.2.2" localSheetId="1">#REF!</definedName>
    <definedName name="APU_1.2.2">#REF!</definedName>
    <definedName name="APU_1.2.3" localSheetId="4">#REF!</definedName>
    <definedName name="APU_1.2.3" localSheetId="1">#REF!</definedName>
    <definedName name="APU_1.2.3">#REF!</definedName>
    <definedName name="APU_1.3.1" localSheetId="4">#REF!</definedName>
    <definedName name="APU_1.3.1" localSheetId="1">#REF!</definedName>
    <definedName name="APU_1.3.1">#REF!</definedName>
    <definedName name="APU_1.3.2" localSheetId="4">#REF!</definedName>
    <definedName name="APU_1.3.2" localSheetId="1">#REF!</definedName>
    <definedName name="APU_1.3.2">#REF!</definedName>
    <definedName name="APU_10.1.1" localSheetId="4">#REF!</definedName>
    <definedName name="APU_10.1.1" localSheetId="1">#REF!</definedName>
    <definedName name="APU_10.1.1">#REF!</definedName>
    <definedName name="APU_10.1.10" localSheetId="4">#REF!</definedName>
    <definedName name="APU_10.1.10" localSheetId="1">#REF!</definedName>
    <definedName name="APU_10.1.10">#REF!</definedName>
    <definedName name="APU_10.1.11" localSheetId="4">#REF!</definedName>
    <definedName name="APU_10.1.11" localSheetId="1">#REF!</definedName>
    <definedName name="APU_10.1.11">#REF!</definedName>
    <definedName name="APU_10.1.13" localSheetId="4">#REF!</definedName>
    <definedName name="APU_10.1.13" localSheetId="1">#REF!</definedName>
    <definedName name="APU_10.1.13">#REF!</definedName>
    <definedName name="APU_10.1.14" localSheetId="4">#REF!</definedName>
    <definedName name="APU_10.1.14" localSheetId="1">#REF!</definedName>
    <definedName name="APU_10.1.14">#REF!</definedName>
    <definedName name="APU_10.1.15" localSheetId="4">#REF!</definedName>
    <definedName name="APU_10.1.15" localSheetId="1">#REF!</definedName>
    <definedName name="APU_10.1.15">#REF!</definedName>
    <definedName name="APU_10.1.16" localSheetId="4">#REF!</definedName>
    <definedName name="APU_10.1.16" localSheetId="1">#REF!</definedName>
    <definedName name="APU_10.1.16">#REF!</definedName>
    <definedName name="APU_10.1.17" localSheetId="4">#REF!</definedName>
    <definedName name="APU_10.1.17" localSheetId="1">#REF!</definedName>
    <definedName name="APU_10.1.17">#REF!</definedName>
    <definedName name="APU_10.1.18" localSheetId="4">#REF!</definedName>
    <definedName name="APU_10.1.18" localSheetId="1">#REF!</definedName>
    <definedName name="APU_10.1.18">#REF!</definedName>
    <definedName name="APU_10.1.19" localSheetId="4">#REF!</definedName>
    <definedName name="APU_10.1.19" localSheetId="1">#REF!</definedName>
    <definedName name="APU_10.1.19">#REF!</definedName>
    <definedName name="APU_10.1.2" localSheetId="4">#REF!</definedName>
    <definedName name="APU_10.1.2" localSheetId="1">#REF!</definedName>
    <definedName name="APU_10.1.2">#REF!</definedName>
    <definedName name="APU_10.1.3" localSheetId="4">#REF!</definedName>
    <definedName name="APU_10.1.3" localSheetId="1">#REF!</definedName>
    <definedName name="APU_10.1.3">#REF!</definedName>
    <definedName name="APU_10.1.4" localSheetId="4">#REF!</definedName>
    <definedName name="APU_10.1.4" localSheetId="1">#REF!</definedName>
    <definedName name="APU_10.1.4">#REF!</definedName>
    <definedName name="APU_10.1.5" localSheetId="4">#REF!</definedName>
    <definedName name="APU_10.1.5" localSheetId="1">#REF!</definedName>
    <definedName name="APU_10.1.5">#REF!</definedName>
    <definedName name="APU_10.1.6" localSheetId="4">#REF!</definedName>
    <definedName name="APU_10.1.6" localSheetId="1">#REF!</definedName>
    <definedName name="APU_10.1.6">#REF!</definedName>
    <definedName name="APU_10.1.7" localSheetId="4">#REF!</definedName>
    <definedName name="APU_10.1.7" localSheetId="1">#REF!</definedName>
    <definedName name="APU_10.1.7">#REF!</definedName>
    <definedName name="APU_10.1.8" localSheetId="4">#REF!</definedName>
    <definedName name="APU_10.1.8" localSheetId="1">#REF!</definedName>
    <definedName name="APU_10.1.8">#REF!</definedName>
    <definedName name="APU_10.1.9" localSheetId="4">#REF!</definedName>
    <definedName name="APU_10.1.9" localSheetId="1">#REF!</definedName>
    <definedName name="APU_10.1.9">#REF!</definedName>
    <definedName name="APU_10.2.1" localSheetId="4">#REF!</definedName>
    <definedName name="APU_10.2.1" localSheetId="1">#REF!</definedName>
    <definedName name="APU_10.2.1">#REF!</definedName>
    <definedName name="APU_10.2.2" localSheetId="4">#REF!</definedName>
    <definedName name="APU_10.2.2" localSheetId="1">#REF!</definedName>
    <definedName name="APU_10.2.2">#REF!</definedName>
    <definedName name="APU_11.1.1" localSheetId="4">#REF!</definedName>
    <definedName name="APU_11.1.1" localSheetId="1">#REF!</definedName>
    <definedName name="APU_11.1.1">#REF!</definedName>
    <definedName name="APU_11.1.2" localSheetId="4">#REF!</definedName>
    <definedName name="APU_11.1.2" localSheetId="1">#REF!</definedName>
    <definedName name="APU_11.1.2">#REF!</definedName>
    <definedName name="APU_11.1.3" localSheetId="4">#REF!</definedName>
    <definedName name="APU_11.1.3" localSheetId="1">#REF!</definedName>
    <definedName name="APU_11.1.3">#REF!</definedName>
    <definedName name="APU_11.1.4" localSheetId="4">#REF!</definedName>
    <definedName name="APU_11.1.4" localSheetId="1">#REF!</definedName>
    <definedName name="APU_11.1.4">#REF!</definedName>
    <definedName name="APU_11.2.1.1" localSheetId="4">#REF!</definedName>
    <definedName name="APU_11.2.1.1" localSheetId="1">#REF!</definedName>
    <definedName name="APU_11.2.1.1">#REF!</definedName>
    <definedName name="APU_11.2.2.1" localSheetId="4">#REF!</definedName>
    <definedName name="APU_11.2.2.1" localSheetId="1">#REF!</definedName>
    <definedName name="APU_11.2.2.1">#REF!</definedName>
    <definedName name="APU_11.2.2.2" localSheetId="4">#REF!</definedName>
    <definedName name="APU_11.2.2.2" localSheetId="1">#REF!</definedName>
    <definedName name="APU_11.2.2.2">#REF!</definedName>
    <definedName name="APU_11.2.3.1" localSheetId="4">#REF!</definedName>
    <definedName name="APU_11.2.3.1" localSheetId="1">#REF!</definedName>
    <definedName name="APU_11.2.3.1">#REF!</definedName>
    <definedName name="APU_11.2.3.2" localSheetId="4">#REF!</definedName>
    <definedName name="APU_11.2.3.2" localSheetId="1">#REF!</definedName>
    <definedName name="APU_11.2.3.2">#REF!</definedName>
    <definedName name="APU_12.1.1" localSheetId="4">#REF!</definedName>
    <definedName name="APU_12.1.1" localSheetId="1">#REF!</definedName>
    <definedName name="APU_12.1.1">#REF!</definedName>
    <definedName name="APU_12.1.10" localSheetId="4">#REF!</definedName>
    <definedName name="APU_12.1.10" localSheetId="1">#REF!</definedName>
    <definedName name="APU_12.1.10">#REF!</definedName>
    <definedName name="APU_12.1.11" localSheetId="4">#REF!</definedName>
    <definedName name="APU_12.1.11" localSheetId="1">#REF!</definedName>
    <definedName name="APU_12.1.11">#REF!</definedName>
    <definedName name="APU_12.1.12" localSheetId="4">#REF!</definedName>
    <definedName name="APU_12.1.12" localSheetId="1">#REF!</definedName>
    <definedName name="APU_12.1.12">#REF!</definedName>
    <definedName name="APU_12.1.13" localSheetId="4">#REF!</definedName>
    <definedName name="APU_12.1.13" localSheetId="1">#REF!</definedName>
    <definedName name="APU_12.1.13">#REF!</definedName>
    <definedName name="APU_12.1.14" localSheetId="4">#REF!</definedName>
    <definedName name="APU_12.1.14" localSheetId="1">#REF!</definedName>
    <definedName name="APU_12.1.14">#REF!</definedName>
    <definedName name="APU_12.1.15" localSheetId="4">#REF!</definedName>
    <definedName name="APU_12.1.15" localSheetId="1">#REF!</definedName>
    <definedName name="APU_12.1.15">#REF!</definedName>
    <definedName name="APU_12.1.16" localSheetId="4">#REF!</definedName>
    <definedName name="APU_12.1.16" localSheetId="1">#REF!</definedName>
    <definedName name="APU_12.1.16">#REF!</definedName>
    <definedName name="APU_12.1.17" localSheetId="4">#REF!</definedName>
    <definedName name="APU_12.1.17" localSheetId="1">#REF!</definedName>
    <definedName name="APU_12.1.17">#REF!</definedName>
    <definedName name="APU_12.1.18" localSheetId="4">#REF!</definedName>
    <definedName name="APU_12.1.18" localSheetId="1">#REF!</definedName>
    <definedName name="APU_12.1.18">#REF!</definedName>
    <definedName name="APU_12.1.19" localSheetId="4">#REF!</definedName>
    <definedName name="APU_12.1.19" localSheetId="1">#REF!</definedName>
    <definedName name="APU_12.1.19">#REF!</definedName>
    <definedName name="APU_12.1.2" localSheetId="4">#REF!</definedName>
    <definedName name="APU_12.1.2" localSheetId="1">#REF!</definedName>
    <definedName name="APU_12.1.2">#REF!</definedName>
    <definedName name="APU_12.1.20" localSheetId="4">#REF!</definedName>
    <definedName name="APU_12.1.20" localSheetId="1">#REF!</definedName>
    <definedName name="APU_12.1.20">#REF!</definedName>
    <definedName name="APU_12.1.21" localSheetId="4">#REF!</definedName>
    <definedName name="APU_12.1.21" localSheetId="1">#REF!</definedName>
    <definedName name="APU_12.1.21">#REF!</definedName>
    <definedName name="APU_12.1.22" localSheetId="4">#REF!</definedName>
    <definedName name="APU_12.1.22" localSheetId="1">#REF!</definedName>
    <definedName name="APU_12.1.22">#REF!</definedName>
    <definedName name="APU_12.1.23" localSheetId="4">#REF!</definedName>
    <definedName name="APU_12.1.23" localSheetId="1">#REF!</definedName>
    <definedName name="APU_12.1.23">#REF!</definedName>
    <definedName name="APU_12.1.24" localSheetId="4">#REF!</definedName>
    <definedName name="APU_12.1.24" localSheetId="1">#REF!</definedName>
    <definedName name="APU_12.1.24">#REF!</definedName>
    <definedName name="APU_12.1.25" localSheetId="4">#REF!</definedName>
    <definedName name="APU_12.1.25" localSheetId="1">#REF!</definedName>
    <definedName name="APU_12.1.25">#REF!</definedName>
    <definedName name="APU_12.1.26" localSheetId="4">#REF!</definedName>
    <definedName name="APU_12.1.26" localSheetId="1">#REF!</definedName>
    <definedName name="APU_12.1.26">#REF!</definedName>
    <definedName name="APU_12.1.27" localSheetId="4">#REF!</definedName>
    <definedName name="APU_12.1.27" localSheetId="1">#REF!</definedName>
    <definedName name="APU_12.1.27">#REF!</definedName>
    <definedName name="APU_12.1.28" localSheetId="4">#REF!</definedName>
    <definedName name="APU_12.1.28" localSheetId="1">#REF!</definedName>
    <definedName name="APU_12.1.28">#REF!</definedName>
    <definedName name="APU_12.1.29" localSheetId="4">#REF!</definedName>
    <definedName name="APU_12.1.29" localSheetId="1">#REF!</definedName>
    <definedName name="APU_12.1.29">#REF!</definedName>
    <definedName name="APU_12.1.3" localSheetId="4">#REF!</definedName>
    <definedName name="APU_12.1.3" localSheetId="1">#REF!</definedName>
    <definedName name="APU_12.1.3">#REF!</definedName>
    <definedName name="APU_12.1.30" localSheetId="4">#REF!</definedName>
    <definedName name="APU_12.1.30" localSheetId="1">#REF!</definedName>
    <definedName name="APU_12.1.30">#REF!</definedName>
    <definedName name="APU_12.1.31" localSheetId="4">#REF!</definedName>
    <definedName name="APU_12.1.31" localSheetId="1">#REF!</definedName>
    <definedName name="APU_12.1.31">#REF!</definedName>
    <definedName name="APU_12.1.32" localSheetId="4">#REF!</definedName>
    <definedName name="APU_12.1.32" localSheetId="1">#REF!</definedName>
    <definedName name="APU_12.1.32">#REF!</definedName>
    <definedName name="APU_12.1.33" localSheetId="4">#REF!</definedName>
    <definedName name="APU_12.1.33" localSheetId="1">#REF!</definedName>
    <definedName name="APU_12.1.33">#REF!</definedName>
    <definedName name="APU_12.1.34" localSheetId="4">#REF!</definedName>
    <definedName name="APU_12.1.34" localSheetId="1">#REF!</definedName>
    <definedName name="APU_12.1.34">#REF!</definedName>
    <definedName name="APU_12.1.35" localSheetId="4">#REF!</definedName>
    <definedName name="APU_12.1.35" localSheetId="1">#REF!</definedName>
    <definedName name="APU_12.1.35">#REF!</definedName>
    <definedName name="APU_12.1.36" localSheetId="4">#REF!</definedName>
    <definedName name="APU_12.1.36" localSheetId="1">#REF!</definedName>
    <definedName name="APU_12.1.36">#REF!</definedName>
    <definedName name="APU_12.1.37" localSheetId="4">#REF!</definedName>
    <definedName name="APU_12.1.37" localSheetId="1">#REF!</definedName>
    <definedName name="APU_12.1.37">#REF!</definedName>
    <definedName name="APU_12.1.38" localSheetId="4">#REF!</definedName>
    <definedName name="APU_12.1.38" localSheetId="1">#REF!</definedName>
    <definedName name="APU_12.1.38">#REF!</definedName>
    <definedName name="APU_12.1.39" localSheetId="4">#REF!</definedName>
    <definedName name="APU_12.1.39" localSheetId="1">#REF!</definedName>
    <definedName name="APU_12.1.39">#REF!</definedName>
    <definedName name="APU_12.1.4" localSheetId="4">#REF!</definedName>
    <definedName name="APU_12.1.4" localSheetId="1">#REF!</definedName>
    <definedName name="APU_12.1.4">#REF!</definedName>
    <definedName name="APU_12.1.40" localSheetId="4">#REF!</definedName>
    <definedName name="APU_12.1.40" localSheetId="1">#REF!</definedName>
    <definedName name="APU_12.1.40">#REF!</definedName>
    <definedName name="APU_12.1.41" localSheetId="4">#REF!</definedName>
    <definedName name="APU_12.1.41" localSheetId="1">#REF!</definedName>
    <definedName name="APU_12.1.41">#REF!</definedName>
    <definedName name="APU_12.1.42" localSheetId="4">#REF!</definedName>
    <definedName name="APU_12.1.42" localSheetId="1">#REF!</definedName>
    <definedName name="APU_12.1.42">#REF!</definedName>
    <definedName name="APU_12.1.43" localSheetId="4">#REF!</definedName>
    <definedName name="APU_12.1.43" localSheetId="1">#REF!</definedName>
    <definedName name="APU_12.1.43">#REF!</definedName>
    <definedName name="APU_12.1.44" localSheetId="4">#REF!</definedName>
    <definedName name="APU_12.1.44" localSheetId="1">#REF!</definedName>
    <definedName name="APU_12.1.44">#REF!</definedName>
    <definedName name="APU_12.1.45" localSheetId="4">#REF!</definedName>
    <definedName name="APU_12.1.45" localSheetId="1">#REF!</definedName>
    <definedName name="APU_12.1.45">#REF!</definedName>
    <definedName name="APU_12.1.46" localSheetId="4">#REF!</definedName>
    <definedName name="APU_12.1.46" localSheetId="1">#REF!</definedName>
    <definedName name="APU_12.1.46">#REF!</definedName>
    <definedName name="APU_12.1.47" localSheetId="4">#REF!</definedName>
    <definedName name="APU_12.1.47" localSheetId="1">#REF!</definedName>
    <definedName name="APU_12.1.47">#REF!</definedName>
    <definedName name="APU_12.1.48" localSheetId="4">#REF!</definedName>
    <definedName name="APU_12.1.48" localSheetId="1">#REF!</definedName>
    <definedName name="APU_12.1.48">#REF!</definedName>
    <definedName name="APU_12.1.49" localSheetId="4">#REF!</definedName>
    <definedName name="APU_12.1.49" localSheetId="1">#REF!</definedName>
    <definedName name="APU_12.1.49">#REF!</definedName>
    <definedName name="APU_12.1.5" localSheetId="4">#REF!</definedName>
    <definedName name="APU_12.1.5" localSheetId="1">#REF!</definedName>
    <definedName name="APU_12.1.5">#REF!</definedName>
    <definedName name="APU_12.1.50" localSheetId="4">#REF!</definedName>
    <definedName name="APU_12.1.50" localSheetId="1">#REF!</definedName>
    <definedName name="APU_12.1.50">#REF!</definedName>
    <definedName name="APU_12.1.51" localSheetId="4">#REF!</definedName>
    <definedName name="APU_12.1.51" localSheetId="1">#REF!</definedName>
    <definedName name="APU_12.1.51">#REF!</definedName>
    <definedName name="APU_12.1.52" localSheetId="4">#REF!</definedName>
    <definedName name="APU_12.1.52" localSheetId="1">#REF!</definedName>
    <definedName name="APU_12.1.52">#REF!</definedName>
    <definedName name="APU_12.1.53" localSheetId="4">#REF!</definedName>
    <definedName name="APU_12.1.53" localSheetId="1">#REF!</definedName>
    <definedName name="APU_12.1.53">#REF!</definedName>
    <definedName name="APU_12.1.54" localSheetId="4">#REF!</definedName>
    <definedName name="APU_12.1.54" localSheetId="1">#REF!</definedName>
    <definedName name="APU_12.1.54">#REF!</definedName>
    <definedName name="APU_12.1.55" localSheetId="4">#REF!</definedName>
    <definedName name="APU_12.1.55" localSheetId="1">#REF!</definedName>
    <definedName name="APU_12.1.55">#REF!</definedName>
    <definedName name="APU_12.1.56" localSheetId="4">#REF!</definedName>
    <definedName name="APU_12.1.56" localSheetId="1">#REF!</definedName>
    <definedName name="APU_12.1.56">#REF!</definedName>
    <definedName name="APU_12.1.57" localSheetId="4">#REF!</definedName>
    <definedName name="APU_12.1.57" localSheetId="1">#REF!</definedName>
    <definedName name="APU_12.1.57">#REF!</definedName>
    <definedName name="APU_12.1.58" localSheetId="4">#REF!</definedName>
    <definedName name="APU_12.1.58" localSheetId="1">#REF!</definedName>
    <definedName name="APU_12.1.58">#REF!</definedName>
    <definedName name="APU_12.1.59" localSheetId="4">#REF!</definedName>
    <definedName name="APU_12.1.59" localSheetId="1">#REF!</definedName>
    <definedName name="APU_12.1.59">#REF!</definedName>
    <definedName name="APU_12.1.6" localSheetId="4">#REF!</definedName>
    <definedName name="APU_12.1.6" localSheetId="1">#REF!</definedName>
    <definedName name="APU_12.1.6">#REF!</definedName>
    <definedName name="APU_12.1.60" localSheetId="4">#REF!</definedName>
    <definedName name="APU_12.1.60" localSheetId="1">#REF!</definedName>
    <definedName name="APU_12.1.60">#REF!</definedName>
    <definedName name="APU_12.1.61" localSheetId="4">#REF!</definedName>
    <definedName name="APU_12.1.61" localSheetId="1">#REF!</definedName>
    <definedName name="APU_12.1.61">#REF!</definedName>
    <definedName name="APU_12.1.62" localSheetId="4">#REF!</definedName>
    <definedName name="APU_12.1.62" localSheetId="1">#REF!</definedName>
    <definedName name="APU_12.1.62">#REF!</definedName>
    <definedName name="APU_12.1.63" localSheetId="4">#REF!</definedName>
    <definedName name="APU_12.1.63" localSheetId="1">#REF!</definedName>
    <definedName name="APU_12.1.63">#REF!</definedName>
    <definedName name="APU_12.1.64" localSheetId="4">#REF!</definedName>
    <definedName name="APU_12.1.64" localSheetId="1">#REF!</definedName>
    <definedName name="APU_12.1.64">#REF!</definedName>
    <definedName name="APU_12.1.65" localSheetId="4">#REF!</definedName>
    <definedName name="APU_12.1.65" localSheetId="1">#REF!</definedName>
    <definedName name="APU_12.1.65">#REF!</definedName>
    <definedName name="APU_12.1.66" localSheetId="4">#REF!</definedName>
    <definedName name="APU_12.1.66" localSheetId="1">#REF!</definedName>
    <definedName name="APU_12.1.66">#REF!</definedName>
    <definedName name="APU_12.1.67" localSheetId="4">#REF!</definedName>
    <definedName name="APU_12.1.67" localSheetId="1">#REF!</definedName>
    <definedName name="APU_12.1.67">#REF!</definedName>
    <definedName name="APU_12.1.68" localSheetId="4">#REF!</definedName>
    <definedName name="APU_12.1.68" localSheetId="1">#REF!</definedName>
    <definedName name="APU_12.1.68">#REF!</definedName>
    <definedName name="APU_12.1.69" localSheetId="4">#REF!</definedName>
    <definedName name="APU_12.1.69" localSheetId="1">#REF!</definedName>
    <definedName name="APU_12.1.69">#REF!</definedName>
    <definedName name="APU_12.1.7" localSheetId="4">#REF!</definedName>
    <definedName name="APU_12.1.7" localSheetId="1">#REF!</definedName>
    <definedName name="APU_12.1.7">#REF!</definedName>
    <definedName name="APU_12.1.70" localSheetId="4">#REF!</definedName>
    <definedName name="APU_12.1.70" localSheetId="1">#REF!</definedName>
    <definedName name="APU_12.1.70">#REF!</definedName>
    <definedName name="APU_12.1.71" localSheetId="4">#REF!</definedName>
    <definedName name="APU_12.1.71" localSheetId="1">#REF!</definedName>
    <definedName name="APU_12.1.71">#REF!</definedName>
    <definedName name="APU_12.1.8" localSheetId="4">#REF!</definedName>
    <definedName name="APU_12.1.8" localSheetId="1">#REF!</definedName>
    <definedName name="APU_12.1.8">#REF!</definedName>
    <definedName name="APU_12.1.9" localSheetId="4">#REF!</definedName>
    <definedName name="APU_12.1.9" localSheetId="1">#REF!</definedName>
    <definedName name="APU_12.1.9">#REF!</definedName>
    <definedName name="APU_13.1.1" localSheetId="4">#REF!</definedName>
    <definedName name="APU_13.1.1" localSheetId="1">#REF!</definedName>
    <definedName name="APU_13.1.1">#REF!</definedName>
    <definedName name="APU_13.1.2" localSheetId="4">#REF!</definedName>
    <definedName name="APU_13.1.2" localSheetId="1">#REF!</definedName>
    <definedName name="APU_13.1.2">#REF!</definedName>
    <definedName name="APU_13.1.3" localSheetId="4">#REF!</definedName>
    <definedName name="APU_13.1.3" localSheetId="1">#REF!</definedName>
    <definedName name="APU_13.1.3">#REF!</definedName>
    <definedName name="APU_13.1.4" localSheetId="4">#REF!</definedName>
    <definedName name="APU_13.1.4" localSheetId="1">#REF!</definedName>
    <definedName name="APU_13.1.4">#REF!</definedName>
    <definedName name="APU_13.1.5" localSheetId="4">#REF!</definedName>
    <definedName name="APU_13.1.5" localSheetId="1">#REF!</definedName>
    <definedName name="APU_13.1.5">#REF!</definedName>
    <definedName name="APU_13.1.6" localSheetId="4">#REF!</definedName>
    <definedName name="APU_13.1.6" localSheetId="1">#REF!</definedName>
    <definedName name="APU_13.1.6">#REF!</definedName>
    <definedName name="APU_14.1.1" localSheetId="4">#REF!</definedName>
    <definedName name="APU_14.1.1" localSheetId="1">#REF!</definedName>
    <definedName name="APU_14.1.1">#REF!</definedName>
    <definedName name="APU_14.1.2" localSheetId="4">#REF!</definedName>
    <definedName name="APU_14.1.2" localSheetId="1">#REF!</definedName>
    <definedName name="APU_14.1.2">#REF!</definedName>
    <definedName name="APU_14.1.3" localSheetId="4">#REF!</definedName>
    <definedName name="APU_14.1.3" localSheetId="1">#REF!</definedName>
    <definedName name="APU_14.1.3">#REF!</definedName>
    <definedName name="APU_14.1.4" localSheetId="4">#REF!</definedName>
    <definedName name="APU_14.1.4" localSheetId="1">#REF!</definedName>
    <definedName name="APU_14.1.4">#REF!</definedName>
    <definedName name="APU_14.1.5" localSheetId="4">#REF!</definedName>
    <definedName name="APU_14.1.5" localSheetId="1">#REF!</definedName>
    <definedName name="APU_14.1.5">#REF!</definedName>
    <definedName name="APU_15.1.1" localSheetId="4">#REF!</definedName>
    <definedName name="APU_15.1.1" localSheetId="1">#REF!</definedName>
    <definedName name="APU_15.1.1">#REF!</definedName>
    <definedName name="APU_15.2.1" localSheetId="4">#REF!</definedName>
    <definedName name="APU_15.2.1" localSheetId="1">#REF!</definedName>
    <definedName name="APU_15.2.1">#REF!</definedName>
    <definedName name="APU_15.2.10" localSheetId="4">#REF!</definedName>
    <definedName name="APU_15.2.10" localSheetId="1">#REF!</definedName>
    <definedName name="APU_15.2.10">#REF!</definedName>
    <definedName name="APU_15.2.11" localSheetId="4">#REF!</definedName>
    <definedName name="APU_15.2.11" localSheetId="1">#REF!</definedName>
    <definedName name="APU_15.2.11">#REF!</definedName>
    <definedName name="APU_15.2.12" localSheetId="4">#REF!</definedName>
    <definedName name="APU_15.2.12" localSheetId="1">#REF!</definedName>
    <definedName name="APU_15.2.12">#REF!</definedName>
    <definedName name="APU_15.2.13" localSheetId="4">#REF!</definedName>
    <definedName name="APU_15.2.13" localSheetId="1">#REF!</definedName>
    <definedName name="APU_15.2.13">#REF!</definedName>
    <definedName name="APU_15.2.14" localSheetId="4">#REF!</definedName>
    <definedName name="APU_15.2.14" localSheetId="1">#REF!</definedName>
    <definedName name="APU_15.2.14">#REF!</definedName>
    <definedName name="APU_15.2.15" localSheetId="4">#REF!</definedName>
    <definedName name="APU_15.2.15" localSheetId="1">#REF!</definedName>
    <definedName name="APU_15.2.15">#REF!</definedName>
    <definedName name="APU_15.2.2" localSheetId="4">#REF!</definedName>
    <definedName name="APU_15.2.2" localSheetId="1">#REF!</definedName>
    <definedName name="APU_15.2.2">#REF!</definedName>
    <definedName name="APU_15.2.3" localSheetId="4">#REF!</definedName>
    <definedName name="APU_15.2.3" localSheetId="1">#REF!</definedName>
    <definedName name="APU_15.2.3">#REF!</definedName>
    <definedName name="APU_15.2.4" localSheetId="4">#REF!</definedName>
    <definedName name="APU_15.2.4" localSheetId="1">#REF!</definedName>
    <definedName name="APU_15.2.4">#REF!</definedName>
    <definedName name="APU_15.2.5" localSheetId="4">#REF!</definedName>
    <definedName name="APU_15.2.5" localSheetId="1">#REF!</definedName>
    <definedName name="APU_15.2.5">#REF!</definedName>
    <definedName name="APU_15.2.6" localSheetId="4">#REF!</definedName>
    <definedName name="APU_15.2.6" localSheetId="1">#REF!</definedName>
    <definedName name="APU_15.2.6">#REF!</definedName>
    <definedName name="APU_15.2.7" localSheetId="4">#REF!</definedName>
    <definedName name="APU_15.2.7" localSheetId="1">#REF!</definedName>
    <definedName name="APU_15.2.7">#REF!</definedName>
    <definedName name="APU_15.2.8" localSheetId="4">#REF!</definedName>
    <definedName name="APU_15.2.8" localSheetId="1">#REF!</definedName>
    <definedName name="APU_15.2.8">#REF!</definedName>
    <definedName name="APU_15.2.9" localSheetId="4">#REF!</definedName>
    <definedName name="APU_15.2.9" localSheetId="1">#REF!</definedName>
    <definedName name="APU_15.2.9">#REF!</definedName>
    <definedName name="APU_16.1.1" localSheetId="4">#REF!</definedName>
    <definedName name="APU_16.1.1" localSheetId="1">#REF!</definedName>
    <definedName name="APU_16.1.1">#REF!</definedName>
    <definedName name="APU_16.1.10" localSheetId="4">#REF!</definedName>
    <definedName name="APU_16.1.10" localSheetId="1">#REF!</definedName>
    <definedName name="APU_16.1.10">#REF!</definedName>
    <definedName name="APU_16.1.11" localSheetId="4">#REF!</definedName>
    <definedName name="APU_16.1.11" localSheetId="1">#REF!</definedName>
    <definedName name="APU_16.1.11">#REF!</definedName>
    <definedName name="APU_16.1.12" localSheetId="4">#REF!</definedName>
    <definedName name="APU_16.1.12" localSheetId="1">#REF!</definedName>
    <definedName name="APU_16.1.12">#REF!</definedName>
    <definedName name="APU_16.1.13" localSheetId="4">#REF!</definedName>
    <definedName name="APU_16.1.13" localSheetId="1">#REF!</definedName>
    <definedName name="APU_16.1.13">#REF!</definedName>
    <definedName name="APU_16.1.14" localSheetId="4">#REF!</definedName>
    <definedName name="APU_16.1.14" localSheetId="1">#REF!</definedName>
    <definedName name="APU_16.1.14">#REF!</definedName>
    <definedName name="APU_16.1.15" localSheetId="4">#REF!</definedName>
    <definedName name="APU_16.1.15" localSheetId="1">#REF!</definedName>
    <definedName name="APU_16.1.15">#REF!</definedName>
    <definedName name="APU_16.1.16" localSheetId="4">#REF!</definedName>
    <definedName name="APU_16.1.16" localSheetId="1">#REF!</definedName>
    <definedName name="APU_16.1.16">#REF!</definedName>
    <definedName name="APU_16.1.17" localSheetId="4">#REF!</definedName>
    <definedName name="APU_16.1.17" localSheetId="1">#REF!</definedName>
    <definedName name="APU_16.1.17">#REF!</definedName>
    <definedName name="APU_16.1.18" localSheetId="4">#REF!</definedName>
    <definedName name="APU_16.1.18" localSheetId="1">#REF!</definedName>
    <definedName name="APU_16.1.18">#REF!</definedName>
    <definedName name="APU_16.1.19" localSheetId="4">#REF!</definedName>
    <definedName name="APU_16.1.19" localSheetId="1">#REF!</definedName>
    <definedName name="APU_16.1.19">#REF!</definedName>
    <definedName name="APU_16.1.2" localSheetId="4">#REF!</definedName>
    <definedName name="APU_16.1.2" localSheetId="1">#REF!</definedName>
    <definedName name="APU_16.1.2">#REF!</definedName>
    <definedName name="APU_16.1.3" localSheetId="4">#REF!</definedName>
    <definedName name="APU_16.1.3" localSheetId="1">#REF!</definedName>
    <definedName name="APU_16.1.3">#REF!</definedName>
    <definedName name="APU_16.1.4" localSheetId="4">#REF!</definedName>
    <definedName name="APU_16.1.4" localSheetId="1">#REF!</definedName>
    <definedName name="APU_16.1.4">#REF!</definedName>
    <definedName name="APU_16.1.5" localSheetId="4">#REF!</definedName>
    <definedName name="APU_16.1.5" localSheetId="1">#REF!</definedName>
    <definedName name="APU_16.1.5">#REF!</definedName>
    <definedName name="APU_16.1.6" localSheetId="4">#REF!</definedName>
    <definedName name="APU_16.1.6" localSheetId="1">#REF!</definedName>
    <definedName name="APU_16.1.6">#REF!</definedName>
    <definedName name="APU_16.1.7" localSheetId="4">#REF!</definedName>
    <definedName name="APU_16.1.7" localSheetId="1">#REF!</definedName>
    <definedName name="APU_16.1.7">#REF!</definedName>
    <definedName name="APU_16.1.8" localSheetId="4">#REF!</definedName>
    <definedName name="APU_16.1.8" localSheetId="1">#REF!</definedName>
    <definedName name="APU_16.1.8">#REF!</definedName>
    <definedName name="APU_16.1.9" localSheetId="4">#REF!</definedName>
    <definedName name="APU_16.1.9" localSheetId="1">#REF!</definedName>
    <definedName name="APU_16.1.9">#REF!</definedName>
    <definedName name="APU_17.1.1" localSheetId="4">#REF!</definedName>
    <definedName name="APU_17.1.1" localSheetId="1">#REF!</definedName>
    <definedName name="APU_17.1.1">#REF!</definedName>
    <definedName name="APU_17.1.2" localSheetId="4">#REF!</definedName>
    <definedName name="APU_17.1.2" localSheetId="1">#REF!</definedName>
    <definedName name="APU_17.1.2">#REF!</definedName>
    <definedName name="APU_18.1.1" localSheetId="4">#REF!</definedName>
    <definedName name="APU_18.1.1" localSheetId="1">#REF!</definedName>
    <definedName name="APU_18.1.1">#REF!</definedName>
    <definedName name="APU_18.2.1" localSheetId="4">#REF!</definedName>
    <definedName name="APU_18.2.1" localSheetId="1">#REF!</definedName>
    <definedName name="APU_18.2.1">#REF!</definedName>
    <definedName name="APU_18.2.2" localSheetId="4">#REF!</definedName>
    <definedName name="APU_18.2.2" localSheetId="1">#REF!</definedName>
    <definedName name="APU_18.2.2">#REF!</definedName>
    <definedName name="APU_18.2.3" localSheetId="4">#REF!</definedName>
    <definedName name="APU_18.2.3" localSheetId="1">#REF!</definedName>
    <definedName name="APU_18.2.3">#REF!</definedName>
    <definedName name="APU_18.2.4" localSheetId="4">#REF!</definedName>
    <definedName name="APU_18.2.4" localSheetId="1">#REF!</definedName>
    <definedName name="APU_18.2.4">#REF!</definedName>
    <definedName name="APU_18.3.1" localSheetId="4">#REF!</definedName>
    <definedName name="APU_18.3.1" localSheetId="1">#REF!</definedName>
    <definedName name="APU_18.3.1">#REF!</definedName>
    <definedName name="APU_18.3.2" localSheetId="4">#REF!</definedName>
    <definedName name="APU_18.3.2" localSheetId="1">#REF!</definedName>
    <definedName name="APU_18.3.2">#REF!</definedName>
    <definedName name="APU_18.4.1" localSheetId="4">#REF!</definedName>
    <definedName name="APU_18.4.1" localSheetId="1">#REF!</definedName>
    <definedName name="APU_18.4.1">#REF!</definedName>
    <definedName name="APU_18.4.2" localSheetId="4">#REF!</definedName>
    <definedName name="APU_18.4.2" localSheetId="1">#REF!</definedName>
    <definedName name="APU_18.4.2">#REF!</definedName>
    <definedName name="APU_19.1.1" localSheetId="4">#REF!</definedName>
    <definedName name="APU_19.1.1" localSheetId="1">#REF!</definedName>
    <definedName name="APU_19.1.1">#REF!</definedName>
    <definedName name="APU_19.1.2" localSheetId="4">#REF!</definedName>
    <definedName name="APU_19.1.2" localSheetId="1">#REF!</definedName>
    <definedName name="APU_19.1.2">#REF!</definedName>
    <definedName name="APU_19.1.3" localSheetId="4">#REF!</definedName>
    <definedName name="APU_19.1.3" localSheetId="1">#REF!</definedName>
    <definedName name="APU_19.1.3">#REF!</definedName>
    <definedName name="APU_19.1.4" localSheetId="4">#REF!</definedName>
    <definedName name="APU_19.1.4" localSheetId="1">#REF!</definedName>
    <definedName name="APU_19.1.4">#REF!</definedName>
    <definedName name="APU_19.1.5" localSheetId="4">#REF!</definedName>
    <definedName name="APU_19.1.5" localSheetId="1">#REF!</definedName>
    <definedName name="APU_19.1.5">#REF!</definedName>
    <definedName name="APU_19.2.1" localSheetId="4">#REF!</definedName>
    <definedName name="APU_19.2.1" localSheetId="1">#REF!</definedName>
    <definedName name="APU_19.2.1">#REF!</definedName>
    <definedName name="APU_19.3.1" localSheetId="4">#REF!</definedName>
    <definedName name="APU_19.3.1" localSheetId="1">#REF!</definedName>
    <definedName name="APU_19.3.1">#REF!</definedName>
    <definedName name="APU_2.1.1" localSheetId="4">#REF!</definedName>
    <definedName name="APU_2.1.1" localSheetId="1">#REF!</definedName>
    <definedName name="APU_2.1.1">#REF!</definedName>
    <definedName name="APU_2.1.2" localSheetId="4">#REF!</definedName>
    <definedName name="APU_2.1.2" localSheetId="1">#REF!</definedName>
    <definedName name="APU_2.1.2">#REF!</definedName>
    <definedName name="APU_2.1.3" localSheetId="4">#REF!</definedName>
    <definedName name="APU_2.1.3" localSheetId="1">#REF!</definedName>
    <definedName name="APU_2.1.3">#REF!</definedName>
    <definedName name="APU_2.1.4" localSheetId="4">#REF!</definedName>
    <definedName name="APU_2.1.4" localSheetId="1">#REF!</definedName>
    <definedName name="APU_2.1.4">#REF!</definedName>
    <definedName name="APU_2.2.1" localSheetId="4">#REF!</definedName>
    <definedName name="APU_2.2.1" localSheetId="1">#REF!</definedName>
    <definedName name="APU_2.2.1">#REF!</definedName>
    <definedName name="APU_2.2.2" localSheetId="4">#REF!</definedName>
    <definedName name="APU_2.2.2" localSheetId="1">#REF!</definedName>
    <definedName name="APU_2.2.2">#REF!</definedName>
    <definedName name="APU_2.2.3" localSheetId="4">#REF!</definedName>
    <definedName name="APU_2.2.3" localSheetId="1">#REF!</definedName>
    <definedName name="APU_2.2.3">#REF!</definedName>
    <definedName name="APU_2.3.1" localSheetId="4">#REF!</definedName>
    <definedName name="APU_2.3.1" localSheetId="1">#REF!</definedName>
    <definedName name="APU_2.3.1">#REF!</definedName>
    <definedName name="APU_2.3.2" localSheetId="4">#REF!</definedName>
    <definedName name="APU_2.3.2" localSheetId="1">#REF!</definedName>
    <definedName name="APU_2.3.2">#REF!</definedName>
    <definedName name="APU_20.1.1" localSheetId="4">#REF!</definedName>
    <definedName name="APU_20.1.1" localSheetId="1">#REF!</definedName>
    <definedName name="APU_20.1.1">#REF!</definedName>
    <definedName name="APU_20.1.2" localSheetId="4">#REF!</definedName>
    <definedName name="APU_20.1.2" localSheetId="1">#REF!</definedName>
    <definedName name="APU_20.1.2">#REF!</definedName>
    <definedName name="APU_20.1.3" localSheetId="4">#REF!</definedName>
    <definedName name="APU_20.1.3" localSheetId="1">#REF!</definedName>
    <definedName name="APU_20.1.3">#REF!</definedName>
    <definedName name="APU_20.1.4" localSheetId="4">#REF!</definedName>
    <definedName name="APU_20.1.4" localSheetId="1">#REF!</definedName>
    <definedName name="APU_20.1.4">#REF!</definedName>
    <definedName name="APU_20.2.1" localSheetId="4">#REF!</definedName>
    <definedName name="APU_20.2.1" localSheetId="1">#REF!</definedName>
    <definedName name="APU_20.2.1">#REF!</definedName>
    <definedName name="APU_20.2.2" localSheetId="4">#REF!</definedName>
    <definedName name="APU_20.2.2" localSheetId="1">#REF!</definedName>
    <definedName name="APU_20.2.2">#REF!</definedName>
    <definedName name="APU_20.2.3" localSheetId="4">#REF!</definedName>
    <definedName name="APU_20.2.3" localSheetId="1">#REF!</definedName>
    <definedName name="APU_20.2.3">#REF!</definedName>
    <definedName name="APU_20.2.4" localSheetId="4">#REF!</definedName>
    <definedName name="APU_20.2.4" localSheetId="1">#REF!</definedName>
    <definedName name="APU_20.2.4">#REF!</definedName>
    <definedName name="APU_20.2.5" localSheetId="4">#REF!</definedName>
    <definedName name="APU_20.2.5" localSheetId="1">#REF!</definedName>
    <definedName name="APU_20.2.5">#REF!</definedName>
    <definedName name="APU_20.2.6" localSheetId="4">#REF!</definedName>
    <definedName name="APU_20.2.6" localSheetId="1">#REF!</definedName>
    <definedName name="APU_20.2.6">#REF!</definedName>
    <definedName name="APU_21.1.4" localSheetId="4">#REF!</definedName>
    <definedName name="APU_21.1.4" localSheetId="1">#REF!</definedName>
    <definedName name="APU_21.1.4">#REF!</definedName>
    <definedName name="APU_21.2.1" localSheetId="4">#REF!</definedName>
    <definedName name="APU_21.2.1" localSheetId="1">#REF!</definedName>
    <definedName name="APU_21.2.1">#REF!</definedName>
    <definedName name="APU_21.2.2" localSheetId="4">#REF!</definedName>
    <definedName name="APU_21.2.2" localSheetId="1">#REF!</definedName>
    <definedName name="APU_21.2.2">#REF!</definedName>
    <definedName name="APU_21.2.3" localSheetId="4">#REF!</definedName>
    <definedName name="APU_21.2.3" localSheetId="1">#REF!</definedName>
    <definedName name="APU_21.2.3">#REF!</definedName>
    <definedName name="APU_21.2.4" localSheetId="4">#REF!</definedName>
    <definedName name="APU_21.2.4" localSheetId="1">#REF!</definedName>
    <definedName name="APU_21.2.4">#REF!</definedName>
    <definedName name="APU_3.1.1" localSheetId="4">#REF!</definedName>
    <definedName name="APU_3.1.1" localSheetId="1">#REF!</definedName>
    <definedName name="APU_3.1.1">#REF!</definedName>
    <definedName name="APU_3.1.10" localSheetId="4">#REF!</definedName>
    <definedName name="APU_3.1.10" localSheetId="1">#REF!</definedName>
    <definedName name="APU_3.1.10">#REF!</definedName>
    <definedName name="APU_3.1.11" localSheetId="4">#REF!</definedName>
    <definedName name="APU_3.1.11" localSheetId="1">#REF!</definedName>
    <definedName name="APU_3.1.11">#REF!</definedName>
    <definedName name="APU_3.1.12" localSheetId="4">#REF!</definedName>
    <definedName name="APU_3.1.12" localSheetId="1">#REF!</definedName>
    <definedName name="APU_3.1.12">#REF!</definedName>
    <definedName name="APU_3.1.13" localSheetId="4">#REF!</definedName>
    <definedName name="APU_3.1.13" localSheetId="1">#REF!</definedName>
    <definedName name="APU_3.1.13">#REF!</definedName>
    <definedName name="APU_3.1.2" localSheetId="4">#REF!</definedName>
    <definedName name="APU_3.1.2" localSheetId="1">#REF!</definedName>
    <definedName name="APU_3.1.2">#REF!</definedName>
    <definedName name="APU_3.1.3" localSheetId="4">#REF!</definedName>
    <definedName name="APU_3.1.3" localSheetId="1">#REF!</definedName>
    <definedName name="APU_3.1.3">#REF!</definedName>
    <definedName name="APU_3.1.4" localSheetId="4">#REF!</definedName>
    <definedName name="APU_3.1.4" localSheetId="1">#REF!</definedName>
    <definedName name="APU_3.1.4">#REF!</definedName>
    <definedName name="APU_3.1.5" localSheetId="4">#REF!</definedName>
    <definedName name="APU_3.1.5" localSheetId="1">#REF!</definedName>
    <definedName name="APU_3.1.5">#REF!</definedName>
    <definedName name="APU_3.1.6" localSheetId="4">#REF!</definedName>
    <definedName name="APU_3.1.6" localSheetId="1">#REF!</definedName>
    <definedName name="APU_3.1.6">#REF!</definedName>
    <definedName name="APU_3.1.7" localSheetId="4">#REF!</definedName>
    <definedName name="APU_3.1.7" localSheetId="1">#REF!</definedName>
    <definedName name="APU_3.1.7">#REF!</definedName>
    <definedName name="APU_3.1.8" localSheetId="4">#REF!</definedName>
    <definedName name="APU_3.1.8" localSheetId="1">#REF!</definedName>
    <definedName name="APU_3.1.8">#REF!</definedName>
    <definedName name="APU_3.1.9" localSheetId="4">#REF!</definedName>
    <definedName name="APU_3.1.9" localSheetId="1">#REF!</definedName>
    <definedName name="APU_3.1.9">#REF!</definedName>
    <definedName name="APU_3.2.1" localSheetId="4">#REF!</definedName>
    <definedName name="APU_3.2.1" localSheetId="1">#REF!</definedName>
    <definedName name="APU_3.2.1">#REF!</definedName>
    <definedName name="APU_3.2.10" localSheetId="4">#REF!</definedName>
    <definedName name="APU_3.2.10" localSheetId="1">#REF!</definedName>
    <definedName name="APU_3.2.10">#REF!</definedName>
    <definedName name="APU_3.2.2" localSheetId="4">#REF!</definedName>
    <definedName name="APU_3.2.2" localSheetId="1">#REF!</definedName>
    <definedName name="APU_3.2.2">#REF!</definedName>
    <definedName name="APU_3.2.3" localSheetId="4">#REF!</definedName>
    <definedName name="APU_3.2.3" localSheetId="1">#REF!</definedName>
    <definedName name="APU_3.2.3">#REF!</definedName>
    <definedName name="APU_3.2.4" localSheetId="4">#REF!</definedName>
    <definedName name="APU_3.2.4" localSheetId="1">#REF!</definedName>
    <definedName name="APU_3.2.4">#REF!</definedName>
    <definedName name="APU_3.2.5" localSheetId="4">#REF!</definedName>
    <definedName name="APU_3.2.5" localSheetId="1">#REF!</definedName>
    <definedName name="APU_3.2.5">#REF!</definedName>
    <definedName name="APU_3.2.6" localSheetId="4">#REF!</definedName>
    <definedName name="APU_3.2.6" localSheetId="1">#REF!</definedName>
    <definedName name="APU_3.2.6">#REF!</definedName>
    <definedName name="APU_3.2.7" localSheetId="4">#REF!</definedName>
    <definedName name="APU_3.2.7" localSheetId="1">#REF!</definedName>
    <definedName name="APU_3.2.7">#REF!</definedName>
    <definedName name="APU_3.2.8" localSheetId="4">#REF!</definedName>
    <definedName name="APU_3.2.8" localSheetId="1">#REF!</definedName>
    <definedName name="APU_3.2.8">#REF!</definedName>
    <definedName name="APU_3.2.9" localSheetId="4">#REF!</definedName>
    <definedName name="APU_3.2.9" localSheetId="1">#REF!</definedName>
    <definedName name="APU_3.2.9">#REF!</definedName>
    <definedName name="APU_3.3.1" localSheetId="4">#REF!</definedName>
    <definedName name="APU_3.3.1" localSheetId="1">#REF!</definedName>
    <definedName name="APU_3.3.1">#REF!</definedName>
    <definedName name="APU_3.3.2" localSheetId="4">#REF!</definedName>
    <definedName name="APU_3.3.2" localSheetId="1">#REF!</definedName>
    <definedName name="APU_3.3.2">#REF!</definedName>
    <definedName name="APU_3.3.3" localSheetId="4">#REF!</definedName>
    <definedName name="APU_3.3.3" localSheetId="1">#REF!</definedName>
    <definedName name="APU_3.3.3">#REF!</definedName>
    <definedName name="APU_3.3.4" localSheetId="4">#REF!</definedName>
    <definedName name="APU_3.3.4" localSheetId="1">#REF!</definedName>
    <definedName name="APU_3.3.4">#REF!</definedName>
    <definedName name="APU_3.4.1.1" localSheetId="4">#REF!</definedName>
    <definedName name="APU_3.4.1.1" localSheetId="1">#REF!</definedName>
    <definedName name="APU_3.4.1.1">#REF!</definedName>
    <definedName name="APU_3.4.1.2" localSheetId="4">#REF!</definedName>
    <definedName name="APU_3.4.1.2" localSheetId="1">#REF!</definedName>
    <definedName name="APU_3.4.1.2">#REF!</definedName>
    <definedName name="APU_3.4.1.3" localSheetId="4">#REF!</definedName>
    <definedName name="APU_3.4.1.3" localSheetId="1">#REF!</definedName>
    <definedName name="APU_3.4.1.3">#REF!</definedName>
    <definedName name="APU_3.4.1.4" localSheetId="4">#REF!</definedName>
    <definedName name="APU_3.4.1.4" localSheetId="1">#REF!</definedName>
    <definedName name="APU_3.4.1.4">#REF!</definedName>
    <definedName name="APU_3.4.2.1" localSheetId="4">#REF!</definedName>
    <definedName name="APU_3.4.2.1" localSheetId="1">#REF!</definedName>
    <definedName name="APU_3.4.2.1">#REF!</definedName>
    <definedName name="APU_3.4.2.2" localSheetId="4">#REF!</definedName>
    <definedName name="APU_3.4.2.2" localSheetId="1">#REF!</definedName>
    <definedName name="APU_3.4.2.2">#REF!</definedName>
    <definedName name="APU_3.4.2.3" localSheetId="4">#REF!</definedName>
    <definedName name="APU_3.4.2.3" localSheetId="1">#REF!</definedName>
    <definedName name="APU_3.4.2.3">#REF!</definedName>
    <definedName name="APU_3.4.2.4" localSheetId="4">#REF!</definedName>
    <definedName name="APU_3.4.2.4" localSheetId="1">#REF!</definedName>
    <definedName name="APU_3.4.2.4">#REF!</definedName>
    <definedName name="APU_3.4.3.1" localSheetId="4">#REF!</definedName>
    <definedName name="APU_3.4.3.1" localSheetId="1">#REF!</definedName>
    <definedName name="APU_3.4.3.1">#REF!</definedName>
    <definedName name="APU_3.4.3.2" localSheetId="4">#REF!</definedName>
    <definedName name="APU_3.4.3.2" localSheetId="1">#REF!</definedName>
    <definedName name="APU_3.4.3.2">#REF!</definedName>
    <definedName name="APU_3.4.4.1" localSheetId="4">#REF!</definedName>
    <definedName name="APU_3.4.4.1" localSheetId="1">#REF!</definedName>
    <definedName name="APU_3.4.4.1">#REF!</definedName>
    <definedName name="APU_3.4.4.2" localSheetId="4">#REF!</definedName>
    <definedName name="APU_3.4.4.2" localSheetId="1">#REF!</definedName>
    <definedName name="APU_3.4.4.2">#REF!</definedName>
    <definedName name="APU_3.4.4.3" localSheetId="4">#REF!</definedName>
    <definedName name="APU_3.4.4.3" localSheetId="1">#REF!</definedName>
    <definedName name="APU_3.4.4.3">#REF!</definedName>
    <definedName name="APU_3.4.5.1" localSheetId="4">#REF!</definedName>
    <definedName name="APU_3.4.5.1" localSheetId="1">#REF!</definedName>
    <definedName name="APU_3.4.5.1">#REF!</definedName>
    <definedName name="APU_4.1.1" localSheetId="4">#REF!</definedName>
    <definedName name="APU_4.1.1" localSheetId="1">#REF!</definedName>
    <definedName name="APU_4.1.1">#REF!</definedName>
    <definedName name="APU_4.1.2" localSheetId="4">#REF!</definedName>
    <definedName name="APU_4.1.2" localSheetId="1">#REF!</definedName>
    <definedName name="APU_4.1.2">#REF!</definedName>
    <definedName name="APU_4.1.3" localSheetId="4">#REF!</definedName>
    <definedName name="APU_4.1.3" localSheetId="1">#REF!</definedName>
    <definedName name="APU_4.1.3">#REF!</definedName>
    <definedName name="APU_4.1.4" localSheetId="4">#REF!</definedName>
    <definedName name="APU_4.1.4" localSheetId="1">#REF!</definedName>
    <definedName name="APU_4.1.4">#REF!</definedName>
    <definedName name="APU_4.1.5" localSheetId="4">#REF!</definedName>
    <definedName name="APU_4.1.5" localSheetId="1">#REF!</definedName>
    <definedName name="APU_4.1.5">#REF!</definedName>
    <definedName name="APU_4.1.6" localSheetId="4">#REF!</definedName>
    <definedName name="APU_4.1.6" localSheetId="1">#REF!</definedName>
    <definedName name="APU_4.1.6">#REF!</definedName>
    <definedName name="APU_4.1.7" localSheetId="4">#REF!</definedName>
    <definedName name="APU_4.1.7" localSheetId="1">#REF!</definedName>
    <definedName name="APU_4.1.7">#REF!</definedName>
    <definedName name="APU_4.1.8" localSheetId="4">#REF!</definedName>
    <definedName name="APU_4.1.8" localSheetId="1">#REF!</definedName>
    <definedName name="APU_4.1.8">#REF!</definedName>
    <definedName name="APU_4.5.1" localSheetId="4">#REF!</definedName>
    <definedName name="APU_4.5.1" localSheetId="1">#REF!</definedName>
    <definedName name="APU_4.5.1">#REF!</definedName>
    <definedName name="APU_4.5.2" localSheetId="4">#REF!</definedName>
    <definedName name="APU_4.5.2" localSheetId="1">#REF!</definedName>
    <definedName name="APU_4.5.2">#REF!</definedName>
    <definedName name="APU_5.1.1" localSheetId="4">#REF!</definedName>
    <definedName name="APU_5.1.1" localSheetId="1">#REF!</definedName>
    <definedName name="APU_5.1.1">#REF!</definedName>
    <definedName name="APU_5.1.10" localSheetId="4">#REF!</definedName>
    <definedName name="APU_5.1.10" localSheetId="1">#REF!</definedName>
    <definedName name="APU_5.1.10">#REF!</definedName>
    <definedName name="APU_5.1.11" localSheetId="4">#REF!</definedName>
    <definedName name="APU_5.1.11" localSheetId="1">#REF!</definedName>
    <definedName name="APU_5.1.11">#REF!</definedName>
    <definedName name="APU_5.1.12" localSheetId="4">#REF!</definedName>
    <definedName name="APU_5.1.12" localSheetId="1">#REF!</definedName>
    <definedName name="APU_5.1.12">#REF!</definedName>
    <definedName name="APU_5.1.13" localSheetId="4">#REF!</definedName>
    <definedName name="APU_5.1.13" localSheetId="1">#REF!</definedName>
    <definedName name="APU_5.1.13">#REF!</definedName>
    <definedName name="APU_5.1.2" localSheetId="4">#REF!</definedName>
    <definedName name="APU_5.1.2" localSheetId="1">#REF!</definedName>
    <definedName name="APU_5.1.2">#REF!</definedName>
    <definedName name="APU_5.1.3" localSheetId="4">#REF!</definedName>
    <definedName name="APU_5.1.3" localSheetId="1">#REF!</definedName>
    <definedName name="APU_5.1.3">#REF!</definedName>
    <definedName name="APU_5.1.4" localSheetId="4">#REF!</definedName>
    <definedName name="APU_5.1.4" localSheetId="1">#REF!</definedName>
    <definedName name="APU_5.1.4">#REF!</definedName>
    <definedName name="APU_5.1.5" localSheetId="4">#REF!</definedName>
    <definedName name="APU_5.1.5" localSheetId="1">#REF!</definedName>
    <definedName name="APU_5.1.5">#REF!</definedName>
    <definedName name="APU_5.1.6" localSheetId="4">#REF!</definedName>
    <definedName name="APU_5.1.6" localSheetId="1">#REF!</definedName>
    <definedName name="APU_5.1.6">#REF!</definedName>
    <definedName name="APU_5.1.7" localSheetId="4">#REF!</definedName>
    <definedName name="APU_5.1.7" localSheetId="1">#REF!</definedName>
    <definedName name="APU_5.1.7">#REF!</definedName>
    <definedName name="APU_5.1.8" localSheetId="4">#REF!</definedName>
    <definedName name="APU_5.1.8" localSheetId="1">#REF!</definedName>
    <definedName name="APU_5.1.8">#REF!</definedName>
    <definedName name="APU_5.1.9" localSheetId="4">#REF!</definedName>
    <definedName name="APU_5.1.9" localSheetId="1">#REF!</definedName>
    <definedName name="APU_5.1.9">#REF!</definedName>
    <definedName name="APU_5.3.1" localSheetId="4">#REF!</definedName>
    <definedName name="APU_5.3.1" localSheetId="1">#REF!</definedName>
    <definedName name="APU_5.3.1">#REF!</definedName>
    <definedName name="APU_6.1.1" localSheetId="4">#REF!</definedName>
    <definedName name="APU_6.1.1" localSheetId="1">#REF!</definedName>
    <definedName name="APU_6.1.1">#REF!</definedName>
    <definedName name="APU_6.1.10" localSheetId="4">#REF!</definedName>
    <definedName name="APU_6.1.10" localSheetId="1">#REF!</definedName>
    <definedName name="APU_6.1.10">#REF!</definedName>
    <definedName name="APU_6.1.2" localSheetId="4">#REF!</definedName>
    <definedName name="APU_6.1.2" localSheetId="1">#REF!</definedName>
    <definedName name="APU_6.1.2">#REF!</definedName>
    <definedName name="APU_6.1.3" localSheetId="4">#REF!</definedName>
    <definedName name="APU_6.1.3" localSheetId="1">#REF!</definedName>
    <definedName name="APU_6.1.3">#REF!</definedName>
    <definedName name="APU_6.1.4" localSheetId="4">#REF!</definedName>
    <definedName name="APU_6.1.4" localSheetId="1">#REF!</definedName>
    <definedName name="APU_6.1.4">#REF!</definedName>
    <definedName name="APU_6.1.5" localSheetId="4">#REF!</definedName>
    <definedName name="APU_6.1.5" localSheetId="1">#REF!</definedName>
    <definedName name="APU_6.1.5">#REF!</definedName>
    <definedName name="APU_6.1.6" localSheetId="4">#REF!</definedName>
    <definedName name="APU_6.1.6" localSheetId="1">#REF!</definedName>
    <definedName name="APU_6.1.6">#REF!</definedName>
    <definedName name="APU_6.1.7" localSheetId="4">#REF!</definedName>
    <definedName name="APU_6.1.7" localSheetId="1">#REF!</definedName>
    <definedName name="APU_6.1.7">#REF!</definedName>
    <definedName name="APU_6.1.8" localSheetId="4">#REF!</definedName>
    <definedName name="APU_6.1.8" localSheetId="1">#REF!</definedName>
    <definedName name="APU_6.1.8">#REF!</definedName>
    <definedName name="APU_6.1.9" localSheetId="4">#REF!</definedName>
    <definedName name="APU_6.1.9" localSheetId="1">#REF!</definedName>
    <definedName name="APU_6.1.9">#REF!</definedName>
    <definedName name="APU_6_1_11" localSheetId="4">#REF!</definedName>
    <definedName name="APU_6_1_11" localSheetId="1">#REF!</definedName>
    <definedName name="APU_6_1_11">#REF!</definedName>
    <definedName name="APU_7.1.1" localSheetId="4">#REF!</definedName>
    <definedName name="APU_7.1.1" localSheetId="1">#REF!</definedName>
    <definedName name="APU_7.1.1">#REF!</definedName>
    <definedName name="APU_7.1.10" localSheetId="4">#REF!</definedName>
    <definedName name="APU_7.1.10" localSheetId="1">#REF!</definedName>
    <definedName name="APU_7.1.10">#REF!</definedName>
    <definedName name="APU_7.1.2" localSheetId="4">#REF!</definedName>
    <definedName name="APU_7.1.2" localSheetId="1">#REF!</definedName>
    <definedName name="APU_7.1.2">#REF!</definedName>
    <definedName name="APU_7.1.3" localSheetId="4">#REF!</definedName>
    <definedName name="APU_7.1.3" localSheetId="1">#REF!</definedName>
    <definedName name="APU_7.1.3">#REF!</definedName>
    <definedName name="APU_7.1.4" localSheetId="4">#REF!</definedName>
    <definedName name="APU_7.1.4" localSheetId="1">#REF!</definedName>
    <definedName name="APU_7.1.4">#REF!</definedName>
    <definedName name="APU_7.1.5" localSheetId="4">#REF!</definedName>
    <definedName name="APU_7.1.5" localSheetId="1">#REF!</definedName>
    <definedName name="APU_7.1.5">#REF!</definedName>
    <definedName name="APU_7.1.6" localSheetId="4">#REF!</definedName>
    <definedName name="APU_7.1.6" localSheetId="1">#REF!</definedName>
    <definedName name="APU_7.1.6">#REF!</definedName>
    <definedName name="APU_7.1.7" localSheetId="4">#REF!</definedName>
    <definedName name="APU_7.1.7" localSheetId="1">#REF!</definedName>
    <definedName name="APU_7.1.7">#REF!</definedName>
    <definedName name="APU_7.1.8" localSheetId="4">#REF!</definedName>
    <definedName name="APU_7.1.8" localSheetId="1">#REF!</definedName>
    <definedName name="APU_7.1.8">#REF!</definedName>
    <definedName name="APU_7.1.9" localSheetId="4">#REF!</definedName>
    <definedName name="APU_7.1.9" localSheetId="1">#REF!</definedName>
    <definedName name="APU_7.1.9">#REF!</definedName>
    <definedName name="APU_7.2.1" localSheetId="4">#REF!</definedName>
    <definedName name="APU_7.2.1" localSheetId="1">#REF!</definedName>
    <definedName name="APU_7.2.1">#REF!</definedName>
    <definedName name="APU_7.2.2" localSheetId="4">#REF!</definedName>
    <definedName name="APU_7.2.2" localSheetId="1">#REF!</definedName>
    <definedName name="APU_7.2.2">#REF!</definedName>
    <definedName name="APU_7.3.1" localSheetId="4">#REF!</definedName>
    <definedName name="APU_7.3.1" localSheetId="1">#REF!</definedName>
    <definedName name="APU_7.3.1">#REF!</definedName>
    <definedName name="APU_7.3.10" localSheetId="4">#REF!</definedName>
    <definedName name="APU_7.3.10" localSheetId="1">#REF!</definedName>
    <definedName name="APU_7.3.10">#REF!</definedName>
    <definedName name="APU_7.3.11" localSheetId="4">#REF!</definedName>
    <definedName name="APU_7.3.11" localSheetId="1">#REF!</definedName>
    <definedName name="APU_7.3.11">#REF!</definedName>
    <definedName name="APU_7.3.12" localSheetId="4">#REF!</definedName>
    <definedName name="APU_7.3.12" localSheetId="1">#REF!</definedName>
    <definedName name="APU_7.3.12">#REF!</definedName>
    <definedName name="APU_7.3.13" localSheetId="4">#REF!</definedName>
    <definedName name="APU_7.3.13" localSheetId="1">#REF!</definedName>
    <definedName name="APU_7.3.13">#REF!</definedName>
    <definedName name="APU_7.3.14" localSheetId="4">#REF!</definedName>
    <definedName name="APU_7.3.14" localSheetId="1">#REF!</definedName>
    <definedName name="APU_7.3.14">#REF!</definedName>
    <definedName name="APU_7.3.15" localSheetId="4">#REF!</definedName>
    <definedName name="APU_7.3.15" localSheetId="1">#REF!</definedName>
    <definedName name="APU_7.3.15">#REF!</definedName>
    <definedName name="APU_7.3.16" localSheetId="4">#REF!</definedName>
    <definedName name="APU_7.3.16" localSheetId="1">#REF!</definedName>
    <definedName name="APU_7.3.16">#REF!</definedName>
    <definedName name="APU_7.3.2" localSheetId="4">#REF!</definedName>
    <definedName name="APU_7.3.2" localSheetId="1">#REF!</definedName>
    <definedName name="APU_7.3.2">#REF!</definedName>
    <definedName name="APU_7.3.3" localSheetId="4">#REF!</definedName>
    <definedName name="APU_7.3.3" localSheetId="1">#REF!</definedName>
    <definedName name="APU_7.3.3">#REF!</definedName>
    <definedName name="APU_7.3.4" localSheetId="4">#REF!</definedName>
    <definedName name="APU_7.3.4" localSheetId="1">#REF!</definedName>
    <definedName name="APU_7.3.4">#REF!</definedName>
    <definedName name="APU_7.3.5" localSheetId="4">#REF!</definedName>
    <definedName name="APU_7.3.5" localSheetId="1">#REF!</definedName>
    <definedName name="APU_7.3.5">#REF!</definedName>
    <definedName name="APU_7.3.6" localSheetId="4">#REF!</definedName>
    <definedName name="APU_7.3.6" localSheetId="1">#REF!</definedName>
    <definedName name="APU_7.3.6">#REF!</definedName>
    <definedName name="APU_7.3.7" localSheetId="4">#REF!</definedName>
    <definedName name="APU_7.3.7" localSheetId="1">#REF!</definedName>
    <definedName name="APU_7.3.7">#REF!</definedName>
    <definedName name="APU_7.3.8" localSheetId="4">#REF!</definedName>
    <definedName name="APU_7.3.8" localSheetId="1">#REF!</definedName>
    <definedName name="APU_7.3.8">#REF!</definedName>
    <definedName name="APU_7.3.9" localSheetId="4">#REF!</definedName>
    <definedName name="APU_7.3.9" localSheetId="1">#REF!</definedName>
    <definedName name="APU_7.3.9">#REF!</definedName>
    <definedName name="APU_7.4.1" localSheetId="4">#REF!</definedName>
    <definedName name="APU_7.4.1" localSheetId="1">#REF!</definedName>
    <definedName name="APU_7.4.1">#REF!</definedName>
    <definedName name="APU_7.4.2" localSheetId="4">#REF!</definedName>
    <definedName name="APU_7.4.2" localSheetId="1">#REF!</definedName>
    <definedName name="APU_7.4.2">#REF!</definedName>
    <definedName name="APU_7.5.1" localSheetId="4">#REF!</definedName>
    <definedName name="APU_7.5.1" localSheetId="1">#REF!</definedName>
    <definedName name="APU_7.5.1">#REF!</definedName>
    <definedName name="APU_7.5.2" localSheetId="4">#REF!</definedName>
    <definedName name="APU_7.5.2" localSheetId="1">#REF!</definedName>
    <definedName name="APU_7.5.2">#REF!</definedName>
    <definedName name="APU_7.5.3" localSheetId="4">#REF!</definedName>
    <definedName name="APU_7.5.3" localSheetId="1">#REF!</definedName>
    <definedName name="APU_7.5.3">#REF!</definedName>
    <definedName name="APU_7.5.4" localSheetId="4">#REF!</definedName>
    <definedName name="APU_7.5.4" localSheetId="1">#REF!</definedName>
    <definedName name="APU_7.5.4">#REF!</definedName>
    <definedName name="APU_7.5.5" localSheetId="4">#REF!</definedName>
    <definedName name="APU_7.5.5" localSheetId="1">#REF!</definedName>
    <definedName name="APU_7.5.5">#REF!</definedName>
    <definedName name="APU_7.5.6" localSheetId="4">#REF!</definedName>
    <definedName name="APU_7.5.6" localSheetId="1">#REF!</definedName>
    <definedName name="APU_7.5.6">#REF!</definedName>
    <definedName name="APU_7.5.7" localSheetId="4">#REF!</definedName>
    <definedName name="APU_7.5.7" localSheetId="1">#REF!</definedName>
    <definedName name="APU_7.5.7">#REF!</definedName>
    <definedName name="APU_7.5.8" localSheetId="4">#REF!</definedName>
    <definedName name="APU_7.5.8" localSheetId="1">#REF!</definedName>
    <definedName name="APU_7.5.8">#REF!</definedName>
    <definedName name="APU_7.6.1" localSheetId="4">#REF!</definedName>
    <definedName name="APU_7.6.1" localSheetId="1">#REF!</definedName>
    <definedName name="APU_7.6.1">#REF!</definedName>
    <definedName name="APU_7.6.2" localSheetId="4">#REF!</definedName>
    <definedName name="APU_7.6.2" localSheetId="1">#REF!</definedName>
    <definedName name="APU_7.6.2">#REF!</definedName>
    <definedName name="APU_7.6.3" localSheetId="4">#REF!</definedName>
    <definedName name="APU_7.6.3" localSheetId="1">#REF!</definedName>
    <definedName name="APU_7.6.3">#REF!</definedName>
    <definedName name="APU_7.7.1.1" localSheetId="4">#REF!</definedName>
    <definedName name="APU_7.7.1.1" localSheetId="1">#REF!</definedName>
    <definedName name="APU_7.7.1.1">#REF!</definedName>
    <definedName name="APU_7.7.1.2" localSheetId="4">#REF!</definedName>
    <definedName name="APU_7.7.1.2" localSheetId="1">#REF!</definedName>
    <definedName name="APU_7.7.1.2">#REF!</definedName>
    <definedName name="APU_7.7.1.3" localSheetId="4">#REF!</definedName>
    <definedName name="APU_7.7.1.3" localSheetId="1">#REF!</definedName>
    <definedName name="APU_7.7.1.3">#REF!</definedName>
    <definedName name="APU_7.7.1.4" localSheetId="4">#REF!</definedName>
    <definedName name="APU_7.7.1.4" localSheetId="1">#REF!</definedName>
    <definedName name="APU_7.7.1.4">#REF!</definedName>
    <definedName name="APU_7.7.1.5" localSheetId="4">#REF!</definedName>
    <definedName name="APU_7.7.1.5" localSheetId="1">#REF!</definedName>
    <definedName name="APU_7.7.1.5">#REF!</definedName>
    <definedName name="APU_7.7.1.6" localSheetId="4">#REF!</definedName>
    <definedName name="APU_7.7.1.6" localSheetId="1">#REF!</definedName>
    <definedName name="APU_7.7.1.6">#REF!</definedName>
    <definedName name="APU_7.7.1.7" localSheetId="4">#REF!</definedName>
    <definedName name="APU_7.7.1.7" localSheetId="1">#REF!</definedName>
    <definedName name="APU_7.7.1.7">#REF!</definedName>
    <definedName name="APU_7.7.1.8" localSheetId="4">#REF!</definedName>
    <definedName name="APU_7.7.1.8" localSheetId="1">#REF!</definedName>
    <definedName name="APU_7.7.1.8">#REF!</definedName>
    <definedName name="APU_7.7.2.1" localSheetId="4">#REF!</definedName>
    <definedName name="APU_7.7.2.1" localSheetId="1">#REF!</definedName>
    <definedName name="APU_7.7.2.1">#REF!</definedName>
    <definedName name="APU_7.7.2.2" localSheetId="4">#REF!</definedName>
    <definedName name="APU_7.7.2.2" localSheetId="1">#REF!</definedName>
    <definedName name="APU_7.7.2.2">#REF!</definedName>
    <definedName name="APU_7.7.2.3" localSheetId="4">#REF!</definedName>
    <definedName name="APU_7.7.2.3" localSheetId="1">#REF!</definedName>
    <definedName name="APU_7.7.2.3">#REF!</definedName>
    <definedName name="APU_7.7.2.4" localSheetId="4">#REF!</definedName>
    <definedName name="APU_7.7.2.4" localSheetId="1">#REF!</definedName>
    <definedName name="APU_7.7.2.4">#REF!</definedName>
    <definedName name="APU_7.7.3.1" localSheetId="4">#REF!</definedName>
    <definedName name="APU_7.7.3.1" localSheetId="1">#REF!</definedName>
    <definedName name="APU_7.7.3.1">#REF!</definedName>
    <definedName name="APU_7.7.3.2" localSheetId="4">#REF!</definedName>
    <definedName name="APU_7.7.3.2" localSheetId="1">#REF!</definedName>
    <definedName name="APU_7.7.3.2">#REF!</definedName>
    <definedName name="APU_7.7.4.1" localSheetId="4">#REF!</definedName>
    <definedName name="APU_7.7.4.1" localSheetId="1">#REF!</definedName>
    <definedName name="APU_7.7.4.1">#REF!</definedName>
    <definedName name="APU_7.7.4.2" localSheetId="4">#REF!</definedName>
    <definedName name="APU_7.7.4.2" localSheetId="1">#REF!</definedName>
    <definedName name="APU_7.7.4.2">#REF!</definedName>
    <definedName name="APU_7.7.4.3" localSheetId="4">#REF!</definedName>
    <definedName name="APU_7.7.4.3" localSheetId="1">#REF!</definedName>
    <definedName name="APU_7.7.4.3">#REF!</definedName>
    <definedName name="APU_7.7.5.1" localSheetId="4">#REF!</definedName>
    <definedName name="APU_7.7.5.1" localSheetId="1">#REF!</definedName>
    <definedName name="APU_7.7.5.1">#REF!</definedName>
    <definedName name="APU_7.7.5.2" localSheetId="4">#REF!</definedName>
    <definedName name="APU_7.7.5.2" localSheetId="1">#REF!</definedName>
    <definedName name="APU_7.7.5.2">#REF!</definedName>
    <definedName name="APU_7.7.6.1" localSheetId="4">#REF!</definedName>
    <definedName name="APU_7.7.6.1" localSheetId="1">#REF!</definedName>
    <definedName name="APU_7.7.6.1">#REF!</definedName>
    <definedName name="APU_7.7.6.2" localSheetId="4">#REF!</definedName>
    <definedName name="APU_7.7.6.2" localSheetId="1">#REF!</definedName>
    <definedName name="APU_7.7.6.2">#REF!</definedName>
    <definedName name="APU_7.7.6.3" localSheetId="4">#REF!</definedName>
    <definedName name="APU_7.7.6.3" localSheetId="1">#REF!</definedName>
    <definedName name="APU_7.7.6.3">#REF!</definedName>
    <definedName name="APU_7.7.6.4" localSheetId="4">#REF!</definedName>
    <definedName name="APU_7.7.6.4" localSheetId="1">#REF!</definedName>
    <definedName name="APU_7.7.6.4">#REF!</definedName>
    <definedName name="APU_7.7.6.5" localSheetId="4">#REF!</definedName>
    <definedName name="APU_7.7.6.5" localSheetId="1">#REF!</definedName>
    <definedName name="APU_7.7.6.5">#REF!</definedName>
    <definedName name="APU_7.7.6.6" localSheetId="4">#REF!</definedName>
    <definedName name="APU_7.7.6.6" localSheetId="1">#REF!</definedName>
    <definedName name="APU_7.7.6.6">#REF!</definedName>
    <definedName name="APU_7.7.7.1" localSheetId="4">#REF!</definedName>
    <definedName name="APU_7.7.7.1" localSheetId="1">#REF!</definedName>
    <definedName name="APU_7.7.7.1">#REF!</definedName>
    <definedName name="APU_7.7.7.2" localSheetId="4">#REF!</definedName>
    <definedName name="APU_7.7.7.2" localSheetId="1">#REF!</definedName>
    <definedName name="APU_7.7.7.2">#REF!</definedName>
    <definedName name="APU_7.7.8.1.1" localSheetId="4">#REF!</definedName>
    <definedName name="APU_7.7.8.1.1" localSheetId="1">#REF!</definedName>
    <definedName name="APU_7.7.8.1.1">#REF!</definedName>
    <definedName name="APU_7.7.8.1.10" localSheetId="4">#REF!</definedName>
    <definedName name="APU_7.7.8.1.10" localSheetId="1">#REF!</definedName>
    <definedName name="APU_7.7.8.1.10">#REF!</definedName>
    <definedName name="APU_7.7.8.1.11" localSheetId="4">#REF!</definedName>
    <definedName name="APU_7.7.8.1.11" localSheetId="1">#REF!</definedName>
    <definedName name="APU_7.7.8.1.11">#REF!</definedName>
    <definedName name="APU_7.7.8.1.2" localSheetId="4">#REF!</definedName>
    <definedName name="APU_7.7.8.1.2" localSheetId="1">#REF!</definedName>
    <definedName name="APU_7.7.8.1.2">#REF!</definedName>
    <definedName name="APU_7.7.8.1.3" localSheetId="4">#REF!</definedName>
    <definedName name="APU_7.7.8.1.3" localSheetId="1">#REF!</definedName>
    <definedName name="APU_7.7.8.1.3">#REF!</definedName>
    <definedName name="APU_7.7.8.1.4" localSheetId="4">#REF!</definedName>
    <definedName name="APU_7.7.8.1.4" localSheetId="1">#REF!</definedName>
    <definedName name="APU_7.7.8.1.4">#REF!</definedName>
    <definedName name="APU_7.7.8.1.5" localSheetId="4">#REF!</definedName>
    <definedName name="APU_7.7.8.1.5" localSheetId="1">#REF!</definedName>
    <definedName name="APU_7.7.8.1.5">#REF!</definedName>
    <definedName name="APU_7.7.8.1.6" localSheetId="4">#REF!</definedName>
    <definedName name="APU_7.7.8.1.6" localSheetId="1">#REF!</definedName>
    <definedName name="APU_7.7.8.1.6">#REF!</definedName>
    <definedName name="APU_7.7.8.1.7" localSheetId="4">#REF!</definedName>
    <definedName name="APU_7.7.8.1.7" localSheetId="1">#REF!</definedName>
    <definedName name="APU_7.7.8.1.7">#REF!</definedName>
    <definedName name="APU_7.7.8.1.8" localSheetId="4">#REF!</definedName>
    <definedName name="APU_7.7.8.1.8" localSheetId="1">#REF!</definedName>
    <definedName name="APU_7.7.8.1.8">#REF!</definedName>
    <definedName name="APU_7.7.8.1.9" localSheetId="4">#REF!</definedName>
    <definedName name="APU_7.7.8.1.9" localSheetId="1">#REF!</definedName>
    <definedName name="APU_7.7.8.1.9">#REF!</definedName>
    <definedName name="APU_7.7.8.2.1" localSheetId="4">#REF!</definedName>
    <definedName name="APU_7.7.8.2.1" localSheetId="1">#REF!</definedName>
    <definedName name="APU_7.7.8.2.1">#REF!</definedName>
    <definedName name="APU_7.7.8.2.2" localSheetId="4">#REF!</definedName>
    <definedName name="APU_7.7.8.2.2" localSheetId="1">#REF!</definedName>
    <definedName name="APU_7.7.8.2.2">#REF!</definedName>
    <definedName name="APU_7.7.8.3.1" localSheetId="4">#REF!</definedName>
    <definedName name="APU_7.7.8.3.1" localSheetId="1">#REF!</definedName>
    <definedName name="APU_7.7.8.3.1">#REF!</definedName>
    <definedName name="APU_7.7.8.3.2" localSheetId="4">#REF!</definedName>
    <definedName name="APU_7.7.8.3.2" localSheetId="1">#REF!</definedName>
    <definedName name="APU_7.7.8.3.2">#REF!</definedName>
    <definedName name="APU_7.7.8.3.3" localSheetId="4">#REF!</definedName>
    <definedName name="APU_7.7.8.3.3" localSheetId="1">#REF!</definedName>
    <definedName name="APU_7.7.8.3.3">#REF!</definedName>
    <definedName name="APU_7.7.8.3.4" localSheetId="4">#REF!</definedName>
    <definedName name="APU_7.7.8.3.4" localSheetId="1">#REF!</definedName>
    <definedName name="APU_7.7.8.3.4">#REF!</definedName>
    <definedName name="APU_7.7.8.3.5" localSheetId="4">#REF!</definedName>
    <definedName name="APU_7.7.8.3.5" localSheetId="1">#REF!</definedName>
    <definedName name="APU_7.7.8.3.5">#REF!</definedName>
    <definedName name="APU_7.7.8.3.6" localSheetId="4">#REF!</definedName>
    <definedName name="APU_7.7.8.3.6" localSheetId="1">#REF!</definedName>
    <definedName name="APU_7.7.8.3.6">#REF!</definedName>
    <definedName name="APU_7.7.8.4.1" localSheetId="4">#REF!</definedName>
    <definedName name="APU_7.7.8.4.1" localSheetId="1">#REF!</definedName>
    <definedName name="APU_7.7.8.4.1">#REF!</definedName>
    <definedName name="APU_7.7.8.4.2" localSheetId="4">#REF!</definedName>
    <definedName name="APU_7.7.8.4.2" localSheetId="1">#REF!</definedName>
    <definedName name="APU_7.7.8.4.2">#REF!</definedName>
    <definedName name="APU_7.7.8.4.3" localSheetId="4">#REF!</definedName>
    <definedName name="APU_7.7.8.4.3" localSheetId="1">#REF!</definedName>
    <definedName name="APU_7.7.8.4.3">#REF!</definedName>
    <definedName name="APU_7.7.8.4.4" localSheetId="4">#REF!</definedName>
    <definedName name="APU_7.7.8.4.4" localSheetId="1">#REF!</definedName>
    <definedName name="APU_7.7.8.4.4">#REF!</definedName>
    <definedName name="APU_7.7.8.4.5" localSheetId="4">#REF!</definedName>
    <definedName name="APU_7.7.8.4.5" localSheetId="1">#REF!</definedName>
    <definedName name="APU_7.7.8.4.5">#REF!</definedName>
    <definedName name="APU_7.7.8.4.6" localSheetId="4">#REF!</definedName>
    <definedName name="APU_7.7.8.4.6" localSheetId="1">#REF!</definedName>
    <definedName name="APU_7.7.8.4.6">#REF!</definedName>
    <definedName name="APU_7.7.8.4.7" localSheetId="4">#REF!</definedName>
    <definedName name="APU_7.7.8.4.7" localSheetId="1">#REF!</definedName>
    <definedName name="APU_7.7.8.4.7">#REF!</definedName>
    <definedName name="APU_7.7.8.4.8" localSheetId="4">#REF!</definedName>
    <definedName name="APU_7.7.8.4.8" localSheetId="1">#REF!</definedName>
    <definedName name="APU_7.7.8.4.8">#REF!</definedName>
    <definedName name="APU_7.8.1.1" localSheetId="4">#REF!</definedName>
    <definedName name="APU_7.8.1.1" localSheetId="1">#REF!</definedName>
    <definedName name="APU_7.8.1.1">#REF!</definedName>
    <definedName name="APU_7.8.1.2" localSheetId="4">#REF!</definedName>
    <definedName name="APU_7.8.1.2" localSheetId="1">#REF!</definedName>
    <definedName name="APU_7.8.1.2">#REF!</definedName>
    <definedName name="APU_7.8.1.3" localSheetId="4">#REF!</definedName>
    <definedName name="APU_7.8.1.3" localSheetId="1">#REF!</definedName>
    <definedName name="APU_7.8.1.3">#REF!</definedName>
    <definedName name="APU_7.8.1.4" localSheetId="4">#REF!</definedName>
    <definedName name="APU_7.8.1.4" localSheetId="1">#REF!</definedName>
    <definedName name="APU_7.8.1.4">#REF!</definedName>
    <definedName name="APU_7.8.2.1" localSheetId="4">#REF!</definedName>
    <definedName name="APU_7.8.2.1" localSheetId="1">#REF!</definedName>
    <definedName name="APU_7.8.2.1">#REF!</definedName>
    <definedName name="APU_7.8.2.2" localSheetId="4">#REF!</definedName>
    <definedName name="APU_7.8.2.2" localSheetId="1">#REF!</definedName>
    <definedName name="APU_7.8.2.2">#REF!</definedName>
    <definedName name="APU_7.8.2.3" localSheetId="4">#REF!</definedName>
    <definedName name="APU_7.8.2.3" localSheetId="1">#REF!</definedName>
    <definedName name="APU_7.8.2.3">#REF!</definedName>
    <definedName name="APU_7.8.3.1" localSheetId="4">#REF!</definedName>
    <definedName name="APU_7.8.3.1" localSheetId="1">#REF!</definedName>
    <definedName name="APU_7.8.3.1">#REF!</definedName>
    <definedName name="APU_7.8.3.2" localSheetId="4">#REF!</definedName>
    <definedName name="APU_7.8.3.2" localSheetId="1">#REF!</definedName>
    <definedName name="APU_7.8.3.2">#REF!</definedName>
    <definedName name="APU_7.9.1.1" localSheetId="4">#REF!</definedName>
    <definedName name="APU_7.9.1.1" localSheetId="1">#REF!</definedName>
    <definedName name="APU_7.9.1.1">#REF!</definedName>
    <definedName name="APU_7.9.1.2" localSheetId="4">#REF!</definedName>
    <definedName name="APU_7.9.1.2" localSheetId="1">#REF!</definedName>
    <definedName name="APU_7.9.1.2">#REF!</definedName>
    <definedName name="APU_7.9.1.3" localSheetId="4">#REF!</definedName>
    <definedName name="APU_7.9.1.3" localSheetId="1">#REF!</definedName>
    <definedName name="APU_7.9.1.3">#REF!</definedName>
    <definedName name="APU_7.9.1.4" localSheetId="4">#REF!</definedName>
    <definedName name="APU_7.9.1.4" localSheetId="1">#REF!</definedName>
    <definedName name="APU_7.9.1.4">#REF!</definedName>
    <definedName name="APU_7.9.1.5" localSheetId="4">#REF!</definedName>
    <definedName name="APU_7.9.1.5" localSheetId="1">#REF!</definedName>
    <definedName name="APU_7.9.1.5">#REF!</definedName>
    <definedName name="APU_7.9.2.1" localSheetId="4">#REF!</definedName>
    <definedName name="APU_7.9.2.1" localSheetId="1">#REF!</definedName>
    <definedName name="APU_7.9.2.1">#REF!</definedName>
    <definedName name="APU_7.9.2.2" localSheetId="4">#REF!</definedName>
    <definedName name="APU_7.9.2.2" localSheetId="1">#REF!</definedName>
    <definedName name="APU_7.9.2.2">#REF!</definedName>
    <definedName name="APU_7.9.2.3" localSheetId="4">#REF!</definedName>
    <definedName name="APU_7.9.2.3" localSheetId="1">#REF!</definedName>
    <definedName name="APU_7.9.2.3">#REF!</definedName>
    <definedName name="APU_7.9.3.1" localSheetId="4">#REF!</definedName>
    <definedName name="APU_7.9.3.1" localSheetId="1">#REF!</definedName>
    <definedName name="APU_7.9.3.1">#REF!</definedName>
    <definedName name="APU_7.9.3.2" localSheetId="4">#REF!</definedName>
    <definedName name="APU_7.9.3.2" localSheetId="1">#REF!</definedName>
    <definedName name="APU_7.9.3.2">#REF!</definedName>
    <definedName name="APU_7.9.3.3" localSheetId="4">#REF!</definedName>
    <definedName name="APU_7.9.3.3" localSheetId="1">#REF!</definedName>
    <definedName name="APU_7.9.3.3">#REF!</definedName>
    <definedName name="APU_7.9.3.4" localSheetId="4">#REF!</definedName>
    <definedName name="APU_7.9.3.4" localSheetId="1">#REF!</definedName>
    <definedName name="APU_7.9.3.4">#REF!</definedName>
    <definedName name="APU_7.9.4.1" localSheetId="4">#REF!</definedName>
    <definedName name="APU_7.9.4.1" localSheetId="1">#REF!</definedName>
    <definedName name="APU_7.9.4.1">#REF!</definedName>
    <definedName name="APU_7.9.4.2" localSheetId="4">#REF!</definedName>
    <definedName name="APU_7.9.4.2" localSheetId="1">#REF!</definedName>
    <definedName name="APU_7.9.4.2">#REF!</definedName>
    <definedName name="APU_7.9.4.3" localSheetId="4">#REF!</definedName>
    <definedName name="APU_7.9.4.3" localSheetId="1">#REF!</definedName>
    <definedName name="APU_7.9.4.3">#REF!</definedName>
    <definedName name="APU_9.1.1" localSheetId="4">#REF!</definedName>
    <definedName name="APU_9.1.1" localSheetId="1">#REF!</definedName>
    <definedName name="APU_9.1.1">#REF!</definedName>
    <definedName name="APU_acero.60000" localSheetId="4">#REF!</definedName>
    <definedName name="APU_acero.60000" localSheetId="1">#REF!</definedName>
    <definedName name="APU_acero.60000">#REF!</definedName>
    <definedName name="APU_Alcaparros" localSheetId="4">#REF!</definedName>
    <definedName name="APU_Alcaparros" localSheetId="1">#REF!</definedName>
    <definedName name="APU_Alcaparros">#REF!</definedName>
    <definedName name="APU_Aseo_General" localSheetId="4">#REF!</definedName>
    <definedName name="APU_Aseo_General" localSheetId="1">#REF!</definedName>
    <definedName name="APU_Aseo_General">#REF!</definedName>
    <definedName name="APU_Asta_Banderas" localSheetId="4">#REF!</definedName>
    <definedName name="APU_Asta_Banderas" localSheetId="1">#REF!</definedName>
    <definedName name="APU_Asta_Banderas">#REF!</definedName>
    <definedName name="APU_Cauchos_Sabaneros" localSheetId="4">#REF!</definedName>
    <definedName name="APU_Cauchos_Sabaneros" localSheetId="1">#REF!</definedName>
    <definedName name="APU_Cauchos_Sabaneros">#REF!</definedName>
    <definedName name="APU_concreto.2500" localSheetId="4">#REF!</definedName>
    <definedName name="APU_concreto.2500" localSheetId="1">#REF!</definedName>
    <definedName name="APU_concreto.2500">#REF!</definedName>
    <definedName name="APU_concreto.3000" localSheetId="4">#REF!</definedName>
    <definedName name="APU_concreto.3000" localSheetId="1">#REF!</definedName>
    <definedName name="APU_concreto.3000">#REF!</definedName>
    <definedName name="APU_concreto.4000" localSheetId="4">#REF!</definedName>
    <definedName name="APU_concreto.4000" localSheetId="1">#REF!</definedName>
    <definedName name="APU_concreto.4000">#REF!</definedName>
    <definedName name="APU_concreto.imp.3000" localSheetId="4">#REF!</definedName>
    <definedName name="APU_concreto.imp.3000" localSheetId="1">#REF!</definedName>
    <definedName name="APU_concreto.imp.3000">#REF!</definedName>
    <definedName name="APU_Duchas_Antivandalicas" localSheetId="4">#REF!</definedName>
    <definedName name="APU_Duchas_Antivandalicas" localSheetId="1">#REF!</definedName>
    <definedName name="APU_Duchas_Antivandalicas">#REF!</definedName>
    <definedName name="APU_Gabinete_Incendio" localSheetId="4">#REF!</definedName>
    <definedName name="APU_Gabinete_Incendio" localSheetId="1">#REF!</definedName>
    <definedName name="APU_Gabinete_Incendio">#REF!</definedName>
    <definedName name="APU_Gescobas_Granito_BH" localSheetId="4">#REF!</definedName>
    <definedName name="APU_Gescobas_Granito_BH" localSheetId="1">#REF!</definedName>
    <definedName name="APU_Gescobas_Granito_BH">#REF!</definedName>
    <definedName name="APU_Lavamanos_Colgar" localSheetId="4">#REF!</definedName>
    <definedName name="APU_Lavamanos_Colgar" localSheetId="1">#REF!</definedName>
    <definedName name="APU_Lavamanos_Colgar">#REF!</definedName>
    <definedName name="APU_Limpieza_Fachadas" localSheetId="4">#REF!</definedName>
    <definedName name="APU_Limpieza_Fachadas" localSheetId="1">#REF!</definedName>
    <definedName name="APU_Limpieza_Fachadas">#REF!</definedName>
    <definedName name="APU_Limpieza_Muros_Interiores" localSheetId="4">#REF!</definedName>
    <definedName name="APU_Limpieza_Muros_Interiores" localSheetId="1">#REF!</definedName>
    <definedName name="APU_Limpieza_Muros_Interiores">#REF!</definedName>
    <definedName name="APU_Magnolios" localSheetId="4">#REF!</definedName>
    <definedName name="APU_Magnolios" localSheetId="1">#REF!</definedName>
    <definedName name="APU_Magnolios">#REF!</definedName>
    <definedName name="APU_Mano_de_Oso" localSheetId="4">#REF!</definedName>
    <definedName name="APU_Mano_de_Oso" localSheetId="1">#REF!</definedName>
    <definedName name="APU_Mano_de_Oso">#REF!</definedName>
    <definedName name="APU_mortero.1.4_3000" localSheetId="4">#REF!</definedName>
    <definedName name="APU_mortero.1.4_3000" localSheetId="1">#REF!</definedName>
    <definedName name="APU_mortero.1.4_3000">#REF!</definedName>
    <definedName name="APU_mortero_1.3_4000" localSheetId="4">#REF!</definedName>
    <definedName name="APU_mortero_1.3_4000" localSheetId="1">#REF!</definedName>
    <definedName name="APU_mortero_1.3_4000">#REF!</definedName>
    <definedName name="APU_mortero_1.3_imp" localSheetId="4">#REF!</definedName>
    <definedName name="APU_mortero_1.3_imp" localSheetId="1">#REF!</definedName>
    <definedName name="APU_mortero_1.3_imp">#REF!</definedName>
    <definedName name="APU_mortero_1.4_imp" localSheetId="4">#REF!</definedName>
    <definedName name="APU_mortero_1.4_imp" localSheetId="1">#REF!</definedName>
    <definedName name="APU_mortero_1.4_imp">#REF!</definedName>
    <definedName name="APU_mortero1.5_2000" localSheetId="4">#REF!</definedName>
    <definedName name="APU_mortero1.5_2000" localSheetId="1">#REF!</definedName>
    <definedName name="APU_mortero1.5_2000">#REF!</definedName>
    <definedName name="APU_Pradizacion" localSheetId="4">#REF!</definedName>
    <definedName name="APU_Pradizacion" localSheetId="1">#REF!</definedName>
    <definedName name="APU_Pradizacion">#REF!</definedName>
    <definedName name="APU_Sangegado" localSheetId="4">#REF!</definedName>
    <definedName name="APU_Sangegado" localSheetId="1">#REF!</definedName>
    <definedName name="APU_Sangegado">#REF!</definedName>
    <definedName name="_xlnm.Print_Area" localSheetId="0">CONSOLIDACIÓN!$A$1:$C$43</definedName>
    <definedName name="_xlnm.Print_Area" localSheetId="3">'Formato 7A'!$A$1:$L$49</definedName>
    <definedName name="_xlnm.Print_Area" localSheetId="1">'LISTA DE OFERENTES'!$A$1:$F$22</definedName>
    <definedName name="_xlnm.Print_Area" localSheetId="2">'VERIFICACION OFERTA ECONOMICA'!$A$1:$D$40</definedName>
    <definedName name="Arena_de_Peña" localSheetId="4">#REF!</definedName>
    <definedName name="Arena_de_Peña" localSheetId="3">#REF!</definedName>
    <definedName name="Arena_de_Peña">#REF!</definedName>
    <definedName name="Arena_de_rio" localSheetId="4">#REF!</definedName>
    <definedName name="Arena_de_rio" localSheetId="3">#REF!</definedName>
    <definedName name="Arena_de_rio">#REF!</definedName>
    <definedName name="Arena_Lavada_de_Peña" localSheetId="4">#REF!</definedName>
    <definedName name="Arena_Lavada_de_Peña" localSheetId="3">#REF!</definedName>
    <definedName name="Arena_Lavada_de_Peña">#REF!</definedName>
    <definedName name="Arena_semilavada" localSheetId="4">#REF!</definedName>
    <definedName name="Arena_semilavada" localSheetId="1">#REF!</definedName>
    <definedName name="Arena_semilavada">#REF!</definedName>
    <definedName name="ARR" localSheetId="4">[2]AC!#REF!</definedName>
    <definedName name="ARR">[2]AC!#REF!</definedName>
    <definedName name="ASB">[1]AASHTO!$A$8:$F$11</definedName>
    <definedName name="Aseo_general" localSheetId="4">#REF!</definedName>
    <definedName name="Aseo_general" localSheetId="3">#REF!</definedName>
    <definedName name="Aseo_general">#REF!</definedName>
    <definedName name="Aseo_General___3_HS__Sal__Mínimo" localSheetId="4">#REF!</definedName>
    <definedName name="Aseo_General___3_HS__Sal__Mínimo" localSheetId="3">#REF!</definedName>
    <definedName name="Aseo_General___3_HS__Sal__Mínimo">#REF!</definedName>
    <definedName name="Asta_Para_Banderas" localSheetId="4">#REF!</definedName>
    <definedName name="Asta_Para_Banderas" localSheetId="3">#REF!</definedName>
    <definedName name="Asta_Para_Banderas">#REF!</definedName>
    <definedName name="AULAS" localSheetId="4">#REF!</definedName>
    <definedName name="AULAS" localSheetId="3">#REF!</definedName>
    <definedName name="AULAS">#REF!</definedName>
    <definedName name="AULU">#N/A</definedName>
    <definedName name="Auxiliar_de_Contabilidad" localSheetId="4">#REF!</definedName>
    <definedName name="Auxiliar_de_Contabilidad" localSheetId="3">#REF!</definedName>
    <definedName name="Auxiliar_de_Contabilidad">#REF!</definedName>
    <definedName name="AV" localSheetId="4">VLOOKUP([2]APU!#REF!,[2]INS!#REF!,4,FALSE)</definedName>
    <definedName name="AV" localSheetId="3">VLOOKUP([2]APU!#REF!,[2]INS!#REF!,4,FALSE)</definedName>
    <definedName name="AV" localSheetId="1">VLOOKUP([2]APU!#REF!,[2]INS!#REF!,4,FALSE)</definedName>
    <definedName name="AV">VLOOKUP([2]APU!#REF!,[2]INS!#REF!,4,FALSE)</definedName>
    <definedName name="Ayudante_Acabados_albañilería" localSheetId="4">#REF!</definedName>
    <definedName name="Ayudante_Acabados_albañilería" localSheetId="3">#REF!</definedName>
    <definedName name="Ayudante_Acabados_albañilería">#REF!</definedName>
    <definedName name="Ayudante_Albaílería_General" localSheetId="4">#REF!</definedName>
    <definedName name="Ayudante_Albaílería_General" localSheetId="3">#REF!</definedName>
    <definedName name="Ayudante_Albaílería_General">#REF!</definedName>
    <definedName name="Ayudante_Carpintería" localSheetId="4">#REF!</definedName>
    <definedName name="Ayudante_Carpintería" localSheetId="3">#REF!</definedName>
    <definedName name="Ayudante_Carpintería">#REF!</definedName>
    <definedName name="Ayudante_Electrico" localSheetId="4">#REF!</definedName>
    <definedName name="Ayudante_Electrico" localSheetId="1">#REF!</definedName>
    <definedName name="Ayudante_Electrico">#REF!</definedName>
    <definedName name="Ayudante_Instalaciones_sanitarias" localSheetId="4">#REF!</definedName>
    <definedName name="Ayudante_Instalaciones_sanitarias" localSheetId="1">#REF!</definedName>
    <definedName name="Ayudante_Instalaciones_sanitarias">#REF!</definedName>
    <definedName name="Ayudante_Taller" localSheetId="4">#REF!</definedName>
    <definedName name="Ayudante_Taller" localSheetId="1">#REF!</definedName>
    <definedName name="Ayudante_Taller">#REF!</definedName>
    <definedName name="Ayudante_Topografo" localSheetId="4">#REF!</definedName>
    <definedName name="Ayudante_Topografo" localSheetId="1">#REF!</definedName>
    <definedName name="Ayudante_Topografo">#REF!</definedName>
    <definedName name="b" localSheetId="4">#REF!</definedName>
    <definedName name="b" localSheetId="3">#REF!</definedName>
    <definedName name="b">#REF!</definedName>
    <definedName name="BA" localSheetId="4">VLOOKUP([2]APU!#REF!,[2]AUX!#REF!,2,FALSE)</definedName>
    <definedName name="BA" localSheetId="3">VLOOKUP([2]APU!#REF!,[2]AUX!#REF!,2,FALSE)</definedName>
    <definedName name="BA" localSheetId="1">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3">#REF!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3">#REF!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3">#REF!</definedName>
    <definedName name="Balas_Fluorescentes_en_Acero_Galvanizado_de_2x26_W__120_V.">#REF!</definedName>
    <definedName name="Balde_Plastico_Negro" localSheetId="4">#REF!</definedName>
    <definedName name="Balde_Plastico_Negro" localSheetId="1">#REF!</definedName>
    <definedName name="Balde_Plastico_Negro">#REF!</definedName>
    <definedName name="Baldosa_Alfa_L1_30x30" localSheetId="4">#REF!</definedName>
    <definedName name="Baldosa_Alfa_L1_30x30" localSheetId="1">#REF!</definedName>
    <definedName name="Baldosa_Alfa_L1_30x30">#REF!</definedName>
    <definedName name="Banco_de_Ductos_de_PVC_en_1_Ø" localSheetId="4">#REF!</definedName>
    <definedName name="Banco_de_Ductos_de_PVC_en_1_Ø" localSheetId="1">#REF!</definedName>
    <definedName name="Banco_de_Ductos_de_PVC_en_1_Ø">#REF!</definedName>
    <definedName name="Banco_de_Ductos_de_PVC_en_2_Ø" localSheetId="4">#REF!</definedName>
    <definedName name="Banco_de_Ductos_de_PVC_en_2_Ø" localSheetId="1">#REF!</definedName>
    <definedName name="Banco_de_Ductos_de_PVC_en_2_Ø">#REF!</definedName>
    <definedName name="Bandeja_de_Fibra_Optica_de_12_Puertos" localSheetId="4">#REF!</definedName>
    <definedName name="Bandeja_de_Fibra_Optica_de_12_Puertos" localSheetId="1">#REF!</definedName>
    <definedName name="Bandeja_de_Fibra_Optica_de_12_Puertos">#REF!</definedName>
    <definedName name="Barniz_vitriflex" localSheetId="4">#REF!</definedName>
    <definedName name="Barniz_vitriflex" localSheetId="1">#REF!</definedName>
    <definedName name="Barniz_vitriflex">#REF!</definedName>
    <definedName name="Barra_de_Seguridad_AI_Ref._5724" localSheetId="4">#REF!</definedName>
    <definedName name="Barra_de_Seguridad_AI_Ref._5724" localSheetId="1">#REF!</definedName>
    <definedName name="Barra_de_Seguridad_AI_Ref._5724">#REF!</definedName>
    <definedName name="Barra_de_Seguridad_AI_Ref._5770" localSheetId="4">#REF!</definedName>
    <definedName name="Barra_de_Seguridad_AI_Ref._5770" localSheetId="1">#REF!</definedName>
    <definedName name="Barra_de_Seguridad_AI_Ref._5770">#REF!</definedName>
    <definedName name="Base_en_recebo_B___200" localSheetId="4">#REF!</definedName>
    <definedName name="Base_en_recebo_B___200" localSheetId="1">#REF!</definedName>
    <definedName name="Base_en_recebo_B___200">#REF!</definedName>
    <definedName name="Base_granular" localSheetId="4">#REF!</definedName>
    <definedName name="Base_granular" localSheetId="1">#REF!</definedName>
    <definedName name="Base_granular">#REF!</definedName>
    <definedName name="Bateas" localSheetId="4">#REF!</definedName>
    <definedName name="Bateas" localSheetId="1">#REF!</definedName>
    <definedName name="Bateas">#REF!</definedName>
    <definedName name="BB" localSheetId="4">SUMIF([2]APU!#REF!,[2]APU!#REF!,[2]APU!D$1:D$65536)+SUMIF([2]APU!#REF!,[2]APU!#REF!&amp;"6I",[2]APU!E$1:E$65536)</definedName>
    <definedName name="BB" localSheetId="3">SUMIF([2]APU!#REF!,[2]APU!#REF!,[2]APU!D$1:D$65536)+SUMIF([2]APU!#REF!,[2]APU!#REF!&amp;"6I",[2]APU!E$1:E$65536)</definedName>
    <definedName name="BB" localSheetId="1">SUMIF([2]APU!#REF!,[2]APU!#REF!,[2]APU!D$1:D$65536)+SUMIF([2]APU!#REF!,[2]APU!#REF!&amp;"6I",[2]APU!E$1:E$65536)</definedName>
    <definedName name="BB">SUMIF([2]APU!#REF!,[2]APU!#REF!,[2]APU!D$1:D$65536)+SUMIF([2]APU!#REF!,[2]APU!#REF!&amp;"6I",[2]APU!E$1:E$65536)</definedName>
    <definedName name="BC" localSheetId="4">VLOOKUP([2]APU!#REF!,[2]INS!#REF!,5,FALSE)</definedName>
    <definedName name="BC" localSheetId="3">VLOOKUP([2]APU!#REF!,[2]INS!#REF!,5,FALSE)</definedName>
    <definedName name="BC" localSheetId="1">VLOOKUP([2]APU!#REF!,[2]INS!#REF!,5,FALSE)</definedName>
    <definedName name="BC">VLOOKUP([2]APU!#REF!,[2]INS!#REF!,5,FALSE)</definedName>
    <definedName name="BD" localSheetId="4">VLOOKUP([2]APU!#REF!,[2]APU!#REF!,2,FALSE)</definedName>
    <definedName name="BD" localSheetId="3">VLOOKUP([2]APU!#REF!,[2]APU!#REF!,2,FALSE)</definedName>
    <definedName name="BD" localSheetId="1">VLOOKUP([2]APU!#REF!,[2]APU!#REF!,2,FALSE)</definedName>
    <definedName name="BD">VLOOKUP([2]APU!#REF!,[2]APU!#REF!,2,FALSE)</definedName>
    <definedName name="BE">VLOOKUP([2]APU!$C1,[2]APU!$G$1:$L$65536,3,FALSE)*[2]APU!$G1</definedName>
    <definedName name="Bebederos_para_parque" localSheetId="4">#REF!</definedName>
    <definedName name="Bebederos_para_parque" localSheetId="3">#REF!</definedName>
    <definedName name="Bebederos_para_parque">#REF!</definedName>
    <definedName name="Bicicletero" localSheetId="4">#REF!</definedName>
    <definedName name="Bicicletero" localSheetId="3">#REF!</definedName>
    <definedName name="Bicicletero">#REF!</definedName>
    <definedName name="Bisagra_aluminio_Extruído_3" localSheetId="4">#REF!</definedName>
    <definedName name="Bisagra_aluminio_Extruído_3" localSheetId="3">#REF!</definedName>
    <definedName name="Bisagra_aluminio_Extruído_3">#REF!</definedName>
    <definedName name="Bisagra_común_de_3" localSheetId="4">#REF!</definedName>
    <definedName name="Bisagra_común_de_3">#REF!</definedName>
    <definedName name="Bombas_de_Incendio" localSheetId="4">#REF!</definedName>
    <definedName name="Bombas_de_Incendio">#REF!</definedName>
    <definedName name="Bombas_de_Suministro_Pre_Ensambladas" localSheetId="4">#REF!</definedName>
    <definedName name="Bombas_de_Suministro_Pre_Ensambladas" localSheetId="1">#REF!</definedName>
    <definedName name="Bombas_de_Suministro_Pre_Ensambladas">#REF!</definedName>
    <definedName name="Bombas_sum_seg_espec" localSheetId="4">#REF!</definedName>
    <definedName name="Bombas_sum_seg_espec" localSheetId="1">#REF!</definedName>
    <definedName name="Bombas_sum_seg_espec">#REF!</definedName>
    <definedName name="Bombas_Sumergibles" localSheetId="4">#REF!</definedName>
    <definedName name="Bombas_Sumergibles" localSheetId="1">#REF!</definedName>
    <definedName name="Bombas_Sumergibles">#REF!</definedName>
    <definedName name="Bombas_Sumergibles_Según_Especificacion" localSheetId="4">#REF!</definedName>
    <definedName name="Bombas_Sumergibles_Según_Especificacion" localSheetId="1">#REF!</definedName>
    <definedName name="Bombas_Sumergibles_Según_Especificacion">#REF!</definedName>
    <definedName name="Bordillo_en_concreto_e__15.H_0_40_para_jardineras_y_otros" localSheetId="4">#REF!</definedName>
    <definedName name="Bordillo_en_concreto_e__15.H_0_40_para_jardineras_y_otros" localSheetId="1">#REF!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#REF!</definedName>
    <definedName name="Bordillo_Jardineras_en_circulaciones_y_patio__en_concreto_e__15._Anden">#REF!</definedName>
    <definedName name="Bordillo_prefabricados_tipo_A___70" localSheetId="4">#REF!</definedName>
    <definedName name="Bordillo_prefabricados_tipo_A___70" localSheetId="1">#REF!</definedName>
    <definedName name="Bordillo_prefabricados_tipo_A___70">#REF!</definedName>
    <definedName name="Brazo_Hidráulico_Dorma__4" localSheetId="4">#REF!</definedName>
    <definedName name="Brazo_Hidráulico_Dorma__4" localSheetId="1">#REF!</definedName>
    <definedName name="Brazo_Hidráulico_Dorma__4">#REF!</definedName>
    <definedName name="Breaker_Tipo_Enchufable_de_1x20A_10KA" localSheetId="4">#REF!</definedName>
    <definedName name="Breaker_Tipo_Enchufable_de_1x20A_10KA" localSheetId="1">#REF!</definedName>
    <definedName name="Breaker_Tipo_Enchufable_de_1x20A_10KA">#REF!</definedName>
    <definedName name="Breaker_Tipo_Enchufable_de_3x20A_10KA" localSheetId="4">#REF!</definedName>
    <definedName name="Breaker_Tipo_Enchufable_de_3x20A_10KA" localSheetId="1">#REF!</definedName>
    <definedName name="Breaker_Tipo_Enchufable_de_3x20A_10KA">#REF!</definedName>
    <definedName name="Breaker_Tipo_Enchufable_de_3x30A_10KA" localSheetId="4">#REF!</definedName>
    <definedName name="Breaker_Tipo_Enchufable_de_3x30A_10KA" localSheetId="1">#REF!</definedName>
    <definedName name="Breaker_Tipo_Enchufable_de_3x30A_10KA">#REF!</definedName>
    <definedName name="Breaker_Tipo_Enchufable_de_3x80A_25KA" localSheetId="4">#REF!</definedName>
    <definedName name="Breaker_Tipo_Enchufable_de_3x80A_25KA" localSheetId="1">#REF!</definedName>
    <definedName name="Breaker_Tipo_Enchufable_de_3x80A_25KA">#REF!</definedName>
    <definedName name="Brida_Roscada_Acero_X_150_PSI_2" localSheetId="4">#REF!</definedName>
    <definedName name="Brida_Roscada_Acero_X_150_PSI_2" localSheetId="1">#REF!</definedName>
    <definedName name="Brida_Roscada_Acero_X_150_PSI_2">#REF!</definedName>
    <definedName name="Brida_Roscada_Acero_X_150_PSI_3" localSheetId="4">#REF!</definedName>
    <definedName name="Brida_Roscada_Acero_X_150_PSI_3" localSheetId="1">#REF!</definedName>
    <definedName name="Brida_Roscada_Acero_X_150_PSI_3">#REF!</definedName>
    <definedName name="Brocha_de_cerda_4" localSheetId="4">#REF!</definedName>
    <definedName name="Brocha_de_cerda_4" localSheetId="1">#REF!</definedName>
    <definedName name="Brocha_de_cerda_4">#REF!</definedName>
    <definedName name="Cable_Aluminio_Aislado_P.V.C._1_0_AWG" localSheetId="4">#REF!</definedName>
    <definedName name="Cable_Aluminio_Aislado_P.V.C._1_0_AWG" localSheetId="1">#REF!</definedName>
    <definedName name="Cable_Aluminio_Aislado_P.V.C._1_0_AWG">#REF!</definedName>
    <definedName name="Cable_Aluminio_Aislado_P.V.C._2_0_AWG" localSheetId="4">#REF!</definedName>
    <definedName name="Cable_Aluminio_Aislado_P.V.C._2_0_AWG" localSheetId="1">#REF!</definedName>
    <definedName name="Cable_Aluminio_Aislado_P.V.C._2_0_AWG">#REF!</definedName>
    <definedName name="Cable_Telefonico_de_20_Pares" localSheetId="4">#REF!</definedName>
    <definedName name="Cable_Telefonico_de_20_Pares" localSheetId="1">#REF!</definedName>
    <definedName name="Cable_Telefonico_de_20_Pares">#REF!</definedName>
    <definedName name="Cable_teléfonos_2_Pares" localSheetId="4">#REF!</definedName>
    <definedName name="Cable_teléfonos_2_Pares" localSheetId="1">#REF!</definedName>
    <definedName name="Cable_teléfonos_2_Pares">#REF!</definedName>
    <definedName name="Cable_UTP_4_Pares_Cat._5E" localSheetId="4">#REF!</definedName>
    <definedName name="Cable_UTP_4_Pares_Cat._5E" localSheetId="1">#REF!</definedName>
    <definedName name="Cable_UTP_4_Pares_Cat._5E">#REF!</definedName>
    <definedName name="Caja_de_Paso_en_Mamposteria_de_40x40_cm." localSheetId="4">#REF!</definedName>
    <definedName name="Caja_de_Paso_en_Mamposteria_de_40x40_cm." localSheetId="1">#REF!</definedName>
    <definedName name="Caja_de_Paso_en_Mamposteria_de_40x40_cm.">#REF!</definedName>
    <definedName name="Caja_de_Paso_Metalicas_de_10x10_cm." localSheetId="4">#REF!</definedName>
    <definedName name="Caja_de_Paso_Metalicas_de_10x10_cm." localSheetId="1">#REF!</definedName>
    <definedName name="Caja_de_Paso_Metalicas_de_10x10_cm.">#REF!</definedName>
    <definedName name="Caja_de_Paso_Metalicas_de_20x20_cm." localSheetId="4">#REF!</definedName>
    <definedName name="Caja_de_Paso_Metalicas_de_20x20_cm." localSheetId="1">#REF!</definedName>
    <definedName name="Caja_de_Paso_Metalicas_de_20x20_cm.">#REF!</definedName>
    <definedName name="Caja_Galvanizada_5800" localSheetId="4">#REF!</definedName>
    <definedName name="Caja_Galvanizada_5800" localSheetId="1">#REF!</definedName>
    <definedName name="Caja_Galvanizada_5800">#REF!</definedName>
    <definedName name="Caja_para_Taco_100_a_4_circuitos" localSheetId="4">#REF!</definedName>
    <definedName name="Caja_para_Taco_100_a_4_circuitos" localSheetId="1">#REF!</definedName>
    <definedName name="Caja_para_Taco_100_a_4_circuitos">#REF!</definedName>
    <definedName name="Cajas_de_Inspeccion__N._CODENSA__AP_280" localSheetId="4">#REF!</definedName>
    <definedName name="Cajas_de_Inspeccion__N._CODENSA__AP_280" localSheetId="1">#REF!</definedName>
    <definedName name="Cajas_de_Inspeccion__N._CODENSA__AP_280">#REF!</definedName>
    <definedName name="Cajas_de_Inspeccion__N._CODENSA__CS_274" localSheetId="4">#REF!</definedName>
    <definedName name="Cajas_de_Inspeccion__N._CODENSA__CS_274" localSheetId="1">#REF!</definedName>
    <definedName name="Cajas_de_Inspeccion__N._CODENSA__CS_274">#REF!</definedName>
    <definedName name="Cajas_de_Inspeccion_Según_N._CODENSA_C8_276" localSheetId="4">#REF!</definedName>
    <definedName name="Cajas_de_Inspeccion_Según_N._CODENSA_C8_276" localSheetId="1">#REF!</definedName>
    <definedName name="Cajas_de_Inspeccion_Según_N._CODENSA_C8_276">#REF!</definedName>
    <definedName name="Cajillas_Medidores_1_1_2" localSheetId="4">#REF!</definedName>
    <definedName name="Cajillas_Medidores_1_1_2" localSheetId="1">#REF!</definedName>
    <definedName name="Cajillas_Medidores_1_1_2">#REF!</definedName>
    <definedName name="Calado_Ceramico_20x20" localSheetId="4">#REF!</definedName>
    <definedName name="Calado_Ceramico_20x20" localSheetId="1">#REF!</definedName>
    <definedName name="Calado_Ceramico_20x20">#REF!</definedName>
    <definedName name="Calentadores_de_Paso" localSheetId="4">#REF!</definedName>
    <definedName name="Calentadores_de_Paso" localSheetId="1">#REF!</definedName>
    <definedName name="Calentadores_de_Paso">#REF!</definedName>
    <definedName name="Campana_Extractora" localSheetId="4">#REF!</definedName>
    <definedName name="Campana_Extractora" localSheetId="1">#REF!</definedName>
    <definedName name="Campana_Extractora">#REF!</definedName>
    <definedName name="Campana_extractora_más_ductería." localSheetId="4">#REF!</definedName>
    <definedName name="Campana_extractora_más_ductería." localSheetId="1">#REF!</definedName>
    <definedName name="Campana_extractora_más_ductería.">#REF!</definedName>
    <definedName name="Canaleta_Metalica_con_Division_de_15x4_cm." localSheetId="4">#REF!</definedName>
    <definedName name="Canaleta_Metalica_con_Division_de_15x4_cm." localSheetId="1">#REF!</definedName>
    <definedName name="Canaleta_Metalica_con_Division_de_15x4_cm.">#REF!</definedName>
    <definedName name="Canalizacion_Subterranea_4_PVC_4__Según_N._CODENSA" localSheetId="4">#REF!</definedName>
    <definedName name="Canalizacion_Subterranea_4_PVC_4__Según_N._CODENSA" localSheetId="1">#REF!</definedName>
    <definedName name="Canalizacion_Subterranea_4_PVC_4__Según_N._CODENSA">#REF!</definedName>
    <definedName name="Canastilla_Lavaplatos_Ref._93500_000_000" localSheetId="4">#REF!</definedName>
    <definedName name="Canastilla_Lavaplatos_Ref._93500_000_000" localSheetId="1">#REF!</definedName>
    <definedName name="Canastilla_Lavaplatos_Ref._93500_000_000">#REF!</definedName>
    <definedName name="Canchas_múltiples." localSheetId="4">#REF!</definedName>
    <definedName name="Canchas_múltiples." localSheetId="1">#REF!</definedName>
    <definedName name="Canchas_múltiples.">#REF!</definedName>
    <definedName name="Canecas_de_55_Gal." localSheetId="4">#REF!</definedName>
    <definedName name="Canecas_de_55_Gal." localSheetId="1">#REF!</definedName>
    <definedName name="Canecas_de_55_Gal.">#REF!</definedName>
    <definedName name="CANT_PPTO">#N/A</definedName>
    <definedName name="Caolin" localSheetId="4">#REF!</definedName>
    <definedName name="Caolin" localSheetId="3">#REF!</definedName>
    <definedName name="Caolin">#REF!</definedName>
    <definedName name="CapActividad" localSheetId="4">#REF!</definedName>
    <definedName name="CapActividad" localSheetId="3">#REF!</definedName>
    <definedName name="CapActividad">#REF!</definedName>
    <definedName name="CapComponent" localSheetId="4">#REF!</definedName>
    <definedName name="CapComponent" localSheetId="3">#REF!</definedName>
    <definedName name="CapComponent">#REF!</definedName>
    <definedName name="Capital">#REF!</definedName>
    <definedName name="CapResumen" localSheetId="4">#REF!</definedName>
    <definedName name="CapResumen" localSheetId="3">#REF!</definedName>
    <definedName name="CapResumen">#REF!</definedName>
    <definedName name="Cargador_frontal" localSheetId="4">#REF!</definedName>
    <definedName name="Cargador_frontal" localSheetId="1">#REF!</definedName>
    <definedName name="Cargador_frontal">#REF!</definedName>
    <definedName name="Casetón_en_fibra_de_vidrio." localSheetId="4">#REF!</definedName>
    <definedName name="Casetón_en_fibra_de_vidrio." localSheetId="1">#REF!</definedName>
    <definedName name="Casetón_en_fibra_de_vidrio.">#REF!</definedName>
    <definedName name="Caucho_Sabanero_1.50_m" localSheetId="4">#REF!</definedName>
    <definedName name="Caucho_Sabanero_1.50_m" localSheetId="1">#REF!</definedName>
    <definedName name="Caucho_Sabanero_1.50_m">#REF!</definedName>
    <definedName name="Cedro_caqueta_pieza" localSheetId="4">#REF!</definedName>
    <definedName name="Cedro_caqueta_pieza" localSheetId="1">#REF!</definedName>
    <definedName name="Cedro_caqueta_pieza">#REF!</definedName>
    <definedName name="Celosía_en_aluminio" localSheetId="4">#REF!</definedName>
    <definedName name="Celosía_en_aluminio" localSheetId="1">#REF!</definedName>
    <definedName name="Celosía_en_aluminio">#REF!</definedName>
    <definedName name="Cemento_Blanco" localSheetId="4">#REF!</definedName>
    <definedName name="Cemento_Blanco" localSheetId="1">#REF!</definedName>
    <definedName name="Cemento_Blanco">#REF!</definedName>
    <definedName name="Cemento_gris" localSheetId="4">#REF!</definedName>
    <definedName name="Cemento_gris" localSheetId="1">#REF!</definedName>
    <definedName name="Cemento_gris">#REF!</definedName>
    <definedName name="Cepillos" localSheetId="4">#REF!</definedName>
    <definedName name="Cepillos" localSheetId="1">#REF!</definedName>
    <definedName name="Cepillos">#REF!</definedName>
    <definedName name="Ceramica_30_X_30_Ref." localSheetId="4">#REF!</definedName>
    <definedName name="Ceramica_30_X_30_Ref." localSheetId="1">#REF!</definedName>
    <definedName name="Ceramica_30_X_30_Ref.">#REF!</definedName>
    <definedName name="Cerámica_Alfa_Lisa_20x20" localSheetId="4">#REF!</definedName>
    <definedName name="Cerámica_Alfa_Lisa_20x20" localSheetId="1">#REF!</definedName>
    <definedName name="Cerámica_Alfa_Lisa_20x20">#REF!</definedName>
    <definedName name="Cerchas_metalicas_segun_diseño_arquitectonico" localSheetId="4">#REF!</definedName>
    <definedName name="Cerchas_metalicas_segun_diseño_arquitectonico" localSheetId="1">#REF!</definedName>
    <definedName name="Cerchas_metalicas_segun_diseño_arquitectonico">#REF!</definedName>
    <definedName name="Cerco_Ordinario_3_M" localSheetId="4">#REF!</definedName>
    <definedName name="Cerco_Ordinario_3_M" localSheetId="1">#REF!</definedName>
    <definedName name="Cerco_Ordinario_3_M">#REF!</definedName>
    <definedName name="Cerradura__No_hay_sugerencias__baño_A_40S" localSheetId="4">#REF!</definedName>
    <definedName name="Cerradura__No_hay_sugerencias__baño_A_40S" localSheetId="1">#REF!</definedName>
    <definedName name="Cerradura__No_hay_sugerencias__baño_A_40S">#REF!</definedName>
    <definedName name="Cerradura_Ref._A40_S_Orbit_C_M_Schlage" localSheetId="4">#REF!</definedName>
    <definedName name="Cerradura_Ref._A40_S_Orbit_C_M_Schlage" localSheetId="1">#REF!</definedName>
    <definedName name="Cerradura_Ref._A40_S_Orbit_C_M_Schlage">#REF!</definedName>
    <definedName name="Cerradura_Ref._A50_PD_Con_Manija_Orbit_C_M_Schlage" localSheetId="4">#REF!</definedName>
    <definedName name="Cerradura_Ref._A50_PD_Con_Manija_Orbit_C_M_Schlage" localSheetId="1">#REF!</definedName>
    <definedName name="Cerradura_Ref._A50_PD_Con_Manija_Orbit_C_M_Schlage">#REF!</definedName>
    <definedName name="Cerradura_Ref._A50_WD_Orbit_C_M_Schlage" localSheetId="4">#REF!</definedName>
    <definedName name="Cerradura_Ref._A50_WD_Orbit_C_M_Schlage" localSheetId="1">#REF!</definedName>
    <definedName name="Cerradura_Ref._A50_WD_Orbit_C_M_Schlage">#REF!</definedName>
    <definedName name="Cerradura_Ref._A80_PD_Orbit_C_M_Schlage" localSheetId="4">#REF!</definedName>
    <definedName name="Cerradura_Ref._A80_PD_Orbit_C_M_Schlage" localSheetId="1">#REF!</definedName>
    <definedName name="Cerradura_Ref._A80_PD_Orbit_C_M_Schlage">#REF!</definedName>
    <definedName name="Cerradura_Ref._B362_C_M_Schlage" localSheetId="4">#REF!</definedName>
    <definedName name="Cerradura_Ref._B362_C_M_Schlage" localSheetId="1">#REF!</definedName>
    <definedName name="Cerradura_Ref._B362_C_M_Schlage">#REF!</definedName>
    <definedName name="Certificacion_por_Punto_Sencillo" localSheetId="4">#REF!</definedName>
    <definedName name="Certificacion_por_Punto_Sencillo" localSheetId="1">#REF!</definedName>
    <definedName name="Certificacion_por_Punto_Sencillo">#REF!</definedName>
    <definedName name="Chazos_de_Madera_10_X_10" localSheetId="4">#REF!</definedName>
    <definedName name="Chazos_de_Madera_10_X_10" localSheetId="1">#REF!</definedName>
    <definedName name="Chazos_de_Madera_10_X_10">#REF!</definedName>
    <definedName name="Cheque_1" localSheetId="4">#REF!</definedName>
    <definedName name="Cheque_1" localSheetId="1">#REF!</definedName>
    <definedName name="Cheque_1">#REF!</definedName>
    <definedName name="Cheque_1_1_2" localSheetId="4">#REF!</definedName>
    <definedName name="Cheque_1_1_2" localSheetId="1">#REF!</definedName>
    <definedName name="Cheque_1_1_2">#REF!</definedName>
    <definedName name="Cheque_2" localSheetId="4">#REF!</definedName>
    <definedName name="Cheque_2" localSheetId="1">#REF!</definedName>
    <definedName name="Cheque_2">#REF!</definedName>
    <definedName name="Cheque_3" localSheetId="4">#REF!</definedName>
    <definedName name="Cheque_3" localSheetId="1">#REF!</definedName>
    <definedName name="Cheque_3">#REF!</definedName>
    <definedName name="Cinta_teflón" localSheetId="4">#REF!</definedName>
    <definedName name="Cinta_teflón" localSheetId="1">#REF!</definedName>
    <definedName name="Cinta_teflón">#REF!</definedName>
    <definedName name="CIR">#N/A</definedName>
    <definedName name="Cocineta_estufa_a_gas_dos_puestos" localSheetId="4">#REF!</definedName>
    <definedName name="Cocineta_estufa_a_gas_dos_puestos" localSheetId="3">#REF!</definedName>
    <definedName name="Cocineta_estufa_a_gas_dos_puestos">#REF!</definedName>
    <definedName name="CODI">#REF!</definedName>
    <definedName name="CODIPRO">#REF!</definedName>
    <definedName name="Codo_45_cobre_tipo_CxC" localSheetId="4">#REF!</definedName>
    <definedName name="Codo_45_cobre_tipo_CxC" localSheetId="3">#REF!</definedName>
    <definedName name="Codo_45_cobre_tipo_CxC">#REF!</definedName>
    <definedName name="Codo_90_1_4__c_x_c_sanitario_3" localSheetId="4">#REF!</definedName>
    <definedName name="Codo_90_1_4__c_x_c_sanitario_3" localSheetId="3">#REF!</definedName>
    <definedName name="Codo_90_1_4__c_x_c_sanitario_3">#REF!</definedName>
    <definedName name="Codo_90_1_4__c_x_c_sanitario_4" localSheetId="4">#REF!</definedName>
    <definedName name="Codo_90_1_4__c_x_c_sanitario_4" localSheetId="1">#REF!</definedName>
    <definedName name="Codo_90_1_4__c_x_c_sanitario_4">#REF!</definedName>
    <definedName name="Codo_90_cobre_tipo_CxC" localSheetId="4">#REF!</definedName>
    <definedName name="Codo_90_cobre_tipo_CxC" localSheetId="1">#REF!</definedName>
    <definedName name="Codo_90_cobre_tipo_CxC">#REF!</definedName>
    <definedName name="Codo_90_presión_P.V.C._1" localSheetId="4">#REF!</definedName>
    <definedName name="Codo_90_presión_P.V.C._1" localSheetId="1">#REF!</definedName>
    <definedName name="Codo_90_presión_P.V.C._1">#REF!</definedName>
    <definedName name="Codo_90_presión_P.V.C._1_1_2" localSheetId="4">#REF!</definedName>
    <definedName name="Codo_90_presión_P.V.C._1_1_2" localSheetId="1">#REF!</definedName>
    <definedName name="Codo_90_presión_P.V.C._1_1_2">#REF!</definedName>
    <definedName name="Codo_90_presión_P.V.C._1_2" localSheetId="4">#REF!</definedName>
    <definedName name="Codo_90_presión_P.V.C._1_2" localSheetId="1">#REF!</definedName>
    <definedName name="Codo_90_presión_P.V.C._1_2">#REF!</definedName>
    <definedName name="Codo_90_presión_P.V.C._3_4" localSheetId="4">#REF!</definedName>
    <definedName name="Codo_90_presión_P.V.C._3_4" localSheetId="1">#REF!</definedName>
    <definedName name="Codo_90_presión_P.V.C._3_4">#REF!</definedName>
    <definedName name="Codo_90o_1_4__CxC_SANITARIO_2" localSheetId="4">#REF!</definedName>
    <definedName name="Codo_90o_1_4__CxC_SANITARIO_2" localSheetId="1">#REF!</definedName>
    <definedName name="Codo_90o_1_4__CxC_SANITARIO_2">#REF!</definedName>
    <definedName name="Codo_90o_1_4__CxC_SANITARIO_3" localSheetId="4">#REF!</definedName>
    <definedName name="Codo_90o_1_4__CxC_SANITARIO_3" localSheetId="1">#REF!</definedName>
    <definedName name="Codo_90o_1_4__CxC_SANITARIO_3">#REF!</definedName>
    <definedName name="Codo_90o_1_4__CxC_SANITARIO_4" localSheetId="4">#REF!</definedName>
    <definedName name="Codo_90o_1_4__CxC_SANITARIO_4" localSheetId="1">#REF!</definedName>
    <definedName name="Codo_90o_1_4__CxC_SANITARIO_4">#REF!</definedName>
    <definedName name="Codo_90o_1_4__CxC_SANITARIO_6" localSheetId="4">#REF!</definedName>
    <definedName name="Codo_90o_1_4__CxC_SANITARIO_6" localSheetId="1">#REF!</definedName>
    <definedName name="Codo_90o_1_4__CxC_SANITARIO_6">#REF!</definedName>
    <definedName name="Codo_90o_Presión_P.V.C._1" localSheetId="4">#REF!</definedName>
    <definedName name="Codo_90o_Presión_P.V.C._1" localSheetId="1">#REF!</definedName>
    <definedName name="Codo_90o_Presión_P.V.C._1">#REF!</definedName>
    <definedName name="Codo_90o_Presión_P.V.C._1_1_2" localSheetId="4">#REF!</definedName>
    <definedName name="Codo_90o_Presión_P.V.C._1_1_2" localSheetId="1">#REF!</definedName>
    <definedName name="Codo_90o_Presión_P.V.C._1_1_2">#REF!</definedName>
    <definedName name="Codo_90o_Presión_P.V.C._1_1_4" localSheetId="4">#REF!</definedName>
    <definedName name="Codo_90o_Presión_P.V.C._1_1_4" localSheetId="1">#REF!</definedName>
    <definedName name="Codo_90o_Presión_P.V.C._1_1_4">#REF!</definedName>
    <definedName name="Codo_90o_Presión_P.V.C._1_2" localSheetId="4">#REF!</definedName>
    <definedName name="Codo_90o_Presión_P.V.C._1_2" localSheetId="1">#REF!</definedName>
    <definedName name="Codo_90o_Presión_P.V.C._1_2">#REF!</definedName>
    <definedName name="Codo_90o_Presión_P.V.C._2" localSheetId="4">#REF!</definedName>
    <definedName name="Codo_90o_Presión_P.V.C._2" localSheetId="1">#REF!</definedName>
    <definedName name="Codo_90o_Presión_P.V.C._2">#REF!</definedName>
    <definedName name="Codo_90o_Presión_P.V.C._2_1_2" localSheetId="4">#REF!</definedName>
    <definedName name="Codo_90o_Presión_P.V.C._2_1_2" localSheetId="1">#REF!</definedName>
    <definedName name="Codo_90o_Presión_P.V.C._2_1_2">#REF!</definedName>
    <definedName name="Codo_90o_Presión_P.V.C._3" localSheetId="4">#REF!</definedName>
    <definedName name="Codo_90o_Presión_P.V.C._3" localSheetId="1">#REF!</definedName>
    <definedName name="Codo_90o_Presión_P.V.C._3">#REF!</definedName>
    <definedName name="Codo_90o_Presión_P.V.C._3_4" localSheetId="4">#REF!</definedName>
    <definedName name="Codo_90o_Presión_P.V.C._3_4" localSheetId="1">#REF!</definedName>
    <definedName name="Codo_90o_Presión_P.V.C._3_4">#REF!</definedName>
    <definedName name="Codo_galvanizado_1" localSheetId="4">#REF!</definedName>
    <definedName name="Codo_galvanizado_1" localSheetId="1">#REF!</definedName>
    <definedName name="Codo_galvanizado_1">#REF!</definedName>
    <definedName name="Codo_galvanizado_1_1_2" localSheetId="4">#REF!</definedName>
    <definedName name="Codo_galvanizado_1_1_2" localSheetId="1">#REF!</definedName>
    <definedName name="Codo_galvanizado_1_1_2">#REF!</definedName>
    <definedName name="Codo_galvanizado_2" localSheetId="4">#REF!</definedName>
    <definedName name="Codo_galvanizado_2" localSheetId="1">#REF!</definedName>
    <definedName name="Codo_galvanizado_2">#REF!</definedName>
    <definedName name="Codo_Galvanizado_3" localSheetId="4">#REF!</definedName>
    <definedName name="Codo_Galvanizado_3" localSheetId="1">#REF!</definedName>
    <definedName name="Codo_Galvanizado_3">#REF!</definedName>
    <definedName name="Color_mineral" localSheetId="4">#REF!</definedName>
    <definedName name="Color_mineral" localSheetId="1">#REF!</definedName>
    <definedName name="Color_mineral">#REF!</definedName>
    <definedName name="Compresor_2_Martillos_185_PCM" localSheetId="4">#REF!</definedName>
    <definedName name="Compresor_2_Martillos_185_PCM" localSheetId="1">#REF!</definedName>
    <definedName name="Compresor_2_Martillos_185_PCM">#REF!</definedName>
    <definedName name="Concreto_1_3_5" localSheetId="4">#REF!</definedName>
    <definedName name="Concreto_1_3_5" localSheetId="1">#REF!</definedName>
    <definedName name="Concreto_1_3_5">#REF!</definedName>
    <definedName name="Concreto_2500_PSI" localSheetId="4">#REF!</definedName>
    <definedName name="Concreto_2500_PSI" localSheetId="1">#REF!</definedName>
    <definedName name="Concreto_2500_PSI">#REF!</definedName>
    <definedName name="Concreto_3000_PSI" localSheetId="4">#REF!</definedName>
    <definedName name="Concreto_3000_PSI" localSheetId="1">#REF!</definedName>
    <definedName name="Concreto_3000_PSI">#REF!</definedName>
    <definedName name="Concreto_a_granel_con_silo_puesto_en_obra__cemento_1A__2500_P.S.I." localSheetId="4">#REF!</definedName>
    <definedName name="Concreto_a_granel_con_silo_puesto_en_obra__cemento_1A__2500_P.S.I." localSheetId="1">#REF!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#REF!</definedName>
    <definedName name="Concreto_a_granel_con_silo_puesto_en_obra__cemento_1A__4000_P.S.I.">#REF!</definedName>
    <definedName name="Concreto_común_3000_P.S.I." localSheetId="4">#REF!</definedName>
    <definedName name="Concreto_común_3000_P.S.I." localSheetId="1">#REF!</definedName>
    <definedName name="Concreto_común_3000_P.S.I.">#REF!</definedName>
    <definedName name="Concreto_Corriente_2500_P.S.I." localSheetId="4">#REF!</definedName>
    <definedName name="Concreto_Corriente_2500_P.S.I." localSheetId="1">#REF!</definedName>
    <definedName name="Concreto_Corriente_2500_P.S.I.">#REF!</definedName>
    <definedName name="Concreto_Corriente_3000_P.S.I." localSheetId="4">#REF!</definedName>
    <definedName name="Concreto_Corriente_3000_P.S.I." localSheetId="1">#REF!</definedName>
    <definedName name="Concreto_Corriente_3000_P.S.I.">#REF!</definedName>
    <definedName name="Concreto_corriente_de_2500_P.S.I." localSheetId="4">#REF!</definedName>
    <definedName name="Concreto_corriente_de_2500_P.S.I." localSheetId="1">#REF!</definedName>
    <definedName name="Concreto_corriente_de_2500_P.S.I.">#REF!</definedName>
    <definedName name="Concreto_Corriente_de_3000_P.S.I." localSheetId="4">#REF!</definedName>
    <definedName name="Concreto_Corriente_de_3000_P.S.I." localSheetId="1">#REF!</definedName>
    <definedName name="Concreto_Corriente_de_3000_P.S.I.">#REF!</definedName>
    <definedName name="Concreto_Corriente_de_4000_P.S.I." localSheetId="4">#REF!</definedName>
    <definedName name="Concreto_Corriente_de_4000_P.S.I." localSheetId="1">#REF!</definedName>
    <definedName name="Concreto_Corriente_de_4000_P.S.I.">#REF!</definedName>
    <definedName name="Concreto_Gravilla_Fina_2000_psi" localSheetId="4">#REF!</definedName>
    <definedName name="Concreto_Gravilla_Fina_2000_psi" localSheetId="1">#REF!</definedName>
    <definedName name="Concreto_Gravilla_Fina_2000_psi">#REF!</definedName>
    <definedName name="Conexión_Siamesa" localSheetId="4">#REF!</definedName>
    <definedName name="Conexión_Siamesa" localSheetId="1">#REF!</definedName>
    <definedName name="Conexión_Siamesa">#REF!</definedName>
    <definedName name="Conexión_Siamesa_de_2_1_2__X_2_1_2__X_3" localSheetId="4">#REF!</definedName>
    <definedName name="Conexión_Siamesa_de_2_1_2__X_2_1_2__X_3" localSheetId="1">#REF!</definedName>
    <definedName name="Conexión_Siamesa_de_2_1_2__X_2_1_2__X_3">#REF!</definedName>
    <definedName name="CONSOLIDADO">[3]PRESUPUESTO!$B$13:$I$1275</definedName>
    <definedName name="CONSOLIDAR" localSheetId="4">[4]Materiales!$C$19:$J$2000</definedName>
    <definedName name="CONSOLIDAR" localSheetId="3">[4]Materiales!$C$19:$J$2000</definedName>
    <definedName name="CONSOLIDAR">[5]Materiales!$C$19:$J$2000</definedName>
    <definedName name="CONTRATISTA" localSheetId="4">[6]VARIABLES!$C$9</definedName>
    <definedName name="CONTRATISTA" localSheetId="3">[6]VARIABLES!$C$9</definedName>
    <definedName name="CONTRATISTA">[7]VARIABLES!$C$9</definedName>
    <definedName name="CONTRATO.No" localSheetId="4">[6]VARIABLES!$C$6</definedName>
    <definedName name="CONTRATO.No" localSheetId="3">[6]VARIABLES!$C$6</definedName>
    <definedName name="CONTRATO.No">[7]VARIABLES!$C$6</definedName>
    <definedName name="CotizacionARP" localSheetId="4">#REF!</definedName>
    <definedName name="CotizacionARP" localSheetId="3">#REF!</definedName>
    <definedName name="CotizacionARP">#REF!</definedName>
    <definedName name="Cuadrilla_Albañilería_OF_Ayudante" localSheetId="4">#REF!</definedName>
    <definedName name="Cuadrilla_Albañilería_OF_Ayudante" localSheetId="3">#REF!</definedName>
    <definedName name="Cuadrilla_Albañilería_OF_Ayudante">#REF!</definedName>
    <definedName name="Cubierta_sándwich___Deck_Aluzinc_333C_mm_Cal_26" localSheetId="4">#REF!</definedName>
    <definedName name="Cubierta_sándwich___Deck_Aluzinc_333C_mm_Cal_26" localSheetId="3">#REF!</definedName>
    <definedName name="Cubierta_sándwich___Deck_Aluzinc_333C_mm_Cal_26">#REF!</definedName>
    <definedName name="Cubierta_Trapezoidal_Acesco_3_05" localSheetId="4">#REF!</definedName>
    <definedName name="Cubierta_Trapezoidal_Acesco_3_05" localSheetId="1">#REF!</definedName>
    <definedName name="Cubierta_Trapezoidal_Acesco_3_05">#REF!</definedName>
    <definedName name="Cuchillas" localSheetId="4">#REF!</definedName>
    <definedName name="Cuchillas" localSheetId="1">#REF!</definedName>
    <definedName name="Cuchillas">#REF!</definedName>
    <definedName name="Cupula_tragante_4_x2" localSheetId="4">#REF!</definedName>
    <definedName name="Cupula_tragante_4_x2" localSheetId="1">#REF!</definedName>
    <definedName name="Cupula_tragante_4_x2">#REF!</definedName>
    <definedName name="Datos">#REF!</definedName>
    <definedName name="Dbgcm" localSheetId="4">#REF!</definedName>
    <definedName name="Dbgcm" localSheetId="1">#REF!</definedName>
    <definedName name="Dbgcm">#REF!</definedName>
    <definedName name="Dcacm" localSheetId="4">#REF!</definedName>
    <definedName name="Dcacm" localSheetId="1">#REF!</definedName>
    <definedName name="Dcacm">#REF!</definedName>
    <definedName name="DESC">VLOOKUP([2]PPTO!$F1,[2]AC!$B$1:$D$65536,2,0)</definedName>
    <definedName name="Desinfeccion_del_Sistema_de_Agua_Potable" localSheetId="4">#REF!</definedName>
    <definedName name="Desinfeccion_del_Sistema_de_Agua_Potable" localSheetId="3">#REF!</definedName>
    <definedName name="Desinfeccion_del_Sistema_de_Agua_Potable">#REF!</definedName>
    <definedName name="Día_de_pago" localSheetId="4">DATE(YEAR(Inicio_prestamo),MONTH(Inicio_prestamo)+Payment_Number,DAY(Inicio_prestamo))</definedName>
    <definedName name="Día_de_pago">DATE(YEAR(Inicio_prestamo),MONTH(Inicio_prestamo)+Payment_Number,DAY(Inicio_prestamo))</definedName>
    <definedName name="DifConsultoriaFMMin" localSheetId="4">#REF!</definedName>
    <definedName name="DifConsultoriaFMMin" localSheetId="3">#REF!</definedName>
    <definedName name="DifConsultoriaFMMin">#REF!</definedName>
    <definedName name="Disolvente_Thinner" localSheetId="4">#REF!</definedName>
    <definedName name="Disolvente_Thinner" localSheetId="3">#REF!</definedName>
    <definedName name="Disolvente_Thinner">#REF!</definedName>
    <definedName name="Dispensador_Jabon_Liquido_Ref._B_4063" localSheetId="4">#REF!</definedName>
    <definedName name="Dispensador_Jabon_Liquido_Ref._B_4063" localSheetId="1">#REF!</definedName>
    <definedName name="Dispensador_Jabon_Liquido_Ref._B_4063">#REF!</definedName>
    <definedName name="Dispensador_Toallas_de_Papel_Ref._B_369" localSheetId="4">#REF!</definedName>
    <definedName name="Dispensador_Toallas_de_Papel_Ref._B_369" localSheetId="1">#REF!</definedName>
    <definedName name="Dispensador_Toallas_de_Papel_Ref._B_369">#REF!</definedName>
    <definedName name="Documentacion_y_Marquillado" localSheetId="4">#REF!</definedName>
    <definedName name="Documentacion_y_Marquillado" localSheetId="1">#REF!</definedName>
    <definedName name="Documentacion_y_Marquillado">#REF!</definedName>
    <definedName name="Domos_acrílicos_1.10_x_1.10" localSheetId="4">#REF!</definedName>
    <definedName name="Domos_acrílicos_1.10_x_1.10" localSheetId="1">#REF!</definedName>
    <definedName name="Domos_acrílicos_1.10_x_1.10">#REF!</definedName>
    <definedName name="Dsbcm" localSheetId="4">#REF!</definedName>
    <definedName name="Dsbcm" localSheetId="1">#REF!</definedName>
    <definedName name="Dsbcm">#REF!</definedName>
    <definedName name="ducha_antivandalica_mezclador" localSheetId="4">#REF!</definedName>
    <definedName name="ducha_antivandalica_mezclador" localSheetId="1">#REF!</definedName>
    <definedName name="ducha_antivandalica_mezclador">#REF!</definedName>
    <definedName name="Durmiente_3_m" localSheetId="4">#REF!</definedName>
    <definedName name="Durmiente_3_m" localSheetId="1">#REF!</definedName>
    <definedName name="Durmiente_3_m">#REF!</definedName>
    <definedName name="Durmiente_Abarco_4m" localSheetId="4">#REF!</definedName>
    <definedName name="Durmiente_Abarco_4m" localSheetId="1">#REF!</definedName>
    <definedName name="Durmiente_Abarco_4m">#REF!</definedName>
    <definedName name="Durmiente_Ordinario_4m" localSheetId="4">#REF!</definedName>
    <definedName name="Durmiente_Ordinario_4m" localSheetId="1">#REF!</definedName>
    <definedName name="Durmiente_Ordinario_4m">#REF!</definedName>
    <definedName name="ECO" localSheetId="4">#REF!</definedName>
    <definedName name="ECO" localSheetId="1">#REF!</definedName>
    <definedName name="ECO">#REF!</definedName>
    <definedName name="Emeflex_3_00_mm" localSheetId="4">#REF!</definedName>
    <definedName name="Emeflex_3_00_mm" localSheetId="1">#REF!</definedName>
    <definedName name="Emeflex_3_00_mm">#REF!</definedName>
    <definedName name="Endurecedor" localSheetId="4">#REF!</definedName>
    <definedName name="Endurecedor" localSheetId="1">#REF!</definedName>
    <definedName name="Endurecedor">#REF!</definedName>
    <definedName name="Entramado_piso__repisas_8_4_3" localSheetId="4">#REF!</definedName>
    <definedName name="Entramado_piso__repisas_8_4_3" localSheetId="1">#REF!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3">#REF!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3">#REF!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#REF!</definedName>
    <definedName name="Equipo_Proteccion_de_Incendio_Según_Especificacion">#REF!</definedName>
    <definedName name="EQUIPOS">[8]EQUIPOS!$B$20:$IV$1000</definedName>
    <definedName name="ESC">#N/A</definedName>
    <definedName name="Escalera_metálica_en_caracol_Diametro_1_80" localSheetId="4">#REF!</definedName>
    <definedName name="Escalera_metálica_en_caracol_Diametro_1_80" localSheetId="3">#REF!</definedName>
    <definedName name="Escalera_metálica_en_caracol_Diametro_1_80">#REF!</definedName>
    <definedName name="Escalera_Metalica_tramo_5_50_ML" localSheetId="4">#REF!</definedName>
    <definedName name="Escalera_Metalica_tramo_5_50_ML" localSheetId="3">#REF!</definedName>
    <definedName name="Escalera_Metalica_tramo_5_50_ML">#REF!</definedName>
    <definedName name="Escobas" localSheetId="4">#REF!</definedName>
    <definedName name="Escobas" localSheetId="3">#REF!</definedName>
    <definedName name="Escobas">#REF!</definedName>
    <definedName name="Escotilla_de_Inspeccion_tanques_de_agua" localSheetId="4">#REF!</definedName>
    <definedName name="Escotilla_de_Inspeccion_tanques_de_agua" localSheetId="1">#REF!</definedName>
    <definedName name="Escotilla_de_Inspeccion_tanques_de_agua">#REF!</definedName>
    <definedName name="Escudos_Americanos_para_Sprinkler" localSheetId="4">#REF!</definedName>
    <definedName name="Escudos_Americanos_para_Sprinkler" localSheetId="1">#REF!</definedName>
    <definedName name="Escudos_Americanos_para_Sprinkler">#REF!</definedName>
    <definedName name="Esmalte_Sintético_Pintulux" localSheetId="4">#REF!</definedName>
    <definedName name="Esmalte_Sintético_Pintulux" localSheetId="1">#REF!</definedName>
    <definedName name="Esmalte_Sintético_Pintulux">#REF!</definedName>
    <definedName name="Espatula" localSheetId="4">#REF!</definedName>
    <definedName name="Espatula" localSheetId="1">#REF!</definedName>
    <definedName name="Espatula">#REF!</definedName>
    <definedName name="Espatulas" localSheetId="4">#REF!</definedName>
    <definedName name="Espatulas" localSheetId="1">#REF!</definedName>
    <definedName name="Espatulas">#REF!</definedName>
    <definedName name="Espatulas_3" localSheetId="4">#REF!</definedName>
    <definedName name="Espatulas_3" localSheetId="1">#REF!</definedName>
    <definedName name="Espatulas_3">#REF!</definedName>
    <definedName name="Espatulas_5" localSheetId="4">#REF!</definedName>
    <definedName name="Espatulas_5" localSheetId="1">#REF!</definedName>
    <definedName name="Espatulas_5">#REF!</definedName>
    <definedName name="Espejo_4.00_mm" localSheetId="4">#REF!</definedName>
    <definedName name="Espejo_4.00_mm" localSheetId="1">#REF!</definedName>
    <definedName name="Espejo_4.00_mm">#REF!</definedName>
    <definedName name="Esponjillas" localSheetId="4">#REF!</definedName>
    <definedName name="Esponjillas" localSheetId="1">#REF!</definedName>
    <definedName name="Esponjillas">#REF!</definedName>
    <definedName name="Estopa" localSheetId="4">#REF!</definedName>
    <definedName name="Estopa" localSheetId="1">#REF!</definedName>
    <definedName name="Estopa">#REF!</definedName>
    <definedName name="Estructuras_LA228__LA223_Incluye_Poste_12m_750_kg" localSheetId="4">#REF!</definedName>
    <definedName name="Estructuras_LA228__LA223_Incluye_Poste_12m_750_kg" localSheetId="1">#REF!</definedName>
    <definedName name="Estructuras_LA228__LA223_Incluye_Poste_12m_750_kg">#REF!</definedName>
    <definedName name="Estufa_Electrica_2_Puestos" localSheetId="4">#REF!</definedName>
    <definedName name="Estufa_Electrica_2_Puestos" localSheetId="1">#REF!</definedName>
    <definedName name="Estufa_Electrica_2_Puestos">#REF!</definedName>
    <definedName name="Estufas" localSheetId="4">#REF!</definedName>
    <definedName name="Estufas" localSheetId="1">#REF!</definedName>
    <definedName name="Estufas">#REF!</definedName>
    <definedName name="Exacavacion_mecanica" localSheetId="4">#REF!</definedName>
    <definedName name="Exacavacion_mecanica" localSheetId="1">#REF!</definedName>
    <definedName name="Exacavacion_mecanica">#REF!</definedName>
    <definedName name="Excavacion_manual_con_retiro" localSheetId="4">#REF!</definedName>
    <definedName name="Excavacion_manual_con_retiro" localSheetId="1">#REF!</definedName>
    <definedName name="Excavacion_manual_con_retiro">#REF!</definedName>
    <definedName name="Extractor_de_Olores_con_Persiana_Ref." localSheetId="4">#REF!</definedName>
    <definedName name="Extractor_de_Olores_con_Persiana_Ref." localSheetId="1">#REF!</definedName>
    <definedName name="Extractor_de_Olores_con_Persiana_Ref.">#REF!</definedName>
    <definedName name="FactorMultFinalFMMin" localSheetId="4">#REF!</definedName>
    <definedName name="FactorMultFinalFMMin" localSheetId="1">#REF!</definedName>
    <definedName name="FactorMultFinalFMMin">#REF!</definedName>
    <definedName name="FactorMultiplicaCalculadoFMMin" localSheetId="4">#REF!</definedName>
    <definedName name="FactorMultiplicaCalculadoFMMin" localSheetId="1">#REF!</definedName>
    <definedName name="FactorMultiplicaCalculadoFMMin">#REF!</definedName>
    <definedName name="FECHA.CONTRATO" localSheetId="4">[6]VARIABLES!$C$7</definedName>
    <definedName name="FECHA.CONTRATO" localSheetId="3">[6]VARIABLES!$C$7</definedName>
    <definedName name="FECHA.CONTRATO">[7]VARIABLES!$C$7</definedName>
    <definedName name="Fecha_de_pago">#REF!</definedName>
    <definedName name="fffff" localSheetId="4">#REF!</definedName>
    <definedName name="fffff" localSheetId="3">#REF!</definedName>
    <definedName name="fffff">#REF!</definedName>
    <definedName name="Fijamix_Alfa" localSheetId="4">#REF!</definedName>
    <definedName name="Fijamix_Alfa" localSheetId="3">#REF!</definedName>
    <definedName name="Fijamix_Alfa">#REF!</definedName>
    <definedName name="Fila_de_encabezado">ROW(#REF!)</definedName>
    <definedName name="FJRG" localSheetId="4">#REF!</definedName>
    <definedName name="FJRG" localSheetId="3">#REF!</definedName>
    <definedName name="FJRG">#REF!</definedName>
    <definedName name="Flexometro" localSheetId="4">#REF!</definedName>
    <definedName name="Flexometro">#REF!</definedName>
    <definedName name="Flotador_Metálico_1_1_2__Bronce" localSheetId="4">#REF!</definedName>
    <definedName name="Flotador_Metálico_1_1_2__Bronce">#REF!</definedName>
    <definedName name="Flotador_Metálico_2__Bronce" localSheetId="4">#REF!</definedName>
    <definedName name="Flotador_Metálico_2__Bronce" localSheetId="1">#REF!</definedName>
    <definedName name="Flotador_Metálico_2__Bronce">#REF!</definedName>
    <definedName name="Formaleta_Entrepisos" localSheetId="4">#REF!</definedName>
    <definedName name="Formaleta_Entrepisos" localSheetId="1">#REF!</definedName>
    <definedName name="Formaleta_Entrepisos">#REF!</definedName>
    <definedName name="Formaleta_madera" localSheetId="4">#REF!</definedName>
    <definedName name="Formaleta_madera" localSheetId="1">#REF!</definedName>
    <definedName name="Formaleta_madera">#REF!</definedName>
    <definedName name="Formaleta_plaquetas" localSheetId="4">#REF!</definedName>
    <definedName name="Formaleta_plaquetas" localSheetId="1">#REF!</definedName>
    <definedName name="Formaleta_plaquetas">#REF!</definedName>
    <definedName name="Formaleta_Sardinel" localSheetId="4">#REF!</definedName>
    <definedName name="Formaleta_Sardinel" localSheetId="1">#REF!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3">#REF!</definedName>
    <definedName name="Gabinete_Cerrado_de_Comunicaciones_de_100x60x60_cm.">#REF!</definedName>
    <definedName name="Gabinete_Cerrado_de_Comunicaciones_de_60x60x60_cm." localSheetId="4">#REF!</definedName>
    <definedName name="Gabinete_Cerrado_de_Comunicaciones_de_60x60x60_cm." localSheetId="3">#REF!</definedName>
    <definedName name="Gabinete_Cerrado_de_Comunicaciones_de_60x60x60_cm.">#REF!</definedName>
    <definedName name="Gabinetes_de_Incendio" localSheetId="4">#REF!</definedName>
    <definedName name="Gabinetes_de_Incendio" localSheetId="3">#REF!</definedName>
    <definedName name="Gabinetes_de_Incendio">#REF!</definedName>
    <definedName name="Gabinetes_de_Incendio_Clase_I" localSheetId="4">#REF!</definedName>
    <definedName name="Gabinetes_de_Incendio_Clase_I" localSheetId="1">#REF!</definedName>
    <definedName name="Gabinetes_de_Incendio_Clase_I">#REF!</definedName>
    <definedName name="Gabinetes_Metalicos__Cal._16_min__Color_Gris_Claro_para_T_GEN_1" localSheetId="4">#REF!</definedName>
    <definedName name="Gabinetes_Metalicos__Cal._16_min__Color_Gris_Claro_para_T_GEN_1" localSheetId="1">#REF!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#REF!</definedName>
    <definedName name="Gabinetes_Metalicos__Cal._16_min__Color_Gris_Claro_para_Tablero_General">#REF!</definedName>
    <definedName name="Gancho_teja_eternit_55_MM" localSheetId="4">#REF!</definedName>
    <definedName name="Gancho_teja_eternit_55_MM" localSheetId="1">#REF!</definedName>
    <definedName name="Gancho_teja_eternit_55_MM">#REF!</definedName>
    <definedName name="Geotextil_tejido_ST_200" localSheetId="4">#REF!</definedName>
    <definedName name="Geotextil_tejido_ST_200" localSheetId="1">#REF!</definedName>
    <definedName name="Geotextil_tejido_ST_200">#REF!</definedName>
    <definedName name="Gestores">[9]Datos!$A$2:$A$100</definedName>
    <definedName name="gggg" localSheetId="4">#REF!</definedName>
    <definedName name="gggg" localSheetId="3">#REF!</definedName>
    <definedName name="gggg">#REF!</definedName>
    <definedName name="Grama_Kikuyo" localSheetId="4">#REF!</definedName>
    <definedName name="Grama_Kikuyo" localSheetId="3">#REF!</definedName>
    <definedName name="Grama_Kikuyo" localSheetId="1">#REF!</definedName>
    <definedName name="Grama_Kikuyo">#REF!</definedName>
    <definedName name="Granito__No_hay_sugerencias__peruano_No_3" localSheetId="4">#REF!</definedName>
    <definedName name="Granito__No_hay_sugerencias__peruano_No_3" localSheetId="1">#REF!</definedName>
    <definedName name="Granito__No_hay_sugerencias__peruano_No_3">#REF!</definedName>
    <definedName name="Granito_Blanco_Huila_No._1" localSheetId="4">#REF!</definedName>
    <definedName name="Granito_Blanco_Huila_No._1" localSheetId="1">#REF!</definedName>
    <definedName name="Granito_Blanco_Huila_No._1">#REF!</definedName>
    <definedName name="Granito_Rosa_Porrino_JP__30___e_10mm" localSheetId="4">#REF!</definedName>
    <definedName name="Granito_Rosa_Porrino_JP__30___e_10mm" localSheetId="1">#REF!</definedName>
    <definedName name="Granito_Rosa_Porrino_JP__30___e_10mm">#REF!</definedName>
    <definedName name="Gravilla" localSheetId="4">#REF!</definedName>
    <definedName name="Gravilla" localSheetId="1">#REF!</definedName>
    <definedName name="Gravilla">#REF!</definedName>
    <definedName name="Gravilla_de_río" localSheetId="4">#REF!</definedName>
    <definedName name="Gravilla_de_río" localSheetId="1">#REF!</definedName>
    <definedName name="Gravilla_de_río">#REF!</definedName>
    <definedName name="Griferia_Lavaplatos_Flamingo_Ref._90500_000_000" localSheetId="4">#REF!</definedName>
    <definedName name="Griferia_Lavaplatos_Flamingo_Ref._90500_000_000" localSheetId="1">#REF!</definedName>
    <definedName name="Griferia_Lavaplatos_Flamingo_Ref._90500_000_000">#REF!</definedName>
    <definedName name="Guardaescoba_en_Aluminio__incl._Instalacion" localSheetId="4">#REF!</definedName>
    <definedName name="Guardaescoba_en_Aluminio__incl._Instalacion" localSheetId="1">#REF!</definedName>
    <definedName name="Guardaescoba_en_Aluminio__incl._Instalacion">#REF!</definedName>
    <definedName name="Herramienta_menor" localSheetId="4">#REF!</definedName>
    <definedName name="Herramienta_menor">#REF!</definedName>
    <definedName name="Hoja_Entamborada_en_Madera_2.10x1.50_2_Hojas" localSheetId="4">#REF!</definedName>
    <definedName name="Hoja_Entamborada_en_Madera_2.10x1.50_2_Hojas">#REF!</definedName>
    <definedName name="Hoja_Entamborada_en_Madera_2.10x75" localSheetId="4">#REF!</definedName>
    <definedName name="Hoja_Entamborada_en_Madera_2.10x75">#REF!</definedName>
    <definedName name="Hoja_Entamborada_en_Madera_2.10x90" localSheetId="4">#REF!</definedName>
    <definedName name="Hoja_Entamborada_en_Madera_2.10x90" localSheetId="1">#REF!</definedName>
    <definedName name="Hoja_Entamborada_en_Madera_2.10x90">#REF!</definedName>
    <definedName name="Hoja_Entamborada_en_Madera_2.25x90" localSheetId="4">#REF!</definedName>
    <definedName name="Hoja_Entamborada_en_Madera_2.25x90" localSheetId="1">#REF!</definedName>
    <definedName name="Hoja_Entamborada_en_Madera_2.25x90">#REF!</definedName>
    <definedName name="Hoja_Entamborada_en_Madera_2.40x4.80_4_Hojas_Plegable" localSheetId="4">#REF!</definedName>
    <definedName name="Hoja_Entamborada_en_Madera_2.40x4.80_4_Hojas_Plegable" localSheetId="1">#REF!</definedName>
    <definedName name="Hoja_Entamborada_en_Madera_2.40x4.80_4_Hojas_Plegable">#REF!</definedName>
    <definedName name="HonoraProfesionales" localSheetId="4">#REF!</definedName>
    <definedName name="HonoraProfesionales" localSheetId="1">#REF!</definedName>
    <definedName name="HonoraProfesionales">#REF!</definedName>
    <definedName name="HonoraTecnicos" localSheetId="4">#REF!</definedName>
    <definedName name="HonoraTecnicos" localSheetId="1">#REF!</definedName>
    <definedName name="HonoraTecnicos">#REF!</definedName>
    <definedName name="Horno_Microondas" localSheetId="4">#REF!</definedName>
    <definedName name="Horno_Microondas" localSheetId="1">#REF!</definedName>
    <definedName name="Horno_Microondas">#REF!</definedName>
    <definedName name="Impermeabilizante_concreto_de_3000_P.S.I." localSheetId="4">#REF!</definedName>
    <definedName name="Impermeabilizante_concreto_de_3000_P.S.I." localSheetId="1">#REF!</definedName>
    <definedName name="Impermeabilizante_concreto_de_3000_P.S.I.">#REF!</definedName>
    <definedName name="Impermeabilizante_mortero_1_3" localSheetId="4">#REF!</definedName>
    <definedName name="Impermeabilizante_mortero_1_3" localSheetId="1">#REF!</definedName>
    <definedName name="Impermeabilizante_mortero_1_3">#REF!</definedName>
    <definedName name="Impermeabilizante_mortero_1_4" localSheetId="4">#REF!</definedName>
    <definedName name="Impermeabilizante_mortero_1_4" localSheetId="1">#REF!</definedName>
    <definedName name="Impermeabilizante_mortero_1_4">#REF!</definedName>
    <definedName name="Importe_del_préstamo">#REF!</definedName>
    <definedName name="Impresión_completa">#REF!</definedName>
    <definedName name="Incremento_Fluido_3000_psi" localSheetId="4">#REF!</definedName>
    <definedName name="Incremento_Fluido_3000_psi" localSheetId="1">#REF!</definedName>
    <definedName name="Incremento_Fluido_3000_psi">#REF!</definedName>
    <definedName name="Inicio_prestamo">#REF!</definedName>
    <definedName name="instalacion_lavamanos" localSheetId="4">#REF!</definedName>
    <definedName name="instalacion_lavamanos" localSheetId="1">#REF!</definedName>
    <definedName name="instalacion_lavamanos">#REF!</definedName>
    <definedName name="instalacion_lavaplatos" localSheetId="4">#REF!</definedName>
    <definedName name="instalacion_lavaplatos" localSheetId="1">#REF!</definedName>
    <definedName name="instalacion_lavaplatos">#REF!</definedName>
    <definedName name="instalacion_sanitario" localSheetId="4">#REF!</definedName>
    <definedName name="instalacion_sanitario" localSheetId="1">#REF!</definedName>
    <definedName name="instalacion_sanitario">#REF!</definedName>
    <definedName name="Instalación_y_dotación" localSheetId="4">#REF!</definedName>
    <definedName name="Instalación_y_dotación" localSheetId="1">#REF!</definedName>
    <definedName name="Instalación_y_dotación">#REF!</definedName>
    <definedName name="Int">#REF!</definedName>
    <definedName name="Int_acum">#REF!</definedName>
    <definedName name="Interés_total">#REF!</definedName>
    <definedName name="ITEM1" localSheetId="4">#REF!</definedName>
    <definedName name="ITEM1">#REF!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Jardines" localSheetId="4">#REF!</definedName>
    <definedName name="Jardines">#REF!</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 localSheetId="1">#REF!</definedName>
    <definedName name="Juegos_infantiles_según_catálogo_I.D.R.D.">#REF!</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O" localSheetId="4" hidden="1">#REF!</definedName>
    <definedName name="KO" localSheetId="1" hidden="1">#REF!</definedName>
    <definedName name="KO" hidden="1">#REF!</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 localSheetId="4">#REF!</definedName>
    <definedName name="Ladrillo_prensado_fino_santafe" localSheetId="1">#REF!</definedName>
    <definedName name="Ladrillo_prensado_fino_santafe">#REF!</definedName>
    <definedName name="Ladrillo_tablon_natural_1_4___26___6_Tono_natural." localSheetId="4">#REF!</definedName>
    <definedName name="Ladrillo_tablon_natural_1_4___26___6_Tono_natural." localSheetId="1">#REF!</definedName>
    <definedName name="Ladrillo_tablon_natural_1_4___26___6_Tono_natural.">#REF!</definedName>
    <definedName name="Ladrillo_tolete_comun" localSheetId="4">#REF!</definedName>
    <definedName name="Ladrillo_tolete_comun" localSheetId="1">#REF!</definedName>
    <definedName name="Ladrillo_tolete_comun">#REF!</definedName>
    <definedName name="Ladrillo_Tolete_Recocido" localSheetId="4">#REF!</definedName>
    <definedName name="Ladrillo_Tolete_Recocido" localSheetId="1">#REF!</definedName>
    <definedName name="Ladrillo_Tolete_Recocido">#REF!</definedName>
    <definedName name="Lámina_cold_rolled_cal_18" localSheetId="4">#REF!</definedName>
    <definedName name="Lámina_cold_rolled_cal_18" localSheetId="1">#REF!</definedName>
    <definedName name="Lámina_cold_rolled_cal_18">#REF!</definedName>
    <definedName name="Lamina_HR_6mm" localSheetId="4">#REF!</definedName>
    <definedName name="Lamina_HR_6mm" localSheetId="1">#REF!</definedName>
    <definedName name="Lamina_HR_6mm">#REF!</definedName>
    <definedName name="lamina_identificacion" localSheetId="4">#REF!</definedName>
    <definedName name="lamina_identificacion" localSheetId="1">#REF!</definedName>
    <definedName name="lamina_identificacion">#REF!</definedName>
    <definedName name="Lavamanos_de_sobre_poner_Corona" localSheetId="4">#REF!</definedName>
    <definedName name="Lavamanos_de_sobre_poner_Corona" localSheetId="1">#REF!</definedName>
    <definedName name="Lavamanos_de_sobre_poner_Corona">#REF!</definedName>
    <definedName name="Lavamanos_de_sobreponer_en_acero_inoxidable." localSheetId="4">#REF!</definedName>
    <definedName name="Lavamanos_de_sobreponer_en_acero_inoxidable." localSheetId="1">#REF!</definedName>
    <definedName name="Lavamanos_de_sobreponer_en_acero_inoxidable.">#REF!</definedName>
    <definedName name="Lavamanos_de_Sobreponer_Ref._07349" localSheetId="4">#REF!</definedName>
    <definedName name="Lavamanos_de_Sobreponer_Ref._07349" localSheetId="1">#REF!</definedName>
    <definedName name="Lavamanos_de_Sobreponer_Ref._07349">#REF!</definedName>
    <definedName name="Lavaplatos_Bar_Redondo_Ref._0556_999" localSheetId="4">#REF!</definedName>
    <definedName name="Lavaplatos_Bar_Redondo_Ref._0556_999" localSheetId="1">#REF!</definedName>
    <definedName name="Lavaplatos_Bar_Redondo_Ref._0556_999">#REF!</definedName>
    <definedName name="LG">LEN([2]PPTO!$F1)</definedName>
    <definedName name="Lija" localSheetId="4">#REF!</definedName>
    <definedName name="Lija" localSheetId="3">#REF!</definedName>
    <definedName name="Lija">#REF!</definedName>
    <definedName name="Listón_1.5x3x3" localSheetId="4">#REF!</definedName>
    <definedName name="Listón_1.5x3x3" localSheetId="3">#REF!</definedName>
    <definedName name="Listón_1.5x3x3">#REF!</definedName>
    <definedName name="Listón_M.H._Guayacán" localSheetId="4">#REF!</definedName>
    <definedName name="Listón_M.H._Guayacán" localSheetId="3">#REF!</definedName>
    <definedName name="Listón_M.H._Guayacán">#REF!</definedName>
    <definedName name="Llave_automatica_Ref._71100_000_000" localSheetId="4">#REF!</definedName>
    <definedName name="Llave_automatica_Ref._71100_000_000" localSheetId="1">#REF!</definedName>
    <definedName name="Llave_automatica_Ref._71100_000_000">#REF!</definedName>
    <definedName name="Llave_Manguera" localSheetId="4">#REF!</definedName>
    <definedName name="Llave_Manguera" localSheetId="1">#REF!</definedName>
    <definedName name="Llave_Manguera">#REF!</definedName>
    <definedName name="Luminaria_Artistica_Riel_2.43_m__6_Proyectores_Incand._de_100_W._120_V." localSheetId="4">#REF!</definedName>
    <definedName name="Luminaria_Artistica_Riel_2.43_m__6_Proyectores_Incand._de_100_W._120_V." localSheetId="1">#REF!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#REF!</definedName>
    <definedName name="Luminaria_Cerrada_Tipo_AP_de_Sodio_de_250_W._220_V.">#REF!</definedName>
    <definedName name="Luminaria_Hermetica_de_Piso_Grado_IP65_de_90_W._120_V." localSheetId="4">#REF!</definedName>
    <definedName name="Luminaria_Hermetica_de_Piso_Grado_IP65_de_90_W._120_V." localSheetId="1">#REF!</definedName>
    <definedName name="Luminaria_Hermetica_de_Piso_Grado_IP65_de_90_W._120_V.">#REF!</definedName>
    <definedName name="Luminaria_Industrial_Metal_Halide_de_250_W._220_V." localSheetId="4">#REF!</definedName>
    <definedName name="Luminaria_Industrial_Metal_Halide_de_250_W._220_V." localSheetId="1">#REF!</definedName>
    <definedName name="Luminaria_Industrial_Metal_Halide_de_250_W._220_V.">#REF!</definedName>
    <definedName name="Luminaria_Tipo_Wall_Pack_de_70_W._220_V." localSheetId="4">#REF!</definedName>
    <definedName name="Luminaria_Tipo_Wall_Pack_de_70_W._220_V." localSheetId="1">#REF!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#REF!</definedName>
    <definedName name="Luminarias_Fluorescentes_Tubos_en__U__de_2x32_W__120_V__Tipo_T_8">#REF!</definedName>
    <definedName name="M.D.O._Alistado_de_Pisos" localSheetId="4">#REF!</definedName>
    <definedName name="M.D.O._Alistado_de_Pisos" localSheetId="1">#REF!</definedName>
    <definedName name="M.D.O._Alistado_de_Pisos">#REF!</definedName>
    <definedName name="M.D.O._Aseo_Durnate_la_Obra" localSheetId="4">#REF!</definedName>
    <definedName name="M.D.O._Aseo_Durnate_la_Obra" localSheetId="1">#REF!</definedName>
    <definedName name="M.D.O._Aseo_Durnate_la_Obra">#REF!</definedName>
    <definedName name="M.D.O._Aseo_Final" localSheetId="4">#REF!</definedName>
    <definedName name="M.D.O._Aseo_Final" localSheetId="1">#REF!</definedName>
    <definedName name="M.D.O._Aseo_Final">#REF!</definedName>
    <definedName name="M.D.O._Cargue_Volqueta" localSheetId="4">#REF!</definedName>
    <definedName name="M.D.O._Cargue_Volqueta" localSheetId="1">#REF!</definedName>
    <definedName name="M.D.O._Cargue_Volqueta">#REF!</definedName>
    <definedName name="M.D.O._Chazos_en_Madera" localSheetId="4">#REF!</definedName>
    <definedName name="M.D.O._Chazos_en_Madera" localSheetId="1">#REF!</definedName>
    <definedName name="M.D.O._Chazos_en_Madera">#REF!</definedName>
    <definedName name="M.D.O._Demolicion_Muro" localSheetId="4">#REF!</definedName>
    <definedName name="M.D.O._Demolicion_Muro" localSheetId="1">#REF!</definedName>
    <definedName name="M.D.O._Demolicion_Muro">#REF!</definedName>
    <definedName name="M.D.O._Enchape_Ceramica" localSheetId="4">#REF!</definedName>
    <definedName name="M.D.O._Enchape_Ceramica" localSheetId="1">#REF!</definedName>
    <definedName name="M.D.O._Enchape_Ceramica">#REF!</definedName>
    <definedName name="M.D.O._Instalacion_Alfombra" localSheetId="4">#REF!</definedName>
    <definedName name="M.D.O._Instalacion_Alfombra" localSheetId="1">#REF!</definedName>
    <definedName name="M.D.O._Instalacion_Alfombra">#REF!</definedName>
    <definedName name="M.D.O._Instalacion_Cieloraso" localSheetId="4">#REF!</definedName>
    <definedName name="M.D.O._Instalacion_Cieloraso" localSheetId="1">#REF!</definedName>
    <definedName name="M.D.O._Instalacion_Cieloraso">#REF!</definedName>
    <definedName name="M.D.O._Instalacion_Granito" localSheetId="4">#REF!</definedName>
    <definedName name="M.D.O._Instalacion_Granito" localSheetId="1">#REF!</definedName>
    <definedName name="M.D.O._Instalacion_Granito">#REF!</definedName>
    <definedName name="M.D.O._Instalacion_Zocalo_en_Granito" localSheetId="4">#REF!</definedName>
    <definedName name="M.D.O._Instalacion_Zocalo_en_Granito" localSheetId="1">#REF!</definedName>
    <definedName name="M.D.O._Instalacion_Zocalo_en_Granito">#REF!</definedName>
    <definedName name="M.D.O._Pañete_Liso_Muros" localSheetId="4">#REF!</definedName>
    <definedName name="M.D.O._Pañete_Liso_Muros" localSheetId="1">#REF!</definedName>
    <definedName name="M.D.O._Pañete_Liso_Muros">#REF!</definedName>
    <definedName name="M.D.O._Preparacion_Grouting" localSheetId="4">#REF!</definedName>
    <definedName name="M.D.O._Preparacion_Grouting" localSheetId="1">#REF!</definedName>
    <definedName name="M.D.O._Preparacion_Grouting">#REF!</definedName>
    <definedName name="M.D.O._Preparacion_Mortero" localSheetId="4">#REF!</definedName>
    <definedName name="M.D.O._Preparacion_Mortero" localSheetId="1">#REF!</definedName>
    <definedName name="M.D.O._Preparacion_Mortero">#REF!</definedName>
    <definedName name="M.D.O._Replanteo" localSheetId="4">#REF!</definedName>
    <definedName name="M.D.O._Replanteo" localSheetId="1">#REF!</definedName>
    <definedName name="M.D.O._Replanteo">#REF!</definedName>
    <definedName name="M.D.O._Trasciego_de_Escombros" localSheetId="4">#REF!</definedName>
    <definedName name="M.D.O._Trasciego_de_Escombros" localSheetId="1">#REF!</definedName>
    <definedName name="M.D.O._Trasciego_de_Escombros">#REF!</definedName>
    <definedName name="M.D.O._Vinilo_Estuco" localSheetId="4">#REF!</definedName>
    <definedName name="M.D.O._Vinilo_Estuco" localSheetId="1">#REF!</definedName>
    <definedName name="M.D.O._Vinilo_Estuco">#REF!</definedName>
    <definedName name="Macetas" localSheetId="4">#REF!</definedName>
    <definedName name="Macetas" localSheetId="1">#REF!</definedName>
    <definedName name="Macetas">#REF!</definedName>
    <definedName name="Madera_teca_suministro__instalacion__pulida_y_lacada" localSheetId="4">#REF!</definedName>
    <definedName name="Madera_teca_suministro__instalacion__pulida_y_lacada" localSheetId="1">#REF!</definedName>
    <definedName name="Madera_teca_suministro__instalacion__pulida_y_lacada">#REF!</definedName>
    <definedName name="Magnolio_1.50_m" localSheetId="4">#REF!</definedName>
    <definedName name="Magnolio_1.50_m" localSheetId="1">#REF!</definedName>
    <definedName name="Magnolio_1.50_m">#REF!</definedName>
    <definedName name="Malla_electrosoldada_Q_3.1" localSheetId="4">#REF!</definedName>
    <definedName name="Malla_electrosoldada_Q_3.1" localSheetId="1">#REF!</definedName>
    <definedName name="Malla_electrosoldada_Q_3.1">#REF!</definedName>
    <definedName name="Malla_eslabonada" localSheetId="4">#REF!</definedName>
    <definedName name="Malla_eslabonada" localSheetId="1">#REF!</definedName>
    <definedName name="Malla_eslabonada">#REF!</definedName>
    <definedName name="Malla_IMT_30_Cal_12_e_2mm" localSheetId="4">#REF!</definedName>
    <definedName name="Malla_IMT_30_Cal_12_e_2mm" localSheetId="1">#REF!</definedName>
    <definedName name="Malla_IMT_30_Cal_12_e_2mm">#REF!</definedName>
    <definedName name="Mallas_electrosoldadas_M___063" localSheetId="4">#REF!</definedName>
    <definedName name="Mallas_electrosoldadas_M___063" localSheetId="1">#REF!</definedName>
    <definedName name="Mallas_electrosoldadas_M___063">#REF!</definedName>
    <definedName name="Manguera_para_Agua_1_2" localSheetId="4">#REF!</definedName>
    <definedName name="Manguera_para_Agua_1_2" localSheetId="1">#REF!</definedName>
    <definedName name="Manguera_para_Agua_1_2">#REF!</definedName>
    <definedName name="Manguera_para_Niveles_3_8" localSheetId="4">#REF!</definedName>
    <definedName name="Manguera_para_Niveles_3_8" localSheetId="1">#REF!</definedName>
    <definedName name="Manguera_para_Niveles_3_8">#REF!</definedName>
    <definedName name="Mano_de_Obra_AA" localSheetId="4">#REF!</definedName>
    <definedName name="Mano_de_Obra_AA" localSheetId="1">#REF!</definedName>
    <definedName name="Mano_de_Obra_AA">#REF!</definedName>
    <definedName name="Mano_de_Obra_BB" localSheetId="4">#REF!</definedName>
    <definedName name="Mano_de_Obra_BB" localSheetId="1">#REF!</definedName>
    <definedName name="Mano_de_Obra_BB">#REF!</definedName>
    <definedName name="Mano_de_Obra_CC" localSheetId="4">#REF!</definedName>
    <definedName name="Mano_de_Obra_CC" localSheetId="1">#REF!</definedName>
    <definedName name="Mano_de_Obra_CC">#REF!</definedName>
    <definedName name="Mano_de_Obra_DD" localSheetId="4">#REF!</definedName>
    <definedName name="Mano_de_Obra_DD" localSheetId="1">#REF!</definedName>
    <definedName name="Mano_de_Obra_DD">#REF!</definedName>
    <definedName name="Mano_de_Oso_80_cm." localSheetId="4">#REF!</definedName>
    <definedName name="Mano_de_Oso_80_cm." localSheetId="1">#REF!</definedName>
    <definedName name="Mano_de_Oso_80_cm.">#REF!</definedName>
    <definedName name="MANOBRA" localSheetId="4">[10]CUADRILLAS!$A$11:$H$1000</definedName>
    <definedName name="MANOBRA" localSheetId="3">[10]CUADRILLAS!$A$11:$H$1000</definedName>
    <definedName name="MANOBRA">[11]CUADRILLAS!$A$11:$H$1000</definedName>
    <definedName name="Manto_Fiber_GLass_600_XT" localSheetId="4">#REF!</definedName>
    <definedName name="Manto_Fiber_GLass_600_XT" localSheetId="3">#REF!</definedName>
    <definedName name="Manto_Fiber_GLass_600_XT" localSheetId="1">#REF!</definedName>
    <definedName name="Manto_Fiber_GLass_600_XT">#REF!</definedName>
    <definedName name="Manual_de_Operación_y_Mantenimiento" localSheetId="4">#REF!</definedName>
    <definedName name="Manual_de_Operación_y_Mantenimiento" localSheetId="1">#REF!</definedName>
    <definedName name="Manual_de_Operación_y_Mantenimiento">#REF!</definedName>
    <definedName name="Marco_en_Lamina_Cal._18_2.10x1.50_P_13" localSheetId="4">#REF!</definedName>
    <definedName name="Marco_en_Lamina_Cal._18_2.10x1.50_P_13" localSheetId="1">#REF!</definedName>
    <definedName name="Marco_en_Lamina_Cal._18_2.10x1.50_P_13">#REF!</definedName>
    <definedName name="Marco_en_Lamina_Cal._18_2.10x75_P_9" localSheetId="4">#REF!</definedName>
    <definedName name="Marco_en_Lamina_Cal._18_2.10x75_P_9" localSheetId="1">#REF!</definedName>
    <definedName name="Marco_en_Lamina_Cal._18_2.10x75_P_9">#REF!</definedName>
    <definedName name="Marco_en_Lamina_Cal._18_2.10x90_P_7" localSheetId="4">#REF!</definedName>
    <definedName name="Marco_en_Lamina_Cal._18_2.10x90_P_7" localSheetId="1">#REF!</definedName>
    <definedName name="Marco_en_Lamina_Cal._18_2.10x90_P_7">#REF!</definedName>
    <definedName name="Marco_en_Lamina_Cal._18_2.25x90_P_6" localSheetId="4">#REF!</definedName>
    <definedName name="Marco_en_Lamina_Cal._18_2.25x90_P_6" localSheetId="1">#REF!</definedName>
    <definedName name="Marco_en_Lamina_Cal._18_2.25x90_P_6">#REF!</definedName>
    <definedName name="Marco_en_Lamina_Cal._18_2.40x4.80__Corrediza__P_16" localSheetId="4">#REF!</definedName>
    <definedName name="Marco_en_Lamina_Cal._18_2.40x4.80__Corrediza__P_16" localSheetId="1">#REF!</definedName>
    <definedName name="Marco_en_Lamina_Cal._18_2.40x4.80__Corrediza__P_16">#REF!</definedName>
    <definedName name="Marco_para_Segueta" localSheetId="4">#REF!</definedName>
    <definedName name="Marco_para_Segueta" localSheetId="1">#REF!</definedName>
    <definedName name="Marco_para_Segueta">#REF!</definedName>
    <definedName name="Marco_tapa_caja_de_inspeccion_ORNAMENTACION." localSheetId="4">#REF!</definedName>
    <definedName name="Marco_tapa_caja_de_inspeccion_ORNAMENTACION." localSheetId="1">#REF!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#REF!</definedName>
    <definedName name="Marcos_en_concreto_visto_para_ventana_de_correr_7.5_X_30_cm.">#REF!</definedName>
    <definedName name="Marmolina" localSheetId="4">#REF!</definedName>
    <definedName name="Marmolina" localSheetId="1">#REF!</definedName>
    <definedName name="Marmolina">#REF!</definedName>
    <definedName name="Marquesinas_en_lamina_puntos_fijos" localSheetId="4">#REF!</definedName>
    <definedName name="Marquesinas_en_lamina_puntos_fijos" localSheetId="1">#REF!</definedName>
    <definedName name="Marquesinas_en_lamina_puntos_fijos">#REF!</definedName>
    <definedName name="MAT" localSheetId="4">#REF!</definedName>
    <definedName name="MAT" localSheetId="3">#REF!</definedName>
    <definedName name="MAT">#REF!</definedName>
    <definedName name="MAT_P">#N/A</definedName>
    <definedName name="MATERIALES" localSheetId="4">[4]Materiales!$B$19:$J$2977</definedName>
    <definedName name="MATERIALES" localSheetId="3">[4]Materiales!$B$19:$J$2977</definedName>
    <definedName name="MATERIALES">[5]Materiales!$B$19:$J$2977</definedName>
    <definedName name="matriz" localSheetId="4">'[12]Calculo Puntaje'!#REF!</definedName>
    <definedName name="matriz" localSheetId="3">'[12]Calculo Puntaje'!#REF!</definedName>
    <definedName name="matriz" localSheetId="1">'[12]Calculo Puntaje'!#REF!</definedName>
    <definedName name="matriz">'[13]Calculo Puntaje'!#REF!</definedName>
    <definedName name="MAUL">#N/A</definedName>
    <definedName name="MBAT">#N/A</definedName>
    <definedName name="MCIR">#N/A</definedName>
    <definedName name="Mecheros_Bunsen" localSheetId="4">#REF!</definedName>
    <definedName name="Mecheros_Bunsen" localSheetId="3">#REF!</definedName>
    <definedName name="Mecheros_Bunsen">#REF!</definedName>
    <definedName name="Medidores__Domestico__2" localSheetId="4">#REF!</definedName>
    <definedName name="Medidores__Domestico__2" localSheetId="3">#REF!</definedName>
    <definedName name="Medidores__Domestico__2">#REF!</definedName>
    <definedName name="Medidores__Incendio__1_1_2" localSheetId="4">#REF!</definedName>
    <definedName name="Medidores__Incendio__1_1_2" localSheetId="3">#REF!</definedName>
    <definedName name="Medidores__Incendio__1_1_2">#REF!</definedName>
    <definedName name="MESC">#N/A</definedName>
    <definedName name="Mesones_de_atención_en_granito_color_gris_jaspe." localSheetId="4">#REF!</definedName>
    <definedName name="Mesones_de_atención_en_granito_color_gris_jaspe." localSheetId="3">#REF!</definedName>
    <definedName name="Mesones_de_atención_en_granito_color_gris_jaspe.">#REF!</definedName>
    <definedName name="Metal_Deck_Cal_22" localSheetId="4">#REF!</definedName>
    <definedName name="Metal_Deck_Cal_22" localSheetId="3">#REF!</definedName>
    <definedName name="Metal_Deck_Cal_22">#REF!</definedName>
    <definedName name="Mineral" localSheetId="4">#REF!</definedName>
    <definedName name="Mineral" localSheetId="3">#REF!</definedName>
    <definedName name="Mineral">#REF!</definedName>
    <definedName name="MLAB">#N/A</definedName>
    <definedName name="MO_P">#N/A</definedName>
    <definedName name="Mortero_1___3" localSheetId="4">#REF!</definedName>
    <definedName name="Mortero_1___3" localSheetId="3">#REF!</definedName>
    <definedName name="Mortero_1___3">#REF!</definedName>
    <definedName name="Mortero_1_3_impermeabilizado" localSheetId="4">#REF!</definedName>
    <definedName name="Mortero_1_3_impermeabilizado" localSheetId="3">#REF!</definedName>
    <definedName name="Mortero_1_3_impermeabilizado">#REF!</definedName>
    <definedName name="Mortero_1_4" localSheetId="4">#REF!</definedName>
    <definedName name="Mortero_1_4" localSheetId="3">#REF!</definedName>
    <definedName name="Mortero_1_4">#REF!</definedName>
    <definedName name="Mortero_a_granel_con_silo_puesto_en_obra__1_3_de_4000_P.S.I." localSheetId="4">#REF!</definedName>
    <definedName name="Mortero_a_granel_con_silo_puesto_en_obra__1_3_de_4000_P.S.I." localSheetId="1">#REF!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#REF!</definedName>
    <definedName name="Mortero_a_granel_con_silo_puesto_en_obra__1_5_de_2000_P.S.I.">#REF!</definedName>
    <definedName name="Mortero_impermeabilizado_1_4" localSheetId="4">#REF!</definedName>
    <definedName name="Mortero_impermeabilizado_1_4" localSheetId="1">#REF!</definedName>
    <definedName name="Mortero_impermeabilizado_1_4">#REF!</definedName>
    <definedName name="Nevera" localSheetId="4">#REF!</definedName>
    <definedName name="Nevera">#REF!</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 localSheetId="1">#REF!</definedName>
    <definedName name="Niple_Pasamuros_en_Tuberia_y_Lamina_de_Acero_12">#REF!</definedName>
    <definedName name="Niple_Pasamuros_en_Tuberia_y_Lamina_de_Acero_14" localSheetId="4">#REF!</definedName>
    <definedName name="Niple_Pasamuros_en_Tuberia_y_Lamina_de_Acero_14" localSheetId="1">#REF!</definedName>
    <definedName name="Niple_Pasamuros_en_Tuberia_y_Lamina_de_Acero_14">#REF!</definedName>
    <definedName name="Niple_Pasamuros_en_Tuberia_y_Lamina_de_Acero_2" localSheetId="4">#REF!</definedName>
    <definedName name="Niple_Pasamuros_en_Tuberia_y_Lamina_de_Acero_2" localSheetId="1">#REF!</definedName>
    <definedName name="Niple_Pasamuros_en_Tuberia_y_Lamina_de_Acero_2">#REF!</definedName>
    <definedName name="Niple_Pasamuros_en_Tuberia_y_Lamina_de_Acero_3" localSheetId="4">#REF!</definedName>
    <definedName name="Niple_Pasamuros_en_Tuberia_y_Lamina_de_Acero_3" localSheetId="1">#REF!</definedName>
    <definedName name="Niple_Pasamuros_en_Tuberia_y_Lamina_de_Acero_3">#REF!</definedName>
    <definedName name="Núm_de_pago">#REF!</definedName>
    <definedName name="Núm_pagos_al_año">#REF!</definedName>
    <definedName name="NUMERO" localSheetId="4">#REF!</definedName>
    <definedName name="NUMERO" localSheetId="1">#REF!</definedName>
    <definedName name="NUMERO">#REF!</definedName>
    <definedName name="Número_de_pagos" localSheetId="4">MATCH(0.01,Saldo_final,-1)+1</definedName>
    <definedName name="Número_de_pagos">MATCH(0.01,Saldo_final,-1)+1</definedName>
    <definedName name="NUX">IF(MATCH(MAX([2]APU!$I1:$L1),[2]APU!$I1:$L1,0)=2,1,IF(MATCH(MAX([2]APU!$I1:$L1),[2]APU!$I1:$L1,0)=1,6,IF(MATCH(MAX([2]APU!$I1:$L1),[2]APU!$I1:$L1,0)=3,2,4)))</definedName>
    <definedName name="OBJETO.CONTRATO" localSheetId="4">[6]VARIABLES!$C$8</definedName>
    <definedName name="OBJETO.CONTRATO" localSheetId="3">[6]VARIABLES!$C$8</definedName>
    <definedName name="OBJETO.CONTRATO">[7]VARIABLES!$C$8</definedName>
    <definedName name="OFER" localSheetId="4">MATCH(0.01,Saldo_final,-1)+1</definedName>
    <definedName name="OFER">MATCH(0.01,Saldo_final,-1)+1</definedName>
    <definedName name="OFERTA">#REF!</definedName>
    <definedName name="Oficial" localSheetId="4">#REF!</definedName>
    <definedName name="Oficial" localSheetId="3">#REF!</definedName>
    <definedName name="Oficial">#REF!</definedName>
    <definedName name="Organizador_de_Cables_de_Puenteo" localSheetId="4">#REF!</definedName>
    <definedName name="Organizador_de_Cables_de_Puenteo" localSheetId="3">#REF!</definedName>
    <definedName name="Organizador_de_Cables_de_Puenteo">#REF!</definedName>
    <definedName name="Orinal_Mediano_Ref._08860" localSheetId="4">#REF!</definedName>
    <definedName name="Orinal_Mediano_Ref._08860" localSheetId="3">#REF!</definedName>
    <definedName name="Orinal_Mediano_Ref._08860">#REF!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 localSheetId="1">#REF!</definedName>
    <definedName name="P_2___2.7x4.8___Plano_de_Detalle_No._A_170">#REF!</definedName>
    <definedName name="P_2´___2.2x4.8___Plano_de_Detalle_No._A_171" localSheetId="4">#REF!</definedName>
    <definedName name="P_2´___2.2x4.8___Plano_de_Detalle_No._A_171" localSheetId="1">#REF!</definedName>
    <definedName name="P_2´___2.2x4.8___Plano_de_Detalle_No._A_171">#REF!</definedName>
    <definedName name="P_3___2.7x1.05___Plano_de_Detalle_No._A_170" localSheetId="4">#REF!</definedName>
    <definedName name="P_3___2.7x1.05___Plano_de_Detalle_No._A_170" localSheetId="1">#REF!</definedName>
    <definedName name="P_3___2.7x1.05___Plano_de_Detalle_No._A_170">#REF!</definedName>
    <definedName name="P_4___2.7x1.5___Plano_de_Detalle_No._A_170" localSheetId="4">#REF!</definedName>
    <definedName name="P_4___2.7x1.5___Plano_de_Detalle_No._A_170" localSheetId="1">#REF!</definedName>
    <definedName name="P_4___2.7x1.5___Plano_de_Detalle_No._A_170">#REF!</definedName>
    <definedName name="P_5___2.7x4.2___Plano_de_Detalle_No._A_171" localSheetId="4">#REF!</definedName>
    <definedName name="P_5___2.7x4.2___Plano_de_Detalle_No._A_171" localSheetId="1">#REF!</definedName>
    <definedName name="P_5___2.7x4.2___Plano_de_Detalle_No._A_171">#REF!</definedName>
    <definedName name="P_7´___2.7x0.9___Plano_de_Detalle_No._A_172" localSheetId="4">#REF!</definedName>
    <definedName name="P_7´___2.7x0.9___Plano_de_Detalle_No._A_172" localSheetId="1">#REF!</definedName>
    <definedName name="P_7´___2.7x0.9___Plano_de_Detalle_No._A_172">#REF!</definedName>
    <definedName name="Pabmeril_Pliego_9_x11" localSheetId="4">#REF!</definedName>
    <definedName name="Pabmeril_Pliego_9_x11" localSheetId="1">#REF!</definedName>
    <definedName name="Pabmeril_Pliego_9_x11">#REF!</definedName>
    <definedName name="Pago_adicional">#REF!</definedName>
    <definedName name="Pago_mensual_programado">#REF!</definedName>
    <definedName name="Pago_progr">#REF!</definedName>
    <definedName name="Pago_total">#REF!</definedName>
    <definedName name="Pagos_adicionales_programados">#REF!</definedName>
    <definedName name="Palas" localSheetId="4">#REF!</definedName>
    <definedName name="Palas" localSheetId="1">#REF!</definedName>
    <definedName name="Palas">#REF!</definedName>
    <definedName name="Papelera_AI_Ref._CA_08R" localSheetId="4">#REF!</definedName>
    <definedName name="Papelera_AI_Ref._CA_08R" localSheetId="1">#REF!</definedName>
    <definedName name="Papelera_AI_Ref._CA_08R">#REF!</definedName>
    <definedName name="Paral_Telescópico_2_2_m" localSheetId="4">#REF!</definedName>
    <definedName name="Paral_Telescópico_2_2_m" localSheetId="1">#REF!</definedName>
    <definedName name="Paral_Telescópico_2_2_m">#REF!</definedName>
    <definedName name="Paral_Telescópico_2_4" localSheetId="4">#REF!</definedName>
    <definedName name="Paral_Telescópico_2_4" localSheetId="1">#REF!</definedName>
    <definedName name="Paral_Telescópico_2_4">#REF!</definedName>
    <definedName name="Parales_estrcuturales_para_presiana_Luxalon" localSheetId="4">#REF!</definedName>
    <definedName name="Parales_estrcuturales_para_presiana_Luxalon" localSheetId="1">#REF!</definedName>
    <definedName name="Parales_estrcuturales_para_presiana_Luxalon">#REF!</definedName>
    <definedName name="Pararayos_Ionizante__Incluye_Bajante_y_Pozo_de_Tierra" localSheetId="4">#REF!</definedName>
    <definedName name="Pararayos_Ionizante__Incluye_Bajante_y_Pozo_de_Tierra" localSheetId="1">#REF!</definedName>
    <definedName name="Pararayos_Ionizante__Incluye_Bajante_y_Pozo_de_Tierra">#REF!</definedName>
    <definedName name="Pared_en_Dry_Wall_E.10_CM" localSheetId="4">#REF!</definedName>
    <definedName name="Pared_en_Dry_Wall_E.10_CM" localSheetId="1">#REF!</definedName>
    <definedName name="Pared_en_Dry_Wall_E.10_CM">#REF!</definedName>
    <definedName name="Pared_en_sistema_dray_wall_e_0.15" localSheetId="4">#REF!</definedName>
    <definedName name="Pared_en_sistema_dray_wall_e_0.15" localSheetId="1">#REF!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#REF!</definedName>
    <definedName name="Pasos_escalera_nariz__L__especial_de_Moore_o_similar__tono_coral">#REF!</definedName>
    <definedName name="Patch_Panel_de_16_Puertos_RJ_45_Cat._5E" localSheetId="4">#REF!</definedName>
    <definedName name="Patch_Panel_de_16_Puertos_RJ_45_Cat._5E" localSheetId="1">#REF!</definedName>
    <definedName name="Patch_Panel_de_16_Puertos_RJ_45_Cat._5E">#REF!</definedName>
    <definedName name="Patch_Panel_de_32_Puertos_RJ_45_Cat._5E" localSheetId="4">#REF!</definedName>
    <definedName name="Patch_Panel_de_32_Puertos_RJ_45_Cat._5E" localSheetId="1">#REF!</definedName>
    <definedName name="Patch_Panel_de_32_Puertos_RJ_45_Cat._5E">#REF!</definedName>
    <definedName name="PB">ROUND(VLOOKUP([2]PPTO!$F1,[2]APU!$G$1:$H$65536,2,FALSE),0)</definedName>
    <definedName name="Pegacor" localSheetId="4">#REF!</definedName>
    <definedName name="Pegacor" localSheetId="3">#REF!</definedName>
    <definedName name="Pegacor">#REF!</definedName>
    <definedName name="Pegante_Colbón" localSheetId="4">#REF!</definedName>
    <definedName name="Pegante_Colbón" localSheetId="3">#REF!</definedName>
    <definedName name="Pegante_Colbón">#REF!</definedName>
    <definedName name="Percha_en_AI_Doble_Ref._FB_5502" localSheetId="4">#REF!</definedName>
    <definedName name="Percha_en_AI_Doble_Ref._FB_5502" localSheetId="3">#REF!</definedName>
    <definedName name="Percha_en_AI_Doble_Ref._FB_5502">#REF!</definedName>
    <definedName name="Persianas_Luxalon_Cortasol_84RLSL5" localSheetId="4">#REF!</definedName>
    <definedName name="Persianas_Luxalon_Cortasol_84RLSL5" localSheetId="1">#REF!</definedName>
    <definedName name="Persianas_Luxalon_Cortasol_84RLSL5">#REF!</definedName>
    <definedName name="Piedra_Media_Zonga" localSheetId="4">#REF!</definedName>
    <definedName name="Piedra_Media_Zonga" localSheetId="1">#REF!</definedName>
    <definedName name="Piedra_Media_Zonga">#REF!</definedName>
    <definedName name="Pintura_blanca_para_trafico" localSheetId="4">#REF!</definedName>
    <definedName name="Pintura_blanca_para_trafico" localSheetId="1">#REF!</definedName>
    <definedName name="Pintura_blanca_para_trafico">#REF!</definedName>
    <definedName name="Pintura_electrostática" localSheetId="4">#REF!</definedName>
    <definedName name="Pintura_electrostática" localSheetId="1">#REF!</definedName>
    <definedName name="Pintura_electrostática">#REF!</definedName>
    <definedName name="Piso_olimpia_base_20___20" localSheetId="4">#REF!</definedName>
    <definedName name="Piso_olimpia_base_20___20" localSheetId="1">#REF!</definedName>
    <definedName name="Piso_olimpia_base_20___20">#REF!</definedName>
    <definedName name="Plancha" localSheetId="4">#REF!</definedName>
    <definedName name="Plancha" localSheetId="1">#REF!</definedName>
    <definedName name="Plancha">#REF!</definedName>
    <definedName name="Planchón_Ordinario_3_M" localSheetId="4">#REF!</definedName>
    <definedName name="Planchón_Ordinario_3_M" localSheetId="1">#REF!</definedName>
    <definedName name="Planchón_Ordinario_3_M">#REF!</definedName>
    <definedName name="Planos_Record" localSheetId="4">#REF!</definedName>
    <definedName name="Planos_Record" localSheetId="1">#REF!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#REF!</definedName>
    <definedName name="Plaquetas_en_concreto_0_40_x_0_40_tipo_IDU">#REF!</definedName>
    <definedName name="Platina_hierro_1_2__x_1_8" localSheetId="4">#REF!</definedName>
    <definedName name="Platina_hierro_1_2__x_1_8" localSheetId="1">#REF!</definedName>
    <definedName name="Platina_hierro_1_2__x_1_8">#REF!</definedName>
    <definedName name="Poceta_en_acero_inoxidable_tipo_SOCODA" localSheetId="4">#REF!</definedName>
    <definedName name="Poceta_en_acero_inoxidable_tipo_SOCODA" localSheetId="1">#REF!</definedName>
    <definedName name="Poceta_en_acero_inoxidable_tipo_SOCODA">#REF!</definedName>
    <definedName name="Pocetas_en_granito_lavado_blanco_Huila_grano_1." localSheetId="4">#REF!</definedName>
    <definedName name="Pocetas_en_granito_lavado_blanco_Huila_grano_1." localSheetId="1">#REF!</definedName>
    <definedName name="Pocetas_en_granito_lavado_blanco_Huila_grano_1.">#REF!</definedName>
    <definedName name="Porcelanato_Gris_Dolphin_Ref." localSheetId="4">#REF!</definedName>
    <definedName name="Porcelanato_Gris_Dolphin_Ref." localSheetId="1">#REF!</definedName>
    <definedName name="Porcelanato_Gris_Dolphin_Ref.">#REF!</definedName>
    <definedName name="Porta_candado_simple_3_." localSheetId="4">#REF!</definedName>
    <definedName name="Porta_candado_simple_3_." localSheetId="1">#REF!</definedName>
    <definedName name="Porta_candado_simple_3_.">#REF!</definedName>
    <definedName name="Porta_Papel_Doble_con_Tapa_Ref._B_288" localSheetId="4">#REF!</definedName>
    <definedName name="Porta_Papel_Doble_con_Tapa_Ref._B_288" localSheetId="1">#REF!</definedName>
    <definedName name="Porta_Papel_Doble_con_Tapa_Ref._B_288">#REF!</definedName>
    <definedName name="PrestacionesSeguridadOtrosFMMin" localSheetId="4">#REF!</definedName>
    <definedName name="PrestacionesSeguridadOtrosFMMin" localSheetId="1">#REF!</definedName>
    <definedName name="PrestacionesSeguridadOtrosFMMin">#REF!</definedName>
    <definedName name="PRESUPUESTO">[3]PRESUPUESTO!$B$6:$L$2024</definedName>
    <definedName name="Profesionales">[9]Datos!$B$2:$B$60</definedName>
    <definedName name="Puentes_metalicos_Según_Diseño" localSheetId="4">#REF!</definedName>
    <definedName name="Puentes_metalicos_Según_Diseño" localSheetId="3">#REF!</definedName>
    <definedName name="Puentes_metalicos_Según_Diseño" localSheetId="1">#REF!</definedName>
    <definedName name="Puentes_metalicos_Según_Diseño">#REF!</definedName>
    <definedName name="Puerta_en_Lamina_Cal._18_2.10x60__Incluye_marco_y_Rejilla__P_10" localSheetId="4">#REF!</definedName>
    <definedName name="Puerta_en_Lamina_Cal._18_2.10x60__Incluye_marco_y_Rejilla__P_10" localSheetId="1">#REF!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#REF!</definedName>
    <definedName name="Puerta_en_Lamina_Cal._18_2.70x1.50__Incluye_marco_y_Rejilla__2_Hojas_P_12">#REF!</definedName>
    <definedName name="Puerta_marco_y_hoja" localSheetId="4">#REF!</definedName>
    <definedName name="Puerta_marco_y_hoja" localSheetId="1">#REF!</definedName>
    <definedName name="Puerta_marco_y_hoja">#REF!</definedName>
    <definedName name="Puesta_a_Tierra_Subestacion_Según_N._CODENSA_CTS_523_2" localSheetId="4">#REF!</definedName>
    <definedName name="Puesta_a_Tierra_Subestacion_Según_N._CODENSA_CTS_523_2" localSheetId="1">#REF!</definedName>
    <definedName name="Puesta_a_Tierra_Subestacion_Según_N._CODENSA_CTS_523_2">#REF!</definedName>
    <definedName name="Puesta_a_Tierra_T_GEN_3__3_Varillas_CW_5_8_x2.44_m" localSheetId="4">#REF!</definedName>
    <definedName name="Puesta_a_Tierra_T_GEN_3__3_Varillas_CW_5_8_x2.44_m" localSheetId="1">#REF!</definedName>
    <definedName name="Puesta_a_Tierra_T_GEN_3__3_Varillas_CW_5_8_x2.44_m">#REF!</definedName>
    <definedName name="Pulida_pisos_en_granito" localSheetId="4">#REF!</definedName>
    <definedName name="Pulida_pisos_en_granito" localSheetId="1">#REF!</definedName>
    <definedName name="Pulida_pisos_en_granito">#REF!</definedName>
    <definedName name="Punteros" localSheetId="4">#REF!</definedName>
    <definedName name="Punteros" localSheetId="1">#REF!</definedName>
    <definedName name="Punteros">#REF!</definedName>
    <definedName name="Puntilla_acerada_1.5" localSheetId="4">#REF!</definedName>
    <definedName name="Puntilla_acerada_1.5" localSheetId="1">#REF!</definedName>
    <definedName name="Puntilla_acerada_1.5">#REF!</definedName>
    <definedName name="Puntilla_con_Cabeza_1" localSheetId="4">#REF!</definedName>
    <definedName name="Puntilla_con_Cabeza_1" localSheetId="1">#REF!</definedName>
    <definedName name="Puntilla_con_Cabeza_1">#REF!</definedName>
    <definedName name="Puntilla_con_Cabeza_2" localSheetId="4">#REF!</definedName>
    <definedName name="Puntilla_con_Cabeza_2" localSheetId="1">#REF!</definedName>
    <definedName name="Puntilla_con_Cabeza_2">#REF!</definedName>
    <definedName name="Puntilla_sin_Cabeza_1" localSheetId="4">#REF!</definedName>
    <definedName name="Puntilla_sin_Cabeza_1" localSheetId="1">#REF!</definedName>
    <definedName name="Puntilla_sin_Cabeza_1">#REF!</definedName>
    <definedName name="PV_1___2.15x2.25___Plano_de_Detalle_No._A_168" localSheetId="4">#REF!</definedName>
    <definedName name="PV_1___2.15x2.25___Plano_de_Detalle_No._A_168" localSheetId="1">#REF!</definedName>
    <definedName name="PV_1___2.15x2.25___Plano_de_Detalle_No._A_168">#REF!</definedName>
    <definedName name="PV_2___2.15x2.1___Plano_de_Detalle_No._A_168" localSheetId="4">#REF!</definedName>
    <definedName name="PV_2___2.15x2.1___Plano_de_Detalle_No._A_168" localSheetId="1">#REF!</definedName>
    <definedName name="PV_2___2.15x2.1___Plano_de_Detalle_No._A_168">#REF!</definedName>
    <definedName name="PV_2´___2.15x2.175___Plano_de_Detalle_No._A_168" localSheetId="4">#REF!</definedName>
    <definedName name="PV_2´___2.15x2.175___Plano_de_Detalle_No._A_168" localSheetId="1">#REF!</definedName>
    <definedName name="PV_2´___2.15x2.175___Plano_de_Detalle_No._A_168">#REF!</definedName>
    <definedName name="PV_3___2.7x2.25___Plano_de_Detalle_No._A_168" localSheetId="4">#REF!</definedName>
    <definedName name="PV_3___2.7x2.25___Plano_de_Detalle_No._A_168" localSheetId="1">#REF!</definedName>
    <definedName name="PV_3___2.7x2.25___Plano_de_Detalle_No._A_168">#REF!</definedName>
    <definedName name="PV_4___2.7x6.6___Plano_de_Detalle_No._A_168" localSheetId="4">#REF!</definedName>
    <definedName name="PV_4___2.7x6.6___Plano_de_Detalle_No._A_168" localSheetId="1">#REF!</definedName>
    <definedName name="PV_4___2.7x6.6___Plano_de_Detalle_No._A_168">#REF!</definedName>
    <definedName name="PV_5___2.7x6.75___Plano_de_Detalle_No._A_169" localSheetId="4">#REF!</definedName>
    <definedName name="PV_5___2.7x6.75___Plano_de_Detalle_No._A_169" localSheetId="1">#REF!</definedName>
    <definedName name="PV_5___2.7x6.75___Plano_de_Detalle_No._A_169">#REF!</definedName>
    <definedName name="PVZ">VLOOKUP([2]PPTO!$F1,[2]APU!$G$1:$H$65536,2,FALSE)</definedName>
    <definedName name="Recebo_común" localSheetId="4">#REF!</definedName>
    <definedName name="Recebo_común" localSheetId="3">#REF!</definedName>
    <definedName name="Recebo_común">#REF!</definedName>
    <definedName name="registro_aparatos" localSheetId="4">#REF!</definedName>
    <definedName name="registro_aparatos" localSheetId="3">#REF!</definedName>
    <definedName name="registro_aparatos">#REF!</definedName>
    <definedName name="Registro_Toya_3_4" localSheetId="4">#REF!</definedName>
    <definedName name="Registro_Toya_3_4" localSheetId="3">#REF!</definedName>
    <definedName name="Registro_Toya_3_4">#REF!</definedName>
    <definedName name="Regulador_Trifasico_de_1_KVA" localSheetId="4">#REF!</definedName>
    <definedName name="Regulador_Trifasico_de_1_KVA" localSheetId="1">#REF!</definedName>
    <definedName name="Regulador_Trifasico_de_1_KVA">#REF!</definedName>
    <definedName name="Regulador_Trifasico_de_20_KVA" localSheetId="4">#REF!</definedName>
    <definedName name="Regulador_Trifasico_de_20_KVA" localSheetId="1">#REF!</definedName>
    <definedName name="Regulador_Trifasico_de_20_KVA">#REF!</definedName>
    <definedName name="Regulador_Trifasico_de_9_KVA" localSheetId="4">#REF!</definedName>
    <definedName name="Regulador_Trifasico_de_9_KVA" localSheetId="1">#REF!</definedName>
    <definedName name="Regulador_Trifasico_de_9_KVA">#REF!</definedName>
    <definedName name="Rejilla_sifón_S_4.5_x_3.5" localSheetId="4">#REF!</definedName>
    <definedName name="Rejilla_sifón_S_4.5_x_3.5" localSheetId="1">#REF!</definedName>
    <definedName name="Rejilla_sifón_S_4.5_x_3.5">#REF!</definedName>
    <definedName name="Rejilla_sosco" localSheetId="4">#REF!</definedName>
    <definedName name="Rejilla_sosco" localSheetId="1">#REF!</definedName>
    <definedName name="Rejilla_sosco">#REF!</definedName>
    <definedName name="Rejillas_prefabricadas_baños_y_circulaciones_0_10___0_15" localSheetId="4">#REF!</definedName>
    <definedName name="Rejillas_prefabricadas_baños_y_circulaciones_0_10___0_15" localSheetId="1">#REF!</definedName>
    <definedName name="Rejillas_prefabricadas_baños_y_circulaciones_0_10___0_15">#REF!</definedName>
    <definedName name="Remate_y_o_bordillo_cubiertas_0_10___0_20" localSheetId="4">#REF!</definedName>
    <definedName name="Remate_y_o_bordillo_cubiertas_0_10___0_20" localSheetId="1">#REF!</definedName>
    <definedName name="Remate_y_o_bordillo_cubiertas_0_10___0_20">#REF!</definedName>
    <definedName name="Remates_Laterales_y_Superiores_en_Aluzinc" localSheetId="4">#REF!</definedName>
    <definedName name="Remates_Laterales_y_Superiores_en_Aluzinc" localSheetId="1">#REF!</definedName>
    <definedName name="Remates_Laterales_y_Superiores_en_Aluzinc">#REF!</definedName>
    <definedName name="Remates_sillares_ventanas" localSheetId="4">#REF!</definedName>
    <definedName name="Remates_sillares_ventanas" localSheetId="1">#REF!</definedName>
    <definedName name="Remates_sillares_ventanas">#REF!</definedName>
    <definedName name="REP.CONTRATANTE" localSheetId="4">[6]VARIABLES!$C$11</definedName>
    <definedName name="REP.CONTRATANTE" localSheetId="3">[6]VARIABLES!$C$11</definedName>
    <definedName name="REP.CONTRATANTE">[7]VARIABLES!$C$11</definedName>
    <definedName name="REP.CONTRATISTA" localSheetId="4">[6]VARIABLES!$C$10</definedName>
    <definedName name="REP.CONTRATISTA" localSheetId="3">[6]VARIABLES!$C$10</definedName>
    <definedName name="REP.CONTRATISTA">[7]VARIABLES!$C$10</definedName>
    <definedName name="Reparaciones_en_PVC_A.LL._2" localSheetId="4">#REF!</definedName>
    <definedName name="Reparaciones_en_PVC_A.LL._2" localSheetId="3">#REF!</definedName>
    <definedName name="Reparaciones_en_PVC_A.LL._2">#REF!</definedName>
    <definedName name="Reparaciones_en_PVC_A.LL._3" localSheetId="4">#REF!</definedName>
    <definedName name="Reparaciones_en_PVC_A.LL._3" localSheetId="3">#REF!</definedName>
    <definedName name="Reparaciones_en_PVC_A.LL._3">#REF!</definedName>
    <definedName name="Reparaciones_en_PVC_A.LL._4" localSheetId="4">#REF!</definedName>
    <definedName name="Reparaciones_en_PVC_A.LL._4" localSheetId="3">#REF!</definedName>
    <definedName name="Reparaciones_en_PVC_A.LL._4">#REF!</definedName>
    <definedName name="Reparaciones_en_PVC_P_1" localSheetId="4">#REF!</definedName>
    <definedName name="Reparaciones_en_PVC_P_1" localSheetId="1">#REF!</definedName>
    <definedName name="Reparaciones_en_PVC_P_1">#REF!</definedName>
    <definedName name="Reparaciones_en_PVC_P_1_1_2" localSheetId="4">#REF!</definedName>
    <definedName name="Reparaciones_en_PVC_P_1_1_2" localSheetId="1">#REF!</definedName>
    <definedName name="Reparaciones_en_PVC_P_1_1_2">#REF!</definedName>
    <definedName name="Reparaciones_en_PVC_P_1_1_4" localSheetId="4">#REF!</definedName>
    <definedName name="Reparaciones_en_PVC_P_1_1_4" localSheetId="1">#REF!</definedName>
    <definedName name="Reparaciones_en_PVC_P_1_1_4">#REF!</definedName>
    <definedName name="Reparaciones_en_PVC_P_1_2" localSheetId="4">#REF!</definedName>
    <definedName name="Reparaciones_en_PVC_P_1_2" localSheetId="1">#REF!</definedName>
    <definedName name="Reparaciones_en_PVC_P_1_2">#REF!</definedName>
    <definedName name="Reparaciones_en_PVC_P_3_4" localSheetId="4">#REF!</definedName>
    <definedName name="Reparaciones_en_PVC_P_3_4" localSheetId="1">#REF!</definedName>
    <definedName name="Reparaciones_en_PVC_P_3_4">#REF!</definedName>
    <definedName name="Reparaciones_en_PVC_S_2" localSheetId="4">#REF!</definedName>
    <definedName name="Reparaciones_en_PVC_S_2" localSheetId="1">#REF!</definedName>
    <definedName name="Reparaciones_en_PVC_S_2">#REF!</definedName>
    <definedName name="Reparaciones_en_PVC_S_3" localSheetId="4">#REF!</definedName>
    <definedName name="Reparaciones_en_PVC_S_3" localSheetId="1">#REF!</definedName>
    <definedName name="Reparaciones_en_PVC_S_3">#REF!</definedName>
    <definedName name="Reparaciones_en_PVC_S_4" localSheetId="4">#REF!</definedName>
    <definedName name="Reparaciones_en_PVC_S_4" localSheetId="1">#REF!</definedName>
    <definedName name="Reparaciones_en_PVC_S_4">#REF!</definedName>
    <definedName name="Repisa_Ordinario" localSheetId="4">#REF!</definedName>
    <definedName name="Repisa_Ordinario" localSheetId="1">#REF!</definedName>
    <definedName name="Repisa_Ordinario">#REF!</definedName>
    <definedName name="Restablecer_área_de_impresión" localSheetId="4">OFFSET(Impresión_completa,0,0,'Formato 11'!Última_fila)</definedName>
    <definedName name="Restablecer_área_de_impresión">OFFSET(Impresión_completa,0,0,Última_fila)</definedName>
    <definedName name="Retro_excavadora" localSheetId="4">#REF!</definedName>
    <definedName name="Retro_excavadora" localSheetId="1">#REF!</definedName>
    <definedName name="Retro_excavadora">#REF!</definedName>
    <definedName name="SA">SUMIF([2]PPTO!$B$1:$B$65536,[2]PPTO!$B2,[2]PPTO!A$1:A$65536)</definedName>
    <definedName name="Saldo_final">#REF!</definedName>
    <definedName name="Saldo_inicial">#REF!</definedName>
    <definedName name="Salida_de_Barrera_Fotoelectrica" localSheetId="4">#REF!</definedName>
    <definedName name="Salida_de_Barrera_Fotoelectrica" localSheetId="3">#REF!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3">#REF!</definedName>
    <definedName name="Salida_de_Datos_1XRJ45__Cat_5___Incluye_toma_cajas__Faceplate_y_Accesorios">#REF!</definedName>
    <definedName name="Salida_de_Sensor_de_Movimiento" localSheetId="4">#REF!</definedName>
    <definedName name="Salida_de_Sensor_de_Movimiento" localSheetId="3">#REF!</definedName>
    <definedName name="Salida_de_Sensor_de_Movimiento">#REF!</definedName>
    <definedName name="Salida_de_Sonido__Incluye_Toma__Cajas_y_Conductor_para_Sonido" localSheetId="4">#REF!</definedName>
    <definedName name="Salida_de_Sonido__Incluye_Toma__Cajas_y_Conductor_para_Sonido" localSheetId="1">#REF!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#REF!</definedName>
    <definedName name="Salida_para_Microfono__Incluye_Toma__Cajas_y_Conductor_para_Sonido">#REF!</definedName>
    <definedName name="Salidas_de_Alumbrado_en_Tuberia_PVC" localSheetId="4">#REF!</definedName>
    <definedName name="Salidas_de_Alumbrado_en_Tuberia_PVC" localSheetId="1">#REF!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#REF!</definedName>
    <definedName name="Salidas_de_Tomacorriente_Monofasicas_Reguladas_15_A__120_V__5_15R">#REF!</definedName>
    <definedName name="Salidas_de_Tomacorriente_Trifasica_30_A__220_V" localSheetId="4">#REF!</definedName>
    <definedName name="Salidas_de_Tomacorriente_Trifasica_30_A__220_V" localSheetId="1">#REF!</definedName>
    <definedName name="Salidas_de_Tomacorriente_Trifasica_30_A__220_V">#REF!</definedName>
    <definedName name="Salidas_de_TV__Incluye_Toma_y_Cajas" localSheetId="4">#REF!</definedName>
    <definedName name="Salidas_de_TV__Incluye_Toma_y_Cajas" localSheetId="1">#REF!</definedName>
    <definedName name="Salidas_de_TV__Incluye_Toma_y_Cajas">#REF!</definedName>
    <definedName name="Sangregado_2.00_m" localSheetId="4">#REF!</definedName>
    <definedName name="Sangregado_2.00_m" localSheetId="1">#REF!</definedName>
    <definedName name="Sangregado_2.00_m">#REF!</definedName>
    <definedName name="Sanitario_de_fluxometro_blanco_Corona." localSheetId="4">#REF!</definedName>
    <definedName name="Sanitario_de_fluxometro_blanco_Corona." localSheetId="1">#REF!</definedName>
    <definedName name="Sanitario_de_fluxometro_blanco_Corona.">#REF!</definedName>
    <definedName name="sanitario_porcelana_blanco" localSheetId="4">#REF!</definedName>
    <definedName name="sanitario_porcelana_blanco" localSheetId="1">#REF!</definedName>
    <definedName name="sanitario_porcelana_blanco">#REF!</definedName>
    <definedName name="Sanitario_Stilo_Ref._30535_100" localSheetId="4">#REF!</definedName>
    <definedName name="Sanitario_Stilo_Ref._30535_100" localSheetId="1">#REF!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3">#REF!</definedName>
    <definedName name="Seccionador_de_Maniobras_de_17.5_KV_630_A">#REF!</definedName>
    <definedName name="Seguetas" localSheetId="4">#REF!</definedName>
    <definedName name="Seguetas" localSheetId="3">#REF!</definedName>
    <definedName name="Seguetas">#REF!</definedName>
    <definedName name="Servicio_de_Volqueta" localSheetId="4">#REF!</definedName>
    <definedName name="Servicio_de_Volqueta" localSheetId="3">#REF!</definedName>
    <definedName name="Servicio_de_Volqueta">#REF!</definedName>
    <definedName name="Siembra_por_Unidad" localSheetId="4">#REF!</definedName>
    <definedName name="Siembra_por_Unidad" localSheetId="1">#REF!</definedName>
    <definedName name="Siembra_por_Unidad">#REF!</definedName>
    <definedName name="Sifón_c_x_c_sanitario_2" localSheetId="4">#REF!</definedName>
    <definedName name="Sifón_c_x_c_sanitario_2" localSheetId="1">#REF!</definedName>
    <definedName name="Sifón_c_x_c_sanitario_2">#REF!</definedName>
    <definedName name="Sifón_c_x_c_sanitario_3" localSheetId="4">#REF!</definedName>
    <definedName name="Sifón_c_x_c_sanitario_3" localSheetId="1">#REF!</definedName>
    <definedName name="Sifón_c_x_c_sanitario_3">#REF!</definedName>
    <definedName name="Sifón_c_x_c_sanitario_4" localSheetId="4">#REF!</definedName>
    <definedName name="Sifón_c_x_c_sanitario_4" localSheetId="1">#REF!</definedName>
    <definedName name="Sifón_c_x_c_sanitario_4">#REF!</definedName>
    <definedName name="Sifón_c_x_c_sanitario_6" localSheetId="4">#REF!</definedName>
    <definedName name="Sifón_c_x_c_sanitario_6" localSheetId="1">#REF!</definedName>
    <definedName name="Sifón_c_x_c_sanitario_6">#REF!</definedName>
    <definedName name="Sifon_en_P_Ref._93510_000_000" localSheetId="4">#REF!</definedName>
    <definedName name="Sifon_en_P_Ref._93510_000_000" localSheetId="1">#REF!</definedName>
    <definedName name="Sifon_en_P_Ref._93510_000_000">#REF!</definedName>
    <definedName name="Sifón_sanitario_P.V.C._3" localSheetId="4">#REF!</definedName>
    <definedName name="Sifón_sanitario_P.V.C._3" localSheetId="1">#REF!</definedName>
    <definedName name="Sifón_sanitario_P.V.C._3">#REF!</definedName>
    <definedName name="sifones_cromados" localSheetId="4">#REF!</definedName>
    <definedName name="sifones_cromados" localSheetId="1">#REF!</definedName>
    <definedName name="sifones_cromados">#REF!</definedName>
    <definedName name="Sika_impermeabilizante_integral" localSheetId="4">#REF!</definedName>
    <definedName name="Sika_impermeabilizante_integral" localSheetId="1">#REF!</definedName>
    <definedName name="Sika_impermeabilizante_integral">#REF!</definedName>
    <definedName name="Sika_transparente" localSheetId="4">#REF!</definedName>
    <definedName name="Sika_transparente" localSheetId="1">#REF!</definedName>
    <definedName name="Sika_transparente">#REF!</definedName>
    <definedName name="Silletería_Tandem." localSheetId="4">#REF!</definedName>
    <definedName name="Silletería_Tandem." localSheetId="1">#REF!</definedName>
    <definedName name="Silletería_Tandem.">#REF!</definedName>
    <definedName name="Soldadura_de_estaño_para_cobre" localSheetId="4">#REF!</definedName>
    <definedName name="Soldadura_de_estaño_para_cobre" localSheetId="1">#REF!</definedName>
    <definedName name="Soldadura_de_estaño_para_cobre">#REF!</definedName>
    <definedName name="Soldadura_eléctrica_004___323" localSheetId="4">#REF!</definedName>
    <definedName name="Soldadura_eléctrica_004___323" localSheetId="1">#REF!</definedName>
    <definedName name="Soldadura_eléctrica_004___323">#REF!</definedName>
    <definedName name="Soldadura_estaño_para_cobre" localSheetId="4">#REF!</definedName>
    <definedName name="Soldadura_estaño_para_cobre" localSheetId="1">#REF!</definedName>
    <definedName name="Soldadura_estaño_para_cobre">#REF!</definedName>
    <definedName name="Soldadura_liquida_P.V.C._3_4" localSheetId="4">#REF!</definedName>
    <definedName name="Soldadura_liquida_P.V.C._3_4" localSheetId="1">#REF!</definedName>
    <definedName name="Soldadura_liquida_P.V.C._3_4">#REF!</definedName>
    <definedName name="Soldadura_P.V.C._liquida_1_4" localSheetId="4">#REF!</definedName>
    <definedName name="Soldadura_P.V.C._liquida_1_4" localSheetId="1">#REF!</definedName>
    <definedName name="Soldadura_P.V.C._liquida_1_4">#REF!</definedName>
    <definedName name="Soldadura_SP___13_1_8" localSheetId="4">#REF!</definedName>
    <definedName name="Soldadura_SP___13_1_8" localSheetId="1">#REF!</definedName>
    <definedName name="Soldadura_SP___13_1_8">#REF!</definedName>
    <definedName name="Soporte_Colgante_Tipo_Clevis_de_1_2__a_1_1_2" localSheetId="4">#REF!</definedName>
    <definedName name="Soporte_Colgante_Tipo_Clevis_de_1_2__a_1_1_2" localSheetId="1">#REF!</definedName>
    <definedName name="Soporte_Colgante_Tipo_Clevis_de_1_2__a_1_1_2">#REF!</definedName>
    <definedName name="Soporte_Colgante_Tipo_Clevis_de_2__a_4" localSheetId="4">#REF!</definedName>
    <definedName name="Soporte_Colgante_Tipo_Clevis_de_2__a_4" localSheetId="1">#REF!</definedName>
    <definedName name="Soporte_Colgante_Tipo_Clevis_de_2__a_4">#REF!</definedName>
    <definedName name="Soporte_Colgante_Tipo_Clevis_de_6" localSheetId="4">#REF!</definedName>
    <definedName name="Soporte_Colgante_Tipo_Clevis_de_6" localSheetId="1">#REF!</definedName>
    <definedName name="Soporte_Colgante_Tipo_Clevis_de_6">#REF!</definedName>
    <definedName name="Sprinkler_PENDENT_57_y_68_grados" localSheetId="4">#REF!</definedName>
    <definedName name="Sprinkler_PENDENT_57_y_68_grados" localSheetId="1">#REF!</definedName>
    <definedName name="Sprinkler_PENDENT_57_y_68_grados">#REF!</definedName>
    <definedName name="SS" localSheetId="4">#REF!</definedName>
    <definedName name="SS">#REF!</definedName>
    <definedName name="Strip_Telefonico_de_30_Pares__Caja_Metalica_de_50x50x20_cm." localSheetId="4">#REF!</definedName>
    <definedName name="Strip_Telefonico_de_30_Pares__Caja_Metalica_de_50x50x20_cm." localSheetId="1">#REF!</definedName>
    <definedName name="Strip_Telefonico_de_30_Pares__Caja_Metalica_de_50x50x20_cm.">#REF!</definedName>
    <definedName name="Sub_Contrato_a_Todo_Costo_Alfombra" localSheetId="4">#REF!</definedName>
    <definedName name="Sub_Contrato_a_Todo_Costo_Alfombra" localSheetId="1">#REF!</definedName>
    <definedName name="Sub_Contrato_a_Todo_Costo_Alfombra">#REF!</definedName>
    <definedName name="Sub_Contrato_a_Todo_Costo_Cielo_Raso" localSheetId="4">#REF!</definedName>
    <definedName name="Sub_Contrato_a_Todo_Costo_Cielo_Raso" localSheetId="1">#REF!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#REF!</definedName>
    <definedName name="Suministro__Transporte_e_Instalacion_de_Postes_Metalicos_de_9_m">#REF!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 localSheetId="4">#REF!</definedName>
    <definedName name="tabla_chapa_10" localSheetId="1">#REF!</definedName>
    <definedName name="tabla_chapa_10">#REF!</definedName>
    <definedName name="Tabla_chapa_ordinario_30_cm." localSheetId="4">#REF!</definedName>
    <definedName name="Tabla_chapa_ordinario_30_cm." localSheetId="1">#REF!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#REF!</definedName>
    <definedName name="Tablex_Pizano_9mm_Cerramiento">#REF!</definedName>
    <definedName name="Taco_Termo_magnético_Unipolar_HQP_30A" localSheetId="4">#REF!</definedName>
    <definedName name="Taco_Termo_magnético_Unipolar_HQP_30A" localSheetId="1">#REF!</definedName>
    <definedName name="Taco_Termo_magnético_Unipolar_HQP_30A">#REF!</definedName>
    <definedName name="Tanques_Hidro_Acumuladores" localSheetId="4">#REF!</definedName>
    <definedName name="Tanques_Hidro_Acumuladores" localSheetId="1">#REF!</definedName>
    <definedName name="Tanques_Hidro_Acumuladores">#REF!</definedName>
    <definedName name="Tapa_Registro_R20x20" localSheetId="4">#REF!</definedName>
    <definedName name="Tapa_Registro_R20x20" localSheetId="1">#REF!</definedName>
    <definedName name="Tapa_Registro_R20x20">#REF!</definedName>
    <definedName name="Tapaporos_nogal" localSheetId="4">#REF!</definedName>
    <definedName name="Tapaporos_nogal" localSheetId="1">#REF!</definedName>
    <definedName name="Tapaporos_nogal">#REF!</definedName>
    <definedName name="Tasa_de_interés">#REF!</definedName>
    <definedName name="Tasa_de_interés_programada">#REF!</definedName>
    <definedName name="Teja_eternit_No_6" localSheetId="4">#REF!</definedName>
    <definedName name="Teja_eternit_No_6" localSheetId="1">#REF!</definedName>
    <definedName name="Teja_eternit_No_6">#REF!</definedName>
    <definedName name="Thiner" localSheetId="4">#REF!</definedName>
    <definedName name="Thiner" localSheetId="1">#REF!</definedName>
    <definedName name="Thiner">#REF!</definedName>
    <definedName name="Tintilla_para_madera" localSheetId="4">#REF!</definedName>
    <definedName name="Tintilla_para_madera" localSheetId="1">#REF!</definedName>
    <definedName name="Tintilla_para_madera">#REF!</definedName>
    <definedName name="TipoCosteo" localSheetId="4">[6]PERSONAL!$D$8</definedName>
    <definedName name="TipoCosteo" localSheetId="3">[6]PERSONAL!$D$8</definedName>
    <definedName name="TipoCosteo">[7]PERSONAL!$D$8</definedName>
    <definedName name="TipoCosteoNivelRiesgo" localSheetId="4">#REF!</definedName>
    <definedName name="TipoCosteoNivelRiesgo" localSheetId="3">#REF!</definedName>
    <definedName name="TipoCosteoNivelRiesgo">#REF!</definedName>
    <definedName name="Tiras_Alistado_3_x_3_x_3" localSheetId="4">#REF!</definedName>
    <definedName name="Tiras_Alistado_3_x_3_x_3" localSheetId="3">#REF!</definedName>
    <definedName name="Tiras_Alistado_3_x_3_x_3">#REF!</definedName>
    <definedName name="Toma_telefónica" localSheetId="4">#REF!</definedName>
    <definedName name="Toma_telefónica" localSheetId="3">#REF!</definedName>
    <definedName name="Toma_telefónica">#REF!</definedName>
    <definedName name="Toma_Trifásica" localSheetId="4">#REF!</definedName>
    <definedName name="Toma_Trifásica">#REF!</definedName>
    <definedName name="Tornillo_para_Madera_1__No.6" localSheetId="4">#REF!</definedName>
    <definedName name="Tornillo_para_Madera_1__No.6">#REF!</definedName>
    <definedName name="Tornillo_para_madera_2__No_9" localSheetId="4">#REF!</definedName>
    <definedName name="Tornillo_para_madera_2__No_9" localSheetId="1">#REF!</definedName>
    <definedName name="Tornillo_para_madera_2__No_9">#REF!</definedName>
    <definedName name="Toxement_1_A_Impermeabilizante_Integral" localSheetId="4">#REF!</definedName>
    <definedName name="Toxement_1_A_Impermeabilizante_Integral">#REF!</definedName>
    <definedName name="Trafico_liviano_espesor_6_cm._Ref._R25CE_Fibrit" localSheetId="4">#REF!</definedName>
    <definedName name="Trafico_liviano_espesor_6_cm._Ref._R25CE_Fibrit">#REF!</definedName>
    <definedName name="Transporte_Andamio" localSheetId="4">#REF!</definedName>
    <definedName name="Transporte_Andamio">#REF!</definedName>
    <definedName name="Traperos" localSheetId="4">#REF!</definedName>
    <definedName name="Traperos" localSheetId="1">#REF!</definedName>
    <definedName name="Traperos">#REF!</definedName>
    <definedName name="Triplex_Andes_Pizano_14_mm" localSheetId="4">#REF!</definedName>
    <definedName name="Triplex_Andes_Pizano_14_mm" localSheetId="1">#REF!</definedName>
    <definedName name="Triplex_Andes_Pizano_14_mm">#REF!</definedName>
    <definedName name="TRM" localSheetId="4">#REF!</definedName>
    <definedName name="TRM">#REF!</definedName>
    <definedName name="Tuberia_Acero_Galvanizado_Schedule_40_1" localSheetId="4">#REF!</definedName>
    <definedName name="Tuberia_Acero_Galvanizado_Schedule_40_1" localSheetId="1">#REF!</definedName>
    <definedName name="Tuberia_Acero_Galvanizado_Schedule_40_1">#REF!</definedName>
    <definedName name="Tuberia_Acero_Galvanizado_Schedule_40_1_1_2" localSheetId="4">#REF!</definedName>
    <definedName name="Tuberia_Acero_Galvanizado_Schedule_40_1_1_2" localSheetId="1">#REF!</definedName>
    <definedName name="Tuberia_Acero_Galvanizado_Schedule_40_1_1_2">#REF!</definedName>
    <definedName name="Tuberia_Acero_Galvanizado_Schedule_40_2" localSheetId="4">#REF!</definedName>
    <definedName name="Tuberia_Acero_Galvanizado_Schedule_40_2" localSheetId="1">#REF!</definedName>
    <definedName name="Tuberia_Acero_Galvanizado_Schedule_40_2">#REF!</definedName>
    <definedName name="Tuberia_de_3_4" localSheetId="4">#REF!</definedName>
    <definedName name="Tuberia_de_3_4" localSheetId="1">#REF!</definedName>
    <definedName name="Tuberia_de_3_4">#REF!</definedName>
    <definedName name="Tuberia_H_G_3" localSheetId="4">#REF!</definedName>
    <definedName name="Tuberia_H_G_3" localSheetId="1">#REF!</definedName>
    <definedName name="Tuberia_H_G_3">#REF!</definedName>
    <definedName name="Tuberia_Novafort_10" localSheetId="4">#REF!</definedName>
    <definedName name="Tuberia_Novafort_10" localSheetId="1">#REF!</definedName>
    <definedName name="Tuberia_Novafort_10">#REF!</definedName>
    <definedName name="Tuberia_Novafort_12" localSheetId="4">#REF!</definedName>
    <definedName name="Tuberia_Novafort_12" localSheetId="1">#REF!</definedName>
    <definedName name="Tuberia_Novafort_12">#REF!</definedName>
    <definedName name="Tuberia_Novafort_14" localSheetId="4">#REF!</definedName>
    <definedName name="Tuberia_Novafort_14" localSheetId="1">#REF!</definedName>
    <definedName name="Tuberia_Novafort_14">#REF!</definedName>
    <definedName name="Tuberia_Novafort_8" localSheetId="4">#REF!</definedName>
    <definedName name="Tuberia_Novafort_8" localSheetId="1">#REF!</definedName>
    <definedName name="Tuberia_Novafort_8">#REF!</definedName>
    <definedName name="Tubo_cobre_tipo_L_1_2" localSheetId="4">#REF!</definedName>
    <definedName name="Tubo_cobre_tipo_L_1_2" localSheetId="1">#REF!</definedName>
    <definedName name="Tubo_cobre_tipo_L_1_2">#REF!</definedName>
    <definedName name="Tubo_de_presión___11_P.V.C._3_4" localSheetId="4">#REF!</definedName>
    <definedName name="Tubo_de_presión___11_P.V.C._3_4" localSheetId="1">#REF!</definedName>
    <definedName name="Tubo_de_presión___11_P.V.C._3_4">#REF!</definedName>
    <definedName name="Tubo_de_presión___13_5_P.V.C._1" localSheetId="4">#REF!</definedName>
    <definedName name="Tubo_de_presión___13_5_P.V.C._1" localSheetId="1">#REF!</definedName>
    <definedName name="Tubo_de_presión___13_5_P.V.C._1">#REF!</definedName>
    <definedName name="Tubo_de_presión___21_P.V.C._1_1_2" localSheetId="4">#REF!</definedName>
    <definedName name="Tubo_de_presión___21_P.V.C._1_1_2" localSheetId="1">#REF!</definedName>
    <definedName name="Tubo_de_presión___21_P.V.C._1_1_2">#REF!</definedName>
    <definedName name="Tubo_de_presión___9_P.V.C._1_2" localSheetId="4">#REF!</definedName>
    <definedName name="Tubo_de_presión___9_P.V.C._1_2" localSheetId="1">#REF!</definedName>
    <definedName name="Tubo_de_presión___9_P.V.C._1_2">#REF!</definedName>
    <definedName name="Tubo_estructura_negra_3" localSheetId="4">#REF!</definedName>
    <definedName name="Tubo_estructura_negra_3" localSheetId="1">#REF!</definedName>
    <definedName name="Tubo_estructura_negra_3">#REF!</definedName>
    <definedName name="Tubo_estructural_galvanizado_1" localSheetId="4">#REF!</definedName>
    <definedName name="Tubo_estructural_galvanizado_1" localSheetId="1">#REF!</definedName>
    <definedName name="Tubo_estructural_galvanizado_1">#REF!</definedName>
    <definedName name="Tubo_estructural_galvanizado_2" localSheetId="4">#REF!</definedName>
    <definedName name="Tubo_estructural_galvanizado_2" localSheetId="1">#REF!</definedName>
    <definedName name="Tubo_estructural_galvanizado_2">#REF!</definedName>
    <definedName name="Tubo_galvanizado_3" localSheetId="4">#REF!</definedName>
    <definedName name="Tubo_galvanizado_3" localSheetId="1">#REF!</definedName>
    <definedName name="Tubo_galvanizado_3">#REF!</definedName>
    <definedName name="Tubo_Gas_Galvanizado_1_2" localSheetId="4">#REF!</definedName>
    <definedName name="Tubo_Gas_Galvanizado_1_2" localSheetId="1">#REF!</definedName>
    <definedName name="Tubo_Gas_Galvanizado_1_2">#REF!</definedName>
    <definedName name="Tubo_mueble_cal_18_1" localSheetId="4">#REF!</definedName>
    <definedName name="Tubo_mueble_cal_18_1" localSheetId="1">#REF!</definedName>
    <definedName name="Tubo_mueble_cal_18_1">#REF!</definedName>
    <definedName name="Tubo_P.V.C.___L_2" localSheetId="4">#REF!</definedName>
    <definedName name="Tubo_P.V.C.___L_2" localSheetId="1">#REF!</definedName>
    <definedName name="Tubo_P.V.C.___L_2">#REF!</definedName>
    <definedName name="Tubo_P.V.C.___L_3" localSheetId="4">#REF!</definedName>
    <definedName name="Tubo_P.V.C.___L_3" localSheetId="1">#REF!</definedName>
    <definedName name="Tubo_P.V.C.___L_3">#REF!</definedName>
    <definedName name="Tubo_P.V.C._sanitario_2" localSheetId="4">#REF!</definedName>
    <definedName name="Tubo_P.V.C._sanitario_2" localSheetId="1">#REF!</definedName>
    <definedName name="Tubo_P.V.C._sanitario_2">#REF!</definedName>
    <definedName name="Tubo_P.V.C._sanitario_3" localSheetId="4">#REF!</definedName>
    <definedName name="Tubo_P.V.C._sanitario_3" localSheetId="1">#REF!</definedName>
    <definedName name="Tubo_P.V.C._sanitario_3">#REF!</definedName>
    <definedName name="Tubo_P.V.C._sanitario_4" localSheetId="4">#REF!</definedName>
    <definedName name="Tubo_P.V.C._sanitario_4" localSheetId="1">#REF!</definedName>
    <definedName name="Tubo_P.V.C._sanitario_4">#REF!</definedName>
    <definedName name="Tubo_P.V.C._sanitario_6" localSheetId="4">#REF!</definedName>
    <definedName name="Tubo_P.V.C._sanitario_6" localSheetId="1">#REF!</definedName>
    <definedName name="Tubo_P.V.C._sanitario_6">#REF!</definedName>
    <definedName name="Tubo_Presión___11_P.V.C._3_4" localSheetId="4">#REF!</definedName>
    <definedName name="Tubo_Presión___11_P.V.C._3_4" localSheetId="1">#REF!</definedName>
    <definedName name="Tubo_Presión___11_P.V.C._3_4">#REF!</definedName>
    <definedName name="Tubo_Presión___13_5_P.V.C._1" localSheetId="4">#REF!</definedName>
    <definedName name="Tubo_Presión___13_5_P.V.C._1" localSheetId="1">#REF!</definedName>
    <definedName name="Tubo_Presión___13_5_P.V.C._1">#REF!</definedName>
    <definedName name="Tubo_Presión___21_P.V.C._1_1_2" localSheetId="4">#REF!</definedName>
    <definedName name="Tubo_Presión___21_P.V.C._1_1_2" localSheetId="1">#REF!</definedName>
    <definedName name="Tubo_Presión___21_P.V.C._1_1_2">#REF!</definedName>
    <definedName name="Tubo_Presión___21_P.V.C._1_1_4" localSheetId="4">#REF!</definedName>
    <definedName name="Tubo_Presión___21_P.V.C._1_1_4" localSheetId="1">#REF!</definedName>
    <definedName name="Tubo_Presión___21_P.V.C._1_1_4">#REF!</definedName>
    <definedName name="Tubo_Presión___9_P.V.C._1_2" localSheetId="4">#REF!</definedName>
    <definedName name="Tubo_Presión___9_P.V.C._1_2" localSheetId="1">#REF!</definedName>
    <definedName name="Tubo_Presión___9_P.V.C._1_2">#REF!</definedName>
    <definedName name="Tubo_Presión__21_P.V.C._2" localSheetId="4">#REF!</definedName>
    <definedName name="Tubo_Presión__21_P.V.C._2" localSheetId="1">#REF!</definedName>
    <definedName name="Tubo_Presión__21_P.V.C._2">#REF!</definedName>
    <definedName name="Tubo_presión__9_P.V.C._1_2" localSheetId="4">#REF!</definedName>
    <definedName name="Tubo_presión__9_P.V.C._1_2" localSheetId="1">#REF!</definedName>
    <definedName name="Tubo_presión__9_P.V.C._1_2">#REF!</definedName>
    <definedName name="Tubo_presión__9_P.V.C._3_4" localSheetId="4">#REF!</definedName>
    <definedName name="Tubo_presión__9_P.V.C._3_4" localSheetId="1">#REF!</definedName>
    <definedName name="Tubo_presión__9_P.V.C._3_4">#REF!</definedName>
    <definedName name="Tubo_Presión__P.V.C._2_1_2" localSheetId="4">#REF!</definedName>
    <definedName name="Tubo_Presión__P.V.C._2_1_2" localSheetId="1">#REF!</definedName>
    <definedName name="Tubo_Presión__P.V.C._2_1_2">#REF!</definedName>
    <definedName name="Tubo_Presión__P.V.C._3" localSheetId="4">#REF!</definedName>
    <definedName name="Tubo_Presión__P.V.C._3" localSheetId="1">#REF!</definedName>
    <definedName name="Tubo_Presión__P.V.C._3">#REF!</definedName>
    <definedName name="Tuibo_cobre_tipo_L_1_2" localSheetId="4">#REF!</definedName>
    <definedName name="Tuibo_cobre_tipo_L_1_2" localSheetId="1">#REF!</definedName>
    <definedName name="Tuibo_cobre_tipo_L_1_2">#REF!</definedName>
    <definedName name="Última_fila" localSheetId="4">IF('Formato 11'!Valores_especificados,Fila_de_encabezado+'Formato 11'!Número_de_pagos,Fila_de_encabezado)</definedName>
    <definedName name="Última_fila">IF(Valores_especificados,Fila_de_encabezado+Número_de_pagos,Fila_de_encabezado)</definedName>
    <definedName name="UN">VLOOKUP([2]PPTO!$F1,[2]AC!$B$1:$D$65536,3,FALSE)</definedName>
    <definedName name="V">[2]INS!$F$464*(1+[2]INS!$I$464)</definedName>
    <definedName name="V_1___2.7x1.966___Plano_de_Detalle_No._A_159" localSheetId="4">#REF!</definedName>
    <definedName name="V_1___2.7x1.966___Plano_de_Detalle_No._A_159" localSheetId="3">#REF!</definedName>
    <definedName name="V_1___2.7x1.966___Plano_de_Detalle_No._A_159">#REF!</definedName>
    <definedName name="V_10___1.8x6.9___Plano_de_Detalle_No._A_161" localSheetId="4">#REF!</definedName>
    <definedName name="V_10___1.8x6.9___Plano_de_Detalle_No._A_161" localSheetId="3">#REF!</definedName>
    <definedName name="V_10___1.8x6.9___Plano_de_Detalle_No._A_161">#REF!</definedName>
    <definedName name="V_11___2x1.9___Plano_de_Detalle_No._A_161" localSheetId="4">#REF!</definedName>
    <definedName name="V_11___2x1.9___Plano_de_Detalle_No._A_161" localSheetId="3">#REF!</definedName>
    <definedName name="V_11___2x1.9___Plano_de_Detalle_No._A_161">#REF!</definedName>
    <definedName name="V_12___1.2x1.5___Plano_de_Detalle_No._A_161" localSheetId="4">#REF!</definedName>
    <definedName name="V_12___1.2x1.5___Plano_de_Detalle_No._A_161" localSheetId="1">#REF!</definedName>
    <definedName name="V_12___1.2x1.5___Plano_de_Detalle_No._A_161">#REF!</definedName>
    <definedName name="V_13___1.8x4.4___Plano_de_Detalle_No._A_161" localSheetId="4">#REF!</definedName>
    <definedName name="V_13___1.8x4.4___Plano_de_Detalle_No._A_161" localSheetId="1">#REF!</definedName>
    <definedName name="V_13___1.8x4.4___Plano_de_Detalle_No._A_161">#REF!</definedName>
    <definedName name="V_14___1.8x6.7___Plano_de_Detalle_No._A_162" localSheetId="4">#REF!</definedName>
    <definedName name="V_14___1.8x6.7___Plano_de_Detalle_No._A_162" localSheetId="1">#REF!</definedName>
    <definedName name="V_14___1.8x6.7___Plano_de_Detalle_No._A_162">#REF!</definedName>
    <definedName name="V_15___1.8x6.8___Plano_de_Detalle_No._A_162" localSheetId="4">#REF!</definedName>
    <definedName name="V_15___1.8x6.8___Plano_de_Detalle_No._A_162" localSheetId="1">#REF!</definedName>
    <definedName name="V_15___1.8x6.8___Plano_de_Detalle_No._A_162">#REF!</definedName>
    <definedName name="V_16___1.2x0.9___Plano_de_Detalle_No._A_161" localSheetId="4">#REF!</definedName>
    <definedName name="V_16___1.2x0.9___Plano_de_Detalle_No._A_161" localSheetId="1">#REF!</definedName>
    <definedName name="V_16___1.2x0.9___Plano_de_Detalle_No._A_161">#REF!</definedName>
    <definedName name="V_17___2.7x0.525___Plano_de_Detalle_No._A_162" localSheetId="4">#REF!</definedName>
    <definedName name="V_17___2.7x0.525___Plano_de_Detalle_No._A_162" localSheetId="1">#REF!</definedName>
    <definedName name="V_17___2.7x0.525___Plano_de_Detalle_No._A_162">#REF!</definedName>
    <definedName name="V_18___1.8x2___Plano_de_Detalle_No._A_162" localSheetId="4">#REF!</definedName>
    <definedName name="V_18___1.8x2___Plano_de_Detalle_No._A_162" localSheetId="1">#REF!</definedName>
    <definedName name="V_18___1.8x2___Plano_de_Detalle_No._A_162">#REF!</definedName>
    <definedName name="V_18´___1.8x2.1___Plano_de_Detalle_No._A_162" localSheetId="4">#REF!</definedName>
    <definedName name="V_18´___1.8x2.1___Plano_de_Detalle_No._A_162" localSheetId="1">#REF!</definedName>
    <definedName name="V_18´___1.8x2.1___Plano_de_Detalle_No._A_162">#REF!</definedName>
    <definedName name="V_19___4.95x14.352___Plano_de_Detalle_No._A_163" localSheetId="4">#REF!</definedName>
    <definedName name="V_19___4.95x14.352___Plano_de_Detalle_No._A_163" localSheetId="1">#REF!</definedName>
    <definedName name="V_19___4.95x14.352___Plano_de_Detalle_No._A_163">#REF!</definedName>
    <definedName name="V_2___1.8x6.75___Plano_de_Detalle_No._A_159" localSheetId="4">#REF!</definedName>
    <definedName name="V_2___1.8x6.75___Plano_de_Detalle_No._A_159" localSheetId="1">#REF!</definedName>
    <definedName name="V_2___1.8x6.75___Plano_de_Detalle_No._A_159">#REF!</definedName>
    <definedName name="V_20___4.4x4.82___Plano_de_Detalle_No._A_164" localSheetId="4">#REF!</definedName>
    <definedName name="V_20___4.4x4.82___Plano_de_Detalle_No._A_164" localSheetId="1">#REF!</definedName>
    <definedName name="V_20___4.4x4.82___Plano_de_Detalle_No._A_164">#REF!</definedName>
    <definedName name="V_21___2.2x4.82___Plano_de_Detalle_No._A_164" localSheetId="4">#REF!</definedName>
    <definedName name="V_21___2.2x4.82___Plano_de_Detalle_No._A_164" localSheetId="1">#REF!</definedName>
    <definedName name="V_21___2.2x4.82___Plano_de_Detalle_No._A_164">#REF!</definedName>
    <definedName name="V_21´___2.75x4.82___Plano_de_Detalle_No._A_164" localSheetId="4">#REF!</definedName>
    <definedName name="V_21´___2.75x4.82___Plano_de_Detalle_No._A_164" localSheetId="1">#REF!</definedName>
    <definedName name="V_21´___2.75x4.82___Plano_de_Detalle_No._A_164">#REF!</definedName>
    <definedName name="V_22___2.05x2.05___Plano_de_Detalle_No._A_162" localSheetId="4">#REF!</definedName>
    <definedName name="V_22___2.05x2.05___Plano_de_Detalle_No._A_162" localSheetId="1">#REF!</definedName>
    <definedName name="V_22___2.05x2.05___Plano_de_Detalle_No._A_162">#REF!</definedName>
    <definedName name="V_23___2.05x1.9___Plano_de_Detalle_No._A_162" localSheetId="4">#REF!</definedName>
    <definedName name="V_23___2.05x1.9___Plano_de_Detalle_No._A_162" localSheetId="1">#REF!</definedName>
    <definedName name="V_23___2.05x1.9___Plano_de_Detalle_No._A_162">#REF!</definedName>
    <definedName name="V_23´___2.05x1.975___Plano_de_Detalle_No._A_162" localSheetId="4">#REF!</definedName>
    <definedName name="V_23´___2.05x1.975___Plano_de_Detalle_No._A_162" localSheetId="1">#REF!</definedName>
    <definedName name="V_23´___2.05x1.975___Plano_de_Detalle_No._A_162">#REF!</definedName>
    <definedName name="V_24___2.7x6.426___Plano_de_Detalle_No._A_165" localSheetId="4">#REF!</definedName>
    <definedName name="V_24___2.7x6.426___Plano_de_Detalle_No._A_165" localSheetId="1">#REF!</definedName>
    <definedName name="V_24___2.7x6.426___Plano_de_Detalle_No._A_165">#REF!</definedName>
    <definedName name="V_25___2.7x3.15___Plano_de_Detalle_No._A_165" localSheetId="4">#REF!</definedName>
    <definedName name="V_25___2.7x3.15___Plano_de_Detalle_No._A_165" localSheetId="1">#REF!</definedName>
    <definedName name="V_25___2.7x3.15___Plano_de_Detalle_No._A_165">#REF!</definedName>
    <definedName name="V_26___2.7x4.35___Plano_de_Detalle_No._A_165" localSheetId="4">#REF!</definedName>
    <definedName name="V_26___2.7x4.35___Plano_de_Detalle_No._A_165" localSheetId="1">#REF!</definedName>
    <definedName name="V_26___2.7x4.35___Plano_de_Detalle_No._A_165">#REF!</definedName>
    <definedName name="V_27___0.45x4.65___Plano_de_Detalle_No._A_166" localSheetId="4">#REF!</definedName>
    <definedName name="V_27___0.45x4.65___Plano_de_Detalle_No._A_166" localSheetId="1">#REF!</definedName>
    <definedName name="V_27___0.45x4.65___Plano_de_Detalle_No._A_166">#REF!</definedName>
    <definedName name="V_28___0.45x6.975___Plano_de_Detalle_No._A_166" localSheetId="4">#REF!</definedName>
    <definedName name="V_28___0.45x6.975___Plano_de_Detalle_No._A_166" localSheetId="1">#REF!</definedName>
    <definedName name="V_28___0.45x6.975___Plano_de_Detalle_No._A_166">#REF!</definedName>
    <definedName name="V_29___2.7x1.8___Plano_de_Detalle_No._A_166" localSheetId="4">#REF!</definedName>
    <definedName name="V_29___2.7x1.8___Plano_de_Detalle_No._A_166" localSheetId="1">#REF!</definedName>
    <definedName name="V_29___2.7x1.8___Plano_de_Detalle_No._A_166">#REF!</definedName>
    <definedName name="V_3___1.2x1.2___Plano_de_Detalle_No._A_159" localSheetId="4">#REF!</definedName>
    <definedName name="V_3___1.2x1.2___Plano_de_Detalle_No._A_159" localSheetId="1">#REF!</definedName>
    <definedName name="V_3___1.2x1.2___Plano_de_Detalle_No._A_159">#REF!</definedName>
    <definedName name="V_30___1.8x1.95___Plano_de_Detalle_No._A_166" localSheetId="4">#REF!</definedName>
    <definedName name="V_30___1.8x1.95___Plano_de_Detalle_No._A_166" localSheetId="1">#REF!</definedName>
    <definedName name="V_30___1.8x1.95___Plano_de_Detalle_No._A_166">#REF!</definedName>
    <definedName name="V_31___2x7.2___Plano_de_Detalle_No._A_167" localSheetId="4">#REF!</definedName>
    <definedName name="V_31___2x7.2___Plano_de_Detalle_No._A_167" localSheetId="1">#REF!</definedName>
    <definedName name="V_31___2x7.2___Plano_de_Detalle_No._A_167">#REF!</definedName>
    <definedName name="V_32___2.7x1.25___Plano_de_Detalle_No._A_166" localSheetId="4">#REF!</definedName>
    <definedName name="V_32___2.7x1.25___Plano_de_Detalle_No._A_166" localSheetId="1">#REF!</definedName>
    <definedName name="V_32___2.7x1.25___Plano_de_Detalle_No._A_166">#REF!</definedName>
    <definedName name="V_4___1.8x9___Plano_de_Detalle_No._A_160" localSheetId="4">#REF!</definedName>
    <definedName name="V_4___1.8x9___Plano_de_Detalle_No._A_160" localSheetId="1">#REF!</definedName>
    <definedName name="V_4___1.8x9___Plano_de_Detalle_No._A_160">#REF!</definedName>
    <definedName name="V_5___1.8x4.65___Plano_de_Detalle_No._A_160" localSheetId="4">#REF!</definedName>
    <definedName name="V_5___1.8x4.65___Plano_de_Detalle_No._A_160" localSheetId="1">#REF!</definedName>
    <definedName name="V_5___1.8x4.65___Plano_de_Detalle_No._A_160">#REF!</definedName>
    <definedName name="V_6___1.8x2.85___Plano_de_Detalle_No._A_160" localSheetId="4">#REF!</definedName>
    <definedName name="V_6___1.8x2.85___Plano_de_Detalle_No._A_160" localSheetId="1">#REF!</definedName>
    <definedName name="V_6___1.8x2.85___Plano_de_Detalle_No._A_160">#REF!</definedName>
    <definedName name="V_7___1.8x2.25___Plano_de_Detalle_No._A_160" localSheetId="4">#REF!</definedName>
    <definedName name="V_7___1.8x2.25___Plano_de_Detalle_No._A_160" localSheetId="1">#REF!</definedName>
    <definedName name="V_7___1.8x2.25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9___1.8x1.05___Plano_de_Detalle_No._A_160" localSheetId="4">#REF!</definedName>
    <definedName name="V_9___1.8x1.05___Plano_de_Detalle_No._A_160" localSheetId="1">#REF!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3">#REF!</definedName>
    <definedName name="Valla_Informativa_Licencia_2.00X1.00">#REF!</definedName>
    <definedName name="Valores_especificados" localSheetId="4">IF(Importe_del_préstamo*Tasa_de_interés*Años_préstamo*Inicio_prestamo&gt;0,1,0)</definedName>
    <definedName name="Valores_especificados">IF(Importe_del_préstamo*Tasa_de_interés*Años_préstamo*Inicio_prestamo&gt;0,1,0)</definedName>
    <definedName name="Valvula_de_Paso_Directo_125_PSIG_Vapor__200_PSIG_Agua_1" localSheetId="4">#REF!</definedName>
    <definedName name="Valvula_de_Paso_Directo_125_PSIG_Vapor__200_PSIG_Agua_1" localSheetId="3">#REF!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3">#REF!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#REF!</definedName>
    <definedName name="Valvula_de_Paso_Directo_125_PSIG_Vapor__200_PSIG_Agua_3_4">#REF!</definedName>
    <definedName name="Valvula_de_Vastago_Ascendente_Cuerpo_en_Hierro_1" localSheetId="4">#REF!</definedName>
    <definedName name="Valvula_de_Vastago_Ascendente_Cuerpo_en_Hierro_1" localSheetId="1">#REF!</definedName>
    <definedName name="Valvula_de_Vastago_Ascendente_Cuerpo_en_Hierro_1">#REF!</definedName>
    <definedName name="Valvula_de_Vastago_Ascendente_Cuerpo_en_Hierro_3" localSheetId="4">#REF!</definedName>
    <definedName name="Valvula_de_Vastago_Ascendente_Cuerpo_en_Hierro_3" localSheetId="1">#REF!</definedName>
    <definedName name="Valvula_de_Vastago_Ascendente_Cuerpo_en_Hierro_3">#REF!</definedName>
    <definedName name="Valvulas_de_1_2" localSheetId="4">#REF!</definedName>
    <definedName name="Valvulas_de_1_2" localSheetId="1">#REF!</definedName>
    <definedName name="Valvulas_de_1_2">#REF!</definedName>
    <definedName name="Valvulas_de_3_4" localSheetId="4">#REF!</definedName>
    <definedName name="Valvulas_de_3_4" localSheetId="1">#REF!</definedName>
    <definedName name="Valvulas_de_3_4">#REF!</definedName>
    <definedName name="Valvulas_de_Pie_Bronce_1" localSheetId="4">#REF!</definedName>
    <definedName name="Valvulas_de_Pie_Bronce_1" localSheetId="1">#REF!</definedName>
    <definedName name="Valvulas_de_Pie_Bronce_1">#REF!</definedName>
    <definedName name="Valvulas_de_Pie_Bronce_2" localSheetId="4">#REF!</definedName>
    <definedName name="Valvulas_de_Pie_Bronce_2" localSheetId="1">#REF!</definedName>
    <definedName name="Valvulas_de_Pie_Bronce_2">#REF!</definedName>
    <definedName name="Valvulas_de_Pie_Bronce_3" localSheetId="4">#REF!</definedName>
    <definedName name="Valvulas_de_Pie_Bronce_3" localSheetId="1">#REF!</definedName>
    <definedName name="Valvulas_de_Pie_Bronce_3">#REF!</definedName>
    <definedName name="Vara_de_Clavo" localSheetId="4">#REF!</definedName>
    <definedName name="Vara_de_Clavo" localSheetId="1">#REF!</definedName>
    <definedName name="Vara_de_Clavo">#REF!</definedName>
    <definedName name="Vibrador_a_Gasolina" localSheetId="4">#REF!</definedName>
    <definedName name="Vibrador_a_Gasolina" localSheetId="1">#REF!</definedName>
    <definedName name="Vibrador_a_Gasolina">#REF!</definedName>
    <definedName name="Vibrocompactador_a_gasolina" localSheetId="4">#REF!</definedName>
    <definedName name="Vibrocompactador_a_gasolina" localSheetId="1">#REF!</definedName>
    <definedName name="Vibrocompactador_a_gasolina">#REF!</definedName>
    <definedName name="Viniltex" localSheetId="4">#REF!</definedName>
    <definedName name="Viniltex" localSheetId="1">#REF!</definedName>
    <definedName name="Viniltex">#REF!</definedName>
    <definedName name="Viniltex_blanco" localSheetId="4">#REF!</definedName>
    <definedName name="Viniltex_blanco" localSheetId="1">#REF!</definedName>
    <definedName name="Viniltex_blanco">#REF!</definedName>
    <definedName name="Volqueta_3.00_m" localSheetId="4">#REF!</definedName>
    <definedName name="Volqueta_3.00_m" localSheetId="1">#REF!</definedName>
    <definedName name="Volqueta_3.00_m">#REF!</definedName>
    <definedName name="Volqueta_Viaje_6_m3" localSheetId="4">#REF!</definedName>
    <definedName name="Volqueta_Viaje_6_m3" localSheetId="1">#REF!</definedName>
    <definedName name="Volqueta_Viaje_6_m3">#REF!</definedName>
    <definedName name="VR_UN_ACT">#N/A</definedName>
    <definedName name="VR_UN_EQ">#N/A</definedName>
    <definedName name="VR_UN_MO">#N/A</definedName>
    <definedName name="VR_UN_TPTE">#N/A</definedName>
    <definedName name="wrn.Presup.._.Tramo._.3._.Defin.." localSheetId="4"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1"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4"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1"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3">#REF!</definedName>
    <definedName name="Yeso">#REF!</definedName>
    <definedName name="z">[14]Datos!$B$2:$B$60</definedName>
    <definedName name="Zocalo_en_acero_inoxidable_e_0_10_ML" localSheetId="4">#REF!</definedName>
    <definedName name="Zocalo_en_acero_inoxidable_e_0_10_ML" localSheetId="3">#REF!</definedName>
    <definedName name="Zocalo_en_acero_inoxidable_e_0_10_ML">#REF!</definedName>
    <definedName name="Zorra_Metalica__Ruedas_de_Caucho" localSheetId="4">#REF!</definedName>
    <definedName name="Zorra_Metalica__Ruedas_de_Caucho" localSheetId="3">#REF!</definedName>
    <definedName name="Zorra_Metalica__Ruedas_de_Caucho">#REF!</definedName>
  </definedNames>
  <calcPr calcId="181029"/>
</workbook>
</file>

<file path=xl/calcChain.xml><?xml version="1.0" encoding="utf-8"?>
<calcChain xmlns="http://schemas.openxmlformats.org/spreadsheetml/2006/main">
  <c r="C23" i="17" l="1"/>
  <c r="C22" i="17"/>
  <c r="M22" i="17" s="1"/>
  <c r="M23" i="17"/>
  <c r="C19" i="14"/>
  <c r="C20" i="14" s="1"/>
  <c r="D20" i="14" s="1"/>
  <c r="M47" i="17" l="1"/>
  <c r="C14" i="17"/>
  <c r="M14" i="17" s="1"/>
  <c r="C15" i="17"/>
  <c r="M15" i="17" s="1"/>
  <c r="C16" i="17"/>
  <c r="M16" i="17" s="1"/>
  <c r="C17" i="17"/>
  <c r="M17" i="17" s="1"/>
  <c r="C13" i="17"/>
  <c r="M13" i="17" s="1"/>
  <c r="C12" i="17"/>
  <c r="M12" i="17" s="1"/>
  <c r="C4" i="17"/>
  <c r="F12" i="17" l="1"/>
  <c r="H12" i="17" s="1"/>
  <c r="M4" i="17"/>
  <c r="M27" i="17"/>
  <c r="M26" i="17"/>
  <c r="M25" i="17"/>
  <c r="M24" i="17"/>
  <c r="E24" i="17"/>
  <c r="F24" i="17" s="1"/>
  <c r="E27" i="17"/>
  <c r="F27" i="17" s="1"/>
  <c r="E26" i="17"/>
  <c r="F26" i="17" s="1"/>
  <c r="E25" i="17"/>
  <c r="F25" i="17" s="1"/>
  <c r="E23" i="17"/>
  <c r="F23" i="17" s="1"/>
  <c r="D11" i="18" l="1"/>
  <c r="D69" i="18" l="1"/>
  <c r="G22" i="17"/>
  <c r="E22" i="17"/>
  <c r="F22" i="17" s="1"/>
  <c r="L7" i="17" l="1"/>
  <c r="M7" i="17" s="1"/>
  <c r="H22" i="17"/>
  <c r="G13" i="17"/>
  <c r="G23" i="17" s="1"/>
  <c r="H23" i="17" s="1"/>
  <c r="B13" i="14"/>
  <c r="B12" i="14"/>
  <c r="G14" i="17" l="1"/>
  <c r="G24" i="17" s="1"/>
  <c r="H24" i="17" s="1"/>
  <c r="L9" i="17"/>
  <c r="L8" i="17"/>
  <c r="G15" i="17" l="1"/>
  <c r="A1" i="17"/>
  <c r="A1" i="18" s="1"/>
  <c r="G16" i="17" l="1"/>
  <c r="G25" i="17"/>
  <c r="H25" i="17" s="1"/>
  <c r="C4" i="18"/>
  <c r="H42" i="17"/>
  <c r="H41" i="17"/>
  <c r="H40" i="17"/>
  <c r="H39" i="17"/>
  <c r="H38" i="17"/>
  <c r="H37" i="17"/>
  <c r="H36" i="17"/>
  <c r="H35" i="17"/>
  <c r="H34" i="17"/>
  <c r="H33" i="17"/>
  <c r="E17" i="17"/>
  <c r="F17" i="17" s="1"/>
  <c r="E16" i="17"/>
  <c r="F16" i="17" s="1"/>
  <c r="H16" i="17" s="1"/>
  <c r="E15" i="17"/>
  <c r="F15" i="17" s="1"/>
  <c r="H15" i="17" s="1"/>
  <c r="E14" i="17"/>
  <c r="F14" i="17" s="1"/>
  <c r="H14" i="17" s="1"/>
  <c r="E13" i="17"/>
  <c r="F13" i="17" s="1"/>
  <c r="H13" i="17" s="1"/>
  <c r="C23" i="14"/>
  <c r="G17" i="17" l="1"/>
  <c r="H17" i="17" s="1"/>
  <c r="G26" i="17"/>
  <c r="H26" i="17" s="1"/>
  <c r="H44" i="17"/>
  <c r="G27" i="17" l="1"/>
  <c r="H27" i="17" s="1"/>
  <c r="H29" i="17" s="1"/>
  <c r="B38" i="14" l="1"/>
  <c r="C37" i="14"/>
  <c r="B32" i="14"/>
  <c r="C31" i="14"/>
  <c r="B26" i="14"/>
  <c r="C25" i="14"/>
  <c r="C22" i="15"/>
  <c r="C21" i="15"/>
  <c r="C20" i="15"/>
  <c r="C19" i="15"/>
  <c r="C18" i="15"/>
  <c r="C33" i="14" l="1"/>
  <c r="C27" i="14"/>
  <c r="C39" i="14"/>
  <c r="C35" i="14"/>
  <c r="C29" i="14"/>
  <c r="B1" i="15"/>
  <c r="B2" i="15"/>
  <c r="B4" i="15"/>
  <c r="B8" i="15"/>
  <c r="B29" i="14"/>
  <c r="B35" i="14" s="1"/>
  <c r="B6" i="15"/>
  <c r="H19" i="17" l="1"/>
  <c r="H46" i="17" s="1"/>
  <c r="H47" i="17" l="1"/>
  <c r="H48" i="17" l="1"/>
  <c r="M48" i="17" l="1"/>
</calcChain>
</file>

<file path=xl/sharedStrings.xml><?xml version="1.0" encoding="utf-8"?>
<sst xmlns="http://schemas.openxmlformats.org/spreadsheetml/2006/main" count="113" uniqueCount="91">
  <si>
    <t>FONDO FINANCIERO DE PROYECTOS DE DESARROLLO – FONADE</t>
  </si>
  <si>
    <t>AUDIENCIA DE CIERRE -  ORDEN</t>
  </si>
  <si>
    <t xml:space="preserve">No </t>
  </si>
  <si>
    <t>OFERENTE</t>
  </si>
  <si>
    <t xml:space="preserve">OFERENTE </t>
  </si>
  <si>
    <t>Presupuesto Total</t>
  </si>
  <si>
    <t>POE:</t>
  </si>
  <si>
    <t>POE - ETAPA B</t>
  </si>
  <si>
    <t>Factor Multipl. ATAPA B</t>
  </si>
  <si>
    <t>VALOR DE LA INTERVENTORIA ETAPA B</t>
  </si>
  <si>
    <t>FACTOR MULTIPLICADOR ETAPA B</t>
  </si>
  <si>
    <t>Nº</t>
  </si>
  <si>
    <t>VALOR OFERTA ECONÓMICA</t>
  </si>
  <si>
    <t>BALOTA XXXX CONSOLIDACIÓN OFERENTES</t>
  </si>
  <si>
    <t>BALOTA XXXXXX
ORDEN DE OFERENTES EN CASO DE EMPATE</t>
  </si>
  <si>
    <t>SUBTOTAL CONSULTORIA</t>
  </si>
  <si>
    <t>IVA 16%</t>
  </si>
  <si>
    <t>VALOR TOTAL CONSULTORIA</t>
  </si>
  <si>
    <t>CONSORCIO ALIANZA TURÍSTICA – FONDO DE PROMOCIÓN TURÍSTICA - FONTUR</t>
  </si>
  <si>
    <t>CONVENIO INTERADMINISTRATIVO 
DE GERENCIA DE PROYECTOS Nº 212085</t>
  </si>
  <si>
    <t>OFERTA CERRADA OCC 023-2015</t>
  </si>
  <si>
    <t>INTERVENTORÍA TÉCNICA, ADMINISTRATIVA Y DE CONTROL PRESUPUESTAL A LA INTERVENCIÓN DE LA PRIMERA ETAPA DE LA RESTAURACIÓN INTEGRAL DEL TEATRO DE SANTA MARTA D.T.C.H DEPARTAMENTO DE MAGDALENA</t>
  </si>
  <si>
    <t>IVA 19%</t>
  </si>
  <si>
    <t>VALOR TOTAL INTERVENTORIA</t>
  </si>
  <si>
    <t>F.M.</t>
  </si>
  <si>
    <t>REGLAS DE PARTICIPACION</t>
  </si>
  <si>
    <t>PLAZO</t>
  </si>
  <si>
    <t>MESES</t>
  </si>
  <si>
    <t>FORMATO 11</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</si>
  <si>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</si>
  <si>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</si>
  <si>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</si>
  <si>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</si>
  <si>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</si>
  <si>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</si>
  <si>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</si>
  <si>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</si>
  <si>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</si>
  <si>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</si>
  <si>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</si>
  <si>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</si>
  <si>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</si>
  <si>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</si>
  <si>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</si>
  <si>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</si>
  <si>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</si>
  <si>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</si>
  <si>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</si>
  <si>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</si>
  <si>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</si>
  <si>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</si>
  <si>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</si>
  <si>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</si>
  <si>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</si>
  <si>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</si>
  <si>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ITEM</t>
  </si>
  <si>
    <t>DESCRIPCION</t>
  </si>
  <si>
    <t>%</t>
  </si>
  <si>
    <t>Salario Básico (Nómina Total Mensual)</t>
  </si>
  <si>
    <t>Prestaciones Sociales</t>
  </si>
  <si>
    <t>Costos Indirectos</t>
  </si>
  <si>
    <t>INTERVENTORÍA DURANTE LA ETAPA 1: PRE-CONSTRUCCIÓN</t>
  </si>
  <si>
    <t>INTERVENTORÍA DURANTE LA ETAPA 2: EJECUCIÓN Y ENTREGA DE OBRAS</t>
  </si>
  <si>
    <t>EMPRESA NACIONAL PROMOTORA DEL DESARROLLO TERRITORIAL – ENTerritorio</t>
  </si>
  <si>
    <t>COSTOS INDIRECTOS</t>
  </si>
  <si>
    <t>Costos indirectos</t>
  </si>
  <si>
    <t>SUBTOTAL COSTOS INDIRECTOS (3)</t>
  </si>
  <si>
    <t>FACTOR MULTIPLICADOR (A+B+C+D)</t>
  </si>
  <si>
    <t>Honorarios</t>
  </si>
  <si>
    <t>DESCRIPCIÓN</t>
  </si>
  <si>
    <t>VALOR TOTAL</t>
  </si>
  <si>
    <t>Especialista Estructural</t>
  </si>
  <si>
    <t>OFERTA ECONÓMICA</t>
  </si>
  <si>
    <t>Director de Interventoría</t>
  </si>
  <si>
    <t>VALOR FORMATO 07A</t>
  </si>
  <si>
    <t>CLIENTE
MINISTERIO DE VIVIENDA, CIUDAD Y TERRITORIO 
CONTRATO INTERADMINISTRATIVO DE GERENCIA DE PROYECTOS No. 859-2019 (Numeración ENTerritorio 219141)</t>
  </si>
  <si>
    <t>CONVOCATORIA MERITORIA
CME 010-2020</t>
  </si>
  <si>
    <r>
      <t xml:space="preserve">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t>
    </r>
    <r>
      <rPr>
        <b/>
        <sz val="11"/>
        <rFont val="Arial"/>
        <family val="2"/>
      </rPr>
      <t>GRUPO 1. MARÍA LA BAJA - BOLÍVAR</t>
    </r>
  </si>
  <si>
    <t>PRESUPUESTO OFICIAL - GRUPO 1</t>
  </si>
  <si>
    <t>INGENIERIA MASTER S.A.S</t>
  </si>
  <si>
    <t>VALOR INTERVENTORÍA GRUPO 1 SIN IVA</t>
  </si>
  <si>
    <t>IVA (19%) GRUPO 1</t>
  </si>
  <si>
    <t>VALOR TOTAL OFERTA ECONÓMICA</t>
  </si>
  <si>
    <t>Residente de Interventoria</t>
  </si>
  <si>
    <t>Profesional Social</t>
  </si>
  <si>
    <t>Profesional Social de Apoyo</t>
  </si>
  <si>
    <t>Profesional de Calidad</t>
  </si>
  <si>
    <t xml:space="preserve">Inspector de Interventoría </t>
  </si>
  <si>
    <t>Técnico PGIO</t>
  </si>
  <si>
    <t>VALOR TOTAL DE LA INTERVENTORÍA  GRUPO 1</t>
  </si>
  <si>
    <t>FORMATO 07A - GRUPO 1
DISCRIMINADO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</si>
</sst>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quot;$&quot;\ #,##0_);\(&quot;$&quot;\ #,##0\)"/>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 &quot;€&quot;;\-#,##0\ &quot;€&quot;"/>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
    <numFmt numFmtId="176" formatCode="&quot;$&quot;#.00"/>
    <numFmt numFmtId="177" formatCode="_ [$€-2]* #,##0.00_ ;_ [$€-2]* \-#,##0.00_ ;_ [$€-2]* &quot;-&quot;??_ "/>
    <numFmt numFmtId="178" formatCode="#,##0\ [$€];[Red]\-#,##0\ [$€]"/>
    <numFmt numFmtId="179" formatCode="#,##0.00[$€];[Red]\-#,##0.00[$€]"/>
    <numFmt numFmtId="180" formatCode="_-[$€-2]* #,##0.00_-;\-[$€-2]* #,##0.00_-;_-[$€-2]* &quot;-&quot;??_-"/>
    <numFmt numFmtId="181" formatCode="[$€]#,##0"/>
    <numFmt numFmtId="182" formatCode="#,##0.00\ ;&quot; (&quot;#,##0.00\);&quot; -&quot;#\ ;@\ "/>
    <numFmt numFmtId="183" formatCode="#.00"/>
    <numFmt numFmtId="184" formatCode="_ * #,##0_ ;_ * \-#,##0_ ;_ * &quot;-&quot;_ ;_ @_ "/>
    <numFmt numFmtId="185" formatCode="_-* #,##0\ _P_t_a_-;\-* #,##0\ _P_t_a_-;_-* &quot;-&quot;\ _P_t_a_-;_-@_-"/>
    <numFmt numFmtId="186" formatCode="0.0%"/>
    <numFmt numFmtId="187" formatCode="_ * #,##0.00_ ;_ * \-#,##0.00_ ;_ * &quot;-&quot;??_ ;_ @_ "/>
    <numFmt numFmtId="188" formatCode="#,##0.00\ ;&quot; -&quot;#,##0.00\ ;&quot; -&quot;#\ ;@\ "/>
    <numFmt numFmtId="189" formatCode="&quot;$&quot;\ #,##0.00;[Red]&quot;$&quot;\ \-#,##0.00"/>
    <numFmt numFmtId="190" formatCode="0.000%"/>
    <numFmt numFmtId="191" formatCode="_-* #,##0.00\ _p_t_a_-;\-* #,##0.00\ _p_t_a_-;_-* &quot;-&quot;??\ _p_t_a_-;_-@_-"/>
    <numFmt numFmtId="192" formatCode="0.000000"/>
    <numFmt numFmtId="193" formatCode="&quot;$&quot;\ #,##0"/>
    <numFmt numFmtId="194" formatCode="#,##0.000"/>
    <numFmt numFmtId="195" formatCode="[$$-2C0A]#,##0"/>
    <numFmt numFmtId="196" formatCode="_ &quot;$&quot;\ * #,##0.00_ ;_ &quot;$&quot;\ * \-#,##0.00_ ;_ &quot;$&quot;\ * &quot;-&quot;??_ ;_ @_ "/>
    <numFmt numFmtId="197" formatCode="%#.00"/>
    <numFmt numFmtId="198" formatCode="_(* #,##0\ &quot;pta&quot;_);_(* \(#,##0\ &quot;pta&quot;\);_(* &quot;-&quot;??\ &quot;pta&quot;_);_(@_)"/>
    <numFmt numFmtId="199" formatCode="#,##0.00_ ;\-#,##0.00\ "/>
    <numFmt numFmtId="200" formatCode="_-[$$-240A]\ * #,##0_ ;_-[$$-240A]\ * \-#,##0\ ;_-[$$-240A]\ * &quot;-&quot;_ ;_-@_ "/>
    <numFmt numFmtId="201" formatCode="_([$$-240A]\ * #,##0.00_);_([$$-240A]\ * \(#,##0.00\);_([$$-240A]\ * &quot;-&quot;??_);_(@_)"/>
    <numFmt numFmtId="202" formatCode="_(&quot;$&quot;* #,##0.00_);_(&quot;$&quot;* \(#,##0.00\);_(&quot;$&quot;* &quot;-&quot;??_);_(@_)"/>
    <numFmt numFmtId="203" formatCode="[$$-240A]\ #,##0"/>
    <numFmt numFmtId="204" formatCode="#,##0.0_);\(#,##0.0\)"/>
    <numFmt numFmtId="205" formatCode="0.0000%"/>
    <numFmt numFmtId="206" formatCode="[$$-240A]\ #,##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sz val="11"/>
      <name val="Arial"/>
      <family val="2"/>
    </font>
    <font>
      <sz val="12"/>
      <name val="Arial"/>
      <family val="2"/>
    </font>
    <font>
      <sz val="10"/>
      <name val="Times New Roman"/>
      <family val="1"/>
    </font>
    <font>
      <sz val="10"/>
      <name val="Arial"/>
      <family val="2"/>
    </font>
    <font>
      <b/>
      <sz val="10"/>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
      <color indexed="18"/>
      <name val="Courier"/>
      <family val="3"/>
    </font>
    <font>
      <i/>
      <sz val="8"/>
      <name val="Arial"/>
      <family val="2"/>
    </font>
    <font>
      <b/>
      <sz val="11"/>
      <color indexed="56"/>
      <name val="Calibri"/>
      <family val="2"/>
    </font>
    <font>
      <b/>
      <sz val="11"/>
      <color indexed="8"/>
      <name val="Calibri"/>
      <family val="2"/>
    </font>
    <font>
      <sz val="11"/>
      <color indexed="62"/>
      <name val="Calibri"/>
      <family val="2"/>
    </font>
    <font>
      <sz val="10"/>
      <name val="Geneva"/>
    </font>
    <font>
      <i/>
      <sz val="11"/>
      <color indexed="23"/>
      <name val="Calibri"/>
      <family val="2"/>
    </font>
    <font>
      <b/>
      <sz val="15"/>
      <color indexed="56"/>
      <name val="Calibri"/>
      <family val="2"/>
    </font>
    <font>
      <b/>
      <sz val="13"/>
      <color indexed="56"/>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
      <color indexed="8"/>
      <name val="Courier"/>
      <family val="3"/>
    </font>
    <font>
      <b/>
      <i/>
      <sz val="7"/>
      <name val="Arial"/>
      <family val="2"/>
    </font>
    <font>
      <b/>
      <sz val="10"/>
      <color indexed="24"/>
      <name val="Modern"/>
      <family val="3"/>
      <charset val="255"/>
    </font>
    <font>
      <sz val="8"/>
      <color indexed="24"/>
      <name val="Arial"/>
      <family val="2"/>
    </font>
    <font>
      <u/>
      <sz val="10"/>
      <color indexed="12"/>
      <name val="Arial"/>
      <family val="2"/>
    </font>
    <font>
      <sz val="10"/>
      <name val="Phinster"/>
    </font>
    <font>
      <sz val="11"/>
      <color theme="1"/>
      <name val="Calibri"/>
      <family val="2"/>
    </font>
    <font>
      <b/>
      <sz val="8"/>
      <name val="Arial"/>
      <family val="2"/>
    </font>
    <font>
      <sz val="9"/>
      <name val="Arial"/>
      <family val="2"/>
    </font>
    <font>
      <b/>
      <sz val="18"/>
      <color indexed="62"/>
      <name val="Cambria"/>
      <family val="2"/>
    </font>
    <font>
      <b/>
      <sz val="11"/>
      <color theme="1"/>
      <name val="Arial"/>
      <family val="2"/>
    </font>
    <font>
      <b/>
      <sz val="10"/>
      <color indexed="9"/>
      <name val="Arial"/>
      <family val="2"/>
    </font>
    <font>
      <b/>
      <sz val="10"/>
      <color theme="1"/>
      <name val="Arial"/>
      <family val="2"/>
    </font>
    <font>
      <b/>
      <sz val="12"/>
      <color rgb="FF000000"/>
      <name val="Arial"/>
      <family val="2"/>
    </font>
    <font>
      <b/>
      <vertAlign val="superscript"/>
      <sz val="12"/>
      <name val="Arial"/>
      <family val="2"/>
    </font>
    <font>
      <b/>
      <sz val="12"/>
      <name val="Arial"/>
      <family val="2"/>
    </font>
    <font>
      <b/>
      <sz val="12"/>
      <color indexed="9"/>
      <name val="Arial"/>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9"/>
      <name val="Helvetica Neue"/>
    </font>
    <font>
      <sz val="11"/>
      <color indexed="8"/>
      <name val="Helvetica Neue"/>
    </font>
    <font>
      <sz val="10"/>
      <name val="Arial"/>
      <family val="2"/>
    </font>
    <font>
      <sz val="10"/>
      <color rgb="FF000000"/>
      <name val="Arial"/>
      <family val="2"/>
    </font>
    <font>
      <b/>
      <vertAlign val="superscript"/>
      <sz val="14"/>
      <name val="Arial"/>
      <family val="2"/>
    </font>
    <font>
      <sz val="7"/>
      <name val="Arial"/>
      <family val="2"/>
    </font>
    <font>
      <sz val="8"/>
      <name val="Arial"/>
      <family val="2"/>
    </font>
    <font>
      <b/>
      <sz val="9"/>
      <color indexed="8"/>
      <name val="Arial"/>
      <family val="2"/>
    </font>
    <font>
      <b/>
      <sz val="9"/>
      <color theme="1"/>
      <name val="Arial"/>
      <family val="2"/>
    </font>
    <font>
      <sz val="9"/>
      <color theme="1"/>
      <name val="Arial"/>
      <family val="2"/>
    </font>
    <font>
      <b/>
      <sz val="9"/>
      <name val="Arial"/>
      <family val="2"/>
    </font>
    <font>
      <b/>
      <sz val="7"/>
      <name val="Arial"/>
      <family val="2"/>
    </font>
    <font>
      <b/>
      <sz val="11"/>
      <color rgb="FF000000"/>
      <name val="Arial Narrow"/>
      <family val="2"/>
    </font>
    <font>
      <sz val="14"/>
      <color theme="1"/>
      <name val="Arial Narrow"/>
      <family val="2"/>
    </font>
    <font>
      <sz val="12"/>
      <color rgb="FF000000"/>
      <name val="Arial Narrow"/>
      <family val="2"/>
    </font>
    <font>
      <b/>
      <sz val="12"/>
      <color rgb="FF000000"/>
      <name val="Arial Narrow"/>
      <family val="2"/>
    </font>
    <font>
      <sz val="10"/>
      <color rgb="FFFF0000"/>
      <name val="Arial"/>
      <family val="2"/>
    </font>
    <font>
      <sz val="10"/>
      <color theme="1"/>
      <name val="Arial Narrow"/>
      <family val="2"/>
    </font>
    <font>
      <sz val="10"/>
      <color rgb="FF0000FF"/>
      <name val="Arial"/>
      <family val="2"/>
    </font>
  </fonts>
  <fills count="7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0C0C0"/>
        <bgColor indexed="64"/>
      </patternFill>
    </fill>
    <fill>
      <patternFill patternType="solid">
        <fgColor indexed="57"/>
        <bgColor indexed="64"/>
      </patternFill>
    </fill>
    <fill>
      <patternFill patternType="solid">
        <fgColor indexed="54"/>
        <bgColor indexed="54"/>
      </patternFill>
    </fill>
    <fill>
      <patternFill patternType="solid">
        <fgColor indexed="25"/>
        <bgColor indexed="25"/>
      </patternFill>
    </fill>
    <fill>
      <patternFill patternType="solid">
        <fgColor indexed="49"/>
        <bgColor indexed="49"/>
      </patternFill>
    </fill>
    <fill>
      <patternFill patternType="solid">
        <fgColor indexed="52"/>
        <bgColor indexed="52"/>
      </patternFill>
    </fill>
    <fill>
      <patternFill patternType="solid">
        <fgColor indexed="45"/>
        <bgColor indexed="45"/>
      </patternFill>
    </fill>
    <fill>
      <patternFill patternType="solid">
        <fgColor indexed="9"/>
        <bgColor indexed="9"/>
      </patternFill>
    </fill>
    <fill>
      <patternFill patternType="solid">
        <fgColor rgb="FFFFFF0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FFFFF"/>
        <bgColor indexed="64"/>
      </patternFill>
    </fill>
  </fills>
  <borders count="90">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top/>
      <bottom style="hair">
        <color indexed="64"/>
      </bottom>
      <diagonal/>
    </border>
    <border>
      <left style="thin">
        <color indexed="64"/>
      </left>
      <right style="double">
        <color indexed="64"/>
      </right>
      <top style="hair">
        <color indexed="64"/>
      </top>
      <bottom style="thin">
        <color indexed="64"/>
      </bottom>
      <diagonal/>
    </border>
  </borders>
  <cellStyleXfs count="1272">
    <xf numFmtId="0" fontId="0" fillId="0" borderId="0"/>
    <xf numFmtId="0" fontId="8" fillId="0" borderId="0"/>
    <xf numFmtId="40" fontId="10" fillId="0" borderId="0">
      <alignment horizontal="center"/>
    </xf>
    <xf numFmtId="40" fontId="11" fillId="0" borderId="0">
      <alignment horizontal="center"/>
    </xf>
    <xf numFmtId="40" fontId="11" fillId="0" borderId="0">
      <alignment horizontal="center"/>
    </xf>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xf numFmtId="0" fontId="12" fillId="9" borderId="0"/>
    <xf numFmtId="0" fontId="12" fillId="9" borderId="0"/>
    <xf numFmtId="0" fontId="12" fillId="9" borderId="0"/>
    <xf numFmtId="0" fontId="12" fillId="9" borderId="0"/>
    <xf numFmtId="0" fontId="12" fillId="9" borderId="0" applyNumberFormat="0" applyBorder="0" applyAlignment="0" applyProtection="0"/>
    <xf numFmtId="0" fontId="12" fillId="10" borderId="0"/>
    <xf numFmtId="0" fontId="12" fillId="10" borderId="0"/>
    <xf numFmtId="0" fontId="12" fillId="10" borderId="0"/>
    <xf numFmtId="0" fontId="12" fillId="10" borderId="0"/>
    <xf numFmtId="0" fontId="12" fillId="10" borderId="0"/>
    <xf numFmtId="0" fontId="12" fillId="10" borderId="0" applyNumberFormat="0" applyBorder="0" applyAlignment="0" applyProtection="0"/>
    <xf numFmtId="0" fontId="12" fillId="11" borderId="0"/>
    <xf numFmtId="0" fontId="12" fillId="11" borderId="0"/>
    <xf numFmtId="0" fontId="12" fillId="11" borderId="0"/>
    <xf numFmtId="0" fontId="12" fillId="11" borderId="0"/>
    <xf numFmtId="0" fontId="12" fillId="11" borderId="0"/>
    <xf numFmtId="0" fontId="12" fillId="1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3" borderId="0"/>
    <xf numFmtId="0" fontId="12" fillId="13" borderId="0"/>
    <xf numFmtId="0" fontId="12" fillId="13" borderId="0"/>
    <xf numFmtId="0" fontId="12" fillId="13" borderId="0"/>
    <xf numFmtId="0" fontId="12" fillId="13" borderId="0"/>
    <xf numFmtId="0" fontId="12" fillId="13" borderId="0" applyNumberFormat="0" applyBorder="0" applyAlignment="0" applyProtection="0"/>
    <xf numFmtId="0" fontId="12" fillId="14" borderId="0"/>
    <xf numFmtId="0" fontId="12" fillId="14" borderId="0"/>
    <xf numFmtId="0" fontId="12" fillId="14" borderId="0"/>
    <xf numFmtId="0" fontId="12" fillId="14" borderId="0"/>
    <xf numFmtId="0" fontId="12" fillId="14"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0" borderId="0"/>
    <xf numFmtId="0" fontId="12" fillId="20" borderId="0"/>
    <xf numFmtId="0" fontId="12" fillId="20" borderId="0"/>
    <xf numFmtId="0" fontId="12" fillId="20" borderId="0"/>
    <xf numFmtId="0" fontId="12" fillId="20" borderId="0"/>
    <xf numFmtId="0" fontId="12" fillId="20" borderId="0" applyNumberFormat="0" applyBorder="0" applyAlignment="0" applyProtection="0"/>
    <xf numFmtId="0" fontId="12" fillId="21" borderId="0"/>
    <xf numFmtId="0" fontId="12" fillId="21" borderId="0"/>
    <xf numFmtId="0" fontId="12" fillId="21" borderId="0"/>
    <xf numFmtId="0" fontId="12" fillId="21" borderId="0"/>
    <xf numFmtId="0" fontId="12" fillId="21" borderId="0"/>
    <xf numFmtId="0" fontId="12" fillId="2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2" borderId="0"/>
    <xf numFmtId="0" fontId="12" fillId="22" borderId="0"/>
    <xf numFmtId="0" fontId="12" fillId="22" borderId="0"/>
    <xf numFmtId="0" fontId="12" fillId="22" borderId="0"/>
    <xf numFmtId="0" fontId="12" fillId="22" borderId="0"/>
    <xf numFmtId="0" fontId="12" fillId="22" borderId="0" applyNumberFormat="0" applyBorder="0" applyAlignment="0" applyProtection="0"/>
    <xf numFmtId="0" fontId="13" fillId="23"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xf numFmtId="0" fontId="13" fillId="27" borderId="0"/>
    <xf numFmtId="0" fontId="13" fillId="27" borderId="0"/>
    <xf numFmtId="0" fontId="13" fillId="27" borderId="0"/>
    <xf numFmtId="0" fontId="13" fillId="27" borderId="0"/>
    <xf numFmtId="0" fontId="13" fillId="27" borderId="0" applyNumberFormat="0" applyBorder="0" applyAlignment="0" applyProtection="0"/>
    <xf numFmtId="0" fontId="13" fillId="20" borderId="0"/>
    <xf numFmtId="0" fontId="13" fillId="20" borderId="0"/>
    <xf numFmtId="0" fontId="13" fillId="20" borderId="0"/>
    <xf numFmtId="0" fontId="13" fillId="20" borderId="0"/>
    <xf numFmtId="0" fontId="13" fillId="20" borderId="0"/>
    <xf numFmtId="0" fontId="13" fillId="20" borderId="0" applyNumberFormat="0" applyBorder="0" applyAlignment="0" applyProtection="0"/>
    <xf numFmtId="0" fontId="13" fillId="21" borderId="0"/>
    <xf numFmtId="0" fontId="13" fillId="21" borderId="0"/>
    <xf numFmtId="0" fontId="13" fillId="21" borderId="0"/>
    <xf numFmtId="0" fontId="13" fillId="21" borderId="0"/>
    <xf numFmtId="0" fontId="13" fillId="21" borderId="0"/>
    <xf numFmtId="0" fontId="13" fillId="21"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3" fillId="30" borderId="0"/>
    <xf numFmtId="0" fontId="13" fillId="30" borderId="0"/>
    <xf numFmtId="0" fontId="13" fillId="30" borderId="0"/>
    <xf numFmtId="0" fontId="13" fillId="30" borderId="0"/>
    <xf numFmtId="0" fontId="13" fillId="30" borderId="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34" borderId="0" applyNumberFormat="0" applyBorder="0" applyAlignment="0" applyProtection="0"/>
    <xf numFmtId="0" fontId="14" fillId="4" borderId="0" applyNumberFormat="0" applyBorder="0" applyAlignment="0" applyProtection="0"/>
    <xf numFmtId="0" fontId="9" fillId="0" borderId="11"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1" applyNumberFormat="0" applyFont="0" applyFill="0" applyAlignment="0" applyProtection="0">
      <alignment horizontal="left"/>
    </xf>
    <xf numFmtId="0" fontId="9" fillId="0" borderId="13" applyNumberFormat="0" applyFont="0" applyFill="0" applyAlignment="0" applyProtection="0">
      <alignment horizontal="center"/>
    </xf>
    <xf numFmtId="0" fontId="15" fillId="11" borderId="0"/>
    <xf numFmtId="0" fontId="15" fillId="11" borderId="0"/>
    <xf numFmtId="0" fontId="15" fillId="11" borderId="0"/>
    <xf numFmtId="0" fontId="15" fillId="11" borderId="0"/>
    <xf numFmtId="0" fontId="15" fillId="11" borderId="0"/>
    <xf numFmtId="0" fontId="15" fillId="11" borderId="0" applyNumberFormat="0" applyBorder="0" applyAlignment="0" applyProtection="0"/>
    <xf numFmtId="0" fontId="16" fillId="35" borderId="14" applyNumberFormat="0" applyAlignment="0" applyProtection="0"/>
    <xf numFmtId="0" fontId="16" fillId="35" borderId="14" applyNumberFormat="0" applyAlignment="0" applyProtection="0"/>
    <xf numFmtId="0" fontId="16" fillId="36" borderId="14"/>
    <xf numFmtId="0" fontId="16" fillId="36" borderId="14"/>
    <xf numFmtId="0" fontId="16" fillId="36" borderId="14"/>
    <xf numFmtId="0" fontId="16" fillId="36" borderId="14"/>
    <xf numFmtId="0" fontId="16" fillId="36" borderId="14"/>
    <xf numFmtId="0" fontId="16" fillId="36" borderId="14" applyNumberFormat="0" applyAlignment="0" applyProtection="0"/>
    <xf numFmtId="0" fontId="16" fillId="35" borderId="14" applyNumberFormat="0" applyAlignment="0" applyProtection="0"/>
    <xf numFmtId="0" fontId="17" fillId="37" borderId="15"/>
    <xf numFmtId="0" fontId="17" fillId="37" borderId="15"/>
    <xf numFmtId="0" fontId="17" fillId="37" borderId="15"/>
    <xf numFmtId="0" fontId="17" fillId="37" borderId="15"/>
    <xf numFmtId="0" fontId="17" fillId="37" borderId="15"/>
    <xf numFmtId="0" fontId="17" fillId="37" borderId="15" applyNumberFormat="0" applyAlignment="0" applyProtection="0"/>
    <xf numFmtId="0" fontId="18" fillId="0" borderId="16"/>
    <xf numFmtId="0" fontId="18" fillId="0" borderId="16"/>
    <xf numFmtId="0" fontId="18" fillId="0" borderId="16"/>
    <xf numFmtId="0" fontId="18" fillId="0" borderId="16"/>
    <xf numFmtId="0" fontId="18" fillId="0" borderId="16"/>
    <xf numFmtId="0" fontId="18" fillId="0" borderId="16" applyNumberFormat="0" applyFill="0" applyAlignment="0" applyProtection="0"/>
    <xf numFmtId="0" fontId="17" fillId="38" borderId="15" applyNumberFormat="0" applyAlignment="0" applyProtection="0"/>
    <xf numFmtId="4" fontId="19" fillId="0" borderId="0">
      <protection locked="0"/>
    </xf>
    <xf numFmtId="175" fontId="20" fillId="0" borderId="0">
      <protection locked="0"/>
    </xf>
    <xf numFmtId="43" fontId="8" fillId="0" borderId="0" applyFont="0" applyFill="0" applyBorder="0" applyAlignment="0" applyProtection="0"/>
    <xf numFmtId="3" fontId="7" fillId="0" borderId="0" applyFont="0" applyFill="0" applyBorder="0" applyAlignment="0" applyProtection="0"/>
    <xf numFmtId="176" fontId="19" fillId="0" borderId="0">
      <protection locked="0"/>
    </xf>
    <xf numFmtId="175" fontId="20" fillId="0" borderId="0">
      <protection locked="0"/>
    </xf>
    <xf numFmtId="175" fontId="20" fillId="0" borderId="0">
      <protection locked="0"/>
    </xf>
    <xf numFmtId="3" fontId="7" fillId="0" borderId="0" applyFont="0" applyFill="0" applyBorder="0" applyAlignment="0" applyProtection="0"/>
    <xf numFmtId="0" fontId="19" fillId="0" borderId="0">
      <protection locked="0"/>
    </xf>
    <xf numFmtId="0" fontId="21"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44" borderId="0"/>
    <xf numFmtId="0" fontId="13" fillId="44" borderId="0"/>
    <xf numFmtId="0" fontId="13" fillId="44" borderId="0"/>
    <xf numFmtId="0" fontId="13" fillId="44" borderId="0"/>
    <xf numFmtId="0" fontId="13" fillId="44" borderId="0"/>
    <xf numFmtId="0" fontId="13" fillId="44"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47" borderId="0" applyNumberFormat="0" applyBorder="0" applyAlignment="0" applyProtection="0"/>
    <xf numFmtId="0" fontId="13" fillId="48" borderId="0"/>
    <xf numFmtId="0" fontId="13" fillId="48" borderId="0"/>
    <xf numFmtId="0" fontId="13" fillId="48" borderId="0"/>
    <xf numFmtId="0" fontId="13" fillId="48" borderId="0"/>
    <xf numFmtId="0" fontId="13" fillId="48" borderId="0"/>
    <xf numFmtId="0" fontId="13" fillId="48"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3" fillId="46" borderId="0" applyNumberFormat="0" applyBorder="0" applyAlignment="0" applyProtection="0"/>
    <xf numFmtId="0" fontId="13" fillId="50" borderId="0"/>
    <xf numFmtId="0" fontId="13" fillId="50" borderId="0"/>
    <xf numFmtId="0" fontId="13" fillId="50" borderId="0"/>
    <xf numFmtId="0" fontId="13" fillId="50" borderId="0"/>
    <xf numFmtId="0" fontId="13" fillId="50" borderId="0"/>
    <xf numFmtId="0" fontId="13" fillId="50"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3" fillId="46"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2" fillId="51"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2" fillId="45" borderId="0" applyNumberFormat="0" applyBorder="0" applyAlignment="0" applyProtection="0"/>
    <xf numFmtId="0" fontId="12" fillId="52" borderId="0" applyNumberFormat="0" applyBorder="0" applyAlignment="0" applyProtection="0"/>
    <xf numFmtId="0" fontId="13" fillId="52" borderId="0" applyNumberFormat="0" applyBorder="0" applyAlignment="0" applyProtection="0"/>
    <xf numFmtId="0" fontId="13" fillId="53" borderId="0"/>
    <xf numFmtId="0" fontId="13" fillId="53" borderId="0"/>
    <xf numFmtId="0" fontId="13" fillId="53" borderId="0"/>
    <xf numFmtId="0" fontId="13" fillId="53" borderId="0"/>
    <xf numFmtId="0" fontId="13" fillId="53" borderId="0"/>
    <xf numFmtId="0" fontId="13" fillId="53" borderId="0" applyNumberFormat="0" applyBorder="0" applyAlignment="0" applyProtection="0"/>
    <xf numFmtId="0" fontId="24" fillId="14" borderId="14"/>
    <xf numFmtId="0" fontId="24" fillId="14" borderId="14"/>
    <xf numFmtId="0" fontId="24" fillId="14" borderId="14"/>
    <xf numFmtId="0" fontId="24" fillId="14" borderId="14"/>
    <xf numFmtId="0" fontId="24" fillId="14" borderId="14"/>
    <xf numFmtId="0" fontId="24" fillId="14" borderId="14" applyNumberFormat="0" applyAlignment="0" applyProtection="0"/>
    <xf numFmtId="0" fontId="24" fillId="8" borderId="14" applyNumberFormat="0" applyAlignment="0" applyProtection="0"/>
    <xf numFmtId="169" fontId="8" fillId="0" borderId="0" applyFont="0" applyFill="0" applyBorder="0" applyAlignment="0" applyProtection="0"/>
    <xf numFmtId="177" fontId="8" fillId="0" borderId="0" applyFont="0" applyFill="0" applyBorder="0" applyAlignment="0" applyProtection="0"/>
    <xf numFmtId="178" fontId="8" fillId="0" borderId="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1" fontId="8" fillId="0" borderId="0" applyFont="0" applyFill="0" applyBorder="0" applyAlignment="0" applyProtection="0"/>
    <xf numFmtId="0" fontId="8"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0" fontId="12" fillId="9" borderId="0"/>
    <xf numFmtId="0" fontId="12" fillId="10" borderId="0"/>
    <xf numFmtId="0" fontId="12" fillId="11" borderId="0"/>
    <xf numFmtId="0" fontId="12" fillId="12" borderId="0"/>
    <xf numFmtId="0" fontId="12" fillId="13" borderId="0"/>
    <xf numFmtId="0" fontId="12" fillId="14" borderId="0"/>
    <xf numFmtId="0" fontId="12" fillId="19" borderId="0"/>
    <xf numFmtId="0" fontId="12" fillId="20" borderId="0"/>
    <xf numFmtId="0" fontId="12" fillId="21" borderId="0"/>
    <xf numFmtId="0" fontId="12" fillId="12" borderId="0"/>
    <xf numFmtId="0" fontId="12" fillId="19" borderId="0"/>
    <xf numFmtId="0" fontId="12" fillId="22" borderId="0"/>
    <xf numFmtId="0" fontId="13" fillId="27" borderId="0"/>
    <xf numFmtId="0" fontId="13" fillId="20" borderId="0"/>
    <xf numFmtId="0" fontId="13" fillId="21" borderId="0"/>
    <xf numFmtId="0" fontId="13" fillId="28" borderId="0"/>
    <xf numFmtId="0" fontId="13" fillId="29" borderId="0"/>
    <xf numFmtId="0" fontId="13" fillId="30" borderId="0"/>
    <xf numFmtId="0" fontId="13" fillId="44" borderId="0"/>
    <xf numFmtId="0" fontId="13" fillId="48" borderId="0"/>
    <xf numFmtId="0" fontId="13" fillId="50" borderId="0"/>
    <xf numFmtId="0" fontId="13" fillId="28" borderId="0"/>
    <xf numFmtId="0" fontId="13" fillId="29" borderId="0"/>
    <xf numFmtId="0" fontId="13" fillId="53" borderId="0"/>
    <xf numFmtId="0" fontId="14" fillId="10" borderId="0"/>
    <xf numFmtId="0" fontId="16" fillId="36" borderId="14"/>
    <xf numFmtId="0" fontId="17" fillId="37" borderId="15"/>
    <xf numFmtId="182" fontId="8" fillId="0" borderId="0"/>
    <xf numFmtId="0" fontId="26" fillId="0" borderId="0"/>
    <xf numFmtId="0" fontId="15" fillId="11" borderId="0"/>
    <xf numFmtId="0" fontId="27" fillId="0" borderId="17"/>
    <xf numFmtId="0" fontId="28" fillId="0" borderId="18"/>
    <xf numFmtId="0" fontId="22" fillId="0" borderId="19"/>
    <xf numFmtId="0" fontId="22" fillId="0" borderId="0"/>
    <xf numFmtId="0" fontId="24" fillId="14" borderId="14"/>
    <xf numFmtId="0" fontId="18" fillId="0" borderId="16"/>
    <xf numFmtId="0" fontId="29" fillId="54" borderId="0"/>
    <xf numFmtId="0" fontId="8" fillId="0" borderId="0"/>
    <xf numFmtId="0" fontId="8" fillId="55" borderId="20"/>
    <xf numFmtId="0" fontId="30" fillId="36" borderId="21"/>
    <xf numFmtId="9" fontId="8" fillId="0" borderId="0"/>
    <xf numFmtId="0" fontId="31" fillId="0" borderId="0"/>
    <xf numFmtId="0" fontId="23" fillId="0" borderId="22"/>
    <xf numFmtId="0" fontId="32" fillId="0" borderId="0"/>
    <xf numFmtId="182" fontId="8" fillId="0" borderId="0"/>
    <xf numFmtId="0" fontId="26" fillId="0" borderId="0" applyNumberFormat="0" applyFill="0" applyBorder="0" applyAlignment="0" applyProtection="0"/>
    <xf numFmtId="0" fontId="33" fillId="0" borderId="0">
      <protection locked="0"/>
    </xf>
    <xf numFmtId="0" fontId="34" fillId="0" borderId="0">
      <alignment horizontal="centerContinuous"/>
    </xf>
    <xf numFmtId="183" fontId="19" fillId="0" borderId="0">
      <protection locked="0"/>
    </xf>
    <xf numFmtId="0" fontId="15" fillId="5" borderId="0" applyNumberFormat="0" applyBorder="0" applyAlignment="0" applyProtection="0"/>
    <xf numFmtId="0" fontId="27" fillId="0" borderId="17" applyNumberFormat="0" applyFill="0" applyAlignment="0" applyProtection="0"/>
    <xf numFmtId="0" fontId="35" fillId="0" borderId="0" applyNumberFormat="0" applyFill="0" applyBorder="0" applyAlignment="0" applyProtection="0"/>
    <xf numFmtId="0" fontId="28" fillId="0" borderId="18" applyNumberFormat="0" applyFill="0" applyAlignment="0" applyProtection="0"/>
    <xf numFmtId="0" fontId="36" fillId="0" borderId="0" applyNumberFormat="0" applyFill="0" applyBorder="0" applyAlignment="0" applyProtection="0"/>
    <xf numFmtId="0" fontId="22" fillId="0" borderId="19" applyNumberFormat="0" applyFill="0" applyAlignment="0" applyProtection="0"/>
    <xf numFmtId="0" fontId="22" fillId="0" borderId="0" applyNumberFormat="0" applyFill="0" applyBorder="0" applyAlignment="0" applyProtection="0"/>
    <xf numFmtId="0" fontId="33" fillId="0" borderId="0">
      <protection locked="0"/>
    </xf>
    <xf numFmtId="0" fontId="33" fillId="0" borderId="0">
      <protection locked="0"/>
    </xf>
    <xf numFmtId="0" fontId="37" fillId="0" borderId="0" applyNumberFormat="0" applyFill="0" applyBorder="0" applyAlignment="0" applyProtection="0">
      <alignment vertical="top"/>
      <protection locked="0"/>
    </xf>
    <xf numFmtId="0" fontId="14" fillId="10" borderId="0"/>
    <xf numFmtId="0" fontId="14" fillId="10" borderId="0"/>
    <xf numFmtId="0" fontId="14" fillId="10" borderId="0"/>
    <xf numFmtId="0" fontId="14" fillId="10" borderId="0"/>
    <xf numFmtId="0" fontId="14" fillId="10" borderId="0"/>
    <xf numFmtId="0" fontId="14" fillId="10"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18" fillId="0" borderId="16" applyNumberFormat="0" applyFill="0" applyAlignment="0" applyProtection="0"/>
    <xf numFmtId="164" fontId="8" fillId="0" borderId="0" applyFont="0" applyFill="0" applyBorder="0" applyAlignment="0" applyProtection="0"/>
    <xf numFmtId="171" fontId="8" fillId="0" borderId="0" applyFont="0" applyFill="0" applyBorder="0" applyAlignment="0" applyProtection="0"/>
    <xf numFmtId="184" fontId="8" fillId="0" borderId="0" applyFont="0" applyFill="0" applyBorder="0" applyAlignment="0" applyProtection="0"/>
    <xf numFmtId="185" fontId="3" fillId="0" borderId="0" applyFont="0" applyFill="0" applyBorder="0" applyAlignment="0" applyProtection="0"/>
    <xf numFmtId="186" fontId="12" fillId="0" borderId="0" applyFont="0" applyFill="0" applyBorder="0" applyAlignment="0" applyProtection="0"/>
    <xf numFmtId="169"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0" fontId="8" fillId="0" borderId="0" applyFont="0" applyFill="0" applyBorder="0" applyAlignment="0" applyProtection="0"/>
    <xf numFmtId="188" fontId="8" fillId="0" borderId="0"/>
    <xf numFmtId="174"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3"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9" fontId="8" fillId="0" borderId="0" applyFont="0" applyFill="0" applyBorder="0" applyAlignment="0" applyProtection="0"/>
    <xf numFmtId="174" fontId="12" fillId="0" borderId="0" applyFont="0" applyFill="0" applyBorder="0" applyAlignment="0" applyProtection="0"/>
    <xf numFmtId="188" fontId="8" fillId="0" borderId="0"/>
    <xf numFmtId="0" fontId="12" fillId="0" borderId="0" applyFont="0" applyFill="0" applyBorder="0" applyAlignment="0" applyProtection="0"/>
    <xf numFmtId="0" fontId="3"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1" fontId="8" fillId="0" borderId="0" applyFont="0" applyFill="0" applyBorder="0" applyAlignment="0" applyProtection="0"/>
    <xf numFmtId="192" fontId="8" fillId="0" borderId="0" applyFont="0" applyFill="0" applyBorder="0" applyAlignment="0" applyProtection="0"/>
    <xf numFmtId="184"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74" fontId="3" fillId="0" borderId="0" applyFont="0" applyFill="0" applyBorder="0" applyAlignment="0" applyProtection="0"/>
    <xf numFmtId="187"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94" fontId="3" fillId="0" borderId="0" applyFont="0" applyFill="0" applyBorder="0" applyAlignment="0" applyProtection="0"/>
    <xf numFmtId="173" fontId="3" fillId="0" borderId="0" applyFont="0" applyFill="0" applyBorder="0" applyAlignment="0" applyProtection="0"/>
    <xf numFmtId="0" fontId="8" fillId="0" borderId="0" applyFont="0" applyFill="0" applyBorder="0" applyAlignment="0" applyProtection="0"/>
    <xf numFmtId="168" fontId="12" fillId="0" borderId="0" applyFont="0" applyFill="0" applyBorder="0" applyAlignment="0" applyProtection="0"/>
    <xf numFmtId="0" fontId="3" fillId="0" borderId="0" applyFont="0" applyFill="0" applyBorder="0" applyAlignment="0" applyProtection="0"/>
    <xf numFmtId="0" fontId="12" fillId="0" borderId="0" applyFont="0" applyFill="0" applyBorder="0" applyAlignment="0" applyProtection="0"/>
    <xf numFmtId="195" fontId="8" fillId="0" borderId="0" applyFont="0" applyFill="0" applyBorder="0" applyAlignment="0" applyProtection="0"/>
    <xf numFmtId="165" fontId="8" fillId="0" borderId="0" applyFont="0" applyFill="0" applyBorder="0" applyAlignment="0" applyProtection="0"/>
    <xf numFmtId="172" fontId="8" fillId="0" borderId="0" applyFont="0" applyFill="0" applyBorder="0" applyAlignment="0" applyProtection="0"/>
    <xf numFmtId="196" fontId="8" fillId="0" borderId="0" applyFont="0" applyFill="0" applyBorder="0" applyAlignment="0" applyProtection="0"/>
    <xf numFmtId="0" fontId="29" fillId="54" borderId="0"/>
    <xf numFmtId="0" fontId="29" fillId="54" borderId="0"/>
    <xf numFmtId="0" fontId="29" fillId="54" borderId="0"/>
    <xf numFmtId="0" fontId="29" fillId="54" borderId="0"/>
    <xf numFmtId="0" fontId="29" fillId="54" borderId="0"/>
    <xf numFmtId="0" fontId="29" fillId="5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39" fillId="0" borderId="0"/>
    <xf numFmtId="0" fontId="39" fillId="0" borderId="0"/>
    <xf numFmtId="0" fontId="3" fillId="0" borderId="0"/>
    <xf numFmtId="0" fontId="8" fillId="55" borderId="20"/>
    <xf numFmtId="0" fontId="8" fillId="55" borderId="20"/>
    <xf numFmtId="0" fontId="8" fillId="55" borderId="20"/>
    <xf numFmtId="0" fontId="8" fillId="55" borderId="20"/>
    <xf numFmtId="0" fontId="8" fillId="55" borderId="20"/>
    <xf numFmtId="0" fontId="8" fillId="55" borderId="20" applyNumberFormat="0" applyAlignment="0" applyProtection="0"/>
    <xf numFmtId="0" fontId="8" fillId="56" borderId="20" applyNumberFormat="0" applyFont="0" applyAlignment="0" applyProtection="0"/>
    <xf numFmtId="0" fontId="8" fillId="56" borderId="20" applyNumberFormat="0" applyFont="0" applyAlignment="0" applyProtection="0"/>
    <xf numFmtId="0" fontId="8" fillId="56" borderId="20" applyNumberFormat="0" applyFont="0" applyAlignment="0" applyProtection="0"/>
    <xf numFmtId="0" fontId="30" fillId="35" borderId="21" applyNumberFormat="0" applyAlignment="0" applyProtection="0"/>
    <xf numFmtId="0" fontId="30" fillId="35" borderId="21" applyNumberFormat="0" applyAlignment="0" applyProtection="0"/>
    <xf numFmtId="197" fontId="19" fillId="0" borderId="0">
      <protection locked="0"/>
    </xf>
    <xf numFmtId="9" fontId="8"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23" applyNumberFormat="0" applyFont="0" applyAlignment="0">
      <alignment horizontal="left"/>
    </xf>
    <xf numFmtId="0" fontId="30" fillId="36" borderId="21"/>
    <xf numFmtId="0" fontId="30" fillId="36" borderId="21"/>
    <xf numFmtId="0" fontId="30" fillId="36" borderId="21"/>
    <xf numFmtId="0" fontId="30" fillId="36" borderId="21"/>
    <xf numFmtId="0" fontId="30" fillId="36" borderId="21"/>
    <xf numFmtId="0" fontId="30" fillId="36" borderId="21" applyNumberFormat="0" applyAlignment="0" applyProtection="0"/>
    <xf numFmtId="0" fontId="30" fillId="35" borderId="21" applyNumberFormat="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40" fillId="0" borderId="5" applyBorder="0">
      <alignment horizontal="center"/>
    </xf>
    <xf numFmtId="0" fontId="31" fillId="0" borderId="0" applyNumberFormat="0" applyFill="0" applyBorder="0" applyAlignment="0" applyProtection="0"/>
    <xf numFmtId="0" fontId="4" fillId="0" borderId="0">
      <alignment horizontal="left" vertical="top"/>
    </xf>
    <xf numFmtId="0" fontId="27" fillId="0" borderId="17"/>
    <xf numFmtId="0" fontId="27" fillId="0" borderId="17"/>
    <xf numFmtId="0" fontId="27" fillId="0" borderId="17"/>
    <xf numFmtId="0" fontId="27" fillId="0" borderId="17"/>
    <xf numFmtId="0" fontId="27" fillId="0" borderId="17"/>
    <xf numFmtId="0" fontId="27" fillId="0" borderId="17" applyNumberFormat="0" applyFill="0" applyAlignment="0" applyProtection="0"/>
    <xf numFmtId="0" fontId="8" fillId="0" borderId="0">
      <alignment horizontal="left" vertical="top"/>
    </xf>
    <xf numFmtId="0" fontId="28" fillId="0" borderId="18"/>
    <xf numFmtId="0" fontId="28" fillId="0" borderId="18"/>
    <xf numFmtId="0" fontId="28" fillId="0" borderId="18"/>
    <xf numFmtId="0" fontId="28" fillId="0" borderId="18"/>
    <xf numFmtId="0" fontId="28" fillId="0" borderId="18"/>
    <xf numFmtId="0" fontId="28" fillId="0" borderId="18" applyNumberFormat="0" applyFill="0" applyAlignment="0" applyProtection="0"/>
    <xf numFmtId="0" fontId="41" fillId="0" borderId="0">
      <alignment horizontal="left" vertical="top"/>
    </xf>
    <xf numFmtId="0" fontId="22" fillId="0" borderId="19"/>
    <xf numFmtId="0" fontId="22" fillId="0" borderId="19"/>
    <xf numFmtId="0" fontId="22" fillId="0" borderId="19"/>
    <xf numFmtId="0" fontId="22" fillId="0" borderId="19"/>
    <xf numFmtId="0" fontId="22" fillId="0" borderId="19"/>
    <xf numFmtId="0" fontId="22" fillId="0" borderId="1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2" fillId="0" borderId="0" applyNumberFormat="0" applyFill="0" applyBorder="0" applyAlignment="0" applyProtection="0"/>
    <xf numFmtId="0" fontId="23" fillId="0" borderId="22"/>
    <xf numFmtId="0" fontId="23" fillId="0" borderId="22"/>
    <xf numFmtId="0" fontId="23" fillId="0" borderId="22"/>
    <xf numFmtId="0" fontId="23" fillId="0" borderId="22"/>
    <xf numFmtId="0" fontId="23" fillId="0" borderId="22"/>
    <xf numFmtId="0" fontId="23" fillId="0" borderId="22" applyNumberFormat="0" applyFill="0" applyAlignment="0" applyProtection="0"/>
    <xf numFmtId="0" fontId="23" fillId="0" borderId="22" applyNumberFormat="0" applyFill="0" applyAlignment="0" applyProtection="0"/>
    <xf numFmtId="0" fontId="40" fillId="0" borderId="0">
      <alignment horizontal="left" vertical="top"/>
    </xf>
    <xf numFmtId="198" fontId="8" fillId="0" borderId="0" applyFont="0" applyFill="0" applyBorder="0" applyAlignment="0" applyProtection="0"/>
    <xf numFmtId="0" fontId="32" fillId="0" borderId="0" applyNumberFormat="0" applyFill="0" applyBorder="0" applyAlignment="0" applyProtection="0"/>
    <xf numFmtId="174" fontId="8" fillId="0" borderId="0" applyFont="0" applyFill="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167" fontId="8" fillId="0" borderId="0" applyFont="0" applyFill="0" applyBorder="0" applyAlignment="0" applyProtection="0"/>
    <xf numFmtId="172"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174" fontId="2"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170" fontId="1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1" fontId="2" fillId="0" borderId="0" applyFont="0" applyFill="0" applyBorder="0" applyAlignment="0" applyProtection="0"/>
    <xf numFmtId="174" fontId="56" fillId="0" borderId="0" applyFont="0" applyFill="0" applyBorder="0" applyAlignment="0" applyProtection="0"/>
    <xf numFmtId="200" fontId="2" fillId="0" borderId="0" applyFont="0" applyFill="0" applyBorder="0" applyAlignment="0" applyProtection="0"/>
    <xf numFmtId="187"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202"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16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2" fillId="0" borderId="0"/>
    <xf numFmtId="200" fontId="2" fillId="0" borderId="0"/>
    <xf numFmtId="0" fontId="57" fillId="0" borderId="0" applyNumberFormat="0" applyFill="0" applyBorder="0" applyProtection="0">
      <alignment vertical="top"/>
    </xf>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9" fontId="58" fillId="0" borderId="0" applyFont="0" applyFill="0" applyBorder="0" applyAlignment="0" applyProtection="0"/>
    <xf numFmtId="0" fontId="8" fillId="0" borderId="0"/>
    <xf numFmtId="169" fontId="1" fillId="0" borderId="0" applyFont="0" applyFill="0" applyBorder="0" applyAlignment="0" applyProtection="0"/>
    <xf numFmtId="173" fontId="8" fillId="0" borderId="0" applyFont="0" applyFill="0" applyBorder="0" applyAlignment="0" applyProtection="0"/>
  </cellStyleXfs>
  <cellXfs count="279">
    <xf numFmtId="0" fontId="0" fillId="0" borderId="0" xfId="0"/>
    <xf numFmtId="0" fontId="0" fillId="0" borderId="0" xfId="0"/>
    <xf numFmtId="0" fontId="6" fillId="0" borderId="0" xfId="1" applyFont="1" applyAlignment="1">
      <alignment vertical="center"/>
    </xf>
    <xf numFmtId="0" fontId="9" fillId="0" borderId="0" xfId="0" applyFont="1" applyAlignment="1">
      <alignment horizontal="center"/>
    </xf>
    <xf numFmtId="0" fontId="9" fillId="0" borderId="0" xfId="0" applyFont="1" applyAlignment="1">
      <alignment horizontal="center" vertical="center" wrapText="1"/>
    </xf>
    <xf numFmtId="0" fontId="9" fillId="59" borderId="4" xfId="0" applyFont="1" applyFill="1" applyBorder="1"/>
    <xf numFmtId="174" fontId="9" fillId="59" borderId="4" xfId="503" applyFont="1" applyFill="1" applyBorder="1"/>
    <xf numFmtId="0" fontId="9" fillId="58" borderId="0" xfId="0" applyFont="1" applyFill="1"/>
    <xf numFmtId="174" fontId="47" fillId="0" borderId="4" xfId="503" applyFont="1" applyBorder="1" applyAlignment="1">
      <alignment wrapText="1"/>
    </xf>
    <xf numFmtId="174" fontId="47" fillId="2" borderId="4" xfId="503" applyFont="1" applyFill="1" applyBorder="1" applyAlignment="1">
      <alignment wrapText="1"/>
    </xf>
    <xf numFmtId="0" fontId="4" fillId="0" borderId="0" xfId="0" applyFont="1" applyAlignment="1">
      <alignment horizontal="center" vertical="center" wrapText="1"/>
    </xf>
    <xf numFmtId="0" fontId="4" fillId="0" borderId="0" xfId="0" applyFont="1" applyAlignment="1">
      <alignment horizontal="center"/>
    </xf>
    <xf numFmtId="0" fontId="44" fillId="57" borderId="27" xfId="0" applyFont="1" applyFill="1" applyBorder="1" applyAlignment="1">
      <alignment horizontal="center" vertical="center" wrapText="1"/>
    </xf>
    <xf numFmtId="0" fontId="6" fillId="0" borderId="0" xfId="397" applyFont="1" applyAlignment="1">
      <alignment vertical="center"/>
    </xf>
    <xf numFmtId="0" fontId="48" fillId="0" borderId="0" xfId="1" applyFont="1" applyAlignment="1">
      <alignment horizontal="center" vertical="center"/>
    </xf>
    <xf numFmtId="0" fontId="48" fillId="0" borderId="0" xfId="1" applyFont="1" applyAlignment="1">
      <alignment vertical="center"/>
    </xf>
    <xf numFmtId="0" fontId="49" fillId="0" borderId="0" xfId="1" applyFont="1" applyFill="1" applyBorder="1" applyAlignment="1">
      <alignment vertical="center" wrapText="1"/>
    </xf>
    <xf numFmtId="0" fontId="6" fillId="0" borderId="0" xfId="1" applyFont="1" applyFill="1" applyAlignment="1">
      <alignment vertical="center"/>
    </xf>
    <xf numFmtId="0" fontId="48" fillId="0" borderId="0" xfId="1" applyFont="1" applyAlignment="1">
      <alignment horizontal="right" vertical="center"/>
    </xf>
    <xf numFmtId="199" fontId="48" fillId="0" borderId="0" xfId="390" applyNumberFormat="1" applyFont="1" applyFill="1" applyBorder="1" applyAlignment="1">
      <alignment vertical="center"/>
    </xf>
    <xf numFmtId="199" fontId="6" fillId="2" borderId="2" xfId="390" applyNumberFormat="1" applyFont="1" applyFill="1" applyBorder="1" applyAlignment="1">
      <alignment vertical="center"/>
    </xf>
    <xf numFmtId="10" fontId="48" fillId="0" borderId="0" xfId="431" applyNumberFormat="1" applyFont="1" applyAlignment="1">
      <alignment horizontal="center" vertical="center"/>
    </xf>
    <xf numFmtId="0" fontId="49" fillId="61" borderId="3" xfId="1" applyFont="1" applyFill="1" applyBorder="1" applyAlignment="1">
      <alignment horizontal="center" vertical="center" wrapText="1"/>
    </xf>
    <xf numFmtId="0" fontId="49" fillId="0" borderId="0" xfId="1" applyFont="1" applyFill="1" applyBorder="1" applyAlignment="1">
      <alignment horizontal="center" vertical="center" wrapText="1"/>
    </xf>
    <xf numFmtId="0" fontId="6" fillId="0" borderId="0" xfId="397" applyFont="1" applyBorder="1" applyAlignment="1">
      <alignment vertical="center"/>
    </xf>
    <xf numFmtId="9" fontId="48" fillId="2" borderId="7" xfId="431" applyFont="1" applyFill="1" applyBorder="1" applyAlignment="1">
      <alignment horizontal="center" vertical="center"/>
    </xf>
    <xf numFmtId="9" fontId="48" fillId="2" borderId="1" xfId="431" applyFont="1" applyFill="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9" fontId="48" fillId="2" borderId="9" xfId="431" applyFont="1" applyFill="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196" fontId="48" fillId="2" borderId="0" xfId="390" applyFont="1" applyFill="1" applyBorder="1" applyAlignment="1">
      <alignment horizontal="center" vertical="center"/>
    </xf>
    <xf numFmtId="10" fontId="48" fillId="2" borderId="0" xfId="431" applyNumberFormat="1" applyFont="1" applyFill="1" applyBorder="1" applyAlignment="1">
      <alignment horizontal="center" vertical="center"/>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6" xfId="1" applyFont="1" applyBorder="1" applyAlignment="1">
      <alignment horizontal="center" vertical="center"/>
    </xf>
    <xf numFmtId="0" fontId="48" fillId="0" borderId="10" xfId="1" applyFont="1" applyBorder="1" applyAlignment="1">
      <alignment horizontal="center" vertical="center"/>
    </xf>
    <xf numFmtId="0" fontId="48" fillId="0" borderId="8" xfId="1" applyFont="1" applyBorder="1" applyAlignment="1">
      <alignment horizontal="center" vertical="center"/>
    </xf>
    <xf numFmtId="0" fontId="44" fillId="57" borderId="3" xfId="0" applyFont="1" applyFill="1" applyBorder="1" applyAlignment="1">
      <alignment horizontal="center" vertical="center" wrapText="1"/>
    </xf>
    <xf numFmtId="0" fontId="44" fillId="57" borderId="26" xfId="0" applyFont="1" applyFill="1" applyBorder="1" applyAlignment="1">
      <alignment horizontal="center" vertical="center" wrapText="1"/>
    </xf>
    <xf numFmtId="196" fontId="48" fillId="2" borderId="7" xfId="390" applyFont="1" applyFill="1" applyBorder="1" applyAlignment="1">
      <alignment horizontal="center" vertical="center"/>
    </xf>
    <xf numFmtId="196" fontId="48" fillId="2" borderId="36" xfId="390" applyFont="1" applyFill="1" applyBorder="1" applyAlignment="1">
      <alignment horizontal="center" vertical="center"/>
    </xf>
    <xf numFmtId="196" fontId="48" fillId="2" borderId="9" xfId="390" applyFont="1" applyFill="1" applyBorder="1" applyAlignment="1">
      <alignment horizontal="center" vertical="center"/>
    </xf>
    <xf numFmtId="0" fontId="44" fillId="57" borderId="40" xfId="0" applyFont="1" applyFill="1" applyBorder="1" applyAlignment="1">
      <alignment horizontal="center" vertical="center" wrapText="1"/>
    </xf>
    <xf numFmtId="0" fontId="9" fillId="2" borderId="10" xfId="0" applyFont="1" applyFill="1" applyBorder="1" applyAlignment="1">
      <alignment horizontal="center" vertical="center"/>
    </xf>
    <xf numFmtId="0" fontId="44" fillId="57" borderId="41" xfId="0" applyFont="1" applyFill="1" applyBorder="1" applyAlignment="1">
      <alignment horizontal="center" vertical="center" wrapText="1"/>
    </xf>
    <xf numFmtId="0" fontId="44" fillId="57" borderId="43" xfId="0" applyFont="1" applyFill="1" applyBorder="1" applyAlignment="1">
      <alignment horizontal="center" vertical="center" wrapText="1"/>
    </xf>
    <xf numFmtId="0" fontId="45" fillId="2" borderId="29" xfId="0" applyFont="1" applyFill="1" applyBorder="1" applyAlignment="1">
      <alignment horizontal="left" vertical="center" wrapText="1"/>
    </xf>
    <xf numFmtId="0" fontId="9" fillId="0" borderId="29" xfId="0" applyFont="1" applyBorder="1"/>
    <xf numFmtId="0" fontId="9" fillId="2" borderId="39" xfId="0" applyNumberFormat="1" applyFont="1" applyFill="1" applyBorder="1" applyAlignment="1">
      <alignment horizontal="center" vertical="center" wrapText="1"/>
    </xf>
    <xf numFmtId="0" fontId="9" fillId="0" borderId="39" xfId="0" applyFont="1" applyBorder="1" applyAlignment="1">
      <alignment horizontal="center"/>
    </xf>
    <xf numFmtId="0" fontId="9" fillId="68" borderId="6" xfId="0" applyFont="1" applyFill="1" applyBorder="1" applyAlignment="1">
      <alignment horizontal="center" vertical="center"/>
    </xf>
    <xf numFmtId="0" fontId="9" fillId="68" borderId="10" xfId="0" applyFont="1" applyFill="1" applyBorder="1" applyAlignment="1">
      <alignment horizontal="center" vertical="center"/>
    </xf>
    <xf numFmtId="0" fontId="45" fillId="68" borderId="29" xfId="0" applyFont="1" applyFill="1" applyBorder="1" applyAlignment="1">
      <alignment horizontal="left" vertical="center" wrapText="1"/>
    </xf>
    <xf numFmtId="0" fontId="9" fillId="68" borderId="39" xfId="0" applyNumberFormat="1" applyFont="1" applyFill="1" applyBorder="1" applyAlignment="1">
      <alignment horizontal="center" vertical="center" wrapText="1"/>
    </xf>
    <xf numFmtId="0" fontId="9" fillId="68" borderId="39" xfId="0" applyFont="1" applyFill="1" applyBorder="1" applyAlignment="1">
      <alignment horizontal="center"/>
    </xf>
    <xf numFmtId="0" fontId="6" fillId="2" borderId="6"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8" xfId="1" applyFont="1" applyFill="1" applyBorder="1" applyAlignment="1">
      <alignment horizontal="left" vertical="center" wrapText="1"/>
    </xf>
    <xf numFmtId="49" fontId="48" fillId="2" borderId="28" xfId="390" applyNumberFormat="1" applyFont="1" applyFill="1" applyBorder="1" applyAlignment="1">
      <alignment horizontal="center" vertical="center"/>
    </xf>
    <xf numFmtId="49" fontId="48" fillId="2" borderId="29" xfId="390" applyNumberFormat="1" applyFont="1" applyFill="1" applyBorder="1" applyAlignment="1">
      <alignment horizontal="center" vertical="center"/>
    </xf>
    <xf numFmtId="49" fontId="48" fillId="2" borderId="30" xfId="390" applyNumberFormat="1" applyFont="1" applyFill="1" applyBorder="1" applyAlignment="1">
      <alignment horizontal="center" vertical="center"/>
    </xf>
    <xf numFmtId="0" fontId="44" fillId="57" borderId="44" xfId="0" applyFont="1" applyFill="1" applyBorder="1" applyAlignment="1">
      <alignment horizontal="center" vertical="center" wrapText="1"/>
    </xf>
    <xf numFmtId="203" fontId="48" fillId="2" borderId="28" xfId="431" applyNumberFormat="1" applyFont="1" applyFill="1" applyBorder="1" applyAlignment="1">
      <alignment horizontal="right" vertical="center"/>
    </xf>
    <xf numFmtId="203" fontId="48" fillId="2" borderId="29" xfId="431" applyNumberFormat="1" applyFont="1" applyFill="1" applyBorder="1" applyAlignment="1">
      <alignment horizontal="right" vertical="center"/>
    </xf>
    <xf numFmtId="203" fontId="48" fillId="2" borderId="30" xfId="431" applyNumberFormat="1" applyFont="1" applyFill="1" applyBorder="1" applyAlignment="1">
      <alignment horizontal="right" vertical="center"/>
    </xf>
    <xf numFmtId="0" fontId="59" fillId="0" borderId="4" xfId="0" applyFont="1" applyBorder="1" applyAlignment="1">
      <alignment horizontal="left"/>
    </xf>
    <xf numFmtId="174" fontId="9" fillId="59" borderId="4" xfId="503" applyFont="1" applyFill="1" applyBorder="1" applyAlignment="1">
      <alignment vertical="center"/>
    </xf>
    <xf numFmtId="0" fontId="9" fillId="2" borderId="29" xfId="0" applyFont="1" applyFill="1" applyBorder="1" applyAlignment="1">
      <alignment horizontal="left" wrapText="1"/>
    </xf>
    <xf numFmtId="0" fontId="9" fillId="2" borderId="39" xfId="0" applyFont="1" applyFill="1" applyBorder="1" applyAlignment="1">
      <alignment horizontal="center"/>
    </xf>
    <xf numFmtId="0" fontId="45" fillId="68" borderId="28" xfId="0" applyFont="1" applyFill="1" applyBorder="1" applyAlignment="1">
      <alignment horizontal="left" vertical="center" wrapText="1"/>
    </xf>
    <xf numFmtId="0" fontId="9" fillId="68" borderId="42" xfId="0" applyNumberFormat="1" applyFont="1" applyFill="1" applyBorder="1" applyAlignment="1">
      <alignment horizontal="center" vertical="center" wrapText="1"/>
    </xf>
    <xf numFmtId="0" fontId="9" fillId="68" borderId="37" xfId="0" applyFont="1" applyFill="1" applyBorder="1" applyAlignment="1">
      <alignment horizontal="center" vertical="center"/>
    </xf>
    <xf numFmtId="0" fontId="9" fillId="68" borderId="29"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29" xfId="0" applyFont="1" applyFill="1" applyBorder="1" applyAlignment="1">
      <alignment horizontal="center" vertical="center"/>
    </xf>
    <xf numFmtId="0" fontId="46" fillId="60" borderId="4" xfId="0" applyFont="1" applyFill="1" applyBorder="1" applyAlignment="1">
      <alignment horizontal="left" wrapText="1"/>
    </xf>
    <xf numFmtId="174" fontId="60" fillId="2" borderId="4" xfId="503" applyFont="1" applyFill="1" applyBorder="1" applyAlignment="1">
      <alignment wrapText="1"/>
    </xf>
    <xf numFmtId="199" fontId="48" fillId="68" borderId="26" xfId="390" applyNumberFormat="1" applyFont="1" applyFill="1" applyBorder="1" applyAlignment="1">
      <alignment vertical="center"/>
    </xf>
    <xf numFmtId="174" fontId="47" fillId="68" borderId="4" xfId="503" applyFont="1" applyFill="1" applyBorder="1" applyAlignment="1">
      <alignment wrapText="1"/>
    </xf>
    <xf numFmtId="0" fontId="9" fillId="68" borderId="0" xfId="0" applyNumberFormat="1" applyFont="1" applyFill="1"/>
    <xf numFmtId="0" fontId="9" fillId="68" borderId="0" xfId="0" applyFont="1" applyFill="1"/>
    <xf numFmtId="0" fontId="0" fillId="68" borderId="0" xfId="0" applyFill="1"/>
    <xf numFmtId="0" fontId="9" fillId="68" borderId="0" xfId="0" applyFont="1" applyFill="1" applyAlignment="1">
      <alignment horizontal="center"/>
    </xf>
    <xf numFmtId="0" fontId="8" fillId="0" borderId="0" xfId="0" applyFont="1"/>
    <xf numFmtId="0" fontId="9" fillId="58" borderId="0" xfId="0" applyFont="1" applyFill="1" applyAlignment="1">
      <alignment vertical="center"/>
    </xf>
    <xf numFmtId="0" fontId="8" fillId="0" borderId="0" xfId="1269"/>
    <xf numFmtId="0" fontId="9" fillId="69" borderId="0" xfId="1269" applyFont="1" applyFill="1" applyAlignment="1">
      <alignment horizontal="right" wrapText="1"/>
    </xf>
    <xf numFmtId="1" fontId="9" fillId="69" borderId="0" xfId="1269" applyNumberFormat="1" applyFont="1" applyFill="1" applyAlignment="1">
      <alignment horizontal="center" wrapText="1"/>
    </xf>
    <xf numFmtId="0" fontId="8" fillId="0" borderId="0" xfId="1269" applyFont="1"/>
    <xf numFmtId="0" fontId="8" fillId="0" borderId="0" xfId="1269" applyFont="1" applyAlignment="1">
      <alignment vertical="center" wrapText="1"/>
    </xf>
    <xf numFmtId="0" fontId="62" fillId="0" borderId="0" xfId="1269" applyFont="1" applyAlignment="1">
      <alignment wrapText="1"/>
    </xf>
    <xf numFmtId="0" fontId="8" fillId="0" borderId="0" xfId="1269" applyFont="1" applyAlignment="1">
      <alignment wrapText="1"/>
    </xf>
    <xf numFmtId="0" fontId="8" fillId="0" borderId="0" xfId="1269" applyFont="1" applyAlignment="1">
      <alignment vertical="center"/>
    </xf>
    <xf numFmtId="0" fontId="8" fillId="0" borderId="0" xfId="1269" applyFont="1" applyFill="1" applyAlignment="1">
      <alignment vertical="center" wrapText="1"/>
    </xf>
    <xf numFmtId="0" fontId="62" fillId="0" borderId="0" xfId="1269" applyFont="1" applyFill="1" applyAlignment="1">
      <alignment vertical="center" wrapText="1"/>
    </xf>
    <xf numFmtId="0" fontId="8" fillId="0" borderId="0" xfId="1269" applyFont="1" applyFill="1" applyAlignment="1">
      <alignment vertical="center"/>
    </xf>
    <xf numFmtId="0" fontId="8" fillId="0" borderId="0" xfId="1269" applyFont="1" applyFill="1" applyAlignment="1">
      <alignment wrapText="1"/>
    </xf>
    <xf numFmtId="0" fontId="8" fillId="0" borderId="0" xfId="1269" applyFont="1" applyFill="1"/>
    <xf numFmtId="0" fontId="8" fillId="0" borderId="0" xfId="1269" applyFill="1"/>
    <xf numFmtId="0" fontId="9" fillId="0" borderId="0" xfId="1269" applyFont="1" applyFill="1"/>
    <xf numFmtId="0" fontId="64" fillId="0" borderId="48" xfId="1181" applyFont="1" applyFill="1" applyBorder="1" applyAlignment="1">
      <alignment horizontal="center" vertical="center"/>
    </xf>
    <xf numFmtId="0" fontId="64" fillId="0" borderId="49" xfId="1181" applyFont="1" applyFill="1" applyBorder="1" applyAlignment="1">
      <alignment horizontal="center" vertical="center"/>
    </xf>
    <xf numFmtId="0" fontId="64" fillId="0" borderId="51" xfId="1181" applyFont="1" applyFill="1" applyBorder="1" applyAlignment="1">
      <alignment horizontal="center" vertical="center"/>
    </xf>
    <xf numFmtId="0" fontId="64" fillId="0" borderId="52" xfId="1181" applyFont="1" applyFill="1" applyBorder="1" applyAlignment="1">
      <alignment horizontal="center" vertical="center" wrapText="1"/>
    </xf>
    <xf numFmtId="0" fontId="64" fillId="0" borderId="4" xfId="1181" applyFont="1" applyFill="1" applyBorder="1" applyAlignment="1">
      <alignment horizontal="center" vertical="center" wrapText="1"/>
    </xf>
    <xf numFmtId="0" fontId="64" fillId="0" borderId="54" xfId="1181" applyFont="1" applyFill="1" applyBorder="1" applyAlignment="1">
      <alignment horizontal="center" vertical="center" wrapText="1"/>
    </xf>
    <xf numFmtId="0" fontId="64" fillId="0" borderId="55" xfId="1181" applyFont="1" applyFill="1" applyBorder="1" applyAlignment="1">
      <alignment vertical="center" wrapText="1"/>
    </xf>
    <xf numFmtId="0" fontId="64" fillId="0" borderId="56" xfId="1181" applyFont="1" applyFill="1" applyBorder="1" applyAlignment="1">
      <alignment horizontal="center" vertical="center" wrapText="1"/>
    </xf>
    <xf numFmtId="201" fontId="65" fillId="0" borderId="57" xfId="1270" applyNumberFormat="1" applyFont="1" applyFill="1" applyBorder="1" applyAlignment="1">
      <alignment vertical="center" wrapText="1"/>
    </xf>
    <xf numFmtId="9" fontId="64" fillId="0" borderId="57" xfId="1232" applyFont="1" applyFill="1" applyBorder="1" applyAlignment="1">
      <alignment horizontal="center" vertical="center" wrapText="1"/>
    </xf>
    <xf numFmtId="201" fontId="65" fillId="0" borderId="60" xfId="1270" applyNumberFormat="1" applyFont="1" applyFill="1" applyBorder="1" applyAlignment="1">
      <alignment vertical="center" wrapText="1"/>
    </xf>
    <xf numFmtId="9" fontId="65" fillId="0" borderId="57" xfId="1232" applyFont="1" applyFill="1" applyBorder="1" applyAlignment="1">
      <alignment horizontal="center" vertical="center" wrapText="1"/>
    </xf>
    <xf numFmtId="204" fontId="65" fillId="0" borderId="57" xfId="1270" applyNumberFormat="1" applyFont="1" applyFill="1" applyBorder="1" applyAlignment="1">
      <alignment horizontal="center" vertical="center" wrapText="1"/>
    </xf>
    <xf numFmtId="201" fontId="64" fillId="0" borderId="54" xfId="1181" applyNumberFormat="1" applyFont="1" applyFill="1" applyBorder="1" applyAlignment="1">
      <alignment vertical="center"/>
    </xf>
    <xf numFmtId="201" fontId="8" fillId="0" borderId="0" xfId="1269" applyNumberFormat="1"/>
    <xf numFmtId="201" fontId="65" fillId="0" borderId="57" xfId="1270" applyNumberFormat="1" applyFont="1" applyFill="1" applyBorder="1" applyAlignment="1">
      <alignment vertical="center"/>
    </xf>
    <xf numFmtId="0" fontId="64" fillId="0" borderId="68" xfId="1181" applyFont="1" applyFill="1" applyBorder="1" applyAlignment="1">
      <alignment vertical="center" wrapText="1"/>
    </xf>
    <xf numFmtId="0" fontId="64" fillId="0" borderId="69" xfId="1181" applyFont="1" applyFill="1" applyBorder="1" applyAlignment="1">
      <alignment horizontal="center" vertical="center"/>
    </xf>
    <xf numFmtId="201" fontId="65" fillId="0" borderId="69" xfId="1270" applyNumberFormat="1" applyFont="1" applyFill="1" applyBorder="1" applyAlignment="1">
      <alignment vertical="center"/>
    </xf>
    <xf numFmtId="9" fontId="64" fillId="0" borderId="69" xfId="1232" applyFont="1" applyFill="1" applyBorder="1" applyAlignment="1">
      <alignment horizontal="center" vertical="center"/>
    </xf>
    <xf numFmtId="204" fontId="65" fillId="0" borderId="69" xfId="1270" applyNumberFormat="1" applyFont="1" applyFill="1" applyBorder="1" applyAlignment="1">
      <alignment horizontal="center" vertical="center" wrapText="1"/>
    </xf>
    <xf numFmtId="2" fontId="9" fillId="0" borderId="0" xfId="1269" applyNumberFormat="1" applyFont="1" applyFill="1"/>
    <xf numFmtId="201" fontId="8" fillId="0" borderId="0" xfId="1269" applyNumberFormat="1" applyFont="1" applyFill="1"/>
    <xf numFmtId="0" fontId="64" fillId="0" borderId="4" xfId="1181" applyFont="1" applyFill="1" applyBorder="1" applyAlignment="1">
      <alignment horizontal="center" vertical="center"/>
    </xf>
    <xf numFmtId="0" fontId="64" fillId="0" borderId="54" xfId="1181" applyFont="1" applyFill="1" applyBorder="1" applyAlignment="1">
      <alignment horizontal="center" vertical="center"/>
    </xf>
    <xf numFmtId="201" fontId="65" fillId="0" borderId="71" xfId="1270" applyNumberFormat="1" applyFont="1" applyFill="1" applyBorder="1" applyAlignment="1">
      <alignment vertical="center"/>
    </xf>
    <xf numFmtId="201" fontId="65" fillId="0" borderId="57" xfId="1270" applyNumberFormat="1" applyFont="1" applyFill="1" applyBorder="1"/>
    <xf numFmtId="201" fontId="65" fillId="0" borderId="71" xfId="1270" applyNumberFormat="1" applyFont="1" applyFill="1" applyBorder="1"/>
    <xf numFmtId="201" fontId="64" fillId="0" borderId="78" xfId="1181" applyNumberFormat="1" applyFont="1" applyFill="1" applyBorder="1" applyAlignment="1">
      <alignment horizontal="right" vertical="center"/>
    </xf>
    <xf numFmtId="204" fontId="64" fillId="0" borderId="57" xfId="1270" applyNumberFormat="1" applyFont="1" applyFill="1" applyBorder="1" applyAlignment="1">
      <alignment horizontal="center" vertical="center" wrapText="1"/>
    </xf>
    <xf numFmtId="10" fontId="65" fillId="0" borderId="57" xfId="1232" applyNumberFormat="1" applyFont="1" applyFill="1" applyBorder="1" applyAlignment="1">
      <alignment horizontal="center" vertical="center" wrapText="1"/>
    </xf>
    <xf numFmtId="10" fontId="65" fillId="0" borderId="69" xfId="1232" applyNumberFormat="1" applyFont="1" applyFill="1" applyBorder="1" applyAlignment="1">
      <alignment horizontal="center" vertical="center" wrapText="1"/>
    </xf>
    <xf numFmtId="10" fontId="0" fillId="0" borderId="4" xfId="1232" applyNumberFormat="1" applyFont="1" applyBorder="1"/>
    <xf numFmtId="10" fontId="9" fillId="0" borderId="4" xfId="1232" applyNumberFormat="1" applyFont="1" applyBorder="1"/>
    <xf numFmtId="9" fontId="0" fillId="0" borderId="4" xfId="1232" applyFont="1" applyBorder="1"/>
    <xf numFmtId="0" fontId="40" fillId="59" borderId="4" xfId="0" applyFont="1" applyFill="1" applyBorder="1" applyAlignment="1">
      <alignment vertical="center" wrapText="1"/>
    </xf>
    <xf numFmtId="0" fontId="8" fillId="0" borderId="0" xfId="1269" applyFill="1" applyAlignment="1">
      <alignment vertical="center"/>
    </xf>
    <xf numFmtId="9" fontId="8" fillId="0" borderId="0" xfId="1269" applyNumberFormat="1" applyFill="1" applyAlignment="1">
      <alignment vertical="center"/>
    </xf>
    <xf numFmtId="10" fontId="8" fillId="0" borderId="0" xfId="1268" applyNumberFormat="1" applyFont="1" applyFill="1" applyAlignment="1">
      <alignment vertical="center"/>
    </xf>
    <xf numFmtId="0" fontId="64" fillId="0" borderId="55" xfId="1181" applyFont="1" applyBorder="1" applyAlignment="1">
      <alignment vertical="center" wrapText="1"/>
    </xf>
    <xf numFmtId="0" fontId="64" fillId="0" borderId="56" xfId="1181" applyFont="1" applyBorder="1" applyAlignment="1">
      <alignment horizontal="center" vertical="center" wrapText="1"/>
    </xf>
    <xf numFmtId="201" fontId="65" fillId="0" borderId="57" xfId="1270" applyNumberFormat="1" applyFont="1" applyBorder="1" applyAlignment="1">
      <alignment vertical="center" wrapText="1"/>
    </xf>
    <xf numFmtId="9" fontId="64" fillId="0" borderId="57" xfId="1232" applyFont="1" applyBorder="1" applyAlignment="1">
      <alignment horizontal="center" vertical="center" wrapText="1"/>
    </xf>
    <xf numFmtId="0" fontId="64" fillId="0" borderId="65" xfId="1181" applyFont="1" applyBorder="1" applyAlignment="1">
      <alignment vertical="center" wrapText="1"/>
    </xf>
    <xf numFmtId="0" fontId="64" fillId="0" borderId="66" xfId="1181" applyFont="1" applyBorder="1" applyAlignment="1">
      <alignment horizontal="center" vertical="center"/>
    </xf>
    <xf numFmtId="201" fontId="65" fillId="0" borderId="66" xfId="1270" applyNumberFormat="1" applyFont="1" applyBorder="1" applyAlignment="1">
      <alignment vertical="center"/>
    </xf>
    <xf numFmtId="9" fontId="64" fillId="0" borderId="66" xfId="1232" applyFont="1" applyBorder="1" applyAlignment="1">
      <alignment horizontal="center" vertical="center"/>
    </xf>
    <xf numFmtId="204" fontId="65" fillId="0" borderId="66" xfId="1270" applyNumberFormat="1" applyFont="1" applyBorder="1" applyAlignment="1">
      <alignment horizontal="center" vertical="center" wrapText="1"/>
    </xf>
    <xf numFmtId="201" fontId="65" fillId="0" borderId="67" xfId="1270" applyNumberFormat="1" applyFont="1" applyBorder="1" applyAlignment="1">
      <alignment vertical="center" wrapText="1"/>
    </xf>
    <xf numFmtId="0" fontId="9" fillId="0" borderId="4" xfId="0" applyFont="1" applyBorder="1" applyAlignment="1">
      <alignment horizontal="center"/>
    </xf>
    <xf numFmtId="0" fontId="8" fillId="0" borderId="4" xfId="0" applyFont="1" applyBorder="1"/>
    <xf numFmtId="0" fontId="0" fillId="0" borderId="4" xfId="0" applyBorder="1"/>
    <xf numFmtId="205" fontId="0" fillId="0" borderId="4" xfId="1232" applyNumberFormat="1" applyFont="1" applyBorder="1"/>
    <xf numFmtId="0" fontId="9" fillId="0" borderId="4" xfId="0" applyFont="1" applyBorder="1"/>
    <xf numFmtId="0" fontId="9" fillId="69" borderId="0" xfId="1269" applyFont="1" applyFill="1" applyAlignment="1">
      <alignment horizontal="right" vertical="center" wrapText="1"/>
    </xf>
    <xf numFmtId="1" fontId="9" fillId="69" borderId="0" xfId="1269" applyNumberFormat="1" applyFont="1" applyFill="1" applyAlignment="1">
      <alignment horizontal="center" vertical="center" wrapText="1"/>
    </xf>
    <xf numFmtId="10" fontId="8" fillId="0" borderId="0" xfId="1269" applyNumberFormat="1" applyFill="1" applyAlignment="1">
      <alignment horizontal="left"/>
    </xf>
    <xf numFmtId="10" fontId="65" fillId="0" borderId="66" xfId="1232" applyNumberFormat="1" applyFont="1" applyBorder="1" applyAlignment="1">
      <alignment horizontal="center" vertical="center" wrapText="1"/>
    </xf>
    <xf numFmtId="9" fontId="8" fillId="0" borderId="0" xfId="1269" applyNumberFormat="1" applyFont="1" applyFill="1" applyAlignment="1">
      <alignment vertical="center" wrapText="1"/>
    </xf>
    <xf numFmtId="0" fontId="68" fillId="71" borderId="4" xfId="0" applyFont="1" applyFill="1" applyBorder="1" applyAlignment="1">
      <alignment horizontal="center" vertical="center"/>
    </xf>
    <xf numFmtId="0" fontId="69" fillId="0" borderId="0" xfId="0" applyFont="1"/>
    <xf numFmtId="0" fontId="72" fillId="0" borderId="0" xfId="0" applyFont="1"/>
    <xf numFmtId="0" fontId="73" fillId="0" borderId="0" xfId="0" applyFont="1" applyAlignment="1">
      <alignment horizontal="left" vertical="center"/>
    </xf>
    <xf numFmtId="9" fontId="64" fillId="0" borderId="57" xfId="1232" applyNumberFormat="1" applyFont="1" applyBorder="1" applyAlignment="1">
      <alignment horizontal="center" vertical="center" wrapText="1"/>
    </xf>
    <xf numFmtId="0" fontId="74" fillId="0" borderId="0" xfId="1269" applyFont="1" applyAlignment="1">
      <alignment horizontal="center" vertical="center" wrapText="1"/>
    </xf>
    <xf numFmtId="0" fontId="74" fillId="0" borderId="0" xfId="1269" applyFont="1" applyAlignment="1">
      <alignment horizontal="center"/>
    </xf>
    <xf numFmtId="0" fontId="74" fillId="0" borderId="0" xfId="1269" applyFont="1" applyFill="1"/>
    <xf numFmtId="0" fontId="64" fillId="0" borderId="24" xfId="1181" applyFont="1" applyFill="1" applyBorder="1" applyAlignment="1">
      <alignment horizontal="center" vertical="center" wrapText="1"/>
    </xf>
    <xf numFmtId="201" fontId="65" fillId="0" borderId="58" xfId="1271" applyNumberFormat="1" applyFont="1" applyFill="1" applyBorder="1" applyAlignment="1">
      <alignment horizontal="center" vertical="center" wrapText="1"/>
    </xf>
    <xf numFmtId="201" fontId="65" fillId="0" borderId="61" xfId="1271" applyNumberFormat="1" applyFont="1" applyFill="1" applyBorder="1" applyAlignment="1">
      <alignment horizontal="center" vertical="center" wrapText="1"/>
    </xf>
    <xf numFmtId="0" fontId="64" fillId="0" borderId="50" xfId="1181" applyFont="1" applyFill="1" applyBorder="1" applyAlignment="1">
      <alignment horizontal="center" vertical="center"/>
    </xf>
    <xf numFmtId="204" fontId="65" fillId="0" borderId="61" xfId="1270" applyNumberFormat="1" applyFont="1" applyFill="1" applyBorder="1" applyAlignment="1">
      <alignment horizontal="center" vertical="center" wrapText="1"/>
    </xf>
    <xf numFmtId="201" fontId="65" fillId="0" borderId="58" xfId="1270" applyNumberFormat="1" applyFont="1" applyBorder="1" applyAlignment="1">
      <alignment horizontal="center" vertical="center" wrapText="1"/>
    </xf>
    <xf numFmtId="0" fontId="64" fillId="0" borderId="24" xfId="1181" applyFont="1" applyFill="1" applyBorder="1" applyAlignment="1">
      <alignment horizontal="center" vertical="center"/>
    </xf>
    <xf numFmtId="204" fontId="65" fillId="0" borderId="58" xfId="1270" applyNumberFormat="1" applyFont="1" applyFill="1" applyBorder="1" applyAlignment="1">
      <alignment horizontal="center" vertical="center" wrapText="1"/>
    </xf>
    <xf numFmtId="201" fontId="65" fillId="0" borderId="70" xfId="1270" applyNumberFormat="1" applyFont="1" applyFill="1" applyBorder="1" applyAlignment="1">
      <alignment horizontal="center" vertical="center" wrapText="1"/>
    </xf>
    <xf numFmtId="204" fontId="65" fillId="0" borderId="74" xfId="1270" applyNumberFormat="1" applyFont="1" applyFill="1" applyBorder="1" applyAlignment="1">
      <alignment horizontal="center" vertical="center" wrapText="1"/>
    </xf>
    <xf numFmtId="206" fontId="71" fillId="71" borderId="4" xfId="0" applyNumberFormat="1" applyFont="1" applyFill="1" applyBorder="1" applyAlignment="1">
      <alignment horizontal="center" vertical="center" wrapText="1"/>
    </xf>
    <xf numFmtId="201" fontId="8" fillId="0" borderId="38" xfId="1269" applyNumberFormat="1" applyFill="1" applyBorder="1" applyAlignment="1">
      <alignment vertical="center"/>
    </xf>
    <xf numFmtId="0" fontId="9" fillId="0" borderId="4" xfId="0" applyFont="1" applyBorder="1" applyAlignment="1">
      <alignment horizontal="center"/>
    </xf>
    <xf numFmtId="201" fontId="65" fillId="0" borderId="67" xfId="1270" applyNumberFormat="1" applyFont="1" applyFill="1" applyBorder="1" applyAlignment="1">
      <alignment vertical="center" wrapText="1"/>
    </xf>
    <xf numFmtId="201" fontId="65" fillId="0" borderId="67" xfId="1270" applyNumberFormat="1" applyFont="1" applyFill="1" applyBorder="1"/>
    <xf numFmtId="201" fontId="65" fillId="0" borderId="60" xfId="1270" applyNumberFormat="1" applyFont="1" applyFill="1" applyBorder="1"/>
    <xf numFmtId="201" fontId="64" fillId="0" borderId="87" xfId="1270" applyNumberFormat="1" applyFont="1" applyFill="1" applyBorder="1" applyAlignment="1">
      <alignment vertical="center"/>
    </xf>
    <xf numFmtId="10" fontId="4" fillId="0" borderId="4" xfId="1232" applyNumberFormat="1" applyFont="1" applyFill="1" applyBorder="1"/>
    <xf numFmtId="0" fontId="74" fillId="0" borderId="0" xfId="1269" applyFont="1" applyFill="1" applyAlignment="1">
      <alignment horizontal="center" vertical="center" wrapText="1"/>
    </xf>
    <xf numFmtId="0" fontId="61" fillId="0" borderId="0" xfId="0" applyFont="1" applyAlignment="1">
      <alignment horizontal="center" vertical="center" wrapText="1"/>
    </xf>
    <xf numFmtId="0" fontId="62" fillId="0" borderId="0" xfId="0" applyFont="1" applyAlignment="1">
      <alignment horizontal="center" vertical="center"/>
    </xf>
    <xf numFmtId="201" fontId="65" fillId="0" borderId="88" xfId="1270" applyNumberFormat="1" applyFont="1" applyBorder="1" applyAlignment="1">
      <alignment horizontal="center" vertical="center" wrapText="1"/>
    </xf>
    <xf numFmtId="0" fontId="64" fillId="0" borderId="57" xfId="1181" applyFont="1" applyBorder="1" applyAlignment="1">
      <alignment horizontal="center" vertical="center"/>
    </xf>
    <xf numFmtId="201" fontId="65" fillId="0" borderId="57" xfId="1270" applyNumberFormat="1" applyFont="1" applyBorder="1" applyAlignment="1">
      <alignment vertical="center"/>
    </xf>
    <xf numFmtId="9" fontId="64" fillId="0" borderId="57" xfId="1232" applyFont="1" applyBorder="1" applyAlignment="1">
      <alignment horizontal="center" vertical="center"/>
    </xf>
    <xf numFmtId="10" fontId="65" fillId="0" borderId="57" xfId="1232" applyNumberFormat="1" applyFont="1" applyBorder="1" applyAlignment="1">
      <alignment horizontal="center" vertical="center" wrapText="1"/>
    </xf>
    <xf numFmtId="204" fontId="65" fillId="0" borderId="57" xfId="1270" applyNumberFormat="1" applyFont="1" applyBorder="1" applyAlignment="1">
      <alignment horizontal="center" vertical="center" wrapText="1"/>
    </xf>
    <xf numFmtId="201" fontId="65" fillId="0" borderId="89" xfId="1270" applyNumberFormat="1" applyFont="1" applyFill="1" applyBorder="1" applyAlignment="1">
      <alignment vertical="center" wrapText="1"/>
    </xf>
    <xf numFmtId="0" fontId="74" fillId="0" borderId="0" xfId="1269" applyFont="1" applyAlignment="1">
      <alignment horizontal="center" vertical="center"/>
    </xf>
    <xf numFmtId="201" fontId="65" fillId="0" borderId="66" xfId="1270" applyNumberFormat="1" applyFont="1" applyFill="1" applyBorder="1" applyAlignment="1">
      <alignment vertical="center"/>
    </xf>
    <xf numFmtId="201" fontId="64" fillId="0" borderId="71" xfId="1270" applyNumberFormat="1" applyFont="1" applyFill="1" applyBorder="1" applyAlignment="1">
      <alignment vertical="center" wrapText="1"/>
    </xf>
    <xf numFmtId="206" fontId="70" fillId="0" borderId="53" xfId="0" applyNumberFormat="1" applyFont="1" applyFill="1" applyBorder="1" applyAlignment="1">
      <alignment horizontal="right" vertical="center"/>
    </xf>
    <xf numFmtId="206" fontId="70" fillId="72" borderId="53" xfId="0" applyNumberFormat="1" applyFont="1" applyFill="1" applyBorder="1" applyAlignment="1">
      <alignment horizontal="right" vertical="center"/>
    </xf>
    <xf numFmtId="0" fontId="43" fillId="68" borderId="0" xfId="0" applyFont="1" applyFill="1" applyAlignment="1">
      <alignment horizontal="center" wrapText="1"/>
    </xf>
    <xf numFmtId="0" fontId="43" fillId="68" borderId="0" xfId="0" applyFont="1" applyFill="1" applyAlignment="1">
      <alignment horizontal="center"/>
    </xf>
    <xf numFmtId="0" fontId="43" fillId="0" borderId="0" xfId="0" applyFont="1" applyAlignment="1">
      <alignment horizontal="center"/>
    </xf>
    <xf numFmtId="2" fontId="9" fillId="68" borderId="0" xfId="0" applyNumberFormat="1" applyFont="1" applyFill="1" applyAlignment="1">
      <alignment horizontal="center" vertical="center" wrapText="1"/>
    </xf>
    <xf numFmtId="0" fontId="9" fillId="68" borderId="0" xfId="0" applyFont="1" applyFill="1" applyAlignment="1">
      <alignment horizontal="center" vertical="center" wrapText="1"/>
    </xf>
    <xf numFmtId="0" fontId="4" fillId="0" borderId="0" xfId="0" applyFont="1" applyAlignment="1">
      <alignment horizontal="center" vertical="center" wrapText="1"/>
    </xf>
    <xf numFmtId="0" fontId="4" fillId="68" borderId="0" xfId="0" applyNumberFormat="1" applyFont="1" applyFill="1" applyAlignment="1">
      <alignment horizontal="center"/>
    </xf>
    <xf numFmtId="0" fontId="4" fillId="68" borderId="0" xfId="0" applyFont="1" applyFill="1" applyAlignment="1">
      <alignment horizontal="center" vertical="center" wrapText="1"/>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0" xfId="1" applyFont="1" applyAlignment="1">
      <alignment horizontal="right" vertical="center"/>
    </xf>
    <xf numFmtId="0" fontId="5" fillId="0" borderId="0" xfId="1" applyFont="1" applyBorder="1" applyAlignment="1">
      <alignment horizontal="left" vertical="center"/>
    </xf>
    <xf numFmtId="0" fontId="66" fillId="0" borderId="0" xfId="0" applyFont="1" applyFill="1" applyAlignment="1">
      <alignment horizontal="center" vertical="center" wrapText="1"/>
    </xf>
    <xf numFmtId="0" fontId="45" fillId="0" borderId="0" xfId="0" applyFont="1" applyAlignment="1">
      <alignment horizontal="right"/>
    </xf>
    <xf numFmtId="0" fontId="64" fillId="0" borderId="0" xfId="0" applyFont="1" applyAlignment="1">
      <alignment horizontal="center" vertical="center" wrapText="1"/>
    </xf>
    <xf numFmtId="0" fontId="9" fillId="0" borderId="0" xfId="0" applyNumberFormat="1" applyFont="1" applyAlignment="1">
      <alignment horizontal="center" vertical="center" wrapText="1"/>
    </xf>
    <xf numFmtId="2" fontId="66" fillId="0" borderId="0" xfId="0" applyNumberFormat="1" applyFont="1" applyAlignment="1">
      <alignment horizontal="center" vertical="center" wrapText="1"/>
    </xf>
    <xf numFmtId="0" fontId="9" fillId="58" borderId="0" xfId="0" applyFont="1" applyFill="1" applyAlignment="1">
      <alignment horizontal="center" vertical="center" wrapText="1"/>
    </xf>
    <xf numFmtId="174" fontId="47" fillId="0" borderId="24" xfId="503" applyFont="1" applyBorder="1" applyAlignment="1">
      <alignment horizontal="center" wrapText="1"/>
    </xf>
    <xf numFmtId="174" fontId="47" fillId="0" borderId="25" xfId="503" applyFont="1" applyBorder="1" applyAlignment="1">
      <alignment horizontal="center" wrapText="1"/>
    </xf>
    <xf numFmtId="0" fontId="71" fillId="71" borderId="24" xfId="0" applyFont="1" applyFill="1" applyBorder="1" applyAlignment="1">
      <alignment horizontal="center" vertical="center" wrapText="1"/>
    </xf>
    <xf numFmtId="0" fontId="71" fillId="71" borderId="53" xfId="0" applyFont="1" applyFill="1" applyBorder="1" applyAlignment="1">
      <alignment horizontal="center" vertical="center" wrapText="1"/>
    </xf>
    <xf numFmtId="0" fontId="68" fillId="71" borderId="24" xfId="0" applyFont="1" applyFill="1" applyBorder="1" applyAlignment="1">
      <alignment horizontal="center" vertical="center"/>
    </xf>
    <xf numFmtId="0" fontId="68" fillId="71" borderId="53" xfId="0" applyFont="1" applyFill="1" applyBorder="1" applyAlignment="1">
      <alignment horizontal="center" vertical="center"/>
    </xf>
    <xf numFmtId="0" fontId="70" fillId="72" borderId="24" xfId="0" applyFont="1" applyFill="1" applyBorder="1" applyAlignment="1">
      <alignment horizontal="left" vertical="center"/>
    </xf>
    <xf numFmtId="0" fontId="70" fillId="72" borderId="53" xfId="0" applyFont="1" applyFill="1" applyBorder="1" applyAlignment="1">
      <alignment horizontal="left" vertical="center"/>
    </xf>
    <xf numFmtId="0" fontId="65" fillId="0" borderId="61" xfId="1181" applyFont="1" applyFill="1" applyBorder="1" applyAlignment="1">
      <alignment horizontal="center"/>
    </xf>
    <xf numFmtId="0" fontId="65" fillId="0" borderId="56" xfId="1181" applyFont="1" applyFill="1" applyBorder="1" applyAlignment="1">
      <alignment horizontal="center"/>
    </xf>
    <xf numFmtId="0" fontId="65" fillId="0" borderId="72" xfId="1181" applyFont="1" applyFill="1" applyBorder="1" applyAlignment="1">
      <alignment horizontal="left"/>
    </xf>
    <xf numFmtId="0" fontId="65" fillId="0" borderId="73" xfId="1181" applyFont="1" applyFill="1" applyBorder="1" applyAlignment="1">
      <alignment horizontal="left"/>
    </xf>
    <xf numFmtId="0" fontId="65" fillId="0" borderId="56" xfId="1181" applyFont="1" applyFill="1" applyBorder="1" applyAlignment="1">
      <alignment horizontal="left"/>
    </xf>
    <xf numFmtId="0" fontId="8" fillId="0" borderId="27" xfId="1269" applyFont="1" applyFill="1" applyBorder="1" applyAlignment="1">
      <alignment horizontal="center" vertical="center" wrapText="1"/>
    </xf>
    <xf numFmtId="0" fontId="8" fillId="0" borderId="3" xfId="1269" applyFont="1" applyFill="1" applyBorder="1" applyAlignment="1">
      <alignment horizontal="center" vertical="center" wrapText="1"/>
    </xf>
    <xf numFmtId="2" fontId="40" fillId="0" borderId="0" xfId="1269" applyNumberFormat="1" applyFont="1" applyAlignment="1">
      <alignment horizontal="center" vertical="center" wrapText="1"/>
    </xf>
    <xf numFmtId="0" fontId="40" fillId="0" borderId="0" xfId="1269" applyFont="1" applyAlignment="1">
      <alignment horizontal="center" vertical="center" wrapText="1"/>
    </xf>
    <xf numFmtId="0" fontId="63" fillId="70" borderId="45" xfId="397" applyFont="1" applyFill="1" applyBorder="1" applyAlignment="1">
      <alignment horizontal="center" vertical="center" wrapText="1"/>
    </xf>
    <xf numFmtId="0" fontId="63" fillId="70" borderId="46" xfId="397" applyFont="1" applyFill="1" applyBorder="1" applyAlignment="1">
      <alignment horizontal="center" vertical="center" wrapText="1"/>
    </xf>
    <xf numFmtId="0" fontId="63" fillId="70" borderId="47" xfId="397" applyFont="1" applyFill="1" applyBorder="1" applyAlignment="1">
      <alignment horizontal="center" vertical="center" wrapText="1"/>
    </xf>
    <xf numFmtId="0" fontId="9" fillId="69" borderId="0" xfId="1269" applyFont="1" applyFill="1" applyAlignment="1">
      <alignment horizontal="center" vertical="center" wrapText="1"/>
    </xf>
    <xf numFmtId="0" fontId="64" fillId="0" borderId="62" xfId="1181" applyFont="1" applyFill="1" applyBorder="1" applyAlignment="1">
      <alignment horizontal="left" vertical="center"/>
    </xf>
    <xf numFmtId="0" fontId="64" fillId="0" borderId="63" xfId="1181" applyFont="1" applyFill="1" applyBorder="1" applyAlignment="1">
      <alignment horizontal="left" vertical="center"/>
    </xf>
    <xf numFmtId="0" fontId="64" fillId="0" borderId="53" xfId="1181" applyFont="1" applyFill="1" applyBorder="1" applyAlignment="1">
      <alignment horizontal="left" vertical="center"/>
    </xf>
    <xf numFmtId="0" fontId="64" fillId="70" borderId="62" xfId="1181" applyFont="1" applyFill="1" applyBorder="1" applyAlignment="1">
      <alignment horizontal="center" vertical="center"/>
    </xf>
    <xf numFmtId="0" fontId="64" fillId="70" borderId="63" xfId="1181" applyFont="1" applyFill="1" applyBorder="1" applyAlignment="1">
      <alignment horizontal="center" vertical="center"/>
    </xf>
    <xf numFmtId="0" fontId="64" fillId="70" borderId="64" xfId="1181" applyFont="1" applyFill="1" applyBorder="1" applyAlignment="1">
      <alignment horizontal="center" vertical="center"/>
    </xf>
    <xf numFmtId="0" fontId="64" fillId="0" borderId="62" xfId="1181" applyFont="1" applyFill="1" applyBorder="1" applyAlignment="1">
      <alignment horizontal="center" vertical="center"/>
    </xf>
    <xf numFmtId="0" fontId="64" fillId="0" borderId="63" xfId="1181" applyFont="1" applyFill="1" applyBorder="1" applyAlignment="1">
      <alignment horizontal="center" vertical="center"/>
    </xf>
    <xf numFmtId="0" fontId="64" fillId="0" borderId="53" xfId="1181" applyFont="1" applyFill="1" applyBorder="1" applyAlignment="1">
      <alignment horizontal="center" vertical="center"/>
    </xf>
    <xf numFmtId="0" fontId="64" fillId="0" borderId="24" xfId="1181" applyFont="1" applyFill="1" applyBorder="1" applyAlignment="1">
      <alignment horizontal="center" vertical="center"/>
    </xf>
    <xf numFmtId="0" fontId="65" fillId="0" borderId="72" xfId="1181" applyFont="1" applyFill="1" applyBorder="1" applyAlignment="1">
      <alignment horizontal="left" wrapText="1"/>
    </xf>
    <xf numFmtId="0" fontId="65" fillId="0" borderId="73" xfId="1181" applyFont="1" applyFill="1" applyBorder="1" applyAlignment="1">
      <alignment horizontal="left" wrapText="1"/>
    </xf>
    <xf numFmtId="0" fontId="65" fillId="0" borderId="56" xfId="1181" applyFont="1" applyFill="1" applyBorder="1" applyAlignment="1">
      <alignment horizontal="left" wrapText="1"/>
    </xf>
    <xf numFmtId="0" fontId="65" fillId="0" borderId="61" xfId="1181" applyFont="1" applyFill="1" applyBorder="1" applyAlignment="1">
      <alignment horizontal="center" vertical="center"/>
    </xf>
    <xf numFmtId="0" fontId="65" fillId="0" borderId="56" xfId="1181" applyFont="1" applyFill="1" applyBorder="1" applyAlignment="1">
      <alignment horizontal="center" vertical="center"/>
    </xf>
    <xf numFmtId="0" fontId="64" fillId="0" borderId="72" xfId="1181" applyFont="1" applyFill="1" applyBorder="1" applyAlignment="1">
      <alignment horizontal="left"/>
    </xf>
    <xf numFmtId="0" fontId="64" fillId="0" borderId="73" xfId="1181" applyFont="1" applyFill="1" applyBorder="1" applyAlignment="1">
      <alignment horizontal="left"/>
    </xf>
    <xf numFmtId="0" fontId="64" fillId="0" borderId="56" xfId="1181" applyFont="1" applyFill="1" applyBorder="1" applyAlignment="1">
      <alignment horizontal="left"/>
    </xf>
    <xf numFmtId="0" fontId="64" fillId="0" borderId="84" xfId="1181" applyFont="1" applyFill="1" applyBorder="1" applyAlignment="1">
      <alignment horizontal="left" vertical="center"/>
    </xf>
    <xf numFmtId="0" fontId="64" fillId="0" borderId="85" xfId="1181" applyFont="1" applyFill="1" applyBorder="1" applyAlignment="1">
      <alignment horizontal="left" vertical="center"/>
    </xf>
    <xf numFmtId="0" fontId="64" fillId="0" borderId="86" xfId="1181" applyFont="1" applyFill="1" applyBorder="1" applyAlignment="1">
      <alignment horizontal="left" vertical="center"/>
    </xf>
    <xf numFmtId="0" fontId="64" fillId="0" borderId="75" xfId="1181" applyFont="1" applyFill="1" applyBorder="1" applyAlignment="1">
      <alignment horizontal="left" vertical="center"/>
    </xf>
    <xf numFmtId="0" fontId="64" fillId="0" borderId="76" xfId="1181" applyFont="1" applyFill="1" applyBorder="1" applyAlignment="1">
      <alignment horizontal="left" vertical="center"/>
    </xf>
    <xf numFmtId="0" fontId="64" fillId="0" borderId="77" xfId="1181" applyFont="1" applyFill="1" applyBorder="1" applyAlignment="1">
      <alignment horizontal="left" vertical="center"/>
    </xf>
    <xf numFmtId="0" fontId="64" fillId="70" borderId="79" xfId="1181" applyFont="1" applyFill="1" applyBorder="1" applyAlignment="1">
      <alignment horizontal="center" vertical="center"/>
    </xf>
    <xf numFmtId="0" fontId="64" fillId="70" borderId="80" xfId="1181" applyFont="1" applyFill="1" applyBorder="1" applyAlignment="1">
      <alignment horizontal="center" vertical="center"/>
    </xf>
    <xf numFmtId="0" fontId="64" fillId="70" borderId="81" xfId="1181" applyFont="1" applyFill="1" applyBorder="1" applyAlignment="1">
      <alignment horizontal="center" vertical="center"/>
    </xf>
    <xf numFmtId="0" fontId="64" fillId="0" borderId="82" xfId="1181" applyFont="1" applyFill="1" applyBorder="1" applyAlignment="1">
      <alignment horizontal="left"/>
    </xf>
    <xf numFmtId="0" fontId="64" fillId="0" borderId="83" xfId="1181" applyFont="1" applyFill="1" applyBorder="1" applyAlignment="1">
      <alignment horizontal="left"/>
    </xf>
    <xf numFmtId="0" fontId="64" fillId="0" borderId="59" xfId="1181" applyFont="1" applyFill="1" applyBorder="1" applyAlignment="1">
      <alignment horizontal="left"/>
    </xf>
    <xf numFmtId="0" fontId="9" fillId="0" borderId="24" xfId="0" applyFont="1" applyBorder="1" applyAlignment="1">
      <alignment horizontal="center"/>
    </xf>
    <xf numFmtId="0" fontId="9" fillId="0" borderId="63" xfId="0" applyFont="1" applyBorder="1" applyAlignment="1">
      <alignment horizontal="center"/>
    </xf>
    <xf numFmtId="0" fontId="9" fillId="0" borderId="53" xfId="0" applyFont="1" applyBorder="1" applyAlignment="1">
      <alignment horizontal="center"/>
    </xf>
    <xf numFmtId="0" fontId="0" fillId="0" borderId="4" xfId="0" applyBorder="1" applyAlignment="1">
      <alignment horizontal="center"/>
    </xf>
    <xf numFmtId="0" fontId="9" fillId="0" borderId="4" xfId="0" applyFont="1" applyBorder="1" applyAlignment="1">
      <alignment horizontal="center"/>
    </xf>
    <xf numFmtId="2" fontId="67" fillId="0" borderId="0" xfId="1269" applyNumberFormat="1" applyFont="1" applyAlignment="1">
      <alignment horizontal="center" vertical="center" wrapText="1"/>
    </xf>
    <xf numFmtId="0" fontId="67" fillId="0" borderId="0" xfId="1269" applyFont="1" applyAlignment="1">
      <alignment horizontal="center" vertical="center" wrapText="1"/>
    </xf>
    <xf numFmtId="0" fontId="62" fillId="69" borderId="0" xfId="1269" applyFont="1" applyFill="1" applyAlignment="1">
      <alignment horizontal="center" vertical="center" wrapText="1"/>
    </xf>
  </cellXfs>
  <cellStyles count="1272">
    <cellStyle name="2" xfId="2" xr:uid="{00000000-0005-0000-0000-000000000000}"/>
    <cellStyle name="2 1" xfId="3" xr:uid="{00000000-0005-0000-0000-000001000000}"/>
    <cellStyle name="2 2" xfId="4" xr:uid="{00000000-0005-0000-0000-000002000000}"/>
    <cellStyle name="20% - Accent1" xfId="5" xr:uid="{00000000-0005-0000-0000-000003000000}"/>
    <cellStyle name="20% - Accent2" xfId="6" xr:uid="{00000000-0005-0000-0000-000004000000}"/>
    <cellStyle name="20% - Accent3" xfId="7" xr:uid="{00000000-0005-0000-0000-000005000000}"/>
    <cellStyle name="20% - Accent4" xfId="8" xr:uid="{00000000-0005-0000-0000-000006000000}"/>
    <cellStyle name="20% - Accent5" xfId="9" xr:uid="{00000000-0005-0000-0000-000007000000}"/>
    <cellStyle name="20% - Accent6" xfId="10" xr:uid="{00000000-0005-0000-0000-000008000000}"/>
    <cellStyle name="20% - Énfasis1 1" xfId="11" xr:uid="{00000000-0005-0000-0000-000009000000}"/>
    <cellStyle name="20% - Énfasis1 2" xfId="12" xr:uid="{00000000-0005-0000-0000-00000A000000}"/>
    <cellStyle name="20% - Énfasis1 3" xfId="13" xr:uid="{00000000-0005-0000-0000-00000B000000}"/>
    <cellStyle name="20% - Énfasis1 4" xfId="14" xr:uid="{00000000-0005-0000-0000-00000C000000}"/>
    <cellStyle name="20% - Énfasis1 5" xfId="15" xr:uid="{00000000-0005-0000-0000-00000D000000}"/>
    <cellStyle name="20% - Énfasis1 6" xfId="16" xr:uid="{00000000-0005-0000-0000-00000E000000}"/>
    <cellStyle name="20% - Énfasis2 1" xfId="17" xr:uid="{00000000-0005-0000-0000-00000F000000}"/>
    <cellStyle name="20% - Énfasis2 2" xfId="18" xr:uid="{00000000-0005-0000-0000-000010000000}"/>
    <cellStyle name="20% - Énfasis2 3" xfId="19" xr:uid="{00000000-0005-0000-0000-000011000000}"/>
    <cellStyle name="20% - Énfasis2 4" xfId="20" xr:uid="{00000000-0005-0000-0000-000012000000}"/>
    <cellStyle name="20% - Énfasis2 5" xfId="21" xr:uid="{00000000-0005-0000-0000-000013000000}"/>
    <cellStyle name="20% - Énfasis2 6" xfId="22" xr:uid="{00000000-0005-0000-0000-000014000000}"/>
    <cellStyle name="20% - Énfasis3 1" xfId="23" xr:uid="{00000000-0005-0000-0000-000015000000}"/>
    <cellStyle name="20% - Énfasis3 2" xfId="24" xr:uid="{00000000-0005-0000-0000-000016000000}"/>
    <cellStyle name="20% - Énfasis3 3" xfId="25" xr:uid="{00000000-0005-0000-0000-000017000000}"/>
    <cellStyle name="20% - Énfasis3 4" xfId="26" xr:uid="{00000000-0005-0000-0000-000018000000}"/>
    <cellStyle name="20% - Énfasis3 5" xfId="27" xr:uid="{00000000-0005-0000-0000-000019000000}"/>
    <cellStyle name="20% - Énfasis3 6" xfId="28" xr:uid="{00000000-0005-0000-0000-00001A000000}"/>
    <cellStyle name="20% - Énfasis4 1" xfId="29" xr:uid="{00000000-0005-0000-0000-00001B000000}"/>
    <cellStyle name="20% - Énfasis4 2" xfId="30" xr:uid="{00000000-0005-0000-0000-00001C000000}"/>
    <cellStyle name="20% - Énfasis4 3" xfId="31" xr:uid="{00000000-0005-0000-0000-00001D000000}"/>
    <cellStyle name="20% - Énfasis4 4" xfId="32" xr:uid="{00000000-0005-0000-0000-00001E000000}"/>
    <cellStyle name="20% - Énfasis4 5" xfId="33" xr:uid="{00000000-0005-0000-0000-00001F000000}"/>
    <cellStyle name="20% - Énfasis4 6" xfId="34" xr:uid="{00000000-0005-0000-0000-000020000000}"/>
    <cellStyle name="20% - Énfasis5 1" xfId="35" xr:uid="{00000000-0005-0000-0000-000021000000}"/>
    <cellStyle name="20% - Énfasis5 2" xfId="36" xr:uid="{00000000-0005-0000-0000-000022000000}"/>
    <cellStyle name="20% - Énfasis5 3" xfId="37" xr:uid="{00000000-0005-0000-0000-000023000000}"/>
    <cellStyle name="20% - Énfasis5 4" xfId="38" xr:uid="{00000000-0005-0000-0000-000024000000}"/>
    <cellStyle name="20% - Énfasis5 5" xfId="39" xr:uid="{00000000-0005-0000-0000-000025000000}"/>
    <cellStyle name="20% - Énfasis5 6" xfId="40" xr:uid="{00000000-0005-0000-0000-000026000000}"/>
    <cellStyle name="20% - Énfasis6 1" xfId="41" xr:uid="{00000000-0005-0000-0000-000027000000}"/>
    <cellStyle name="20% - Énfasis6 2" xfId="42" xr:uid="{00000000-0005-0000-0000-000028000000}"/>
    <cellStyle name="20% - Énfasis6 3" xfId="43" xr:uid="{00000000-0005-0000-0000-000029000000}"/>
    <cellStyle name="20% - Énfasis6 4" xfId="44" xr:uid="{00000000-0005-0000-0000-00002A000000}"/>
    <cellStyle name="20% - Énfasis6 5" xfId="45" xr:uid="{00000000-0005-0000-0000-00002B000000}"/>
    <cellStyle name="20% - Énfasis6 6" xfId="46" xr:uid="{00000000-0005-0000-0000-00002C000000}"/>
    <cellStyle name="40% - Accent1" xfId="47" xr:uid="{00000000-0005-0000-0000-00002D000000}"/>
    <cellStyle name="40% - Accent2" xfId="48" xr:uid="{00000000-0005-0000-0000-00002E000000}"/>
    <cellStyle name="40% - Accent3" xfId="49" xr:uid="{00000000-0005-0000-0000-00002F000000}"/>
    <cellStyle name="40% - Accent4" xfId="50" xr:uid="{00000000-0005-0000-0000-000030000000}"/>
    <cellStyle name="40% - Accent5" xfId="51" xr:uid="{00000000-0005-0000-0000-000031000000}"/>
    <cellStyle name="40% - Accent6" xfId="52" xr:uid="{00000000-0005-0000-0000-000032000000}"/>
    <cellStyle name="40% - Énfasis1 1" xfId="53" xr:uid="{00000000-0005-0000-0000-000033000000}"/>
    <cellStyle name="40% - Énfasis1 2" xfId="54" xr:uid="{00000000-0005-0000-0000-000034000000}"/>
    <cellStyle name="40% - Énfasis1 3" xfId="55" xr:uid="{00000000-0005-0000-0000-000035000000}"/>
    <cellStyle name="40% - Énfasis1 4" xfId="56" xr:uid="{00000000-0005-0000-0000-000036000000}"/>
    <cellStyle name="40% - Énfasis1 5" xfId="57" xr:uid="{00000000-0005-0000-0000-000037000000}"/>
    <cellStyle name="40% - Énfasis1 6" xfId="58" xr:uid="{00000000-0005-0000-0000-000038000000}"/>
    <cellStyle name="40% - Énfasis2 1" xfId="59" xr:uid="{00000000-0005-0000-0000-000039000000}"/>
    <cellStyle name="40% - Énfasis2 2" xfId="60" xr:uid="{00000000-0005-0000-0000-00003A000000}"/>
    <cellStyle name="40% - Énfasis2 3" xfId="61" xr:uid="{00000000-0005-0000-0000-00003B000000}"/>
    <cellStyle name="40% - Énfasis2 4" xfId="62" xr:uid="{00000000-0005-0000-0000-00003C000000}"/>
    <cellStyle name="40% - Énfasis2 5" xfId="63" xr:uid="{00000000-0005-0000-0000-00003D000000}"/>
    <cellStyle name="40% - Énfasis2 6" xfId="64" xr:uid="{00000000-0005-0000-0000-00003E000000}"/>
    <cellStyle name="40% - Énfasis3 1" xfId="65" xr:uid="{00000000-0005-0000-0000-00003F000000}"/>
    <cellStyle name="40% - Énfasis3 2" xfId="66" xr:uid="{00000000-0005-0000-0000-000040000000}"/>
    <cellStyle name="40% - Énfasis3 3" xfId="67" xr:uid="{00000000-0005-0000-0000-000041000000}"/>
    <cellStyle name="40% - Énfasis3 4" xfId="68" xr:uid="{00000000-0005-0000-0000-000042000000}"/>
    <cellStyle name="40% - Énfasis3 5" xfId="69" xr:uid="{00000000-0005-0000-0000-000043000000}"/>
    <cellStyle name="40% - Énfasis3 6" xfId="70" xr:uid="{00000000-0005-0000-0000-000044000000}"/>
    <cellStyle name="40% - Énfasis4 1" xfId="71" xr:uid="{00000000-0005-0000-0000-000045000000}"/>
    <cellStyle name="40% - Énfasis4 2" xfId="72" xr:uid="{00000000-0005-0000-0000-000046000000}"/>
    <cellStyle name="40% - Énfasis4 3" xfId="73" xr:uid="{00000000-0005-0000-0000-000047000000}"/>
    <cellStyle name="40% - Énfasis4 4" xfId="74" xr:uid="{00000000-0005-0000-0000-000048000000}"/>
    <cellStyle name="40% - Énfasis4 5" xfId="75" xr:uid="{00000000-0005-0000-0000-000049000000}"/>
    <cellStyle name="40% - Énfasis4 6" xfId="76" xr:uid="{00000000-0005-0000-0000-00004A000000}"/>
    <cellStyle name="40% - Énfasis5 1" xfId="77" xr:uid="{00000000-0005-0000-0000-00004B000000}"/>
    <cellStyle name="40% - Énfasis5 2" xfId="78" xr:uid="{00000000-0005-0000-0000-00004C000000}"/>
    <cellStyle name="40% - Énfasis5 3" xfId="79" xr:uid="{00000000-0005-0000-0000-00004D000000}"/>
    <cellStyle name="40% - Énfasis5 4" xfId="80" xr:uid="{00000000-0005-0000-0000-00004E000000}"/>
    <cellStyle name="40% - Énfasis5 5" xfId="81" xr:uid="{00000000-0005-0000-0000-00004F000000}"/>
    <cellStyle name="40% - Énfasis5 6" xfId="82" xr:uid="{00000000-0005-0000-0000-000050000000}"/>
    <cellStyle name="40% - Énfasis6 1" xfId="83" xr:uid="{00000000-0005-0000-0000-000051000000}"/>
    <cellStyle name="40% - Énfasis6 2" xfId="84" xr:uid="{00000000-0005-0000-0000-000052000000}"/>
    <cellStyle name="40% - Énfasis6 3" xfId="85" xr:uid="{00000000-0005-0000-0000-000053000000}"/>
    <cellStyle name="40% - Énfasis6 4" xfId="86" xr:uid="{00000000-0005-0000-0000-000054000000}"/>
    <cellStyle name="40% - Énfasis6 5" xfId="87" xr:uid="{00000000-0005-0000-0000-000055000000}"/>
    <cellStyle name="40% - Énfasis6 6" xfId="88" xr:uid="{00000000-0005-0000-0000-000056000000}"/>
    <cellStyle name="60% - Accent1" xfId="89" xr:uid="{00000000-0005-0000-0000-000057000000}"/>
    <cellStyle name="60% - Accent2" xfId="90" xr:uid="{00000000-0005-0000-0000-000058000000}"/>
    <cellStyle name="60% - Accent3" xfId="91" xr:uid="{00000000-0005-0000-0000-000059000000}"/>
    <cellStyle name="60% - Accent4" xfId="92" xr:uid="{00000000-0005-0000-0000-00005A000000}"/>
    <cellStyle name="60% - Accent5" xfId="93" xr:uid="{00000000-0005-0000-0000-00005B000000}"/>
    <cellStyle name="60% - Accent6" xfId="94" xr:uid="{00000000-0005-0000-0000-00005C000000}"/>
    <cellStyle name="60% - Énfasis1 1" xfId="95" xr:uid="{00000000-0005-0000-0000-00005D000000}"/>
    <cellStyle name="60% - Énfasis1 2" xfId="96" xr:uid="{00000000-0005-0000-0000-00005E000000}"/>
    <cellStyle name="60% - Énfasis1 3" xfId="97" xr:uid="{00000000-0005-0000-0000-00005F000000}"/>
    <cellStyle name="60% - Énfasis1 4" xfId="98" xr:uid="{00000000-0005-0000-0000-000060000000}"/>
    <cellStyle name="60% - Énfasis1 5" xfId="99" xr:uid="{00000000-0005-0000-0000-000061000000}"/>
    <cellStyle name="60% - Énfasis1 6" xfId="100" xr:uid="{00000000-0005-0000-0000-000062000000}"/>
    <cellStyle name="60% - Énfasis2 1" xfId="101" xr:uid="{00000000-0005-0000-0000-000063000000}"/>
    <cellStyle name="60% - Énfasis2 2" xfId="102" xr:uid="{00000000-0005-0000-0000-000064000000}"/>
    <cellStyle name="60% - Énfasis2 3" xfId="103" xr:uid="{00000000-0005-0000-0000-000065000000}"/>
    <cellStyle name="60% - Énfasis2 4" xfId="104" xr:uid="{00000000-0005-0000-0000-000066000000}"/>
    <cellStyle name="60% - Énfasis2 5" xfId="105" xr:uid="{00000000-0005-0000-0000-000067000000}"/>
    <cellStyle name="60% - Énfasis2 6" xfId="106" xr:uid="{00000000-0005-0000-0000-000068000000}"/>
    <cellStyle name="60% - Énfasis3 1" xfId="107" xr:uid="{00000000-0005-0000-0000-000069000000}"/>
    <cellStyle name="60% - Énfasis3 2" xfId="108" xr:uid="{00000000-0005-0000-0000-00006A000000}"/>
    <cellStyle name="60% - Énfasis3 3" xfId="109" xr:uid="{00000000-0005-0000-0000-00006B000000}"/>
    <cellStyle name="60% - Énfasis3 4" xfId="110" xr:uid="{00000000-0005-0000-0000-00006C000000}"/>
    <cellStyle name="60% - Énfasis3 5" xfId="111" xr:uid="{00000000-0005-0000-0000-00006D000000}"/>
    <cellStyle name="60% - Énfasis3 6" xfId="112" xr:uid="{00000000-0005-0000-0000-00006E000000}"/>
    <cellStyle name="60% - Énfasis4 1" xfId="113" xr:uid="{00000000-0005-0000-0000-00006F000000}"/>
    <cellStyle name="60% - Énfasis4 2" xfId="114" xr:uid="{00000000-0005-0000-0000-000070000000}"/>
    <cellStyle name="60% - Énfasis4 3" xfId="115" xr:uid="{00000000-0005-0000-0000-000071000000}"/>
    <cellStyle name="60% - Énfasis4 4" xfId="116" xr:uid="{00000000-0005-0000-0000-000072000000}"/>
    <cellStyle name="60% - Énfasis4 5" xfId="117" xr:uid="{00000000-0005-0000-0000-000073000000}"/>
    <cellStyle name="60% - Énfasis4 6" xfId="118" xr:uid="{00000000-0005-0000-0000-000074000000}"/>
    <cellStyle name="60% - Énfasis5 1" xfId="119" xr:uid="{00000000-0005-0000-0000-000075000000}"/>
    <cellStyle name="60% - Énfasis5 2" xfId="120" xr:uid="{00000000-0005-0000-0000-000076000000}"/>
    <cellStyle name="60% - Énfasis5 3" xfId="121" xr:uid="{00000000-0005-0000-0000-000077000000}"/>
    <cellStyle name="60% - Énfasis5 4" xfId="122" xr:uid="{00000000-0005-0000-0000-000078000000}"/>
    <cellStyle name="60% - Énfasis5 5" xfId="123" xr:uid="{00000000-0005-0000-0000-000079000000}"/>
    <cellStyle name="60% - Énfasis5 6" xfId="124" xr:uid="{00000000-0005-0000-0000-00007A000000}"/>
    <cellStyle name="60% - Énfasis6 1" xfId="125" xr:uid="{00000000-0005-0000-0000-00007B000000}"/>
    <cellStyle name="60% - Énfasis6 2" xfId="126" xr:uid="{00000000-0005-0000-0000-00007C000000}"/>
    <cellStyle name="60% - Énfasis6 3" xfId="127" xr:uid="{00000000-0005-0000-0000-00007D000000}"/>
    <cellStyle name="60% - Énfasis6 4" xfId="128" xr:uid="{00000000-0005-0000-0000-00007E000000}"/>
    <cellStyle name="60% - Énfasis6 5" xfId="129" xr:uid="{00000000-0005-0000-0000-00007F000000}"/>
    <cellStyle name="60% - Énfasis6 6" xfId="130" xr:uid="{00000000-0005-0000-0000-000080000000}"/>
    <cellStyle name="Accent1" xfId="131" xr:uid="{00000000-0005-0000-0000-000081000000}"/>
    <cellStyle name="Accent1 - 20%" xfId="504" xr:uid="{00000000-0005-0000-0000-000082000000}"/>
    <cellStyle name="Accent1 - 20% 10" xfId="505" xr:uid="{00000000-0005-0000-0000-000083000000}"/>
    <cellStyle name="Accent1 - 20% 11" xfId="506" xr:uid="{00000000-0005-0000-0000-000084000000}"/>
    <cellStyle name="Accent1 - 20% 2" xfId="507" xr:uid="{00000000-0005-0000-0000-000085000000}"/>
    <cellStyle name="Accent1 - 20% 3" xfId="508" xr:uid="{00000000-0005-0000-0000-000086000000}"/>
    <cellStyle name="Accent1 - 20% 4" xfId="509" xr:uid="{00000000-0005-0000-0000-000087000000}"/>
    <cellStyle name="Accent1 - 20% 5" xfId="510" xr:uid="{00000000-0005-0000-0000-000088000000}"/>
    <cellStyle name="Accent1 - 20% 6" xfId="511" xr:uid="{00000000-0005-0000-0000-000089000000}"/>
    <cellStyle name="Accent1 - 20% 7" xfId="512" xr:uid="{00000000-0005-0000-0000-00008A000000}"/>
    <cellStyle name="Accent1 - 20% 8" xfId="513" xr:uid="{00000000-0005-0000-0000-00008B000000}"/>
    <cellStyle name="Accent1 - 20% 9" xfId="514" xr:uid="{00000000-0005-0000-0000-00008C000000}"/>
    <cellStyle name="Accent1 - 40%" xfId="515" xr:uid="{00000000-0005-0000-0000-00008D000000}"/>
    <cellStyle name="Accent1 - 40% 10" xfId="516" xr:uid="{00000000-0005-0000-0000-00008E000000}"/>
    <cellStyle name="Accent1 - 40% 11" xfId="517" xr:uid="{00000000-0005-0000-0000-00008F000000}"/>
    <cellStyle name="Accent1 - 40% 2" xfId="518" xr:uid="{00000000-0005-0000-0000-000090000000}"/>
    <cellStyle name="Accent1 - 40% 3" xfId="519" xr:uid="{00000000-0005-0000-0000-000091000000}"/>
    <cellStyle name="Accent1 - 40% 4" xfId="520" xr:uid="{00000000-0005-0000-0000-000092000000}"/>
    <cellStyle name="Accent1 - 40% 5" xfId="521" xr:uid="{00000000-0005-0000-0000-000093000000}"/>
    <cellStyle name="Accent1 - 40% 6" xfId="522" xr:uid="{00000000-0005-0000-0000-000094000000}"/>
    <cellStyle name="Accent1 - 40% 7" xfId="523" xr:uid="{00000000-0005-0000-0000-000095000000}"/>
    <cellStyle name="Accent1 - 40% 8" xfId="524" xr:uid="{00000000-0005-0000-0000-000096000000}"/>
    <cellStyle name="Accent1 - 40% 9" xfId="525" xr:uid="{00000000-0005-0000-0000-000097000000}"/>
    <cellStyle name="Accent1 - 60%" xfId="526" xr:uid="{00000000-0005-0000-0000-000098000000}"/>
    <cellStyle name="Accent1 - 60% 10" xfId="527" xr:uid="{00000000-0005-0000-0000-000099000000}"/>
    <cellStyle name="Accent1 - 60% 11" xfId="528" xr:uid="{00000000-0005-0000-0000-00009A000000}"/>
    <cellStyle name="Accent1 - 60% 2" xfId="529" xr:uid="{00000000-0005-0000-0000-00009B000000}"/>
    <cellStyle name="Accent1 - 60% 3" xfId="530" xr:uid="{00000000-0005-0000-0000-00009C000000}"/>
    <cellStyle name="Accent1 - 60% 4" xfId="531" xr:uid="{00000000-0005-0000-0000-00009D000000}"/>
    <cellStyle name="Accent1 - 60% 5" xfId="532" xr:uid="{00000000-0005-0000-0000-00009E000000}"/>
    <cellStyle name="Accent1 - 60% 6" xfId="533" xr:uid="{00000000-0005-0000-0000-00009F000000}"/>
    <cellStyle name="Accent1 - 60% 7" xfId="534" xr:uid="{00000000-0005-0000-0000-0000A0000000}"/>
    <cellStyle name="Accent1 - 60% 8" xfId="535" xr:uid="{00000000-0005-0000-0000-0000A1000000}"/>
    <cellStyle name="Accent1 - 60% 9" xfId="536" xr:uid="{00000000-0005-0000-0000-0000A2000000}"/>
    <cellStyle name="Accent1 10" xfId="537" xr:uid="{00000000-0005-0000-0000-0000A3000000}"/>
    <cellStyle name="Accent1 11" xfId="538" xr:uid="{00000000-0005-0000-0000-0000A4000000}"/>
    <cellStyle name="Accent1 2" xfId="539" xr:uid="{00000000-0005-0000-0000-0000A5000000}"/>
    <cellStyle name="Accent1 3" xfId="540" xr:uid="{00000000-0005-0000-0000-0000A6000000}"/>
    <cellStyle name="Accent1 4" xfId="541" xr:uid="{00000000-0005-0000-0000-0000A7000000}"/>
    <cellStyle name="Accent1 5" xfId="542" xr:uid="{00000000-0005-0000-0000-0000A8000000}"/>
    <cellStyle name="Accent1 6" xfId="543" xr:uid="{00000000-0005-0000-0000-0000A9000000}"/>
    <cellStyle name="Accent1 7" xfId="544" xr:uid="{00000000-0005-0000-0000-0000AA000000}"/>
    <cellStyle name="Accent1 8" xfId="545" xr:uid="{00000000-0005-0000-0000-0000AB000000}"/>
    <cellStyle name="Accent1 9" xfId="546" xr:uid="{00000000-0005-0000-0000-0000AC000000}"/>
    <cellStyle name="Accent2" xfId="132" xr:uid="{00000000-0005-0000-0000-0000AD000000}"/>
    <cellStyle name="Accent2 - 20%" xfId="547" xr:uid="{00000000-0005-0000-0000-0000AE000000}"/>
    <cellStyle name="Accent2 - 20% 10" xfId="548" xr:uid="{00000000-0005-0000-0000-0000AF000000}"/>
    <cellStyle name="Accent2 - 20% 11" xfId="549" xr:uid="{00000000-0005-0000-0000-0000B0000000}"/>
    <cellStyle name="Accent2 - 20% 2" xfId="550" xr:uid="{00000000-0005-0000-0000-0000B1000000}"/>
    <cellStyle name="Accent2 - 20% 3" xfId="551" xr:uid="{00000000-0005-0000-0000-0000B2000000}"/>
    <cellStyle name="Accent2 - 20% 4" xfId="552" xr:uid="{00000000-0005-0000-0000-0000B3000000}"/>
    <cellStyle name="Accent2 - 20% 5" xfId="553" xr:uid="{00000000-0005-0000-0000-0000B4000000}"/>
    <cellStyle name="Accent2 - 20% 6" xfId="554" xr:uid="{00000000-0005-0000-0000-0000B5000000}"/>
    <cellStyle name="Accent2 - 20% 7" xfId="555" xr:uid="{00000000-0005-0000-0000-0000B6000000}"/>
    <cellStyle name="Accent2 - 20% 8" xfId="556" xr:uid="{00000000-0005-0000-0000-0000B7000000}"/>
    <cellStyle name="Accent2 - 20% 9" xfId="557" xr:uid="{00000000-0005-0000-0000-0000B8000000}"/>
    <cellStyle name="Accent2 - 40%" xfId="558" xr:uid="{00000000-0005-0000-0000-0000B9000000}"/>
    <cellStyle name="Accent2 - 40% 10" xfId="559" xr:uid="{00000000-0005-0000-0000-0000BA000000}"/>
    <cellStyle name="Accent2 - 40% 11" xfId="560" xr:uid="{00000000-0005-0000-0000-0000BB000000}"/>
    <cellStyle name="Accent2 - 40% 2" xfId="561" xr:uid="{00000000-0005-0000-0000-0000BC000000}"/>
    <cellStyle name="Accent2 - 40% 3" xfId="562" xr:uid="{00000000-0005-0000-0000-0000BD000000}"/>
    <cellStyle name="Accent2 - 40% 4" xfId="563" xr:uid="{00000000-0005-0000-0000-0000BE000000}"/>
    <cellStyle name="Accent2 - 40% 5" xfId="564" xr:uid="{00000000-0005-0000-0000-0000BF000000}"/>
    <cellStyle name="Accent2 - 40% 6" xfId="565" xr:uid="{00000000-0005-0000-0000-0000C0000000}"/>
    <cellStyle name="Accent2 - 40% 7" xfId="566" xr:uid="{00000000-0005-0000-0000-0000C1000000}"/>
    <cellStyle name="Accent2 - 40% 8" xfId="567" xr:uid="{00000000-0005-0000-0000-0000C2000000}"/>
    <cellStyle name="Accent2 - 40% 9" xfId="568" xr:uid="{00000000-0005-0000-0000-0000C3000000}"/>
    <cellStyle name="Accent2 - 60%" xfId="569" xr:uid="{00000000-0005-0000-0000-0000C4000000}"/>
    <cellStyle name="Accent2 - 60% 10" xfId="570" xr:uid="{00000000-0005-0000-0000-0000C5000000}"/>
    <cellStyle name="Accent2 - 60% 11" xfId="571" xr:uid="{00000000-0005-0000-0000-0000C6000000}"/>
    <cellStyle name="Accent2 - 60% 2" xfId="572" xr:uid="{00000000-0005-0000-0000-0000C7000000}"/>
    <cellStyle name="Accent2 - 60% 3" xfId="573" xr:uid="{00000000-0005-0000-0000-0000C8000000}"/>
    <cellStyle name="Accent2 - 60% 4" xfId="574" xr:uid="{00000000-0005-0000-0000-0000C9000000}"/>
    <cellStyle name="Accent2 - 60% 5" xfId="575" xr:uid="{00000000-0005-0000-0000-0000CA000000}"/>
    <cellStyle name="Accent2 - 60% 6" xfId="576" xr:uid="{00000000-0005-0000-0000-0000CB000000}"/>
    <cellStyle name="Accent2 - 60% 7" xfId="577" xr:uid="{00000000-0005-0000-0000-0000CC000000}"/>
    <cellStyle name="Accent2 - 60% 8" xfId="578" xr:uid="{00000000-0005-0000-0000-0000CD000000}"/>
    <cellStyle name="Accent2 - 60% 9" xfId="579" xr:uid="{00000000-0005-0000-0000-0000CE000000}"/>
    <cellStyle name="Accent2 10" xfId="580" xr:uid="{00000000-0005-0000-0000-0000CF000000}"/>
    <cellStyle name="Accent2 11" xfId="581" xr:uid="{00000000-0005-0000-0000-0000D0000000}"/>
    <cellStyle name="Accent2 2" xfId="582" xr:uid="{00000000-0005-0000-0000-0000D1000000}"/>
    <cellStyle name="Accent2 3" xfId="583" xr:uid="{00000000-0005-0000-0000-0000D2000000}"/>
    <cellStyle name="Accent2 4" xfId="584" xr:uid="{00000000-0005-0000-0000-0000D3000000}"/>
    <cellStyle name="Accent2 5" xfId="585" xr:uid="{00000000-0005-0000-0000-0000D4000000}"/>
    <cellStyle name="Accent2 6" xfId="586" xr:uid="{00000000-0005-0000-0000-0000D5000000}"/>
    <cellStyle name="Accent2 7" xfId="587" xr:uid="{00000000-0005-0000-0000-0000D6000000}"/>
    <cellStyle name="Accent2 8" xfId="588" xr:uid="{00000000-0005-0000-0000-0000D7000000}"/>
    <cellStyle name="Accent2 9" xfId="589" xr:uid="{00000000-0005-0000-0000-0000D8000000}"/>
    <cellStyle name="Accent3" xfId="133" xr:uid="{00000000-0005-0000-0000-0000D9000000}"/>
    <cellStyle name="Accent3 - 20%" xfId="590" xr:uid="{00000000-0005-0000-0000-0000DA000000}"/>
    <cellStyle name="Accent3 - 20% 10" xfId="591" xr:uid="{00000000-0005-0000-0000-0000DB000000}"/>
    <cellStyle name="Accent3 - 20% 11" xfId="592" xr:uid="{00000000-0005-0000-0000-0000DC000000}"/>
    <cellStyle name="Accent3 - 20% 2" xfId="593" xr:uid="{00000000-0005-0000-0000-0000DD000000}"/>
    <cellStyle name="Accent3 - 20% 3" xfId="594" xr:uid="{00000000-0005-0000-0000-0000DE000000}"/>
    <cellStyle name="Accent3 - 20% 4" xfId="595" xr:uid="{00000000-0005-0000-0000-0000DF000000}"/>
    <cellStyle name="Accent3 - 20% 5" xfId="596" xr:uid="{00000000-0005-0000-0000-0000E0000000}"/>
    <cellStyle name="Accent3 - 20% 6" xfId="597" xr:uid="{00000000-0005-0000-0000-0000E1000000}"/>
    <cellStyle name="Accent3 - 20% 7" xfId="598" xr:uid="{00000000-0005-0000-0000-0000E2000000}"/>
    <cellStyle name="Accent3 - 20% 8" xfId="599" xr:uid="{00000000-0005-0000-0000-0000E3000000}"/>
    <cellStyle name="Accent3 - 20% 9" xfId="600" xr:uid="{00000000-0005-0000-0000-0000E4000000}"/>
    <cellStyle name="Accent3 - 40%" xfId="601" xr:uid="{00000000-0005-0000-0000-0000E5000000}"/>
    <cellStyle name="Accent3 - 40% 10" xfId="602" xr:uid="{00000000-0005-0000-0000-0000E6000000}"/>
    <cellStyle name="Accent3 - 40% 11" xfId="603" xr:uid="{00000000-0005-0000-0000-0000E7000000}"/>
    <cellStyle name="Accent3 - 40% 2" xfId="604" xr:uid="{00000000-0005-0000-0000-0000E8000000}"/>
    <cellStyle name="Accent3 - 40% 3" xfId="605" xr:uid="{00000000-0005-0000-0000-0000E9000000}"/>
    <cellStyle name="Accent3 - 40% 4" xfId="606" xr:uid="{00000000-0005-0000-0000-0000EA000000}"/>
    <cellStyle name="Accent3 - 40% 5" xfId="607" xr:uid="{00000000-0005-0000-0000-0000EB000000}"/>
    <cellStyle name="Accent3 - 40% 6" xfId="608" xr:uid="{00000000-0005-0000-0000-0000EC000000}"/>
    <cellStyle name="Accent3 - 40% 7" xfId="609" xr:uid="{00000000-0005-0000-0000-0000ED000000}"/>
    <cellStyle name="Accent3 - 40% 8" xfId="610" xr:uid="{00000000-0005-0000-0000-0000EE000000}"/>
    <cellStyle name="Accent3 - 40% 9" xfId="611" xr:uid="{00000000-0005-0000-0000-0000EF000000}"/>
    <cellStyle name="Accent3 - 60%" xfId="612" xr:uid="{00000000-0005-0000-0000-0000F0000000}"/>
    <cellStyle name="Accent3 - 60% 10" xfId="613" xr:uid="{00000000-0005-0000-0000-0000F1000000}"/>
    <cellStyle name="Accent3 - 60% 11" xfId="614" xr:uid="{00000000-0005-0000-0000-0000F2000000}"/>
    <cellStyle name="Accent3 - 60% 2" xfId="615" xr:uid="{00000000-0005-0000-0000-0000F3000000}"/>
    <cellStyle name="Accent3 - 60% 3" xfId="616" xr:uid="{00000000-0005-0000-0000-0000F4000000}"/>
    <cellStyle name="Accent3 - 60% 4" xfId="617" xr:uid="{00000000-0005-0000-0000-0000F5000000}"/>
    <cellStyle name="Accent3 - 60% 5" xfId="618" xr:uid="{00000000-0005-0000-0000-0000F6000000}"/>
    <cellStyle name="Accent3 - 60% 6" xfId="619" xr:uid="{00000000-0005-0000-0000-0000F7000000}"/>
    <cellStyle name="Accent3 - 60% 7" xfId="620" xr:uid="{00000000-0005-0000-0000-0000F8000000}"/>
    <cellStyle name="Accent3 - 60% 8" xfId="621" xr:uid="{00000000-0005-0000-0000-0000F9000000}"/>
    <cellStyle name="Accent3 - 60% 9" xfId="622" xr:uid="{00000000-0005-0000-0000-0000FA000000}"/>
    <cellStyle name="Accent3 10" xfId="623" xr:uid="{00000000-0005-0000-0000-0000FB000000}"/>
    <cellStyle name="Accent3 11" xfId="624" xr:uid="{00000000-0005-0000-0000-0000FC000000}"/>
    <cellStyle name="Accent3 2" xfId="625" xr:uid="{00000000-0005-0000-0000-0000FD000000}"/>
    <cellStyle name="Accent3 3" xfId="626" xr:uid="{00000000-0005-0000-0000-0000FE000000}"/>
    <cellStyle name="Accent3 4" xfId="627" xr:uid="{00000000-0005-0000-0000-0000FF000000}"/>
    <cellStyle name="Accent3 5" xfId="628" xr:uid="{00000000-0005-0000-0000-000000010000}"/>
    <cellStyle name="Accent3 6" xfId="629" xr:uid="{00000000-0005-0000-0000-000001010000}"/>
    <cellStyle name="Accent3 7" xfId="630" xr:uid="{00000000-0005-0000-0000-000002010000}"/>
    <cellStyle name="Accent3 8" xfId="631" xr:uid="{00000000-0005-0000-0000-000003010000}"/>
    <cellStyle name="Accent3 9" xfId="632" xr:uid="{00000000-0005-0000-0000-000004010000}"/>
    <cellStyle name="Accent4" xfId="134" xr:uid="{00000000-0005-0000-0000-000005010000}"/>
    <cellStyle name="Accent4 - 20%" xfId="633" xr:uid="{00000000-0005-0000-0000-000006010000}"/>
    <cellStyle name="Accent4 - 20% 10" xfId="634" xr:uid="{00000000-0005-0000-0000-000007010000}"/>
    <cellStyle name="Accent4 - 20% 11" xfId="635" xr:uid="{00000000-0005-0000-0000-000008010000}"/>
    <cellStyle name="Accent4 - 20% 2" xfId="636" xr:uid="{00000000-0005-0000-0000-000009010000}"/>
    <cellStyle name="Accent4 - 20% 3" xfId="637" xr:uid="{00000000-0005-0000-0000-00000A010000}"/>
    <cellStyle name="Accent4 - 20% 4" xfId="638" xr:uid="{00000000-0005-0000-0000-00000B010000}"/>
    <cellStyle name="Accent4 - 20% 5" xfId="639" xr:uid="{00000000-0005-0000-0000-00000C010000}"/>
    <cellStyle name="Accent4 - 20% 6" xfId="640" xr:uid="{00000000-0005-0000-0000-00000D010000}"/>
    <cellStyle name="Accent4 - 20% 7" xfId="641" xr:uid="{00000000-0005-0000-0000-00000E010000}"/>
    <cellStyle name="Accent4 - 20% 8" xfId="642" xr:uid="{00000000-0005-0000-0000-00000F010000}"/>
    <cellStyle name="Accent4 - 20% 9" xfId="643" xr:uid="{00000000-0005-0000-0000-000010010000}"/>
    <cellStyle name="Accent4 - 40%" xfId="644" xr:uid="{00000000-0005-0000-0000-000011010000}"/>
    <cellStyle name="Accent4 - 40% 10" xfId="645" xr:uid="{00000000-0005-0000-0000-000012010000}"/>
    <cellStyle name="Accent4 - 40% 11" xfId="646" xr:uid="{00000000-0005-0000-0000-000013010000}"/>
    <cellStyle name="Accent4 - 40% 2" xfId="647" xr:uid="{00000000-0005-0000-0000-000014010000}"/>
    <cellStyle name="Accent4 - 40% 3" xfId="648" xr:uid="{00000000-0005-0000-0000-000015010000}"/>
    <cellStyle name="Accent4 - 40% 4" xfId="649" xr:uid="{00000000-0005-0000-0000-000016010000}"/>
    <cellStyle name="Accent4 - 40% 5" xfId="650" xr:uid="{00000000-0005-0000-0000-000017010000}"/>
    <cellStyle name="Accent4 - 40% 6" xfId="651" xr:uid="{00000000-0005-0000-0000-000018010000}"/>
    <cellStyle name="Accent4 - 40% 7" xfId="652" xr:uid="{00000000-0005-0000-0000-000019010000}"/>
    <cellStyle name="Accent4 - 40% 8" xfId="653" xr:uid="{00000000-0005-0000-0000-00001A010000}"/>
    <cellStyle name="Accent4 - 40% 9" xfId="654" xr:uid="{00000000-0005-0000-0000-00001B010000}"/>
    <cellStyle name="Accent4 - 60%" xfId="655" xr:uid="{00000000-0005-0000-0000-00001C010000}"/>
    <cellStyle name="Accent4 - 60% 10" xfId="656" xr:uid="{00000000-0005-0000-0000-00001D010000}"/>
    <cellStyle name="Accent4 - 60% 11" xfId="657" xr:uid="{00000000-0005-0000-0000-00001E010000}"/>
    <cellStyle name="Accent4 - 60% 2" xfId="658" xr:uid="{00000000-0005-0000-0000-00001F010000}"/>
    <cellStyle name="Accent4 - 60% 3" xfId="659" xr:uid="{00000000-0005-0000-0000-000020010000}"/>
    <cellStyle name="Accent4 - 60% 4" xfId="660" xr:uid="{00000000-0005-0000-0000-000021010000}"/>
    <cellStyle name="Accent4 - 60% 5" xfId="661" xr:uid="{00000000-0005-0000-0000-000022010000}"/>
    <cellStyle name="Accent4 - 60% 6" xfId="662" xr:uid="{00000000-0005-0000-0000-000023010000}"/>
    <cellStyle name="Accent4 - 60% 7" xfId="663" xr:uid="{00000000-0005-0000-0000-000024010000}"/>
    <cellStyle name="Accent4 - 60% 8" xfId="664" xr:uid="{00000000-0005-0000-0000-000025010000}"/>
    <cellStyle name="Accent4 - 60% 9" xfId="665" xr:uid="{00000000-0005-0000-0000-000026010000}"/>
    <cellStyle name="Accent4 10" xfId="666" xr:uid="{00000000-0005-0000-0000-000027010000}"/>
    <cellStyle name="Accent4 11" xfId="667" xr:uid="{00000000-0005-0000-0000-000028010000}"/>
    <cellStyle name="Accent4 2" xfId="668" xr:uid="{00000000-0005-0000-0000-000029010000}"/>
    <cellStyle name="Accent4 3" xfId="669" xr:uid="{00000000-0005-0000-0000-00002A010000}"/>
    <cellStyle name="Accent4 4" xfId="670" xr:uid="{00000000-0005-0000-0000-00002B010000}"/>
    <cellStyle name="Accent4 5" xfId="671" xr:uid="{00000000-0005-0000-0000-00002C010000}"/>
    <cellStyle name="Accent4 6" xfId="672" xr:uid="{00000000-0005-0000-0000-00002D010000}"/>
    <cellStyle name="Accent4 7" xfId="673" xr:uid="{00000000-0005-0000-0000-00002E010000}"/>
    <cellStyle name="Accent4 8" xfId="674" xr:uid="{00000000-0005-0000-0000-00002F010000}"/>
    <cellStyle name="Accent4 9" xfId="675" xr:uid="{00000000-0005-0000-0000-000030010000}"/>
    <cellStyle name="Accent5" xfId="135" xr:uid="{00000000-0005-0000-0000-000031010000}"/>
    <cellStyle name="Accent5 - 20%" xfId="676" xr:uid="{00000000-0005-0000-0000-000032010000}"/>
    <cellStyle name="Accent5 - 20% 10" xfId="677" xr:uid="{00000000-0005-0000-0000-000033010000}"/>
    <cellStyle name="Accent5 - 20% 11" xfId="678" xr:uid="{00000000-0005-0000-0000-000034010000}"/>
    <cellStyle name="Accent5 - 20% 2" xfId="679" xr:uid="{00000000-0005-0000-0000-000035010000}"/>
    <cellStyle name="Accent5 - 20% 3" xfId="680" xr:uid="{00000000-0005-0000-0000-000036010000}"/>
    <cellStyle name="Accent5 - 20% 4" xfId="681" xr:uid="{00000000-0005-0000-0000-000037010000}"/>
    <cellStyle name="Accent5 - 20% 5" xfId="682" xr:uid="{00000000-0005-0000-0000-000038010000}"/>
    <cellStyle name="Accent5 - 20% 6" xfId="683" xr:uid="{00000000-0005-0000-0000-000039010000}"/>
    <cellStyle name="Accent5 - 20% 7" xfId="684" xr:uid="{00000000-0005-0000-0000-00003A010000}"/>
    <cellStyle name="Accent5 - 20% 8" xfId="685" xr:uid="{00000000-0005-0000-0000-00003B010000}"/>
    <cellStyle name="Accent5 - 20% 9" xfId="686" xr:uid="{00000000-0005-0000-0000-00003C010000}"/>
    <cellStyle name="Accent5 - 40%" xfId="687" xr:uid="{00000000-0005-0000-0000-00003D010000}"/>
    <cellStyle name="Accent5 - 40% 10" xfId="688" xr:uid="{00000000-0005-0000-0000-00003E010000}"/>
    <cellStyle name="Accent5 - 40% 11" xfId="689" xr:uid="{00000000-0005-0000-0000-00003F010000}"/>
    <cellStyle name="Accent5 - 40% 2" xfId="690" xr:uid="{00000000-0005-0000-0000-000040010000}"/>
    <cellStyle name="Accent5 - 40% 3" xfId="691" xr:uid="{00000000-0005-0000-0000-000041010000}"/>
    <cellStyle name="Accent5 - 40% 4" xfId="692" xr:uid="{00000000-0005-0000-0000-000042010000}"/>
    <cellStyle name="Accent5 - 40% 5" xfId="693" xr:uid="{00000000-0005-0000-0000-000043010000}"/>
    <cellStyle name="Accent5 - 40% 6" xfId="694" xr:uid="{00000000-0005-0000-0000-000044010000}"/>
    <cellStyle name="Accent5 - 40% 7" xfId="695" xr:uid="{00000000-0005-0000-0000-000045010000}"/>
    <cellStyle name="Accent5 - 40% 8" xfId="696" xr:uid="{00000000-0005-0000-0000-000046010000}"/>
    <cellStyle name="Accent5 - 40% 9" xfId="697" xr:uid="{00000000-0005-0000-0000-000047010000}"/>
    <cellStyle name="Accent5 - 60%" xfId="698" xr:uid="{00000000-0005-0000-0000-000048010000}"/>
    <cellStyle name="Accent5 - 60% 10" xfId="699" xr:uid="{00000000-0005-0000-0000-000049010000}"/>
    <cellStyle name="Accent5 - 60% 11" xfId="700" xr:uid="{00000000-0005-0000-0000-00004A010000}"/>
    <cellStyle name="Accent5 - 60% 2" xfId="701" xr:uid="{00000000-0005-0000-0000-00004B010000}"/>
    <cellStyle name="Accent5 - 60% 3" xfId="702" xr:uid="{00000000-0005-0000-0000-00004C010000}"/>
    <cellStyle name="Accent5 - 60% 4" xfId="703" xr:uid="{00000000-0005-0000-0000-00004D010000}"/>
    <cellStyle name="Accent5 - 60% 5" xfId="704" xr:uid="{00000000-0005-0000-0000-00004E010000}"/>
    <cellStyle name="Accent5 - 60% 6" xfId="705" xr:uid="{00000000-0005-0000-0000-00004F010000}"/>
    <cellStyle name="Accent5 - 60% 7" xfId="706" xr:uid="{00000000-0005-0000-0000-000050010000}"/>
    <cellStyle name="Accent5 - 60% 8" xfId="707" xr:uid="{00000000-0005-0000-0000-000051010000}"/>
    <cellStyle name="Accent5 - 60% 9" xfId="708" xr:uid="{00000000-0005-0000-0000-000052010000}"/>
    <cellStyle name="Accent5 10" xfId="709" xr:uid="{00000000-0005-0000-0000-000053010000}"/>
    <cellStyle name="Accent5 11" xfId="710" xr:uid="{00000000-0005-0000-0000-000054010000}"/>
    <cellStyle name="Accent5 2" xfId="711" xr:uid="{00000000-0005-0000-0000-000055010000}"/>
    <cellStyle name="Accent5 3" xfId="712" xr:uid="{00000000-0005-0000-0000-000056010000}"/>
    <cellStyle name="Accent5 4" xfId="713" xr:uid="{00000000-0005-0000-0000-000057010000}"/>
    <cellStyle name="Accent5 5" xfId="714" xr:uid="{00000000-0005-0000-0000-000058010000}"/>
    <cellStyle name="Accent5 6" xfId="715" xr:uid="{00000000-0005-0000-0000-000059010000}"/>
    <cellStyle name="Accent5 7" xfId="716" xr:uid="{00000000-0005-0000-0000-00005A010000}"/>
    <cellStyle name="Accent5 8" xfId="717" xr:uid="{00000000-0005-0000-0000-00005B010000}"/>
    <cellStyle name="Accent5 9" xfId="718" xr:uid="{00000000-0005-0000-0000-00005C010000}"/>
    <cellStyle name="Accent6" xfId="136" xr:uid="{00000000-0005-0000-0000-00005D010000}"/>
    <cellStyle name="Accent6 - 20%" xfId="719" xr:uid="{00000000-0005-0000-0000-00005E010000}"/>
    <cellStyle name="Accent6 - 20% 10" xfId="720" xr:uid="{00000000-0005-0000-0000-00005F010000}"/>
    <cellStyle name="Accent6 - 20% 11" xfId="721" xr:uid="{00000000-0005-0000-0000-000060010000}"/>
    <cellStyle name="Accent6 - 20% 2" xfId="722" xr:uid="{00000000-0005-0000-0000-000061010000}"/>
    <cellStyle name="Accent6 - 20% 3" xfId="723" xr:uid="{00000000-0005-0000-0000-000062010000}"/>
    <cellStyle name="Accent6 - 20% 4" xfId="724" xr:uid="{00000000-0005-0000-0000-000063010000}"/>
    <cellStyle name="Accent6 - 20% 5" xfId="725" xr:uid="{00000000-0005-0000-0000-000064010000}"/>
    <cellStyle name="Accent6 - 20% 6" xfId="726" xr:uid="{00000000-0005-0000-0000-000065010000}"/>
    <cellStyle name="Accent6 - 20% 7" xfId="727" xr:uid="{00000000-0005-0000-0000-000066010000}"/>
    <cellStyle name="Accent6 - 20% 8" xfId="728" xr:uid="{00000000-0005-0000-0000-000067010000}"/>
    <cellStyle name="Accent6 - 20% 9" xfId="729" xr:uid="{00000000-0005-0000-0000-000068010000}"/>
    <cellStyle name="Accent6 - 40%" xfId="730" xr:uid="{00000000-0005-0000-0000-000069010000}"/>
    <cellStyle name="Accent6 - 40% 10" xfId="731" xr:uid="{00000000-0005-0000-0000-00006A010000}"/>
    <cellStyle name="Accent6 - 40% 11" xfId="732" xr:uid="{00000000-0005-0000-0000-00006B010000}"/>
    <cellStyle name="Accent6 - 40% 2" xfId="733" xr:uid="{00000000-0005-0000-0000-00006C010000}"/>
    <cellStyle name="Accent6 - 40% 3" xfId="734" xr:uid="{00000000-0005-0000-0000-00006D010000}"/>
    <cellStyle name="Accent6 - 40% 4" xfId="735" xr:uid="{00000000-0005-0000-0000-00006E010000}"/>
    <cellStyle name="Accent6 - 40% 5" xfId="736" xr:uid="{00000000-0005-0000-0000-00006F010000}"/>
    <cellStyle name="Accent6 - 40% 6" xfId="737" xr:uid="{00000000-0005-0000-0000-000070010000}"/>
    <cellStyle name="Accent6 - 40% 7" xfId="738" xr:uid="{00000000-0005-0000-0000-000071010000}"/>
    <cellStyle name="Accent6 - 40% 8" xfId="739" xr:uid="{00000000-0005-0000-0000-000072010000}"/>
    <cellStyle name="Accent6 - 40% 9" xfId="740" xr:uid="{00000000-0005-0000-0000-000073010000}"/>
    <cellStyle name="Accent6 - 60%" xfId="741" xr:uid="{00000000-0005-0000-0000-000074010000}"/>
    <cellStyle name="Accent6 - 60% 10" xfId="742" xr:uid="{00000000-0005-0000-0000-000075010000}"/>
    <cellStyle name="Accent6 - 60% 11" xfId="743" xr:uid="{00000000-0005-0000-0000-000076010000}"/>
    <cellStyle name="Accent6 - 60% 2" xfId="744" xr:uid="{00000000-0005-0000-0000-000077010000}"/>
    <cellStyle name="Accent6 - 60% 3" xfId="745" xr:uid="{00000000-0005-0000-0000-000078010000}"/>
    <cellStyle name="Accent6 - 60% 4" xfId="746" xr:uid="{00000000-0005-0000-0000-000079010000}"/>
    <cellStyle name="Accent6 - 60% 5" xfId="747" xr:uid="{00000000-0005-0000-0000-00007A010000}"/>
    <cellStyle name="Accent6 - 60% 6" xfId="748" xr:uid="{00000000-0005-0000-0000-00007B010000}"/>
    <cellStyle name="Accent6 - 60% 7" xfId="749" xr:uid="{00000000-0005-0000-0000-00007C010000}"/>
    <cellStyle name="Accent6 - 60% 8" xfId="750" xr:uid="{00000000-0005-0000-0000-00007D010000}"/>
    <cellStyle name="Accent6 - 60% 9" xfId="751" xr:uid="{00000000-0005-0000-0000-00007E010000}"/>
    <cellStyle name="Accent6 10" xfId="752" xr:uid="{00000000-0005-0000-0000-00007F010000}"/>
    <cellStyle name="Accent6 11" xfId="753" xr:uid="{00000000-0005-0000-0000-000080010000}"/>
    <cellStyle name="Accent6 2" xfId="754" xr:uid="{00000000-0005-0000-0000-000081010000}"/>
    <cellStyle name="Accent6 3" xfId="755" xr:uid="{00000000-0005-0000-0000-000082010000}"/>
    <cellStyle name="Accent6 4" xfId="756" xr:uid="{00000000-0005-0000-0000-000083010000}"/>
    <cellStyle name="Accent6 5" xfId="757" xr:uid="{00000000-0005-0000-0000-000084010000}"/>
    <cellStyle name="Accent6 6" xfId="758" xr:uid="{00000000-0005-0000-0000-000085010000}"/>
    <cellStyle name="Accent6 7" xfId="759" xr:uid="{00000000-0005-0000-0000-000086010000}"/>
    <cellStyle name="Accent6 8" xfId="760" xr:uid="{00000000-0005-0000-0000-000087010000}"/>
    <cellStyle name="Accent6 9" xfId="761" xr:uid="{00000000-0005-0000-0000-000088010000}"/>
    <cellStyle name="Bad" xfId="137" xr:uid="{00000000-0005-0000-0000-000089010000}"/>
    <cellStyle name="Bad 10" xfId="762" xr:uid="{00000000-0005-0000-0000-00008A010000}"/>
    <cellStyle name="Bad 11" xfId="763" xr:uid="{00000000-0005-0000-0000-00008B010000}"/>
    <cellStyle name="Bad 2" xfId="764" xr:uid="{00000000-0005-0000-0000-00008C010000}"/>
    <cellStyle name="Bad 3" xfId="765" xr:uid="{00000000-0005-0000-0000-00008D010000}"/>
    <cellStyle name="Bad 4" xfId="766" xr:uid="{00000000-0005-0000-0000-00008E010000}"/>
    <cellStyle name="Bad 5" xfId="767" xr:uid="{00000000-0005-0000-0000-00008F010000}"/>
    <cellStyle name="Bad 6" xfId="768" xr:uid="{00000000-0005-0000-0000-000090010000}"/>
    <cellStyle name="Bad 7" xfId="769" xr:uid="{00000000-0005-0000-0000-000091010000}"/>
    <cellStyle name="Bad 8" xfId="770" xr:uid="{00000000-0005-0000-0000-000092010000}"/>
    <cellStyle name="Bad 9" xfId="771" xr:uid="{00000000-0005-0000-0000-000093010000}"/>
    <cellStyle name="BORDES TEXTO" xfId="138" xr:uid="{00000000-0005-0000-0000-000094010000}"/>
    <cellStyle name="BORDES TEXTO INF." xfId="139" xr:uid="{00000000-0005-0000-0000-000095010000}"/>
    <cellStyle name="BORDES TEXTO INF. 2" xfId="140" xr:uid="{00000000-0005-0000-0000-000096010000}"/>
    <cellStyle name="BORDES TEXTO_GP-251 - Presupuesto Estrada V09 - danilo" xfId="141" xr:uid="{00000000-0005-0000-0000-000097010000}"/>
    <cellStyle name="BORDES TITULOS" xfId="142" xr:uid="{00000000-0005-0000-0000-000098010000}"/>
    <cellStyle name="Buena 1" xfId="143" xr:uid="{00000000-0005-0000-0000-000099010000}"/>
    <cellStyle name="Buena 2" xfId="144" xr:uid="{00000000-0005-0000-0000-00009A010000}"/>
    <cellStyle name="Buena 3" xfId="145" xr:uid="{00000000-0005-0000-0000-00009B010000}"/>
    <cellStyle name="Buena 4" xfId="146" xr:uid="{00000000-0005-0000-0000-00009C010000}"/>
    <cellStyle name="Buena 5" xfId="147" xr:uid="{00000000-0005-0000-0000-00009D010000}"/>
    <cellStyle name="Buena 6" xfId="148" xr:uid="{00000000-0005-0000-0000-00009E010000}"/>
    <cellStyle name="Calculation" xfId="149" xr:uid="{00000000-0005-0000-0000-00009F010000}"/>
    <cellStyle name="Calculation 10" xfId="772" xr:uid="{00000000-0005-0000-0000-0000A0010000}"/>
    <cellStyle name="Calculation 11" xfId="773" xr:uid="{00000000-0005-0000-0000-0000A1010000}"/>
    <cellStyle name="Calculation 2" xfId="150" xr:uid="{00000000-0005-0000-0000-0000A2010000}"/>
    <cellStyle name="Calculation 3" xfId="774" xr:uid="{00000000-0005-0000-0000-0000A3010000}"/>
    <cellStyle name="Calculation 4" xfId="775" xr:uid="{00000000-0005-0000-0000-0000A4010000}"/>
    <cellStyle name="Calculation 5" xfId="776" xr:uid="{00000000-0005-0000-0000-0000A5010000}"/>
    <cellStyle name="Calculation 6" xfId="777" xr:uid="{00000000-0005-0000-0000-0000A6010000}"/>
    <cellStyle name="Calculation 7" xfId="778" xr:uid="{00000000-0005-0000-0000-0000A7010000}"/>
    <cellStyle name="Calculation 8" xfId="779" xr:uid="{00000000-0005-0000-0000-0000A8010000}"/>
    <cellStyle name="Calculation 9" xfId="780" xr:uid="{00000000-0005-0000-0000-0000A9010000}"/>
    <cellStyle name="Cálculo 1" xfId="151" xr:uid="{00000000-0005-0000-0000-0000AA010000}"/>
    <cellStyle name="Cálculo 2" xfId="152" xr:uid="{00000000-0005-0000-0000-0000AB010000}"/>
    <cellStyle name="Cálculo 3" xfId="153" xr:uid="{00000000-0005-0000-0000-0000AC010000}"/>
    <cellStyle name="Cálculo 4" xfId="154" xr:uid="{00000000-0005-0000-0000-0000AD010000}"/>
    <cellStyle name="Cálculo 5" xfId="155" xr:uid="{00000000-0005-0000-0000-0000AE010000}"/>
    <cellStyle name="Cálculo 6" xfId="156" xr:uid="{00000000-0005-0000-0000-0000AF010000}"/>
    <cellStyle name="Cálculo 7" xfId="157" xr:uid="{00000000-0005-0000-0000-0000B0010000}"/>
    <cellStyle name="Celda de comprobación 1" xfId="158" xr:uid="{00000000-0005-0000-0000-0000B1010000}"/>
    <cellStyle name="Celda de comprobación 2" xfId="159" xr:uid="{00000000-0005-0000-0000-0000B2010000}"/>
    <cellStyle name="Celda de comprobación 3" xfId="160" xr:uid="{00000000-0005-0000-0000-0000B3010000}"/>
    <cellStyle name="Celda de comprobación 4" xfId="161" xr:uid="{00000000-0005-0000-0000-0000B4010000}"/>
    <cellStyle name="Celda de comprobación 5" xfId="162" xr:uid="{00000000-0005-0000-0000-0000B5010000}"/>
    <cellStyle name="Celda de comprobación 6" xfId="163" xr:uid="{00000000-0005-0000-0000-0000B6010000}"/>
    <cellStyle name="Celda vinculada 1" xfId="164" xr:uid="{00000000-0005-0000-0000-0000B7010000}"/>
    <cellStyle name="Celda vinculada 2" xfId="165" xr:uid="{00000000-0005-0000-0000-0000B8010000}"/>
    <cellStyle name="Celda vinculada 3" xfId="166" xr:uid="{00000000-0005-0000-0000-0000B9010000}"/>
    <cellStyle name="Celda vinculada 4" xfId="167" xr:uid="{00000000-0005-0000-0000-0000BA010000}"/>
    <cellStyle name="Celda vinculada 5" xfId="168" xr:uid="{00000000-0005-0000-0000-0000BB010000}"/>
    <cellStyle name="Celda vinculada 6" xfId="169" xr:uid="{00000000-0005-0000-0000-0000BC010000}"/>
    <cellStyle name="Check Cell" xfId="170" xr:uid="{00000000-0005-0000-0000-0000BD010000}"/>
    <cellStyle name="Check Cell 10" xfId="781" xr:uid="{00000000-0005-0000-0000-0000BE010000}"/>
    <cellStyle name="Check Cell 11" xfId="782" xr:uid="{00000000-0005-0000-0000-0000BF010000}"/>
    <cellStyle name="Check Cell 2" xfId="783" xr:uid="{00000000-0005-0000-0000-0000C0010000}"/>
    <cellStyle name="Check Cell 3" xfId="784" xr:uid="{00000000-0005-0000-0000-0000C1010000}"/>
    <cellStyle name="Check Cell 4" xfId="785" xr:uid="{00000000-0005-0000-0000-0000C2010000}"/>
    <cellStyle name="Check Cell 5" xfId="786" xr:uid="{00000000-0005-0000-0000-0000C3010000}"/>
    <cellStyle name="Check Cell 6" xfId="787" xr:uid="{00000000-0005-0000-0000-0000C4010000}"/>
    <cellStyle name="Check Cell 7" xfId="788" xr:uid="{00000000-0005-0000-0000-0000C5010000}"/>
    <cellStyle name="Check Cell 8" xfId="789" xr:uid="{00000000-0005-0000-0000-0000C6010000}"/>
    <cellStyle name="Check Cell 9" xfId="790" xr:uid="{00000000-0005-0000-0000-0000C7010000}"/>
    <cellStyle name="Comma" xfId="171" xr:uid="{00000000-0005-0000-0000-0000C8010000}"/>
    <cellStyle name="Comma [0]" xfId="172" xr:uid="{00000000-0005-0000-0000-0000C9010000}"/>
    <cellStyle name="Comma_GP-251 - Presupuesto Estrada V09 - danilo" xfId="173" xr:uid="{00000000-0005-0000-0000-0000CA010000}"/>
    <cellStyle name="Comma0" xfId="174" xr:uid="{00000000-0005-0000-0000-0000CB010000}"/>
    <cellStyle name="Currency" xfId="175" xr:uid="{00000000-0005-0000-0000-0000CC010000}"/>
    <cellStyle name="Currency [0]" xfId="176" xr:uid="{00000000-0005-0000-0000-0000CD010000}"/>
    <cellStyle name="Currency_Libro2" xfId="177" xr:uid="{00000000-0005-0000-0000-0000CE010000}"/>
    <cellStyle name="Currency0" xfId="178" xr:uid="{00000000-0005-0000-0000-0000CF010000}"/>
    <cellStyle name="Date" xfId="179" xr:uid="{00000000-0005-0000-0000-0000D0010000}"/>
    <cellStyle name="Ecuación" xfId="180" xr:uid="{00000000-0005-0000-0000-0000D1010000}"/>
    <cellStyle name="Emphasis 1" xfId="791" xr:uid="{00000000-0005-0000-0000-0000D2010000}"/>
    <cellStyle name="Emphasis 1 10" xfId="792" xr:uid="{00000000-0005-0000-0000-0000D3010000}"/>
    <cellStyle name="Emphasis 1 11" xfId="793" xr:uid="{00000000-0005-0000-0000-0000D4010000}"/>
    <cellStyle name="Emphasis 1 2" xfId="794" xr:uid="{00000000-0005-0000-0000-0000D5010000}"/>
    <cellStyle name="Emphasis 1 3" xfId="795" xr:uid="{00000000-0005-0000-0000-0000D6010000}"/>
    <cellStyle name="Emphasis 1 4" xfId="796" xr:uid="{00000000-0005-0000-0000-0000D7010000}"/>
    <cellStyle name="Emphasis 1 5" xfId="797" xr:uid="{00000000-0005-0000-0000-0000D8010000}"/>
    <cellStyle name="Emphasis 1 6" xfId="798" xr:uid="{00000000-0005-0000-0000-0000D9010000}"/>
    <cellStyle name="Emphasis 1 7" xfId="799" xr:uid="{00000000-0005-0000-0000-0000DA010000}"/>
    <cellStyle name="Emphasis 1 8" xfId="800" xr:uid="{00000000-0005-0000-0000-0000DB010000}"/>
    <cellStyle name="Emphasis 1 9" xfId="801" xr:uid="{00000000-0005-0000-0000-0000DC010000}"/>
    <cellStyle name="Emphasis 2" xfId="802" xr:uid="{00000000-0005-0000-0000-0000DD010000}"/>
    <cellStyle name="Emphasis 2 10" xfId="803" xr:uid="{00000000-0005-0000-0000-0000DE010000}"/>
    <cellStyle name="Emphasis 2 11" xfId="804" xr:uid="{00000000-0005-0000-0000-0000DF010000}"/>
    <cellStyle name="Emphasis 2 2" xfId="805" xr:uid="{00000000-0005-0000-0000-0000E0010000}"/>
    <cellStyle name="Emphasis 2 3" xfId="806" xr:uid="{00000000-0005-0000-0000-0000E1010000}"/>
    <cellStyle name="Emphasis 2 4" xfId="807" xr:uid="{00000000-0005-0000-0000-0000E2010000}"/>
    <cellStyle name="Emphasis 2 5" xfId="808" xr:uid="{00000000-0005-0000-0000-0000E3010000}"/>
    <cellStyle name="Emphasis 2 6" xfId="809" xr:uid="{00000000-0005-0000-0000-0000E4010000}"/>
    <cellStyle name="Emphasis 2 7" xfId="810" xr:uid="{00000000-0005-0000-0000-0000E5010000}"/>
    <cellStyle name="Emphasis 2 8" xfId="811" xr:uid="{00000000-0005-0000-0000-0000E6010000}"/>
    <cellStyle name="Emphasis 2 9" xfId="812" xr:uid="{00000000-0005-0000-0000-0000E7010000}"/>
    <cellStyle name="Emphasis 3" xfId="813" xr:uid="{00000000-0005-0000-0000-0000E8010000}"/>
    <cellStyle name="Emphasis 3 10" xfId="814" xr:uid="{00000000-0005-0000-0000-0000E9010000}"/>
    <cellStyle name="Emphasis 3 11" xfId="815" xr:uid="{00000000-0005-0000-0000-0000EA010000}"/>
    <cellStyle name="Emphasis 3 2" xfId="816" xr:uid="{00000000-0005-0000-0000-0000EB010000}"/>
    <cellStyle name="Emphasis 3 3" xfId="817" xr:uid="{00000000-0005-0000-0000-0000EC010000}"/>
    <cellStyle name="Emphasis 3 4" xfId="818" xr:uid="{00000000-0005-0000-0000-0000ED010000}"/>
    <cellStyle name="Emphasis 3 5" xfId="819" xr:uid="{00000000-0005-0000-0000-0000EE010000}"/>
    <cellStyle name="Emphasis 3 6" xfId="820" xr:uid="{00000000-0005-0000-0000-0000EF010000}"/>
    <cellStyle name="Emphasis 3 7" xfId="821" xr:uid="{00000000-0005-0000-0000-0000F0010000}"/>
    <cellStyle name="Emphasis 3 8" xfId="822" xr:uid="{00000000-0005-0000-0000-0000F1010000}"/>
    <cellStyle name="Emphasis 3 9" xfId="823" xr:uid="{00000000-0005-0000-0000-0000F2010000}"/>
    <cellStyle name="Encabezado 4 1" xfId="181" xr:uid="{00000000-0005-0000-0000-0000F3010000}"/>
    <cellStyle name="Encabezado 4 2" xfId="182" xr:uid="{00000000-0005-0000-0000-0000F4010000}"/>
    <cellStyle name="Encabezado 4 3" xfId="183" xr:uid="{00000000-0005-0000-0000-0000F5010000}"/>
    <cellStyle name="Encabezado 4 4" xfId="184" xr:uid="{00000000-0005-0000-0000-0000F6010000}"/>
    <cellStyle name="Encabezado 4 5" xfId="185" xr:uid="{00000000-0005-0000-0000-0000F7010000}"/>
    <cellStyle name="Encabezado 4 6" xfId="186" xr:uid="{00000000-0005-0000-0000-0000F8010000}"/>
    <cellStyle name="Énfasis 1" xfId="187" xr:uid="{00000000-0005-0000-0000-0000F9010000}"/>
    <cellStyle name="Énfasis 1 10" xfId="824" xr:uid="{00000000-0005-0000-0000-0000FA010000}"/>
    <cellStyle name="Énfasis 1 11" xfId="825" xr:uid="{00000000-0005-0000-0000-0000FB010000}"/>
    <cellStyle name="Énfasis 1 2" xfId="826" xr:uid="{00000000-0005-0000-0000-0000FC010000}"/>
    <cellStyle name="Énfasis 1 3" xfId="827" xr:uid="{00000000-0005-0000-0000-0000FD010000}"/>
    <cellStyle name="Énfasis 1 4" xfId="828" xr:uid="{00000000-0005-0000-0000-0000FE010000}"/>
    <cellStyle name="Énfasis 1 5" xfId="829" xr:uid="{00000000-0005-0000-0000-0000FF010000}"/>
    <cellStyle name="Énfasis 1 6" xfId="830" xr:uid="{00000000-0005-0000-0000-000000020000}"/>
    <cellStyle name="Énfasis 1 7" xfId="831" xr:uid="{00000000-0005-0000-0000-000001020000}"/>
    <cellStyle name="Énfasis 1 8" xfId="832" xr:uid="{00000000-0005-0000-0000-000002020000}"/>
    <cellStyle name="Énfasis 1 9" xfId="833" xr:uid="{00000000-0005-0000-0000-000003020000}"/>
    <cellStyle name="Énfasis 2" xfId="188" xr:uid="{00000000-0005-0000-0000-000004020000}"/>
    <cellStyle name="Énfasis 2 10" xfId="834" xr:uid="{00000000-0005-0000-0000-000005020000}"/>
    <cellStyle name="Énfasis 2 11" xfId="835" xr:uid="{00000000-0005-0000-0000-000006020000}"/>
    <cellStyle name="Énfasis 2 2" xfId="836" xr:uid="{00000000-0005-0000-0000-000007020000}"/>
    <cellStyle name="Énfasis 2 3" xfId="837" xr:uid="{00000000-0005-0000-0000-000008020000}"/>
    <cellStyle name="Énfasis 2 4" xfId="838" xr:uid="{00000000-0005-0000-0000-000009020000}"/>
    <cellStyle name="Énfasis 2 5" xfId="839" xr:uid="{00000000-0005-0000-0000-00000A020000}"/>
    <cellStyle name="Énfasis 2 6" xfId="840" xr:uid="{00000000-0005-0000-0000-00000B020000}"/>
    <cellStyle name="Énfasis 2 7" xfId="841" xr:uid="{00000000-0005-0000-0000-00000C020000}"/>
    <cellStyle name="Énfasis 2 8" xfId="842" xr:uid="{00000000-0005-0000-0000-00000D020000}"/>
    <cellStyle name="Énfasis 2 9" xfId="843" xr:uid="{00000000-0005-0000-0000-00000E020000}"/>
    <cellStyle name="Énfasis 3" xfId="189" xr:uid="{00000000-0005-0000-0000-00000F020000}"/>
    <cellStyle name="Énfasis 3 10" xfId="844" xr:uid="{00000000-0005-0000-0000-000010020000}"/>
    <cellStyle name="Énfasis 3 11" xfId="845" xr:uid="{00000000-0005-0000-0000-000011020000}"/>
    <cellStyle name="Énfasis 3 2" xfId="846" xr:uid="{00000000-0005-0000-0000-000012020000}"/>
    <cellStyle name="Énfasis 3 3" xfId="847" xr:uid="{00000000-0005-0000-0000-000013020000}"/>
    <cellStyle name="Énfasis 3 4" xfId="848" xr:uid="{00000000-0005-0000-0000-000014020000}"/>
    <cellStyle name="Énfasis 3 5" xfId="849" xr:uid="{00000000-0005-0000-0000-000015020000}"/>
    <cellStyle name="Énfasis 3 6" xfId="850" xr:uid="{00000000-0005-0000-0000-000016020000}"/>
    <cellStyle name="Énfasis 3 7" xfId="851" xr:uid="{00000000-0005-0000-0000-000017020000}"/>
    <cellStyle name="Énfasis 3 8" xfId="852" xr:uid="{00000000-0005-0000-0000-000018020000}"/>
    <cellStyle name="Énfasis 3 9" xfId="853" xr:uid="{00000000-0005-0000-0000-000019020000}"/>
    <cellStyle name="Énfasis1 - 20%" xfId="190" xr:uid="{00000000-0005-0000-0000-00001A020000}"/>
    <cellStyle name="Énfasis1 - 20% 10" xfId="854" xr:uid="{00000000-0005-0000-0000-00001B020000}"/>
    <cellStyle name="Énfasis1 - 20% 11" xfId="855" xr:uid="{00000000-0005-0000-0000-00001C020000}"/>
    <cellStyle name="Énfasis1 - 20% 2" xfId="856" xr:uid="{00000000-0005-0000-0000-00001D020000}"/>
    <cellStyle name="Énfasis1 - 20% 3" xfId="857" xr:uid="{00000000-0005-0000-0000-00001E020000}"/>
    <cellStyle name="Énfasis1 - 20% 4" xfId="858" xr:uid="{00000000-0005-0000-0000-00001F020000}"/>
    <cellStyle name="Énfasis1 - 20% 5" xfId="859" xr:uid="{00000000-0005-0000-0000-000020020000}"/>
    <cellStyle name="Énfasis1 - 20% 6" xfId="860" xr:uid="{00000000-0005-0000-0000-000021020000}"/>
    <cellStyle name="Énfasis1 - 20% 7" xfId="861" xr:uid="{00000000-0005-0000-0000-000022020000}"/>
    <cellStyle name="Énfasis1 - 20% 8" xfId="862" xr:uid="{00000000-0005-0000-0000-000023020000}"/>
    <cellStyle name="Énfasis1 - 20% 9" xfId="863" xr:uid="{00000000-0005-0000-0000-000024020000}"/>
    <cellStyle name="Énfasis1 - 40%" xfId="191" xr:uid="{00000000-0005-0000-0000-000025020000}"/>
    <cellStyle name="Énfasis1 - 40% 10" xfId="864" xr:uid="{00000000-0005-0000-0000-000026020000}"/>
    <cellStyle name="Énfasis1 - 40% 11" xfId="865" xr:uid="{00000000-0005-0000-0000-000027020000}"/>
    <cellStyle name="Énfasis1 - 40% 2" xfId="866" xr:uid="{00000000-0005-0000-0000-000028020000}"/>
    <cellStyle name="Énfasis1 - 40% 3" xfId="867" xr:uid="{00000000-0005-0000-0000-000029020000}"/>
    <cellStyle name="Énfasis1 - 40% 4" xfId="868" xr:uid="{00000000-0005-0000-0000-00002A020000}"/>
    <cellStyle name="Énfasis1 - 40% 5" xfId="869" xr:uid="{00000000-0005-0000-0000-00002B020000}"/>
    <cellStyle name="Énfasis1 - 40% 6" xfId="870" xr:uid="{00000000-0005-0000-0000-00002C020000}"/>
    <cellStyle name="Énfasis1 - 40% 7" xfId="871" xr:uid="{00000000-0005-0000-0000-00002D020000}"/>
    <cellStyle name="Énfasis1 - 40% 8" xfId="872" xr:uid="{00000000-0005-0000-0000-00002E020000}"/>
    <cellStyle name="Énfasis1 - 40% 9" xfId="873" xr:uid="{00000000-0005-0000-0000-00002F020000}"/>
    <cellStyle name="Énfasis1 - 60%" xfId="192" xr:uid="{00000000-0005-0000-0000-000030020000}"/>
    <cellStyle name="Énfasis1 - 60% 10" xfId="874" xr:uid="{00000000-0005-0000-0000-000031020000}"/>
    <cellStyle name="Énfasis1 - 60% 11" xfId="875" xr:uid="{00000000-0005-0000-0000-000032020000}"/>
    <cellStyle name="Énfasis1 - 60% 2" xfId="876" xr:uid="{00000000-0005-0000-0000-000033020000}"/>
    <cellStyle name="Énfasis1 - 60% 3" xfId="877" xr:uid="{00000000-0005-0000-0000-000034020000}"/>
    <cellStyle name="Énfasis1 - 60% 4" xfId="878" xr:uid="{00000000-0005-0000-0000-000035020000}"/>
    <cellStyle name="Énfasis1 - 60% 5" xfId="879" xr:uid="{00000000-0005-0000-0000-000036020000}"/>
    <cellStyle name="Énfasis1 - 60% 6" xfId="880" xr:uid="{00000000-0005-0000-0000-000037020000}"/>
    <cellStyle name="Énfasis1 - 60% 7" xfId="881" xr:uid="{00000000-0005-0000-0000-000038020000}"/>
    <cellStyle name="Énfasis1 - 60% 8" xfId="882" xr:uid="{00000000-0005-0000-0000-000039020000}"/>
    <cellStyle name="Énfasis1 - 60% 9" xfId="883" xr:uid="{00000000-0005-0000-0000-00003A020000}"/>
    <cellStyle name="Énfasis1 1" xfId="193" xr:uid="{00000000-0005-0000-0000-00003B020000}"/>
    <cellStyle name="Énfasis1 2" xfId="194" xr:uid="{00000000-0005-0000-0000-00003C020000}"/>
    <cellStyle name="Énfasis1 3" xfId="195" xr:uid="{00000000-0005-0000-0000-00003D020000}"/>
    <cellStyle name="Énfasis1 4" xfId="196" xr:uid="{00000000-0005-0000-0000-00003E020000}"/>
    <cellStyle name="Énfasis1 5" xfId="197" xr:uid="{00000000-0005-0000-0000-00003F020000}"/>
    <cellStyle name="Énfasis1 6" xfId="198" xr:uid="{00000000-0005-0000-0000-000040020000}"/>
    <cellStyle name="Énfasis2 - 20%" xfId="199" xr:uid="{00000000-0005-0000-0000-000041020000}"/>
    <cellStyle name="Énfasis2 - 20% 10" xfId="884" xr:uid="{00000000-0005-0000-0000-000042020000}"/>
    <cellStyle name="Énfasis2 - 20% 11" xfId="885" xr:uid="{00000000-0005-0000-0000-000043020000}"/>
    <cellStyle name="Énfasis2 - 20% 2" xfId="886" xr:uid="{00000000-0005-0000-0000-000044020000}"/>
    <cellStyle name="Énfasis2 - 20% 3" xfId="887" xr:uid="{00000000-0005-0000-0000-000045020000}"/>
    <cellStyle name="Énfasis2 - 20% 4" xfId="888" xr:uid="{00000000-0005-0000-0000-000046020000}"/>
    <cellStyle name="Énfasis2 - 20% 5" xfId="889" xr:uid="{00000000-0005-0000-0000-000047020000}"/>
    <cellStyle name="Énfasis2 - 20% 6" xfId="890" xr:uid="{00000000-0005-0000-0000-000048020000}"/>
    <cellStyle name="Énfasis2 - 20% 7" xfId="891" xr:uid="{00000000-0005-0000-0000-000049020000}"/>
    <cellStyle name="Énfasis2 - 20% 8" xfId="892" xr:uid="{00000000-0005-0000-0000-00004A020000}"/>
    <cellStyle name="Énfasis2 - 20% 9" xfId="893" xr:uid="{00000000-0005-0000-0000-00004B020000}"/>
    <cellStyle name="Énfasis2 - 40%" xfId="200" xr:uid="{00000000-0005-0000-0000-00004C020000}"/>
    <cellStyle name="Énfasis2 - 40% 10" xfId="894" xr:uid="{00000000-0005-0000-0000-00004D020000}"/>
    <cellStyle name="Énfasis2 - 40% 11" xfId="895" xr:uid="{00000000-0005-0000-0000-00004E020000}"/>
    <cellStyle name="Énfasis2 - 40% 2" xfId="896" xr:uid="{00000000-0005-0000-0000-00004F020000}"/>
    <cellStyle name="Énfasis2 - 40% 3" xfId="897" xr:uid="{00000000-0005-0000-0000-000050020000}"/>
    <cellStyle name="Énfasis2 - 40% 4" xfId="898" xr:uid="{00000000-0005-0000-0000-000051020000}"/>
    <cellStyle name="Énfasis2 - 40% 5" xfId="899" xr:uid="{00000000-0005-0000-0000-000052020000}"/>
    <cellStyle name="Énfasis2 - 40% 6" xfId="900" xr:uid="{00000000-0005-0000-0000-000053020000}"/>
    <cellStyle name="Énfasis2 - 40% 7" xfId="901" xr:uid="{00000000-0005-0000-0000-000054020000}"/>
    <cellStyle name="Énfasis2 - 40% 8" xfId="902" xr:uid="{00000000-0005-0000-0000-000055020000}"/>
    <cellStyle name="Énfasis2 - 40% 9" xfId="903" xr:uid="{00000000-0005-0000-0000-000056020000}"/>
    <cellStyle name="Énfasis2 - 60%" xfId="201" xr:uid="{00000000-0005-0000-0000-000057020000}"/>
    <cellStyle name="Énfasis2 - 60% 10" xfId="904" xr:uid="{00000000-0005-0000-0000-000058020000}"/>
    <cellStyle name="Énfasis2 - 60% 11" xfId="905" xr:uid="{00000000-0005-0000-0000-000059020000}"/>
    <cellStyle name="Énfasis2 - 60% 2" xfId="906" xr:uid="{00000000-0005-0000-0000-00005A020000}"/>
    <cellStyle name="Énfasis2 - 60% 3" xfId="907" xr:uid="{00000000-0005-0000-0000-00005B020000}"/>
    <cellStyle name="Énfasis2 - 60% 4" xfId="908" xr:uid="{00000000-0005-0000-0000-00005C020000}"/>
    <cellStyle name="Énfasis2 - 60% 5" xfId="909" xr:uid="{00000000-0005-0000-0000-00005D020000}"/>
    <cellStyle name="Énfasis2 - 60% 6" xfId="910" xr:uid="{00000000-0005-0000-0000-00005E020000}"/>
    <cellStyle name="Énfasis2 - 60% 7" xfId="911" xr:uid="{00000000-0005-0000-0000-00005F020000}"/>
    <cellStyle name="Énfasis2 - 60% 8" xfId="912" xr:uid="{00000000-0005-0000-0000-000060020000}"/>
    <cellStyle name="Énfasis2 - 60% 9" xfId="913" xr:uid="{00000000-0005-0000-0000-000061020000}"/>
    <cellStyle name="Énfasis2 1" xfId="202" xr:uid="{00000000-0005-0000-0000-000062020000}"/>
    <cellStyle name="Énfasis2 2" xfId="203" xr:uid="{00000000-0005-0000-0000-000063020000}"/>
    <cellStyle name="Énfasis2 3" xfId="204" xr:uid="{00000000-0005-0000-0000-000064020000}"/>
    <cellStyle name="Énfasis2 4" xfId="205" xr:uid="{00000000-0005-0000-0000-000065020000}"/>
    <cellStyle name="Énfasis2 5" xfId="206" xr:uid="{00000000-0005-0000-0000-000066020000}"/>
    <cellStyle name="Énfasis2 6" xfId="207" xr:uid="{00000000-0005-0000-0000-000067020000}"/>
    <cellStyle name="Énfasis3 - 20%" xfId="208" xr:uid="{00000000-0005-0000-0000-000068020000}"/>
    <cellStyle name="Énfasis3 - 20% 10" xfId="914" xr:uid="{00000000-0005-0000-0000-000069020000}"/>
    <cellStyle name="Énfasis3 - 20% 11" xfId="915" xr:uid="{00000000-0005-0000-0000-00006A020000}"/>
    <cellStyle name="Énfasis3 - 20% 2" xfId="916" xr:uid="{00000000-0005-0000-0000-00006B020000}"/>
    <cellStyle name="Énfasis3 - 20% 3" xfId="917" xr:uid="{00000000-0005-0000-0000-00006C020000}"/>
    <cellStyle name="Énfasis3 - 20% 4" xfId="918" xr:uid="{00000000-0005-0000-0000-00006D020000}"/>
    <cellStyle name="Énfasis3 - 20% 5" xfId="919" xr:uid="{00000000-0005-0000-0000-00006E020000}"/>
    <cellStyle name="Énfasis3 - 20% 6" xfId="920" xr:uid="{00000000-0005-0000-0000-00006F020000}"/>
    <cellStyle name="Énfasis3 - 20% 7" xfId="921" xr:uid="{00000000-0005-0000-0000-000070020000}"/>
    <cellStyle name="Énfasis3 - 20% 8" xfId="922" xr:uid="{00000000-0005-0000-0000-000071020000}"/>
    <cellStyle name="Énfasis3 - 20% 9" xfId="923" xr:uid="{00000000-0005-0000-0000-000072020000}"/>
    <cellStyle name="Énfasis3 - 40%" xfId="209" xr:uid="{00000000-0005-0000-0000-000073020000}"/>
    <cellStyle name="Énfasis3 - 40% 10" xfId="924" xr:uid="{00000000-0005-0000-0000-000074020000}"/>
    <cellStyle name="Énfasis3 - 40% 11" xfId="925" xr:uid="{00000000-0005-0000-0000-000075020000}"/>
    <cellStyle name="Énfasis3 - 40% 2" xfId="926" xr:uid="{00000000-0005-0000-0000-000076020000}"/>
    <cellStyle name="Énfasis3 - 40% 3" xfId="927" xr:uid="{00000000-0005-0000-0000-000077020000}"/>
    <cellStyle name="Énfasis3 - 40% 4" xfId="928" xr:uid="{00000000-0005-0000-0000-000078020000}"/>
    <cellStyle name="Énfasis3 - 40% 5" xfId="929" xr:uid="{00000000-0005-0000-0000-000079020000}"/>
    <cellStyle name="Énfasis3 - 40% 6" xfId="930" xr:uid="{00000000-0005-0000-0000-00007A020000}"/>
    <cellStyle name="Énfasis3 - 40% 7" xfId="931" xr:uid="{00000000-0005-0000-0000-00007B020000}"/>
    <cellStyle name="Énfasis3 - 40% 8" xfId="932" xr:uid="{00000000-0005-0000-0000-00007C020000}"/>
    <cellStyle name="Énfasis3 - 40% 9" xfId="933" xr:uid="{00000000-0005-0000-0000-00007D020000}"/>
    <cellStyle name="Énfasis3 - 60%" xfId="210" xr:uid="{00000000-0005-0000-0000-00007E020000}"/>
    <cellStyle name="Énfasis3 - 60% 10" xfId="934" xr:uid="{00000000-0005-0000-0000-00007F020000}"/>
    <cellStyle name="Énfasis3 - 60% 11" xfId="935" xr:uid="{00000000-0005-0000-0000-000080020000}"/>
    <cellStyle name="Énfasis3 - 60% 2" xfId="936" xr:uid="{00000000-0005-0000-0000-000081020000}"/>
    <cellStyle name="Énfasis3 - 60% 3" xfId="937" xr:uid="{00000000-0005-0000-0000-000082020000}"/>
    <cellStyle name="Énfasis3 - 60% 4" xfId="938" xr:uid="{00000000-0005-0000-0000-000083020000}"/>
    <cellStyle name="Énfasis3 - 60% 5" xfId="939" xr:uid="{00000000-0005-0000-0000-000084020000}"/>
    <cellStyle name="Énfasis3 - 60% 6" xfId="940" xr:uid="{00000000-0005-0000-0000-000085020000}"/>
    <cellStyle name="Énfasis3 - 60% 7" xfId="941" xr:uid="{00000000-0005-0000-0000-000086020000}"/>
    <cellStyle name="Énfasis3 - 60% 8" xfId="942" xr:uid="{00000000-0005-0000-0000-000087020000}"/>
    <cellStyle name="Énfasis3 - 60% 9" xfId="943" xr:uid="{00000000-0005-0000-0000-000088020000}"/>
    <cellStyle name="Énfasis3 1" xfId="211" xr:uid="{00000000-0005-0000-0000-000089020000}"/>
    <cellStyle name="Énfasis3 2" xfId="212" xr:uid="{00000000-0005-0000-0000-00008A020000}"/>
    <cellStyle name="Énfasis3 3" xfId="213" xr:uid="{00000000-0005-0000-0000-00008B020000}"/>
    <cellStyle name="Énfasis3 4" xfId="214" xr:uid="{00000000-0005-0000-0000-00008C020000}"/>
    <cellStyle name="Énfasis3 5" xfId="215" xr:uid="{00000000-0005-0000-0000-00008D020000}"/>
    <cellStyle name="Énfasis3 6" xfId="216" xr:uid="{00000000-0005-0000-0000-00008E020000}"/>
    <cellStyle name="Énfasis4 - 20%" xfId="217" xr:uid="{00000000-0005-0000-0000-00008F020000}"/>
    <cellStyle name="Énfasis4 - 20% 10" xfId="944" xr:uid="{00000000-0005-0000-0000-000090020000}"/>
    <cellStyle name="Énfasis4 - 20% 11" xfId="945" xr:uid="{00000000-0005-0000-0000-000091020000}"/>
    <cellStyle name="Énfasis4 - 20% 2" xfId="946" xr:uid="{00000000-0005-0000-0000-000092020000}"/>
    <cellStyle name="Énfasis4 - 20% 3" xfId="947" xr:uid="{00000000-0005-0000-0000-000093020000}"/>
    <cellStyle name="Énfasis4 - 20% 4" xfId="948" xr:uid="{00000000-0005-0000-0000-000094020000}"/>
    <cellStyle name="Énfasis4 - 20% 5" xfId="949" xr:uid="{00000000-0005-0000-0000-000095020000}"/>
    <cellStyle name="Énfasis4 - 20% 6" xfId="950" xr:uid="{00000000-0005-0000-0000-000096020000}"/>
    <cellStyle name="Énfasis4 - 20% 7" xfId="951" xr:uid="{00000000-0005-0000-0000-000097020000}"/>
    <cellStyle name="Énfasis4 - 20% 8" xfId="952" xr:uid="{00000000-0005-0000-0000-000098020000}"/>
    <cellStyle name="Énfasis4 - 20% 9" xfId="953" xr:uid="{00000000-0005-0000-0000-000099020000}"/>
    <cellStyle name="Énfasis4 - 40%" xfId="218" xr:uid="{00000000-0005-0000-0000-00009A020000}"/>
    <cellStyle name="Énfasis4 - 40% 10" xfId="954" xr:uid="{00000000-0005-0000-0000-00009B020000}"/>
    <cellStyle name="Énfasis4 - 40% 11" xfId="955" xr:uid="{00000000-0005-0000-0000-00009C020000}"/>
    <cellStyle name="Énfasis4 - 40% 2" xfId="956" xr:uid="{00000000-0005-0000-0000-00009D020000}"/>
    <cellStyle name="Énfasis4 - 40% 3" xfId="957" xr:uid="{00000000-0005-0000-0000-00009E020000}"/>
    <cellStyle name="Énfasis4 - 40% 4" xfId="958" xr:uid="{00000000-0005-0000-0000-00009F020000}"/>
    <cellStyle name="Énfasis4 - 40% 5" xfId="959" xr:uid="{00000000-0005-0000-0000-0000A0020000}"/>
    <cellStyle name="Énfasis4 - 40% 6" xfId="960" xr:uid="{00000000-0005-0000-0000-0000A1020000}"/>
    <cellStyle name="Énfasis4 - 40% 7" xfId="961" xr:uid="{00000000-0005-0000-0000-0000A2020000}"/>
    <cellStyle name="Énfasis4 - 40% 8" xfId="962" xr:uid="{00000000-0005-0000-0000-0000A3020000}"/>
    <cellStyle name="Énfasis4 - 40% 9" xfId="963" xr:uid="{00000000-0005-0000-0000-0000A4020000}"/>
    <cellStyle name="Énfasis4 - 60%" xfId="219" xr:uid="{00000000-0005-0000-0000-0000A5020000}"/>
    <cellStyle name="Énfasis4 - 60% 10" xfId="964" xr:uid="{00000000-0005-0000-0000-0000A6020000}"/>
    <cellStyle name="Énfasis4 - 60% 11" xfId="965" xr:uid="{00000000-0005-0000-0000-0000A7020000}"/>
    <cellStyle name="Énfasis4 - 60% 2" xfId="966" xr:uid="{00000000-0005-0000-0000-0000A8020000}"/>
    <cellStyle name="Énfasis4 - 60% 3" xfId="967" xr:uid="{00000000-0005-0000-0000-0000A9020000}"/>
    <cellStyle name="Énfasis4 - 60% 4" xfId="968" xr:uid="{00000000-0005-0000-0000-0000AA020000}"/>
    <cellStyle name="Énfasis4 - 60% 5" xfId="969" xr:uid="{00000000-0005-0000-0000-0000AB020000}"/>
    <cellStyle name="Énfasis4 - 60% 6" xfId="970" xr:uid="{00000000-0005-0000-0000-0000AC020000}"/>
    <cellStyle name="Énfasis4 - 60% 7" xfId="971" xr:uid="{00000000-0005-0000-0000-0000AD020000}"/>
    <cellStyle name="Énfasis4 - 60% 8" xfId="972" xr:uid="{00000000-0005-0000-0000-0000AE020000}"/>
    <cellStyle name="Énfasis4 - 60% 9" xfId="973" xr:uid="{00000000-0005-0000-0000-0000AF020000}"/>
    <cellStyle name="Énfasis4 1" xfId="220" xr:uid="{00000000-0005-0000-0000-0000B0020000}"/>
    <cellStyle name="Énfasis4 2" xfId="221" xr:uid="{00000000-0005-0000-0000-0000B1020000}"/>
    <cellStyle name="Énfasis4 3" xfId="222" xr:uid="{00000000-0005-0000-0000-0000B2020000}"/>
    <cellStyle name="Énfasis4 4" xfId="223" xr:uid="{00000000-0005-0000-0000-0000B3020000}"/>
    <cellStyle name="Énfasis4 5" xfId="224" xr:uid="{00000000-0005-0000-0000-0000B4020000}"/>
    <cellStyle name="Énfasis4 6" xfId="225" xr:uid="{00000000-0005-0000-0000-0000B5020000}"/>
    <cellStyle name="Énfasis5 - 20%" xfId="226" xr:uid="{00000000-0005-0000-0000-0000B6020000}"/>
    <cellStyle name="Énfasis5 - 20% 10" xfId="974" xr:uid="{00000000-0005-0000-0000-0000B7020000}"/>
    <cellStyle name="Énfasis5 - 20% 11" xfId="975" xr:uid="{00000000-0005-0000-0000-0000B8020000}"/>
    <cellStyle name="Énfasis5 - 20% 2" xfId="976" xr:uid="{00000000-0005-0000-0000-0000B9020000}"/>
    <cellStyle name="Énfasis5 - 20% 3" xfId="977" xr:uid="{00000000-0005-0000-0000-0000BA020000}"/>
    <cellStyle name="Énfasis5 - 20% 4" xfId="978" xr:uid="{00000000-0005-0000-0000-0000BB020000}"/>
    <cellStyle name="Énfasis5 - 20% 5" xfId="979" xr:uid="{00000000-0005-0000-0000-0000BC020000}"/>
    <cellStyle name="Énfasis5 - 20% 6" xfId="980" xr:uid="{00000000-0005-0000-0000-0000BD020000}"/>
    <cellStyle name="Énfasis5 - 20% 7" xfId="981" xr:uid="{00000000-0005-0000-0000-0000BE020000}"/>
    <cellStyle name="Énfasis5 - 20% 8" xfId="982" xr:uid="{00000000-0005-0000-0000-0000BF020000}"/>
    <cellStyle name="Énfasis5 - 20% 9" xfId="983" xr:uid="{00000000-0005-0000-0000-0000C0020000}"/>
    <cellStyle name="Énfasis5 - 40%" xfId="227" xr:uid="{00000000-0005-0000-0000-0000C1020000}"/>
    <cellStyle name="Énfasis5 - 40% 10" xfId="984" xr:uid="{00000000-0005-0000-0000-0000C2020000}"/>
    <cellStyle name="Énfasis5 - 40% 11" xfId="985" xr:uid="{00000000-0005-0000-0000-0000C3020000}"/>
    <cellStyle name="Énfasis5 - 40% 2" xfId="986" xr:uid="{00000000-0005-0000-0000-0000C4020000}"/>
    <cellStyle name="Énfasis5 - 40% 3" xfId="987" xr:uid="{00000000-0005-0000-0000-0000C5020000}"/>
    <cellStyle name="Énfasis5 - 40% 4" xfId="988" xr:uid="{00000000-0005-0000-0000-0000C6020000}"/>
    <cellStyle name="Énfasis5 - 40% 5" xfId="989" xr:uid="{00000000-0005-0000-0000-0000C7020000}"/>
    <cellStyle name="Énfasis5 - 40% 6" xfId="990" xr:uid="{00000000-0005-0000-0000-0000C8020000}"/>
    <cellStyle name="Énfasis5 - 40% 7" xfId="991" xr:uid="{00000000-0005-0000-0000-0000C9020000}"/>
    <cellStyle name="Énfasis5 - 40% 8" xfId="992" xr:uid="{00000000-0005-0000-0000-0000CA020000}"/>
    <cellStyle name="Énfasis5 - 40% 9" xfId="993" xr:uid="{00000000-0005-0000-0000-0000CB020000}"/>
    <cellStyle name="Énfasis5 - 60%" xfId="228" xr:uid="{00000000-0005-0000-0000-0000CC020000}"/>
    <cellStyle name="Énfasis5 - 60% 10" xfId="994" xr:uid="{00000000-0005-0000-0000-0000CD020000}"/>
    <cellStyle name="Énfasis5 - 60% 11" xfId="995" xr:uid="{00000000-0005-0000-0000-0000CE020000}"/>
    <cellStyle name="Énfasis5 - 60% 2" xfId="996" xr:uid="{00000000-0005-0000-0000-0000CF020000}"/>
    <cellStyle name="Énfasis5 - 60% 3" xfId="997" xr:uid="{00000000-0005-0000-0000-0000D0020000}"/>
    <cellStyle name="Énfasis5 - 60% 4" xfId="998" xr:uid="{00000000-0005-0000-0000-0000D1020000}"/>
    <cellStyle name="Énfasis5 - 60% 5" xfId="999" xr:uid="{00000000-0005-0000-0000-0000D2020000}"/>
    <cellStyle name="Énfasis5 - 60% 6" xfId="1000" xr:uid="{00000000-0005-0000-0000-0000D3020000}"/>
    <cellStyle name="Énfasis5 - 60% 7" xfId="1001" xr:uid="{00000000-0005-0000-0000-0000D4020000}"/>
    <cellStyle name="Énfasis5 - 60% 8" xfId="1002" xr:uid="{00000000-0005-0000-0000-0000D5020000}"/>
    <cellStyle name="Énfasis5 - 60% 9" xfId="1003" xr:uid="{00000000-0005-0000-0000-0000D6020000}"/>
    <cellStyle name="Énfasis5 1" xfId="229" xr:uid="{00000000-0005-0000-0000-0000D7020000}"/>
    <cellStyle name="Énfasis5 2" xfId="230" xr:uid="{00000000-0005-0000-0000-0000D8020000}"/>
    <cellStyle name="Énfasis5 3" xfId="231" xr:uid="{00000000-0005-0000-0000-0000D9020000}"/>
    <cellStyle name="Énfasis5 4" xfId="232" xr:uid="{00000000-0005-0000-0000-0000DA020000}"/>
    <cellStyle name="Énfasis5 5" xfId="233" xr:uid="{00000000-0005-0000-0000-0000DB020000}"/>
    <cellStyle name="Énfasis5 6" xfId="234" xr:uid="{00000000-0005-0000-0000-0000DC020000}"/>
    <cellStyle name="Énfasis6 - 20%" xfId="235" xr:uid="{00000000-0005-0000-0000-0000DD020000}"/>
    <cellStyle name="Énfasis6 - 20% 10" xfId="1004" xr:uid="{00000000-0005-0000-0000-0000DE020000}"/>
    <cellStyle name="Énfasis6 - 20% 11" xfId="1005" xr:uid="{00000000-0005-0000-0000-0000DF020000}"/>
    <cellStyle name="Énfasis6 - 20% 2" xfId="1006" xr:uid="{00000000-0005-0000-0000-0000E0020000}"/>
    <cellStyle name="Énfasis6 - 20% 3" xfId="1007" xr:uid="{00000000-0005-0000-0000-0000E1020000}"/>
    <cellStyle name="Énfasis6 - 20% 4" xfId="1008" xr:uid="{00000000-0005-0000-0000-0000E2020000}"/>
    <cellStyle name="Énfasis6 - 20% 5" xfId="1009" xr:uid="{00000000-0005-0000-0000-0000E3020000}"/>
    <cellStyle name="Énfasis6 - 20% 6" xfId="1010" xr:uid="{00000000-0005-0000-0000-0000E4020000}"/>
    <cellStyle name="Énfasis6 - 20% 7" xfId="1011" xr:uid="{00000000-0005-0000-0000-0000E5020000}"/>
    <cellStyle name="Énfasis6 - 20% 8" xfId="1012" xr:uid="{00000000-0005-0000-0000-0000E6020000}"/>
    <cellStyle name="Énfasis6 - 20% 9" xfId="1013" xr:uid="{00000000-0005-0000-0000-0000E7020000}"/>
    <cellStyle name="Énfasis6 - 40%" xfId="236" xr:uid="{00000000-0005-0000-0000-0000E8020000}"/>
    <cellStyle name="Énfasis6 - 40% 10" xfId="1014" xr:uid="{00000000-0005-0000-0000-0000E9020000}"/>
    <cellStyle name="Énfasis6 - 40% 11" xfId="1015" xr:uid="{00000000-0005-0000-0000-0000EA020000}"/>
    <cellStyle name="Énfasis6 - 40% 2" xfId="1016" xr:uid="{00000000-0005-0000-0000-0000EB020000}"/>
    <cellStyle name="Énfasis6 - 40% 3" xfId="1017" xr:uid="{00000000-0005-0000-0000-0000EC020000}"/>
    <cellStyle name="Énfasis6 - 40% 4" xfId="1018" xr:uid="{00000000-0005-0000-0000-0000ED020000}"/>
    <cellStyle name="Énfasis6 - 40% 5" xfId="1019" xr:uid="{00000000-0005-0000-0000-0000EE020000}"/>
    <cellStyle name="Énfasis6 - 40% 6" xfId="1020" xr:uid="{00000000-0005-0000-0000-0000EF020000}"/>
    <cellStyle name="Énfasis6 - 40% 7" xfId="1021" xr:uid="{00000000-0005-0000-0000-0000F0020000}"/>
    <cellStyle name="Énfasis6 - 40% 8" xfId="1022" xr:uid="{00000000-0005-0000-0000-0000F1020000}"/>
    <cellStyle name="Énfasis6 - 40% 9" xfId="1023" xr:uid="{00000000-0005-0000-0000-0000F2020000}"/>
    <cellStyle name="Énfasis6 - 60%" xfId="237" xr:uid="{00000000-0005-0000-0000-0000F3020000}"/>
    <cellStyle name="Énfasis6 - 60% 10" xfId="1024" xr:uid="{00000000-0005-0000-0000-0000F4020000}"/>
    <cellStyle name="Énfasis6 - 60% 11" xfId="1025" xr:uid="{00000000-0005-0000-0000-0000F5020000}"/>
    <cellStyle name="Énfasis6 - 60% 2" xfId="1026" xr:uid="{00000000-0005-0000-0000-0000F6020000}"/>
    <cellStyle name="Énfasis6 - 60% 3" xfId="1027" xr:uid="{00000000-0005-0000-0000-0000F7020000}"/>
    <cellStyle name="Énfasis6 - 60% 4" xfId="1028" xr:uid="{00000000-0005-0000-0000-0000F8020000}"/>
    <cellStyle name="Énfasis6 - 60% 5" xfId="1029" xr:uid="{00000000-0005-0000-0000-0000F9020000}"/>
    <cellStyle name="Énfasis6 - 60% 6" xfId="1030" xr:uid="{00000000-0005-0000-0000-0000FA020000}"/>
    <cellStyle name="Énfasis6 - 60% 7" xfId="1031" xr:uid="{00000000-0005-0000-0000-0000FB020000}"/>
    <cellStyle name="Énfasis6 - 60% 8" xfId="1032" xr:uid="{00000000-0005-0000-0000-0000FC020000}"/>
    <cellStyle name="Énfasis6 - 60% 9" xfId="1033" xr:uid="{00000000-0005-0000-0000-0000FD020000}"/>
    <cellStyle name="Énfasis6 1" xfId="238" xr:uid="{00000000-0005-0000-0000-0000FE020000}"/>
    <cellStyle name="Énfasis6 2" xfId="239" xr:uid="{00000000-0005-0000-0000-0000FF020000}"/>
    <cellStyle name="Énfasis6 3" xfId="240" xr:uid="{00000000-0005-0000-0000-000000030000}"/>
    <cellStyle name="Énfasis6 4" xfId="241" xr:uid="{00000000-0005-0000-0000-000001030000}"/>
    <cellStyle name="Énfasis6 5" xfId="242" xr:uid="{00000000-0005-0000-0000-000002030000}"/>
    <cellStyle name="Énfasis6 6" xfId="243" xr:uid="{00000000-0005-0000-0000-000003030000}"/>
    <cellStyle name="Entrada 1" xfId="244" xr:uid="{00000000-0005-0000-0000-000004030000}"/>
    <cellStyle name="Entrada 2" xfId="245" xr:uid="{00000000-0005-0000-0000-000005030000}"/>
    <cellStyle name="Entrada 3" xfId="246" xr:uid="{00000000-0005-0000-0000-000006030000}"/>
    <cellStyle name="Entrada 4" xfId="247" xr:uid="{00000000-0005-0000-0000-000007030000}"/>
    <cellStyle name="Entrada 5" xfId="248" xr:uid="{00000000-0005-0000-0000-000008030000}"/>
    <cellStyle name="Entrada 6" xfId="249" xr:uid="{00000000-0005-0000-0000-000009030000}"/>
    <cellStyle name="Entrada 7" xfId="250" xr:uid="{00000000-0005-0000-0000-00000A030000}"/>
    <cellStyle name="Estilo 1" xfId="251" xr:uid="{00000000-0005-0000-0000-00000B030000}"/>
    <cellStyle name="Euro" xfId="252" xr:uid="{00000000-0005-0000-0000-00000C030000}"/>
    <cellStyle name="Euro 1" xfId="253" xr:uid="{00000000-0005-0000-0000-00000D030000}"/>
    <cellStyle name="Euro 10" xfId="254" xr:uid="{00000000-0005-0000-0000-00000E030000}"/>
    <cellStyle name="Euro 11" xfId="255" xr:uid="{00000000-0005-0000-0000-00000F030000}"/>
    <cellStyle name="Euro 12" xfId="256" xr:uid="{00000000-0005-0000-0000-000010030000}"/>
    <cellStyle name="Euro 13" xfId="257" xr:uid="{00000000-0005-0000-0000-000011030000}"/>
    <cellStyle name="Euro 14" xfId="258" xr:uid="{00000000-0005-0000-0000-000012030000}"/>
    <cellStyle name="Euro 2" xfId="259" xr:uid="{00000000-0005-0000-0000-000013030000}"/>
    <cellStyle name="Euro 2 2" xfId="260" xr:uid="{00000000-0005-0000-0000-000014030000}"/>
    <cellStyle name="Euro 2_Especificaciones hidraulicas agosto 2008" xfId="261" xr:uid="{00000000-0005-0000-0000-000015030000}"/>
    <cellStyle name="Euro 3" xfId="262" xr:uid="{00000000-0005-0000-0000-000016030000}"/>
    <cellStyle name="Euro 4" xfId="263" xr:uid="{00000000-0005-0000-0000-000017030000}"/>
    <cellStyle name="Euro 5" xfId="264" xr:uid="{00000000-0005-0000-0000-000018030000}"/>
    <cellStyle name="Euro 6" xfId="265" xr:uid="{00000000-0005-0000-0000-000019030000}"/>
    <cellStyle name="Euro 7" xfId="266" xr:uid="{00000000-0005-0000-0000-00001A030000}"/>
    <cellStyle name="Euro 8" xfId="267" xr:uid="{00000000-0005-0000-0000-00001B030000}"/>
    <cellStyle name="Euro 9" xfId="268" xr:uid="{00000000-0005-0000-0000-00001C030000}"/>
    <cellStyle name="Euro_Especificaciones hidraulicas agosto 2008" xfId="269" xr:uid="{00000000-0005-0000-0000-00001D030000}"/>
    <cellStyle name="Excel Built-in 20% - Accent1" xfId="270" xr:uid="{00000000-0005-0000-0000-00001E030000}"/>
    <cellStyle name="Excel Built-in 20% - Accent2" xfId="271" xr:uid="{00000000-0005-0000-0000-00001F030000}"/>
    <cellStyle name="Excel Built-in 20% - Accent3" xfId="272" xr:uid="{00000000-0005-0000-0000-000020030000}"/>
    <cellStyle name="Excel Built-in 20% - Accent4" xfId="273" xr:uid="{00000000-0005-0000-0000-000021030000}"/>
    <cellStyle name="Excel Built-in 20% - Accent5" xfId="274" xr:uid="{00000000-0005-0000-0000-000022030000}"/>
    <cellStyle name="Excel Built-in 20% - Accent6" xfId="275" xr:uid="{00000000-0005-0000-0000-000023030000}"/>
    <cellStyle name="Excel Built-in 40% - Accent1" xfId="276" xr:uid="{00000000-0005-0000-0000-000024030000}"/>
    <cellStyle name="Excel Built-in 40% - Accent2" xfId="277" xr:uid="{00000000-0005-0000-0000-000025030000}"/>
    <cellStyle name="Excel Built-in 40% - Accent3" xfId="278" xr:uid="{00000000-0005-0000-0000-000026030000}"/>
    <cellStyle name="Excel Built-in 40% - Accent4" xfId="279" xr:uid="{00000000-0005-0000-0000-000027030000}"/>
    <cellStyle name="Excel Built-in 40% - Accent5" xfId="280" xr:uid="{00000000-0005-0000-0000-000028030000}"/>
    <cellStyle name="Excel Built-in 40% - Accent6" xfId="281" xr:uid="{00000000-0005-0000-0000-000029030000}"/>
    <cellStyle name="Excel Built-in 60% - Accent1" xfId="282" xr:uid="{00000000-0005-0000-0000-00002A030000}"/>
    <cellStyle name="Excel Built-in 60% - Accent2" xfId="283" xr:uid="{00000000-0005-0000-0000-00002B030000}"/>
    <cellStyle name="Excel Built-in 60% - Accent3" xfId="284" xr:uid="{00000000-0005-0000-0000-00002C030000}"/>
    <cellStyle name="Excel Built-in 60% - Accent4" xfId="285" xr:uid="{00000000-0005-0000-0000-00002D030000}"/>
    <cellStyle name="Excel Built-in 60% - Accent5" xfId="286" xr:uid="{00000000-0005-0000-0000-00002E030000}"/>
    <cellStyle name="Excel Built-in 60% - Accent6" xfId="287" xr:uid="{00000000-0005-0000-0000-00002F030000}"/>
    <cellStyle name="Excel Built-in Accent1" xfId="288" xr:uid="{00000000-0005-0000-0000-000030030000}"/>
    <cellStyle name="Excel Built-in Accent2" xfId="289" xr:uid="{00000000-0005-0000-0000-000031030000}"/>
    <cellStyle name="Excel Built-in Accent3" xfId="290" xr:uid="{00000000-0005-0000-0000-000032030000}"/>
    <cellStyle name="Excel Built-in Accent4" xfId="291" xr:uid="{00000000-0005-0000-0000-000033030000}"/>
    <cellStyle name="Excel Built-in Accent5" xfId="292" xr:uid="{00000000-0005-0000-0000-000034030000}"/>
    <cellStyle name="Excel Built-in Accent6" xfId="293" xr:uid="{00000000-0005-0000-0000-000035030000}"/>
    <cellStyle name="Excel Built-in Bad" xfId="294" xr:uid="{00000000-0005-0000-0000-000036030000}"/>
    <cellStyle name="Excel Built-in Calculation" xfId="295" xr:uid="{00000000-0005-0000-0000-000037030000}"/>
    <cellStyle name="Excel Built-in Check Cell" xfId="296" xr:uid="{00000000-0005-0000-0000-000038030000}"/>
    <cellStyle name="Excel Built-in Comma" xfId="297" xr:uid="{00000000-0005-0000-0000-000039030000}"/>
    <cellStyle name="Excel Built-in Explanatory Text" xfId="298" xr:uid="{00000000-0005-0000-0000-00003A030000}"/>
    <cellStyle name="Excel Built-in Good" xfId="299" xr:uid="{00000000-0005-0000-0000-00003B030000}"/>
    <cellStyle name="Excel Built-in Heading 1" xfId="300" xr:uid="{00000000-0005-0000-0000-00003C030000}"/>
    <cellStyle name="Excel Built-in Heading 2" xfId="301" xr:uid="{00000000-0005-0000-0000-00003D030000}"/>
    <cellStyle name="Excel Built-in Heading 3" xfId="302" xr:uid="{00000000-0005-0000-0000-00003E030000}"/>
    <cellStyle name="Excel Built-in Heading 4" xfId="303" xr:uid="{00000000-0005-0000-0000-00003F030000}"/>
    <cellStyle name="Excel Built-in Input" xfId="304" xr:uid="{00000000-0005-0000-0000-000040030000}"/>
    <cellStyle name="Excel Built-in Linked Cell" xfId="305" xr:uid="{00000000-0005-0000-0000-000041030000}"/>
    <cellStyle name="Excel Built-in Neutral" xfId="306" xr:uid="{00000000-0005-0000-0000-000042030000}"/>
    <cellStyle name="Excel Built-in Normal" xfId="307" xr:uid="{00000000-0005-0000-0000-000043030000}"/>
    <cellStyle name="Excel Built-in Note" xfId="308" xr:uid="{00000000-0005-0000-0000-000044030000}"/>
    <cellStyle name="Excel Built-in Output" xfId="309" xr:uid="{00000000-0005-0000-0000-000045030000}"/>
    <cellStyle name="Excel Built-in Percent" xfId="310" xr:uid="{00000000-0005-0000-0000-000046030000}"/>
    <cellStyle name="Excel Built-in Title" xfId="311" xr:uid="{00000000-0005-0000-0000-000047030000}"/>
    <cellStyle name="Excel Built-in Total" xfId="312" xr:uid="{00000000-0005-0000-0000-000048030000}"/>
    <cellStyle name="Excel Built-in Warning Text" xfId="313" xr:uid="{00000000-0005-0000-0000-000049030000}"/>
    <cellStyle name="Excel_BuiltIn_Comma 1" xfId="314" xr:uid="{00000000-0005-0000-0000-00004A030000}"/>
    <cellStyle name="Explanatory Text" xfId="315" xr:uid="{00000000-0005-0000-0000-00004B030000}"/>
    <cellStyle name="F2" xfId="316" xr:uid="{00000000-0005-0000-0000-00004C030000}"/>
    <cellStyle name="FIGURA" xfId="317" xr:uid="{00000000-0005-0000-0000-00004D030000}"/>
    <cellStyle name="Fixed" xfId="318" xr:uid="{00000000-0005-0000-0000-00004E030000}"/>
    <cellStyle name="Good" xfId="319" xr:uid="{00000000-0005-0000-0000-00004F030000}"/>
    <cellStyle name="Good 10" xfId="1034" xr:uid="{00000000-0005-0000-0000-000050030000}"/>
    <cellStyle name="Good 11" xfId="1035" xr:uid="{00000000-0005-0000-0000-000051030000}"/>
    <cellStyle name="Good 2" xfId="1036" xr:uid="{00000000-0005-0000-0000-000052030000}"/>
    <cellStyle name="Good 3" xfId="1037" xr:uid="{00000000-0005-0000-0000-000053030000}"/>
    <cellStyle name="Good 4" xfId="1038" xr:uid="{00000000-0005-0000-0000-000054030000}"/>
    <cellStyle name="Good 5" xfId="1039" xr:uid="{00000000-0005-0000-0000-000055030000}"/>
    <cellStyle name="Good 6" xfId="1040" xr:uid="{00000000-0005-0000-0000-000056030000}"/>
    <cellStyle name="Good 7" xfId="1041" xr:uid="{00000000-0005-0000-0000-000057030000}"/>
    <cellStyle name="Good 8" xfId="1042" xr:uid="{00000000-0005-0000-0000-000058030000}"/>
    <cellStyle name="Good 9" xfId="1043" xr:uid="{00000000-0005-0000-0000-000059030000}"/>
    <cellStyle name="Heading 1" xfId="320" xr:uid="{00000000-0005-0000-0000-00005A030000}"/>
    <cellStyle name="Heading 1 10" xfId="1044" xr:uid="{00000000-0005-0000-0000-00005B030000}"/>
    <cellStyle name="Heading 1 11" xfId="1045" xr:uid="{00000000-0005-0000-0000-00005C030000}"/>
    <cellStyle name="Heading 1 2" xfId="321" xr:uid="{00000000-0005-0000-0000-00005D030000}"/>
    <cellStyle name="Heading 1 3" xfId="1046" xr:uid="{00000000-0005-0000-0000-00005E030000}"/>
    <cellStyle name="Heading 1 4" xfId="1047" xr:uid="{00000000-0005-0000-0000-00005F030000}"/>
    <cellStyle name="Heading 1 5" xfId="1048" xr:uid="{00000000-0005-0000-0000-000060030000}"/>
    <cellStyle name="Heading 1 6" xfId="1049" xr:uid="{00000000-0005-0000-0000-000061030000}"/>
    <cellStyle name="Heading 1 7" xfId="1050" xr:uid="{00000000-0005-0000-0000-000062030000}"/>
    <cellStyle name="Heading 1 8" xfId="1051" xr:uid="{00000000-0005-0000-0000-000063030000}"/>
    <cellStyle name="Heading 1 9" xfId="1052" xr:uid="{00000000-0005-0000-0000-000064030000}"/>
    <cellStyle name="Heading 2" xfId="322" xr:uid="{00000000-0005-0000-0000-000065030000}"/>
    <cellStyle name="Heading 2 10" xfId="1053" xr:uid="{00000000-0005-0000-0000-000066030000}"/>
    <cellStyle name="Heading 2 11" xfId="1054" xr:uid="{00000000-0005-0000-0000-000067030000}"/>
    <cellStyle name="Heading 2 2" xfId="323" xr:uid="{00000000-0005-0000-0000-000068030000}"/>
    <cellStyle name="Heading 2 3" xfId="1055" xr:uid="{00000000-0005-0000-0000-000069030000}"/>
    <cellStyle name="Heading 2 4" xfId="1056" xr:uid="{00000000-0005-0000-0000-00006A030000}"/>
    <cellStyle name="Heading 2 5" xfId="1057" xr:uid="{00000000-0005-0000-0000-00006B030000}"/>
    <cellStyle name="Heading 2 6" xfId="1058" xr:uid="{00000000-0005-0000-0000-00006C030000}"/>
    <cellStyle name="Heading 2 7" xfId="1059" xr:uid="{00000000-0005-0000-0000-00006D030000}"/>
    <cellStyle name="Heading 2 8" xfId="1060" xr:uid="{00000000-0005-0000-0000-00006E030000}"/>
    <cellStyle name="Heading 2 9" xfId="1061" xr:uid="{00000000-0005-0000-0000-00006F030000}"/>
    <cellStyle name="Heading 3" xfId="324" xr:uid="{00000000-0005-0000-0000-000070030000}"/>
    <cellStyle name="Heading 3 10" xfId="1062" xr:uid="{00000000-0005-0000-0000-000071030000}"/>
    <cellStyle name="Heading 3 11" xfId="1063" xr:uid="{00000000-0005-0000-0000-000072030000}"/>
    <cellStyle name="Heading 3 2" xfId="1064" xr:uid="{00000000-0005-0000-0000-000073030000}"/>
    <cellStyle name="Heading 3 3" xfId="1065" xr:uid="{00000000-0005-0000-0000-000074030000}"/>
    <cellStyle name="Heading 3 4" xfId="1066" xr:uid="{00000000-0005-0000-0000-000075030000}"/>
    <cellStyle name="Heading 3 5" xfId="1067" xr:uid="{00000000-0005-0000-0000-000076030000}"/>
    <cellStyle name="Heading 3 6" xfId="1068" xr:uid="{00000000-0005-0000-0000-000077030000}"/>
    <cellStyle name="Heading 3 7" xfId="1069" xr:uid="{00000000-0005-0000-0000-000078030000}"/>
    <cellStyle name="Heading 3 8" xfId="1070" xr:uid="{00000000-0005-0000-0000-000079030000}"/>
    <cellStyle name="Heading 3 9" xfId="1071" xr:uid="{00000000-0005-0000-0000-00007A030000}"/>
    <cellStyle name="Heading 4" xfId="325" xr:uid="{00000000-0005-0000-0000-00007B030000}"/>
    <cellStyle name="Heading 4 10" xfId="1072" xr:uid="{00000000-0005-0000-0000-00007C030000}"/>
    <cellStyle name="Heading 4 11" xfId="1073" xr:uid="{00000000-0005-0000-0000-00007D030000}"/>
    <cellStyle name="Heading 4 2" xfId="1074" xr:uid="{00000000-0005-0000-0000-00007E030000}"/>
    <cellStyle name="Heading 4 3" xfId="1075" xr:uid="{00000000-0005-0000-0000-00007F030000}"/>
    <cellStyle name="Heading 4 4" xfId="1076" xr:uid="{00000000-0005-0000-0000-000080030000}"/>
    <cellStyle name="Heading 4 5" xfId="1077" xr:uid="{00000000-0005-0000-0000-000081030000}"/>
    <cellStyle name="Heading 4 6" xfId="1078" xr:uid="{00000000-0005-0000-0000-000082030000}"/>
    <cellStyle name="Heading 4 7" xfId="1079" xr:uid="{00000000-0005-0000-0000-000083030000}"/>
    <cellStyle name="Heading 4 8" xfId="1080" xr:uid="{00000000-0005-0000-0000-000084030000}"/>
    <cellStyle name="Heading 4 9" xfId="1081" xr:uid="{00000000-0005-0000-0000-000085030000}"/>
    <cellStyle name="Heading1" xfId="326" xr:uid="{00000000-0005-0000-0000-000086030000}"/>
    <cellStyle name="Heading2" xfId="327" xr:uid="{00000000-0005-0000-0000-000087030000}"/>
    <cellStyle name="Hipervínculo 2" xfId="328" xr:uid="{00000000-0005-0000-0000-000088030000}"/>
    <cellStyle name="Hipervínculo 2 10" xfId="1082" xr:uid="{00000000-0005-0000-0000-000089030000}"/>
    <cellStyle name="Hipervínculo 2 11" xfId="1083" xr:uid="{00000000-0005-0000-0000-00008A030000}"/>
    <cellStyle name="Hipervínculo 2 2" xfId="1084" xr:uid="{00000000-0005-0000-0000-00008B030000}"/>
    <cellStyle name="Hipervínculo 2 3" xfId="1085" xr:uid="{00000000-0005-0000-0000-00008C030000}"/>
    <cellStyle name="Hipervínculo 2 4" xfId="1086" xr:uid="{00000000-0005-0000-0000-00008D030000}"/>
    <cellStyle name="Hipervínculo 2 5" xfId="1087" xr:uid="{00000000-0005-0000-0000-00008E030000}"/>
    <cellStyle name="Hipervínculo 2 6" xfId="1088" xr:uid="{00000000-0005-0000-0000-00008F030000}"/>
    <cellStyle name="Hipervínculo 2 7" xfId="1089" xr:uid="{00000000-0005-0000-0000-000090030000}"/>
    <cellStyle name="Hipervínculo 2 8" xfId="1090" xr:uid="{00000000-0005-0000-0000-000091030000}"/>
    <cellStyle name="Hipervínculo 2 9" xfId="1091" xr:uid="{00000000-0005-0000-0000-000092030000}"/>
    <cellStyle name="Incorrecto 1" xfId="329" xr:uid="{00000000-0005-0000-0000-000093030000}"/>
    <cellStyle name="Incorrecto 2" xfId="330" xr:uid="{00000000-0005-0000-0000-000094030000}"/>
    <cellStyle name="Incorrecto 3" xfId="331" xr:uid="{00000000-0005-0000-0000-000095030000}"/>
    <cellStyle name="Incorrecto 4" xfId="332" xr:uid="{00000000-0005-0000-0000-000096030000}"/>
    <cellStyle name="Incorrecto 5" xfId="333" xr:uid="{00000000-0005-0000-0000-000097030000}"/>
    <cellStyle name="Incorrecto 6" xfId="334" xr:uid="{00000000-0005-0000-0000-000098030000}"/>
    <cellStyle name="Input" xfId="335" xr:uid="{00000000-0005-0000-0000-000099030000}"/>
    <cellStyle name="Input 10" xfId="1092" xr:uid="{00000000-0005-0000-0000-00009A030000}"/>
    <cellStyle name="Input 11" xfId="1093" xr:uid="{00000000-0005-0000-0000-00009B030000}"/>
    <cellStyle name="Input 2" xfId="336" xr:uid="{00000000-0005-0000-0000-00009C030000}"/>
    <cellStyle name="Input 3" xfId="1094" xr:uid="{00000000-0005-0000-0000-00009D030000}"/>
    <cellStyle name="Input 4" xfId="1095" xr:uid="{00000000-0005-0000-0000-00009E030000}"/>
    <cellStyle name="Input 5" xfId="1096" xr:uid="{00000000-0005-0000-0000-00009F030000}"/>
    <cellStyle name="Input 6" xfId="1097" xr:uid="{00000000-0005-0000-0000-0000A0030000}"/>
    <cellStyle name="Input 7" xfId="1098" xr:uid="{00000000-0005-0000-0000-0000A1030000}"/>
    <cellStyle name="Input 8" xfId="1099" xr:uid="{00000000-0005-0000-0000-0000A2030000}"/>
    <cellStyle name="Input 9" xfId="1100" xr:uid="{00000000-0005-0000-0000-0000A3030000}"/>
    <cellStyle name="Linked Cell" xfId="337" xr:uid="{00000000-0005-0000-0000-0000A4030000}"/>
    <cellStyle name="Linked Cell 10" xfId="1101" xr:uid="{00000000-0005-0000-0000-0000A5030000}"/>
    <cellStyle name="Linked Cell 11" xfId="1102" xr:uid="{00000000-0005-0000-0000-0000A6030000}"/>
    <cellStyle name="Linked Cell 2" xfId="1103" xr:uid="{00000000-0005-0000-0000-0000A7030000}"/>
    <cellStyle name="Linked Cell 3" xfId="1104" xr:uid="{00000000-0005-0000-0000-0000A8030000}"/>
    <cellStyle name="Linked Cell 4" xfId="1105" xr:uid="{00000000-0005-0000-0000-0000A9030000}"/>
    <cellStyle name="Linked Cell 5" xfId="1106" xr:uid="{00000000-0005-0000-0000-0000AA030000}"/>
    <cellStyle name="Linked Cell 6" xfId="1107" xr:uid="{00000000-0005-0000-0000-0000AB030000}"/>
    <cellStyle name="Linked Cell 7" xfId="1108" xr:uid="{00000000-0005-0000-0000-0000AC030000}"/>
    <cellStyle name="Linked Cell 8" xfId="1109" xr:uid="{00000000-0005-0000-0000-0000AD030000}"/>
    <cellStyle name="Linked Cell 9" xfId="1110" xr:uid="{00000000-0005-0000-0000-0000AE030000}"/>
    <cellStyle name="Millares [0] 2" xfId="338" xr:uid="{00000000-0005-0000-0000-0000B0030000}"/>
    <cellStyle name="Millares [0] 2 2" xfId="339" xr:uid="{00000000-0005-0000-0000-0000B1030000}"/>
    <cellStyle name="Millares [0] 2 3" xfId="1111" xr:uid="{00000000-0005-0000-0000-0000B2030000}"/>
    <cellStyle name="Millares [0] 3" xfId="340" xr:uid="{00000000-0005-0000-0000-0000B3030000}"/>
    <cellStyle name="Millares [0] 4" xfId="1112" xr:uid="{00000000-0005-0000-0000-0000B4030000}"/>
    <cellStyle name="Millares 10" xfId="341" xr:uid="{00000000-0005-0000-0000-0000B6030000}"/>
    <cellStyle name="Millares 10 2" xfId="342" xr:uid="{00000000-0005-0000-0000-0000B7030000}"/>
    <cellStyle name="Millares 11" xfId="343" xr:uid="{00000000-0005-0000-0000-0000B8030000}"/>
    <cellStyle name="Millares 12" xfId="344" xr:uid="{00000000-0005-0000-0000-0000B9030000}"/>
    <cellStyle name="Millares 13" xfId="345" xr:uid="{00000000-0005-0000-0000-0000BA030000}"/>
    <cellStyle name="Millares 14" xfId="503" xr:uid="{00000000-0005-0000-0000-0000BB030000}"/>
    <cellStyle name="Millares 14 2" xfId="1113" xr:uid="{00000000-0005-0000-0000-0000BC030000}"/>
    <cellStyle name="Millares 14 2 3" xfId="1270" xr:uid="{07BA1471-F595-4B24-8557-D0D5FE877A14}"/>
    <cellStyle name="Millares 14 3" xfId="1114" xr:uid="{00000000-0005-0000-0000-0000BD030000}"/>
    <cellStyle name="Millares 15" xfId="1115" xr:uid="{00000000-0005-0000-0000-0000BE030000}"/>
    <cellStyle name="Millares 2" xfId="346" xr:uid="{00000000-0005-0000-0000-0000BF030000}"/>
    <cellStyle name="Millares 2 1" xfId="347" xr:uid="{00000000-0005-0000-0000-0000C0030000}"/>
    <cellStyle name="Millares 2 10" xfId="1116" xr:uid="{00000000-0005-0000-0000-0000C1030000}"/>
    <cellStyle name="Millares 2 2" xfId="348" xr:uid="{00000000-0005-0000-0000-0000C2030000}"/>
    <cellStyle name="Millares 2 2 10" xfId="1117" xr:uid="{00000000-0005-0000-0000-0000C3030000}"/>
    <cellStyle name="Millares 2 2 11" xfId="1118" xr:uid="{00000000-0005-0000-0000-0000C4030000}"/>
    <cellStyle name="Millares 2 2 12" xfId="1119" xr:uid="{00000000-0005-0000-0000-0000C5030000}"/>
    <cellStyle name="Millares 2 2 2" xfId="1120" xr:uid="{00000000-0005-0000-0000-0000C6030000}"/>
    <cellStyle name="Millares 2 2 3" xfId="1121" xr:uid="{00000000-0005-0000-0000-0000C7030000}"/>
    <cellStyle name="Millares 2 2 4" xfId="1122" xr:uid="{00000000-0005-0000-0000-0000C8030000}"/>
    <cellStyle name="Millares 2 2 5" xfId="1123" xr:uid="{00000000-0005-0000-0000-0000C9030000}"/>
    <cellStyle name="Millares 2 2 6" xfId="1124" xr:uid="{00000000-0005-0000-0000-0000CA030000}"/>
    <cellStyle name="Millares 2 2 7" xfId="1125" xr:uid="{00000000-0005-0000-0000-0000CB030000}"/>
    <cellStyle name="Millares 2 2 72" xfId="349" xr:uid="{00000000-0005-0000-0000-0000CC030000}"/>
    <cellStyle name="Millares 2 2 8" xfId="1126" xr:uid="{00000000-0005-0000-0000-0000CD030000}"/>
    <cellStyle name="Millares 2 2 9" xfId="1127" xr:uid="{00000000-0005-0000-0000-0000CE030000}"/>
    <cellStyle name="Millares 2 3" xfId="350" xr:uid="{00000000-0005-0000-0000-0000CF030000}"/>
    <cellStyle name="Millares 2 4" xfId="351" xr:uid="{00000000-0005-0000-0000-0000D0030000}"/>
    <cellStyle name="Millares 2 5" xfId="352" xr:uid="{00000000-0005-0000-0000-0000D1030000}"/>
    <cellStyle name="Millares 2 6" xfId="353" xr:uid="{00000000-0005-0000-0000-0000D2030000}"/>
    <cellStyle name="Millares 2 7" xfId="354" xr:uid="{00000000-0005-0000-0000-0000D3030000}"/>
    <cellStyle name="Millares 2 8" xfId="355" xr:uid="{00000000-0005-0000-0000-0000D4030000}"/>
    <cellStyle name="Millares 2 9" xfId="1128" xr:uid="{00000000-0005-0000-0000-0000D5030000}"/>
    <cellStyle name="Millares 3" xfId="356" xr:uid="{00000000-0005-0000-0000-0000D6030000}"/>
    <cellStyle name="Millares 3 1" xfId="357" xr:uid="{00000000-0005-0000-0000-0000D7030000}"/>
    <cellStyle name="Millares 3 10" xfId="1129" xr:uid="{00000000-0005-0000-0000-0000D8030000}"/>
    <cellStyle name="Millares 3 11" xfId="1130" xr:uid="{00000000-0005-0000-0000-0000D9030000}"/>
    <cellStyle name="Millares 3 12" xfId="1131" xr:uid="{00000000-0005-0000-0000-0000DA030000}"/>
    <cellStyle name="Millares 3 13" xfId="1132" xr:uid="{00000000-0005-0000-0000-0000DB030000}"/>
    <cellStyle name="Millares 3 14" xfId="1133" xr:uid="{00000000-0005-0000-0000-0000DC030000}"/>
    <cellStyle name="Millares 3 2" xfId="358" xr:uid="{00000000-0005-0000-0000-0000DD030000}"/>
    <cellStyle name="Millares 3 2 10" xfId="1134" xr:uid="{00000000-0005-0000-0000-0000DE030000}"/>
    <cellStyle name="Millares 3 2 11" xfId="1135" xr:uid="{00000000-0005-0000-0000-0000DF030000}"/>
    <cellStyle name="Millares 3 2 12" xfId="1136" xr:uid="{00000000-0005-0000-0000-0000E0030000}"/>
    <cellStyle name="Millares 3 2 13" xfId="1137" xr:uid="{00000000-0005-0000-0000-0000E1030000}"/>
    <cellStyle name="Millares 3 2 2" xfId="359" xr:uid="{00000000-0005-0000-0000-0000E2030000}"/>
    <cellStyle name="Millares 3 2 3" xfId="1138" xr:uid="{00000000-0005-0000-0000-0000E3030000}"/>
    <cellStyle name="Millares 3 2 4" xfId="1139" xr:uid="{00000000-0005-0000-0000-0000E4030000}"/>
    <cellStyle name="Millares 3 2 5" xfId="1140" xr:uid="{00000000-0005-0000-0000-0000E5030000}"/>
    <cellStyle name="Millares 3 2 6" xfId="1141" xr:uid="{00000000-0005-0000-0000-0000E6030000}"/>
    <cellStyle name="Millares 3 2 7" xfId="1142" xr:uid="{00000000-0005-0000-0000-0000E7030000}"/>
    <cellStyle name="Millares 3 2 8" xfId="1143" xr:uid="{00000000-0005-0000-0000-0000E8030000}"/>
    <cellStyle name="Millares 3 2 9" xfId="1144" xr:uid="{00000000-0005-0000-0000-0000E9030000}"/>
    <cellStyle name="Millares 3 3" xfId="360" xr:uid="{00000000-0005-0000-0000-0000EA030000}"/>
    <cellStyle name="Millares 3 3 2" xfId="1145" xr:uid="{00000000-0005-0000-0000-0000EB030000}"/>
    <cellStyle name="Millares 3 4" xfId="361" xr:uid="{00000000-0005-0000-0000-0000EC030000}"/>
    <cellStyle name="Millares 3 5" xfId="362" xr:uid="{00000000-0005-0000-0000-0000ED030000}"/>
    <cellStyle name="Millares 3 6" xfId="363" xr:uid="{00000000-0005-0000-0000-0000EE030000}"/>
    <cellStyle name="Millares 3 7" xfId="364" xr:uid="{00000000-0005-0000-0000-0000EF030000}"/>
    <cellStyle name="Millares 3 8" xfId="1146" xr:uid="{00000000-0005-0000-0000-0000F0030000}"/>
    <cellStyle name="Millares 3 9" xfId="1147" xr:uid="{00000000-0005-0000-0000-0000F1030000}"/>
    <cellStyle name="Millares 3_GP - honorarios" xfId="365" xr:uid="{00000000-0005-0000-0000-0000F2030000}"/>
    <cellStyle name="Millares 4" xfId="366" xr:uid="{00000000-0005-0000-0000-0000F3030000}"/>
    <cellStyle name="Millares 4 2" xfId="367" xr:uid="{00000000-0005-0000-0000-0000F4030000}"/>
    <cellStyle name="Millares 5" xfId="368" xr:uid="{00000000-0005-0000-0000-0000F5030000}"/>
    <cellStyle name="Millares 5 2" xfId="369" xr:uid="{00000000-0005-0000-0000-0000F6030000}"/>
    <cellStyle name="Millares 5 2 2" xfId="370" xr:uid="{00000000-0005-0000-0000-0000F7030000}"/>
    <cellStyle name="Millares 5 3" xfId="371" xr:uid="{00000000-0005-0000-0000-0000F8030000}"/>
    <cellStyle name="Millares 5 4" xfId="372" xr:uid="{00000000-0005-0000-0000-0000F9030000}"/>
    <cellStyle name="Millares 5 4 2" xfId="373" xr:uid="{00000000-0005-0000-0000-0000FA030000}"/>
    <cellStyle name="Millares 5 5" xfId="374" xr:uid="{00000000-0005-0000-0000-0000FB030000}"/>
    <cellStyle name="Millares 5_GP- 277 - Presupuesto Camara Comercio V20" xfId="375" xr:uid="{00000000-0005-0000-0000-0000FC030000}"/>
    <cellStyle name="Millares 6" xfId="376" xr:uid="{00000000-0005-0000-0000-0000FD030000}"/>
    <cellStyle name="Millares 6 2" xfId="1148" xr:uid="{00000000-0005-0000-0000-0000FE030000}"/>
    <cellStyle name="Millares 7" xfId="377" xr:uid="{00000000-0005-0000-0000-0000FF030000}"/>
    <cellStyle name="Millares 7 2" xfId="378" xr:uid="{00000000-0005-0000-0000-000000040000}"/>
    <cellStyle name="Millares 8" xfId="379" xr:uid="{00000000-0005-0000-0000-000001040000}"/>
    <cellStyle name="Millares 9" xfId="380" xr:uid="{00000000-0005-0000-0000-000002040000}"/>
    <cellStyle name="Millares 9 2" xfId="381" xr:uid="{00000000-0005-0000-0000-000003040000}"/>
    <cellStyle name="Moneda 2" xfId="382" xr:uid="{00000000-0005-0000-0000-000004040000}"/>
    <cellStyle name="Moneda 2 2" xfId="383" xr:uid="{00000000-0005-0000-0000-000005040000}"/>
    <cellStyle name="Moneda 2 2 10" xfId="1149" xr:uid="{00000000-0005-0000-0000-000006040000}"/>
    <cellStyle name="Moneda 2 2 11" xfId="1150" xr:uid="{00000000-0005-0000-0000-000007040000}"/>
    <cellStyle name="Moneda 2 2 2" xfId="1151" xr:uid="{00000000-0005-0000-0000-000008040000}"/>
    <cellStyle name="Moneda 2 2 3" xfId="1152" xr:uid="{00000000-0005-0000-0000-000009040000}"/>
    <cellStyle name="Moneda 2 2 4" xfId="1153" xr:uid="{00000000-0005-0000-0000-00000A040000}"/>
    <cellStyle name="Moneda 2 2 5" xfId="1154" xr:uid="{00000000-0005-0000-0000-00000B040000}"/>
    <cellStyle name="Moneda 2 2 6" xfId="1155" xr:uid="{00000000-0005-0000-0000-00000C040000}"/>
    <cellStyle name="Moneda 2 2 7" xfId="1156" xr:uid="{00000000-0005-0000-0000-00000D040000}"/>
    <cellStyle name="Moneda 2 2 8" xfId="1157" xr:uid="{00000000-0005-0000-0000-00000E040000}"/>
    <cellStyle name="Moneda 2 2 9" xfId="1158" xr:uid="{00000000-0005-0000-0000-00000F040000}"/>
    <cellStyle name="Moneda 2_Especificaciones hidraulicas agosto 2008" xfId="384" xr:uid="{00000000-0005-0000-0000-000010040000}"/>
    <cellStyle name="Moneda 3" xfId="385" xr:uid="{00000000-0005-0000-0000-000011040000}"/>
    <cellStyle name="Moneda 3 10" xfId="1159" xr:uid="{00000000-0005-0000-0000-000012040000}"/>
    <cellStyle name="Moneda 3 11" xfId="1160" xr:uid="{00000000-0005-0000-0000-000013040000}"/>
    <cellStyle name="Moneda 3 12" xfId="1161" xr:uid="{00000000-0005-0000-0000-000014040000}"/>
    <cellStyle name="Moneda 3 13" xfId="1162" xr:uid="{00000000-0005-0000-0000-000015040000}"/>
    <cellStyle name="Moneda 3 2" xfId="386" xr:uid="{00000000-0005-0000-0000-000016040000}"/>
    <cellStyle name="Moneda 3 3" xfId="1163" xr:uid="{00000000-0005-0000-0000-000017040000}"/>
    <cellStyle name="Moneda 3 4" xfId="1164" xr:uid="{00000000-0005-0000-0000-000018040000}"/>
    <cellStyle name="Moneda 3 5" xfId="1165" xr:uid="{00000000-0005-0000-0000-000019040000}"/>
    <cellStyle name="Moneda 3 6" xfId="1166" xr:uid="{00000000-0005-0000-0000-00001A040000}"/>
    <cellStyle name="Moneda 3 7" xfId="1167" xr:uid="{00000000-0005-0000-0000-00001B040000}"/>
    <cellStyle name="Moneda 3 8" xfId="1168" xr:uid="{00000000-0005-0000-0000-00001C040000}"/>
    <cellStyle name="Moneda 3 9" xfId="1169" xr:uid="{00000000-0005-0000-0000-00001D040000}"/>
    <cellStyle name="Moneda 3_GP-245 - EURO V23 - copia" xfId="387" xr:uid="{00000000-0005-0000-0000-00001E040000}"/>
    <cellStyle name="Moneda 4" xfId="388" xr:uid="{00000000-0005-0000-0000-00001F040000}"/>
    <cellStyle name="Moneda 4 2" xfId="389" xr:uid="{00000000-0005-0000-0000-000020040000}"/>
    <cellStyle name="Moneda 4 3" xfId="1170" xr:uid="{00000000-0005-0000-0000-000021040000}"/>
    <cellStyle name="Moneda 5" xfId="390" xr:uid="{00000000-0005-0000-0000-000022040000}"/>
    <cellStyle name="Moneda 6" xfId="1171" xr:uid="{00000000-0005-0000-0000-000023040000}"/>
    <cellStyle name="Moneda 6 10" xfId="1271" xr:uid="{14EEFF51-0D8E-453B-ADB8-D3359975A35C}"/>
    <cellStyle name="Moneda 7" xfId="1172" xr:uid="{00000000-0005-0000-0000-000024040000}"/>
    <cellStyle name="Moneda 8" xfId="1173" xr:uid="{00000000-0005-0000-0000-000025040000}"/>
    <cellStyle name="Moneda 9" xfId="1174" xr:uid="{00000000-0005-0000-0000-000026040000}"/>
    <cellStyle name="Neutral 1" xfId="391" xr:uid="{00000000-0005-0000-0000-000027040000}"/>
    <cellStyle name="Neutral 2" xfId="392" xr:uid="{00000000-0005-0000-0000-000028040000}"/>
    <cellStyle name="Neutral 3" xfId="393" xr:uid="{00000000-0005-0000-0000-000029040000}"/>
    <cellStyle name="Neutral 4" xfId="394" xr:uid="{00000000-0005-0000-0000-00002A040000}"/>
    <cellStyle name="Neutral 5" xfId="395" xr:uid="{00000000-0005-0000-0000-00002B040000}"/>
    <cellStyle name="Neutral 6" xfId="396" xr:uid="{00000000-0005-0000-0000-00002C040000}"/>
    <cellStyle name="Normal" xfId="0" builtinId="0"/>
    <cellStyle name="Normal 10" xfId="1175" xr:uid="{00000000-0005-0000-0000-00002E040000}"/>
    <cellStyle name="Normal 10 2" xfId="1176" xr:uid="{00000000-0005-0000-0000-00002F040000}"/>
    <cellStyle name="Normal 10 3" xfId="1177" xr:uid="{00000000-0005-0000-0000-000030040000}"/>
    <cellStyle name="Normal 10 4" xfId="1269" xr:uid="{91D5E37F-F874-4C71-8DC3-5A5BCAAA7FFB}"/>
    <cellStyle name="Normal 11" xfId="1178" xr:uid="{00000000-0005-0000-0000-000031040000}"/>
    <cellStyle name="Normal 11 2" xfId="1179" xr:uid="{00000000-0005-0000-0000-000032040000}"/>
    <cellStyle name="Normal 11 3" xfId="1180" xr:uid="{00000000-0005-0000-0000-000033040000}"/>
    <cellStyle name="Normal 12" xfId="1181" xr:uid="{00000000-0005-0000-0000-000034040000}"/>
    <cellStyle name="Normal 14" xfId="1182" xr:uid="{00000000-0005-0000-0000-000035040000}"/>
    <cellStyle name="Normal 14 2" xfId="1183" xr:uid="{00000000-0005-0000-0000-000036040000}"/>
    <cellStyle name="Normal 15" xfId="1184" xr:uid="{00000000-0005-0000-0000-000037040000}"/>
    <cellStyle name="Normal 15 2" xfId="1185" xr:uid="{00000000-0005-0000-0000-000038040000}"/>
    <cellStyle name="Normal 16" xfId="1186" xr:uid="{00000000-0005-0000-0000-000039040000}"/>
    <cellStyle name="Normal 16 2" xfId="1187" xr:uid="{00000000-0005-0000-0000-00003A040000}"/>
    <cellStyle name="Normal 17 2" xfId="1188" xr:uid="{00000000-0005-0000-0000-00003B040000}"/>
    <cellStyle name="Normal 2" xfId="1" xr:uid="{00000000-0005-0000-0000-00003C040000}"/>
    <cellStyle name="Normal 2 10" xfId="397" xr:uid="{00000000-0005-0000-0000-00003D040000}"/>
    <cellStyle name="Normal 2 11" xfId="1189" xr:uid="{00000000-0005-0000-0000-00003E040000}"/>
    <cellStyle name="Normal 2 2" xfId="398" xr:uid="{00000000-0005-0000-0000-00003F040000}"/>
    <cellStyle name="Normal 2 2 2" xfId="399" xr:uid="{00000000-0005-0000-0000-000040040000}"/>
    <cellStyle name="Normal 2 3" xfId="400" xr:uid="{00000000-0005-0000-0000-000041040000}"/>
    <cellStyle name="Normal 2 3 2" xfId="401" xr:uid="{00000000-0005-0000-0000-000042040000}"/>
    <cellStyle name="Normal 2 4" xfId="402" xr:uid="{00000000-0005-0000-0000-000043040000}"/>
    <cellStyle name="Normal 2 5" xfId="403" xr:uid="{00000000-0005-0000-0000-000044040000}"/>
    <cellStyle name="Normal 2 6" xfId="404" xr:uid="{00000000-0005-0000-0000-000045040000}"/>
    <cellStyle name="Normal 2 7" xfId="405" xr:uid="{00000000-0005-0000-0000-000046040000}"/>
    <cellStyle name="Normal 2 8" xfId="406" xr:uid="{00000000-0005-0000-0000-000047040000}"/>
    <cellStyle name="Normal 2 9" xfId="407" xr:uid="{00000000-0005-0000-0000-000048040000}"/>
    <cellStyle name="Normal 2_Cantidades de obra UCC Ibague" xfId="408" xr:uid="{00000000-0005-0000-0000-000049040000}"/>
    <cellStyle name="Normal 3" xfId="409" xr:uid="{00000000-0005-0000-0000-00004A040000}"/>
    <cellStyle name="Normal 3 10" xfId="1190" xr:uid="{00000000-0005-0000-0000-00004B040000}"/>
    <cellStyle name="Normal 3 11" xfId="1191" xr:uid="{00000000-0005-0000-0000-00004C040000}"/>
    <cellStyle name="Normal 3 2" xfId="410" xr:uid="{00000000-0005-0000-0000-00004D040000}"/>
    <cellStyle name="Normal 3 2 2" xfId="411" xr:uid="{00000000-0005-0000-0000-00004E040000}"/>
    <cellStyle name="Normal 3 3" xfId="412" xr:uid="{00000000-0005-0000-0000-00004F040000}"/>
    <cellStyle name="Normal 3 4" xfId="1192" xr:uid="{00000000-0005-0000-0000-000050040000}"/>
    <cellStyle name="Normal 3 5" xfId="1193" xr:uid="{00000000-0005-0000-0000-000051040000}"/>
    <cellStyle name="Normal 3 6" xfId="1194" xr:uid="{00000000-0005-0000-0000-000052040000}"/>
    <cellStyle name="Normal 3 7" xfId="1195" xr:uid="{00000000-0005-0000-0000-000053040000}"/>
    <cellStyle name="Normal 3 8" xfId="1196" xr:uid="{00000000-0005-0000-0000-000054040000}"/>
    <cellStyle name="Normal 3 9" xfId="1197" xr:uid="{00000000-0005-0000-0000-000055040000}"/>
    <cellStyle name="Normal 3_GP-251 - Presupuesto Estrada V12" xfId="413" xr:uid="{00000000-0005-0000-0000-000056040000}"/>
    <cellStyle name="Normal 4" xfId="414" xr:uid="{00000000-0005-0000-0000-000057040000}"/>
    <cellStyle name="Normal 4 10" xfId="1198" xr:uid="{00000000-0005-0000-0000-000058040000}"/>
    <cellStyle name="Normal 4 11" xfId="1199" xr:uid="{00000000-0005-0000-0000-000059040000}"/>
    <cellStyle name="Normal 4 2" xfId="1200" xr:uid="{00000000-0005-0000-0000-00005A040000}"/>
    <cellStyle name="Normal 4 3" xfId="1201" xr:uid="{00000000-0005-0000-0000-00005B040000}"/>
    <cellStyle name="Normal 4 4" xfId="1202" xr:uid="{00000000-0005-0000-0000-00005C040000}"/>
    <cellStyle name="Normal 4 5" xfId="1203" xr:uid="{00000000-0005-0000-0000-00005D040000}"/>
    <cellStyle name="Normal 4 6" xfId="1204" xr:uid="{00000000-0005-0000-0000-00005E040000}"/>
    <cellStyle name="Normal 4 7" xfId="1205" xr:uid="{00000000-0005-0000-0000-00005F040000}"/>
    <cellStyle name="Normal 4 8" xfId="1206" xr:uid="{00000000-0005-0000-0000-000060040000}"/>
    <cellStyle name="Normal 4 9" xfId="1207" xr:uid="{00000000-0005-0000-0000-000061040000}"/>
    <cellStyle name="Normal 5" xfId="415" xr:uid="{00000000-0005-0000-0000-000062040000}"/>
    <cellStyle name="Normal 6" xfId="416" xr:uid="{00000000-0005-0000-0000-000063040000}"/>
    <cellStyle name="Normal 6 2" xfId="417" xr:uid="{00000000-0005-0000-0000-000064040000}"/>
    <cellStyle name="Normal 7" xfId="418" xr:uid="{00000000-0005-0000-0000-000065040000}"/>
    <cellStyle name="Normal 8" xfId="1208" xr:uid="{00000000-0005-0000-0000-000066040000}"/>
    <cellStyle name="Normal 8 2" xfId="1209" xr:uid="{00000000-0005-0000-0000-000067040000}"/>
    <cellStyle name="Normal 8 3" xfId="1210" xr:uid="{00000000-0005-0000-0000-000068040000}"/>
    <cellStyle name="Normal 9" xfId="1211" xr:uid="{00000000-0005-0000-0000-000069040000}"/>
    <cellStyle name="Normal 9 2" xfId="1212" xr:uid="{00000000-0005-0000-0000-00006A040000}"/>
    <cellStyle name="Normal 9 3" xfId="1213" xr:uid="{00000000-0005-0000-0000-00006B040000}"/>
    <cellStyle name="Notas 1" xfId="419" xr:uid="{00000000-0005-0000-0000-00006D040000}"/>
    <cellStyle name="Notas 2" xfId="420" xr:uid="{00000000-0005-0000-0000-00006E040000}"/>
    <cellStyle name="Notas 3" xfId="421" xr:uid="{00000000-0005-0000-0000-00006F040000}"/>
    <cellStyle name="Notas 4" xfId="422" xr:uid="{00000000-0005-0000-0000-000070040000}"/>
    <cellStyle name="Notas 5" xfId="423" xr:uid="{00000000-0005-0000-0000-000071040000}"/>
    <cellStyle name="Notas 6" xfId="424" xr:uid="{00000000-0005-0000-0000-000072040000}"/>
    <cellStyle name="Notas 7" xfId="425" xr:uid="{00000000-0005-0000-0000-000073040000}"/>
    <cellStyle name="Note" xfId="426" xr:uid="{00000000-0005-0000-0000-000074040000}"/>
    <cellStyle name="Note 10" xfId="1214" xr:uid="{00000000-0005-0000-0000-000075040000}"/>
    <cellStyle name="Note 11" xfId="1215" xr:uid="{00000000-0005-0000-0000-000076040000}"/>
    <cellStyle name="Note 2" xfId="427" xr:uid="{00000000-0005-0000-0000-000077040000}"/>
    <cellStyle name="Note 3" xfId="1216" xr:uid="{00000000-0005-0000-0000-000078040000}"/>
    <cellStyle name="Note 4" xfId="1217" xr:uid="{00000000-0005-0000-0000-000079040000}"/>
    <cellStyle name="Note 5" xfId="1218" xr:uid="{00000000-0005-0000-0000-00007A040000}"/>
    <cellStyle name="Note 6" xfId="1219" xr:uid="{00000000-0005-0000-0000-00007B040000}"/>
    <cellStyle name="Note 7" xfId="1220" xr:uid="{00000000-0005-0000-0000-00007C040000}"/>
    <cellStyle name="Note 8" xfId="1221" xr:uid="{00000000-0005-0000-0000-00007D040000}"/>
    <cellStyle name="Note 9" xfId="1222" xr:uid="{00000000-0005-0000-0000-00007E040000}"/>
    <cellStyle name="Output" xfId="428" xr:uid="{00000000-0005-0000-0000-00007F040000}"/>
    <cellStyle name="Output 10" xfId="1223" xr:uid="{00000000-0005-0000-0000-000080040000}"/>
    <cellStyle name="Output 11" xfId="1224" xr:uid="{00000000-0005-0000-0000-000081040000}"/>
    <cellStyle name="Output 2" xfId="429" xr:uid="{00000000-0005-0000-0000-000082040000}"/>
    <cellStyle name="Output 3" xfId="1225" xr:uid="{00000000-0005-0000-0000-000083040000}"/>
    <cellStyle name="Output 4" xfId="1226" xr:uid="{00000000-0005-0000-0000-000084040000}"/>
    <cellStyle name="Output 5" xfId="1227" xr:uid="{00000000-0005-0000-0000-000085040000}"/>
    <cellStyle name="Output 6" xfId="1228" xr:uid="{00000000-0005-0000-0000-000086040000}"/>
    <cellStyle name="Output 7" xfId="1229" xr:uid="{00000000-0005-0000-0000-000087040000}"/>
    <cellStyle name="Output 8" xfId="1230" xr:uid="{00000000-0005-0000-0000-000088040000}"/>
    <cellStyle name="Output 9" xfId="1231" xr:uid="{00000000-0005-0000-0000-000089040000}"/>
    <cellStyle name="Percent" xfId="430" xr:uid="{00000000-0005-0000-0000-00008A040000}"/>
    <cellStyle name="Porcentaje" xfId="1268" builtinId="5"/>
    <cellStyle name="Porcentaje 2" xfId="1232" xr:uid="{00000000-0005-0000-0000-00008B040000}"/>
    <cellStyle name="Porcentaje 3" xfId="1233" xr:uid="{00000000-0005-0000-0000-00008C040000}"/>
    <cellStyle name="Porcentual 2" xfId="431" xr:uid="{00000000-0005-0000-0000-00008D040000}"/>
    <cellStyle name="Porcentual 2 2" xfId="432" xr:uid="{00000000-0005-0000-0000-00008E040000}"/>
    <cellStyle name="Porcentual 2 2 2" xfId="433" xr:uid="{00000000-0005-0000-0000-00008F040000}"/>
    <cellStyle name="Porcentual 2 3" xfId="434" xr:uid="{00000000-0005-0000-0000-000090040000}"/>
    <cellStyle name="Porcentual 3" xfId="435" xr:uid="{00000000-0005-0000-0000-000091040000}"/>
    <cellStyle name="Porcentual 3 2" xfId="436" xr:uid="{00000000-0005-0000-0000-000092040000}"/>
    <cellStyle name="Porcentual 3 3" xfId="437" xr:uid="{00000000-0005-0000-0000-000093040000}"/>
    <cellStyle name="Porcentual 3 4" xfId="1234" xr:uid="{00000000-0005-0000-0000-000094040000}"/>
    <cellStyle name="Porcentual 4" xfId="438" xr:uid="{00000000-0005-0000-0000-000095040000}"/>
    <cellStyle name="Porcentual 4 2" xfId="439" xr:uid="{00000000-0005-0000-0000-000096040000}"/>
    <cellStyle name="Porcentual 5" xfId="440" xr:uid="{00000000-0005-0000-0000-000097040000}"/>
    <cellStyle name="Porcentual 6" xfId="441" xr:uid="{00000000-0005-0000-0000-000098040000}"/>
    <cellStyle name="Porcentual 7" xfId="442" xr:uid="{00000000-0005-0000-0000-000099040000}"/>
    <cellStyle name="Porcentual 8" xfId="1235" xr:uid="{00000000-0005-0000-0000-00009A040000}"/>
    <cellStyle name="Porcentual 9" xfId="1236" xr:uid="{00000000-0005-0000-0000-00009B040000}"/>
    <cellStyle name="RR" xfId="443" xr:uid="{00000000-0005-0000-0000-00009C040000}"/>
    <cellStyle name="Salida 1" xfId="444" xr:uid="{00000000-0005-0000-0000-00009D040000}"/>
    <cellStyle name="Salida 2" xfId="445" xr:uid="{00000000-0005-0000-0000-00009E040000}"/>
    <cellStyle name="Salida 3" xfId="446" xr:uid="{00000000-0005-0000-0000-00009F040000}"/>
    <cellStyle name="Salida 4" xfId="447" xr:uid="{00000000-0005-0000-0000-0000A0040000}"/>
    <cellStyle name="Salida 5" xfId="448" xr:uid="{00000000-0005-0000-0000-0000A1040000}"/>
    <cellStyle name="Salida 6" xfId="449" xr:uid="{00000000-0005-0000-0000-0000A2040000}"/>
    <cellStyle name="Salida 7" xfId="450" xr:uid="{00000000-0005-0000-0000-0000A3040000}"/>
    <cellStyle name="Sheet Title" xfId="1237" xr:uid="{00000000-0005-0000-0000-0000A4040000}"/>
    <cellStyle name="Sheet Title 10" xfId="1238" xr:uid="{00000000-0005-0000-0000-0000A5040000}"/>
    <cellStyle name="Sheet Title 11" xfId="1239" xr:uid="{00000000-0005-0000-0000-0000A6040000}"/>
    <cellStyle name="Sheet Title 2" xfId="1240" xr:uid="{00000000-0005-0000-0000-0000A7040000}"/>
    <cellStyle name="Sheet Title 3" xfId="1241" xr:uid="{00000000-0005-0000-0000-0000A8040000}"/>
    <cellStyle name="Sheet Title 4" xfId="1242" xr:uid="{00000000-0005-0000-0000-0000A9040000}"/>
    <cellStyle name="Sheet Title 5" xfId="1243" xr:uid="{00000000-0005-0000-0000-0000AA040000}"/>
    <cellStyle name="Sheet Title 6" xfId="1244" xr:uid="{00000000-0005-0000-0000-0000AB040000}"/>
    <cellStyle name="Sheet Title 7" xfId="1245" xr:uid="{00000000-0005-0000-0000-0000AC040000}"/>
    <cellStyle name="Sheet Title 8" xfId="1246" xr:uid="{00000000-0005-0000-0000-0000AD040000}"/>
    <cellStyle name="Sheet Title 9" xfId="1247" xr:uid="{00000000-0005-0000-0000-0000AE040000}"/>
    <cellStyle name="Texto de advertencia 1" xfId="451" xr:uid="{00000000-0005-0000-0000-0000AF040000}"/>
    <cellStyle name="Texto de advertencia 2" xfId="452" xr:uid="{00000000-0005-0000-0000-0000B0040000}"/>
    <cellStyle name="Texto de advertencia 3" xfId="453" xr:uid="{00000000-0005-0000-0000-0000B1040000}"/>
    <cellStyle name="Texto de advertencia 4" xfId="454" xr:uid="{00000000-0005-0000-0000-0000B2040000}"/>
    <cellStyle name="Texto de advertencia 5" xfId="455" xr:uid="{00000000-0005-0000-0000-0000B3040000}"/>
    <cellStyle name="Texto de advertencia 6" xfId="456" xr:uid="{00000000-0005-0000-0000-0000B4040000}"/>
    <cellStyle name="Texto explicativo 1" xfId="457" xr:uid="{00000000-0005-0000-0000-0000B5040000}"/>
    <cellStyle name="Texto explicativo 2" xfId="458" xr:uid="{00000000-0005-0000-0000-0000B6040000}"/>
    <cellStyle name="Texto explicativo 3" xfId="459" xr:uid="{00000000-0005-0000-0000-0000B7040000}"/>
    <cellStyle name="Texto explicativo 4" xfId="460" xr:uid="{00000000-0005-0000-0000-0000B8040000}"/>
    <cellStyle name="Texto explicativo 5" xfId="461" xr:uid="{00000000-0005-0000-0000-0000B9040000}"/>
    <cellStyle name="Texto explicativo 6" xfId="462" xr:uid="{00000000-0005-0000-0000-0000BA040000}"/>
    <cellStyle name="Tit. tabla" xfId="463" xr:uid="{00000000-0005-0000-0000-0000BB040000}"/>
    <cellStyle name="Title" xfId="464" xr:uid="{00000000-0005-0000-0000-0000BC040000}"/>
    <cellStyle name="TITULO 1" xfId="465" xr:uid="{00000000-0005-0000-0000-0000BD040000}"/>
    <cellStyle name="Título 1 1" xfId="466" xr:uid="{00000000-0005-0000-0000-0000BE040000}"/>
    <cellStyle name="Título 1 2" xfId="467" xr:uid="{00000000-0005-0000-0000-0000BF040000}"/>
    <cellStyle name="Título 1 3" xfId="468" xr:uid="{00000000-0005-0000-0000-0000C0040000}"/>
    <cellStyle name="Título 1 4" xfId="469" xr:uid="{00000000-0005-0000-0000-0000C1040000}"/>
    <cellStyle name="Título 1 5" xfId="470" xr:uid="{00000000-0005-0000-0000-0000C2040000}"/>
    <cellStyle name="Título 1 6" xfId="471" xr:uid="{00000000-0005-0000-0000-0000C3040000}"/>
    <cellStyle name="TITULO 2" xfId="472" xr:uid="{00000000-0005-0000-0000-0000C4040000}"/>
    <cellStyle name="Título 2 1" xfId="473" xr:uid="{00000000-0005-0000-0000-0000C5040000}"/>
    <cellStyle name="Título 2 2" xfId="474" xr:uid="{00000000-0005-0000-0000-0000C6040000}"/>
    <cellStyle name="Título 2 3" xfId="475" xr:uid="{00000000-0005-0000-0000-0000C7040000}"/>
    <cellStyle name="Título 2 4" xfId="476" xr:uid="{00000000-0005-0000-0000-0000C8040000}"/>
    <cellStyle name="Título 2 5" xfId="477" xr:uid="{00000000-0005-0000-0000-0000C9040000}"/>
    <cellStyle name="Título 2 6" xfId="478" xr:uid="{00000000-0005-0000-0000-0000CA040000}"/>
    <cellStyle name="TITULO 3" xfId="479" xr:uid="{00000000-0005-0000-0000-0000CB040000}"/>
    <cellStyle name="Título 3 1" xfId="480" xr:uid="{00000000-0005-0000-0000-0000CC040000}"/>
    <cellStyle name="Título 3 2" xfId="481" xr:uid="{00000000-0005-0000-0000-0000CD040000}"/>
    <cellStyle name="Título 3 3" xfId="482" xr:uid="{00000000-0005-0000-0000-0000CE040000}"/>
    <cellStyle name="Título 3 4" xfId="483" xr:uid="{00000000-0005-0000-0000-0000CF040000}"/>
    <cellStyle name="Título 3 5" xfId="484" xr:uid="{00000000-0005-0000-0000-0000D0040000}"/>
    <cellStyle name="Título 3 6" xfId="485" xr:uid="{00000000-0005-0000-0000-0000D1040000}"/>
    <cellStyle name="Título 4" xfId="486" xr:uid="{00000000-0005-0000-0000-0000D2040000}"/>
    <cellStyle name="Título 5" xfId="487" xr:uid="{00000000-0005-0000-0000-0000D3040000}"/>
    <cellStyle name="Título 6" xfId="488" xr:uid="{00000000-0005-0000-0000-0000D4040000}"/>
    <cellStyle name="Título 7" xfId="489" xr:uid="{00000000-0005-0000-0000-0000D5040000}"/>
    <cellStyle name="Título 8" xfId="490" xr:uid="{00000000-0005-0000-0000-0000D6040000}"/>
    <cellStyle name="Título 9" xfId="491" xr:uid="{00000000-0005-0000-0000-0000D7040000}"/>
    <cellStyle name="Título de hoja" xfId="492" xr:uid="{00000000-0005-0000-0000-0000D8040000}"/>
    <cellStyle name="Título de hoja 10" xfId="1248" xr:uid="{00000000-0005-0000-0000-0000D9040000}"/>
    <cellStyle name="Título de hoja 11" xfId="1249" xr:uid="{00000000-0005-0000-0000-0000DA040000}"/>
    <cellStyle name="Título de hoja 2" xfId="1250" xr:uid="{00000000-0005-0000-0000-0000DB040000}"/>
    <cellStyle name="Título de hoja 3" xfId="1251" xr:uid="{00000000-0005-0000-0000-0000DC040000}"/>
    <cellStyle name="Título de hoja 4" xfId="1252" xr:uid="{00000000-0005-0000-0000-0000DD040000}"/>
    <cellStyle name="Título de hoja 5" xfId="1253" xr:uid="{00000000-0005-0000-0000-0000DE040000}"/>
    <cellStyle name="Título de hoja 6" xfId="1254" xr:uid="{00000000-0005-0000-0000-0000DF040000}"/>
    <cellStyle name="Título de hoja 7" xfId="1255" xr:uid="{00000000-0005-0000-0000-0000E0040000}"/>
    <cellStyle name="Título de hoja 8" xfId="1256" xr:uid="{00000000-0005-0000-0000-0000E1040000}"/>
    <cellStyle name="Título de hoja 9" xfId="1257" xr:uid="{00000000-0005-0000-0000-0000E2040000}"/>
    <cellStyle name="Total 1" xfId="493" xr:uid="{00000000-0005-0000-0000-0000E3040000}"/>
    <cellStyle name="Total 2" xfId="494" xr:uid="{00000000-0005-0000-0000-0000E4040000}"/>
    <cellStyle name="Total 3" xfId="495" xr:uid="{00000000-0005-0000-0000-0000E5040000}"/>
    <cellStyle name="Total 4" xfId="496" xr:uid="{00000000-0005-0000-0000-0000E6040000}"/>
    <cellStyle name="Total 5" xfId="497" xr:uid="{00000000-0005-0000-0000-0000E7040000}"/>
    <cellStyle name="Total 6" xfId="498" xr:uid="{00000000-0005-0000-0000-0000E8040000}"/>
    <cellStyle name="Total 7" xfId="499" xr:uid="{00000000-0005-0000-0000-0000E9040000}"/>
    <cellStyle name="Viñeta" xfId="500" xr:uid="{00000000-0005-0000-0000-0000EA040000}"/>
    <cellStyle name="Währung" xfId="501" xr:uid="{00000000-0005-0000-0000-0000EB040000}"/>
    <cellStyle name="Warning Text" xfId="502" xr:uid="{00000000-0005-0000-0000-0000EC040000}"/>
    <cellStyle name="Warning Text 10" xfId="1258" xr:uid="{00000000-0005-0000-0000-0000ED040000}"/>
    <cellStyle name="Warning Text 11" xfId="1259" xr:uid="{00000000-0005-0000-0000-0000EE040000}"/>
    <cellStyle name="Warning Text 2" xfId="1260" xr:uid="{00000000-0005-0000-0000-0000EF040000}"/>
    <cellStyle name="Warning Text 3" xfId="1261" xr:uid="{00000000-0005-0000-0000-0000F0040000}"/>
    <cellStyle name="Warning Text 4" xfId="1262" xr:uid="{00000000-0005-0000-0000-0000F1040000}"/>
    <cellStyle name="Warning Text 5" xfId="1263" xr:uid="{00000000-0005-0000-0000-0000F2040000}"/>
    <cellStyle name="Warning Text 6" xfId="1264" xr:uid="{00000000-0005-0000-0000-0000F3040000}"/>
    <cellStyle name="Warning Text 7" xfId="1265" xr:uid="{00000000-0005-0000-0000-0000F4040000}"/>
    <cellStyle name="Warning Text 8" xfId="1266" xr:uid="{00000000-0005-0000-0000-0000F5040000}"/>
    <cellStyle name="Warning Text 9" xfId="1267" xr:uid="{00000000-0005-0000-0000-0000F6040000}"/>
  </cellStyles>
  <dxfs count="3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s>
  <tableStyles count="0" defaultTableStyle="TableStyleMedium9" defaultPivotStyle="PivotStyleLight16"/>
  <colors>
    <mruColors>
      <color rgb="FF0000FF"/>
      <color rgb="FF00FFCC"/>
      <color rgb="FF339933"/>
      <color rgb="FF3333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161925</xdr:colOff>
      <xdr:row>3</xdr:row>
      <xdr:rowOff>56952</xdr:rowOff>
    </xdr:from>
    <xdr:to>
      <xdr:col>1</xdr:col>
      <xdr:colOff>557618</xdr:colOff>
      <xdr:row>7</xdr:row>
      <xdr:rowOff>38100</xdr:rowOff>
    </xdr:to>
    <xdr:pic>
      <xdr:nvPicPr>
        <xdr:cNvPr id="2" name="Imagen 1" descr="logo fonade sin 40 años.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161925" y="857052"/>
          <a:ext cx="862418" cy="8479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3" name="Imagen 2" descr="logo fonade sin 40 años.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176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1876425</xdr:colOff>
      <xdr:row>0</xdr:row>
      <xdr:rowOff>532023</xdr:rowOff>
    </xdr:to>
    <xdr:pic>
      <xdr:nvPicPr>
        <xdr:cNvPr id="3" name="Imagen 1" descr="image002">
          <a:extLst>
            <a:ext uri="{FF2B5EF4-FFF2-40B4-BE49-F238E27FC236}">
              <a16:creationId xmlns:a16="http://schemas.microsoft.com/office/drawing/2014/main" id="{FAB8E3D6-390A-4053-A9B9-175E728A9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14300"/>
          <a:ext cx="1857375" cy="417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view="pageBreakPreview" zoomScaleNormal="115" zoomScaleSheetLayoutView="100" workbookViewId="0">
      <selection activeCell="B28" sqref="B28"/>
    </sheetView>
  </sheetViews>
  <sheetFormatPr baseColWidth="10" defaultRowHeight="12.75"/>
  <cols>
    <col min="1" max="1" width="7" style="1" customWidth="1"/>
    <col min="2" max="2" width="48.28515625" style="1" customWidth="1"/>
    <col min="3" max="3" width="29.85546875" style="1" customWidth="1"/>
    <col min="4" max="254" width="11.42578125" style="1"/>
    <col min="255" max="255" width="7" style="1" customWidth="1"/>
    <col min="256" max="256" width="25" style="1" customWidth="1"/>
    <col min="257" max="257" width="27.140625" style="1" customWidth="1"/>
    <col min="258" max="258" width="16.140625" style="1" customWidth="1"/>
    <col min="259" max="510" width="11.42578125" style="1"/>
    <col min="511" max="511" width="7" style="1" customWidth="1"/>
    <col min="512" max="512" width="25" style="1" customWidth="1"/>
    <col min="513" max="513" width="27.140625" style="1" customWidth="1"/>
    <col min="514" max="514" width="16.140625" style="1" customWidth="1"/>
    <col min="515" max="766" width="11.42578125" style="1"/>
    <col min="767" max="767" width="7" style="1" customWidth="1"/>
    <col min="768" max="768" width="25" style="1" customWidth="1"/>
    <col min="769" max="769" width="27.140625" style="1" customWidth="1"/>
    <col min="770" max="770" width="16.140625" style="1" customWidth="1"/>
    <col min="771" max="1022" width="11.42578125" style="1"/>
    <col min="1023" max="1023" width="7" style="1" customWidth="1"/>
    <col min="1024" max="1024" width="25" style="1" customWidth="1"/>
    <col min="1025" max="1025" width="27.140625" style="1" customWidth="1"/>
    <col min="1026" max="1026" width="16.140625" style="1" customWidth="1"/>
    <col min="1027" max="1278" width="11.42578125" style="1"/>
    <col min="1279" max="1279" width="7" style="1" customWidth="1"/>
    <col min="1280" max="1280" width="25" style="1" customWidth="1"/>
    <col min="1281" max="1281" width="27.140625" style="1" customWidth="1"/>
    <col min="1282" max="1282" width="16.140625" style="1" customWidth="1"/>
    <col min="1283" max="1534" width="11.42578125" style="1"/>
    <col min="1535" max="1535" width="7" style="1" customWidth="1"/>
    <col min="1536" max="1536" width="25" style="1" customWidth="1"/>
    <col min="1537" max="1537" width="27.140625" style="1" customWidth="1"/>
    <col min="1538" max="1538" width="16.140625" style="1" customWidth="1"/>
    <col min="1539" max="1790" width="11.42578125" style="1"/>
    <col min="1791" max="1791" width="7" style="1" customWidth="1"/>
    <col min="1792" max="1792" width="25" style="1" customWidth="1"/>
    <col min="1793" max="1793" width="27.140625" style="1" customWidth="1"/>
    <col min="1794" max="1794" width="16.140625" style="1" customWidth="1"/>
    <col min="1795" max="2046" width="11.42578125" style="1"/>
    <col min="2047" max="2047" width="7" style="1" customWidth="1"/>
    <col min="2048" max="2048" width="25" style="1" customWidth="1"/>
    <col min="2049" max="2049" width="27.140625" style="1" customWidth="1"/>
    <col min="2050" max="2050" width="16.140625" style="1" customWidth="1"/>
    <col min="2051" max="2302" width="11.42578125" style="1"/>
    <col min="2303" max="2303" width="7" style="1" customWidth="1"/>
    <col min="2304" max="2304" width="25" style="1" customWidth="1"/>
    <col min="2305" max="2305" width="27.140625" style="1" customWidth="1"/>
    <col min="2306" max="2306" width="16.140625" style="1" customWidth="1"/>
    <col min="2307" max="2558" width="11.42578125" style="1"/>
    <col min="2559" max="2559" width="7" style="1" customWidth="1"/>
    <col min="2560" max="2560" width="25" style="1" customWidth="1"/>
    <col min="2561" max="2561" width="27.140625" style="1" customWidth="1"/>
    <col min="2562" max="2562" width="16.140625" style="1" customWidth="1"/>
    <col min="2563" max="2814" width="11.42578125" style="1"/>
    <col min="2815" max="2815" width="7" style="1" customWidth="1"/>
    <col min="2816" max="2816" width="25" style="1" customWidth="1"/>
    <col min="2817" max="2817" width="27.140625" style="1" customWidth="1"/>
    <col min="2818" max="2818" width="16.140625" style="1" customWidth="1"/>
    <col min="2819" max="3070" width="11.42578125" style="1"/>
    <col min="3071" max="3071" width="7" style="1" customWidth="1"/>
    <col min="3072" max="3072" width="25" style="1" customWidth="1"/>
    <col min="3073" max="3073" width="27.140625" style="1" customWidth="1"/>
    <col min="3074" max="3074" width="16.140625" style="1" customWidth="1"/>
    <col min="3075" max="3326" width="11.42578125" style="1"/>
    <col min="3327" max="3327" width="7" style="1" customWidth="1"/>
    <col min="3328" max="3328" width="25" style="1" customWidth="1"/>
    <col min="3329" max="3329" width="27.140625" style="1" customWidth="1"/>
    <col min="3330" max="3330" width="16.140625" style="1" customWidth="1"/>
    <col min="3331" max="3582" width="11.42578125" style="1"/>
    <col min="3583" max="3583" width="7" style="1" customWidth="1"/>
    <col min="3584" max="3584" width="25" style="1" customWidth="1"/>
    <col min="3585" max="3585" width="27.140625" style="1" customWidth="1"/>
    <col min="3586" max="3586" width="16.140625" style="1" customWidth="1"/>
    <col min="3587" max="3838" width="11.42578125" style="1"/>
    <col min="3839" max="3839" width="7" style="1" customWidth="1"/>
    <col min="3840" max="3840" width="25" style="1" customWidth="1"/>
    <col min="3841" max="3841" width="27.140625" style="1" customWidth="1"/>
    <col min="3842" max="3842" width="16.140625" style="1" customWidth="1"/>
    <col min="3843" max="4094" width="11.42578125" style="1"/>
    <col min="4095" max="4095" width="7" style="1" customWidth="1"/>
    <col min="4096" max="4096" width="25" style="1" customWidth="1"/>
    <col min="4097" max="4097" width="27.140625" style="1" customWidth="1"/>
    <col min="4098" max="4098" width="16.140625" style="1" customWidth="1"/>
    <col min="4099" max="4350" width="11.42578125" style="1"/>
    <col min="4351" max="4351" width="7" style="1" customWidth="1"/>
    <col min="4352" max="4352" width="25" style="1" customWidth="1"/>
    <col min="4353" max="4353" width="27.140625" style="1" customWidth="1"/>
    <col min="4354" max="4354" width="16.140625" style="1" customWidth="1"/>
    <col min="4355" max="4606" width="11.42578125" style="1"/>
    <col min="4607" max="4607" width="7" style="1" customWidth="1"/>
    <col min="4608" max="4608" width="25" style="1" customWidth="1"/>
    <col min="4609" max="4609" width="27.140625" style="1" customWidth="1"/>
    <col min="4610" max="4610" width="16.140625" style="1" customWidth="1"/>
    <col min="4611" max="4862" width="11.42578125" style="1"/>
    <col min="4863" max="4863" width="7" style="1" customWidth="1"/>
    <col min="4864" max="4864" width="25" style="1" customWidth="1"/>
    <col min="4865" max="4865" width="27.140625" style="1" customWidth="1"/>
    <col min="4866" max="4866" width="16.140625" style="1" customWidth="1"/>
    <col min="4867" max="5118" width="11.42578125" style="1"/>
    <col min="5119" max="5119" width="7" style="1" customWidth="1"/>
    <col min="5120" max="5120" width="25" style="1" customWidth="1"/>
    <col min="5121" max="5121" width="27.140625" style="1" customWidth="1"/>
    <col min="5122" max="5122" width="16.140625" style="1" customWidth="1"/>
    <col min="5123" max="5374" width="11.42578125" style="1"/>
    <col min="5375" max="5375" width="7" style="1" customWidth="1"/>
    <col min="5376" max="5376" width="25" style="1" customWidth="1"/>
    <col min="5377" max="5377" width="27.140625" style="1" customWidth="1"/>
    <col min="5378" max="5378" width="16.140625" style="1" customWidth="1"/>
    <col min="5379" max="5630" width="11.42578125" style="1"/>
    <col min="5631" max="5631" width="7" style="1" customWidth="1"/>
    <col min="5632" max="5632" width="25" style="1" customWidth="1"/>
    <col min="5633" max="5633" width="27.140625" style="1" customWidth="1"/>
    <col min="5634" max="5634" width="16.140625" style="1" customWidth="1"/>
    <col min="5635" max="5886" width="11.42578125" style="1"/>
    <col min="5887" max="5887" width="7" style="1" customWidth="1"/>
    <col min="5888" max="5888" width="25" style="1" customWidth="1"/>
    <col min="5889" max="5889" width="27.140625" style="1" customWidth="1"/>
    <col min="5890" max="5890" width="16.140625" style="1" customWidth="1"/>
    <col min="5891" max="6142" width="11.42578125" style="1"/>
    <col min="6143" max="6143" width="7" style="1" customWidth="1"/>
    <col min="6144" max="6144" width="25" style="1" customWidth="1"/>
    <col min="6145" max="6145" width="27.140625" style="1" customWidth="1"/>
    <col min="6146" max="6146" width="16.140625" style="1" customWidth="1"/>
    <col min="6147" max="6398" width="11.42578125" style="1"/>
    <col min="6399" max="6399" width="7" style="1" customWidth="1"/>
    <col min="6400" max="6400" width="25" style="1" customWidth="1"/>
    <col min="6401" max="6401" width="27.140625" style="1" customWidth="1"/>
    <col min="6402" max="6402" width="16.140625" style="1" customWidth="1"/>
    <col min="6403" max="6654" width="11.42578125" style="1"/>
    <col min="6655" max="6655" width="7" style="1" customWidth="1"/>
    <col min="6656" max="6656" width="25" style="1" customWidth="1"/>
    <col min="6657" max="6657" width="27.140625" style="1" customWidth="1"/>
    <col min="6658" max="6658" width="16.140625" style="1" customWidth="1"/>
    <col min="6659" max="6910" width="11.42578125" style="1"/>
    <col min="6911" max="6911" width="7" style="1" customWidth="1"/>
    <col min="6912" max="6912" width="25" style="1" customWidth="1"/>
    <col min="6913" max="6913" width="27.140625" style="1" customWidth="1"/>
    <col min="6914" max="6914" width="16.140625" style="1" customWidth="1"/>
    <col min="6915" max="7166" width="11.42578125" style="1"/>
    <col min="7167" max="7167" width="7" style="1" customWidth="1"/>
    <col min="7168" max="7168" width="25" style="1" customWidth="1"/>
    <col min="7169" max="7169" width="27.140625" style="1" customWidth="1"/>
    <col min="7170" max="7170" width="16.140625" style="1" customWidth="1"/>
    <col min="7171" max="7422" width="11.42578125" style="1"/>
    <col min="7423" max="7423" width="7" style="1" customWidth="1"/>
    <col min="7424" max="7424" width="25" style="1" customWidth="1"/>
    <col min="7425" max="7425" width="27.140625" style="1" customWidth="1"/>
    <col min="7426" max="7426" width="16.140625" style="1" customWidth="1"/>
    <col min="7427" max="7678" width="11.42578125" style="1"/>
    <col min="7679" max="7679" width="7" style="1" customWidth="1"/>
    <col min="7680" max="7680" width="25" style="1" customWidth="1"/>
    <col min="7681" max="7681" width="27.140625" style="1" customWidth="1"/>
    <col min="7682" max="7682" width="16.140625" style="1" customWidth="1"/>
    <col min="7683" max="7934" width="11.42578125" style="1"/>
    <col min="7935" max="7935" width="7" style="1" customWidth="1"/>
    <col min="7936" max="7936" width="25" style="1" customWidth="1"/>
    <col min="7937" max="7937" width="27.140625" style="1" customWidth="1"/>
    <col min="7938" max="7938" width="16.140625" style="1" customWidth="1"/>
    <col min="7939" max="8190" width="11.42578125" style="1"/>
    <col min="8191" max="8191" width="7" style="1" customWidth="1"/>
    <col min="8192" max="8192" width="25" style="1" customWidth="1"/>
    <col min="8193" max="8193" width="27.140625" style="1" customWidth="1"/>
    <col min="8194" max="8194" width="16.140625" style="1" customWidth="1"/>
    <col min="8195" max="8446" width="11.42578125" style="1"/>
    <col min="8447" max="8447" width="7" style="1" customWidth="1"/>
    <col min="8448" max="8448" width="25" style="1" customWidth="1"/>
    <col min="8449" max="8449" width="27.140625" style="1" customWidth="1"/>
    <col min="8450" max="8450" width="16.140625" style="1" customWidth="1"/>
    <col min="8451" max="8702" width="11.42578125" style="1"/>
    <col min="8703" max="8703" width="7" style="1" customWidth="1"/>
    <col min="8704" max="8704" width="25" style="1" customWidth="1"/>
    <col min="8705" max="8705" width="27.140625" style="1" customWidth="1"/>
    <col min="8706" max="8706" width="16.140625" style="1" customWidth="1"/>
    <col min="8707" max="8958" width="11.42578125" style="1"/>
    <col min="8959" max="8959" width="7" style="1" customWidth="1"/>
    <col min="8960" max="8960" width="25" style="1" customWidth="1"/>
    <col min="8961" max="8961" width="27.140625" style="1" customWidth="1"/>
    <col min="8962" max="8962" width="16.140625" style="1" customWidth="1"/>
    <col min="8963" max="9214" width="11.42578125" style="1"/>
    <col min="9215" max="9215" width="7" style="1" customWidth="1"/>
    <col min="9216" max="9216" width="25" style="1" customWidth="1"/>
    <col min="9217" max="9217" width="27.140625" style="1" customWidth="1"/>
    <col min="9218" max="9218" width="16.140625" style="1" customWidth="1"/>
    <col min="9219" max="9470" width="11.42578125" style="1"/>
    <col min="9471" max="9471" width="7" style="1" customWidth="1"/>
    <col min="9472" max="9472" width="25" style="1" customWidth="1"/>
    <col min="9473" max="9473" width="27.140625" style="1" customWidth="1"/>
    <col min="9474" max="9474" width="16.140625" style="1" customWidth="1"/>
    <col min="9475" max="9726" width="11.42578125" style="1"/>
    <col min="9727" max="9727" width="7" style="1" customWidth="1"/>
    <col min="9728" max="9728" width="25" style="1" customWidth="1"/>
    <col min="9729" max="9729" width="27.140625" style="1" customWidth="1"/>
    <col min="9730" max="9730" width="16.140625" style="1" customWidth="1"/>
    <col min="9731" max="9982" width="11.42578125" style="1"/>
    <col min="9983" max="9983" width="7" style="1" customWidth="1"/>
    <col min="9984" max="9984" width="25" style="1" customWidth="1"/>
    <col min="9985" max="9985" width="27.140625" style="1" customWidth="1"/>
    <col min="9986" max="9986" width="16.140625" style="1" customWidth="1"/>
    <col min="9987" max="10238" width="11.42578125" style="1"/>
    <col min="10239" max="10239" width="7" style="1" customWidth="1"/>
    <col min="10240" max="10240" width="25" style="1" customWidth="1"/>
    <col min="10241" max="10241" width="27.140625" style="1" customWidth="1"/>
    <col min="10242" max="10242" width="16.140625" style="1" customWidth="1"/>
    <col min="10243" max="10494" width="11.42578125" style="1"/>
    <col min="10495" max="10495" width="7" style="1" customWidth="1"/>
    <col min="10496" max="10496" width="25" style="1" customWidth="1"/>
    <col min="10497" max="10497" width="27.140625" style="1" customWidth="1"/>
    <col min="10498" max="10498" width="16.140625" style="1" customWidth="1"/>
    <col min="10499" max="10750" width="11.42578125" style="1"/>
    <col min="10751" max="10751" width="7" style="1" customWidth="1"/>
    <col min="10752" max="10752" width="25" style="1" customWidth="1"/>
    <col min="10753" max="10753" width="27.140625" style="1" customWidth="1"/>
    <col min="10754" max="10754" width="16.140625" style="1" customWidth="1"/>
    <col min="10755" max="11006" width="11.42578125" style="1"/>
    <col min="11007" max="11007" width="7" style="1" customWidth="1"/>
    <col min="11008" max="11008" width="25" style="1" customWidth="1"/>
    <col min="11009" max="11009" width="27.140625" style="1" customWidth="1"/>
    <col min="11010" max="11010" width="16.140625" style="1" customWidth="1"/>
    <col min="11011" max="11262" width="11.42578125" style="1"/>
    <col min="11263" max="11263" width="7" style="1" customWidth="1"/>
    <col min="11264" max="11264" width="25" style="1" customWidth="1"/>
    <col min="11265" max="11265" width="27.140625" style="1" customWidth="1"/>
    <col min="11266" max="11266" width="16.140625" style="1" customWidth="1"/>
    <col min="11267" max="11518" width="11.42578125" style="1"/>
    <col min="11519" max="11519" width="7" style="1" customWidth="1"/>
    <col min="11520" max="11520" width="25" style="1" customWidth="1"/>
    <col min="11521" max="11521" width="27.140625" style="1" customWidth="1"/>
    <col min="11522" max="11522" width="16.140625" style="1" customWidth="1"/>
    <col min="11523" max="11774" width="11.42578125" style="1"/>
    <col min="11775" max="11775" width="7" style="1" customWidth="1"/>
    <col min="11776" max="11776" width="25" style="1" customWidth="1"/>
    <col min="11777" max="11777" width="27.140625" style="1" customWidth="1"/>
    <col min="11778" max="11778" width="16.140625" style="1" customWidth="1"/>
    <col min="11779" max="12030" width="11.42578125" style="1"/>
    <col min="12031" max="12031" width="7" style="1" customWidth="1"/>
    <col min="12032" max="12032" width="25" style="1" customWidth="1"/>
    <col min="12033" max="12033" width="27.140625" style="1" customWidth="1"/>
    <col min="12034" max="12034" width="16.140625" style="1" customWidth="1"/>
    <col min="12035" max="12286" width="11.42578125" style="1"/>
    <col min="12287" max="12287" width="7" style="1" customWidth="1"/>
    <col min="12288" max="12288" width="25" style="1" customWidth="1"/>
    <col min="12289" max="12289" width="27.140625" style="1" customWidth="1"/>
    <col min="12290" max="12290" width="16.140625" style="1" customWidth="1"/>
    <col min="12291" max="12542" width="11.42578125" style="1"/>
    <col min="12543" max="12543" width="7" style="1" customWidth="1"/>
    <col min="12544" max="12544" width="25" style="1" customWidth="1"/>
    <col min="12545" max="12545" width="27.140625" style="1" customWidth="1"/>
    <col min="12546" max="12546" width="16.140625" style="1" customWidth="1"/>
    <col min="12547" max="12798" width="11.42578125" style="1"/>
    <col min="12799" max="12799" width="7" style="1" customWidth="1"/>
    <col min="12800" max="12800" width="25" style="1" customWidth="1"/>
    <col min="12801" max="12801" width="27.140625" style="1" customWidth="1"/>
    <col min="12802" max="12802" width="16.140625" style="1" customWidth="1"/>
    <col min="12803" max="13054" width="11.42578125" style="1"/>
    <col min="13055" max="13055" width="7" style="1" customWidth="1"/>
    <col min="13056" max="13056" width="25" style="1" customWidth="1"/>
    <col min="13057" max="13057" width="27.140625" style="1" customWidth="1"/>
    <col min="13058" max="13058" width="16.140625" style="1" customWidth="1"/>
    <col min="13059" max="13310" width="11.42578125" style="1"/>
    <col min="13311" max="13311" width="7" style="1" customWidth="1"/>
    <col min="13312" max="13312" width="25" style="1" customWidth="1"/>
    <col min="13313" max="13313" width="27.140625" style="1" customWidth="1"/>
    <col min="13314" max="13314" width="16.140625" style="1" customWidth="1"/>
    <col min="13315" max="13566" width="11.42578125" style="1"/>
    <col min="13567" max="13567" width="7" style="1" customWidth="1"/>
    <col min="13568" max="13568" width="25" style="1" customWidth="1"/>
    <col min="13569" max="13569" width="27.140625" style="1" customWidth="1"/>
    <col min="13570" max="13570" width="16.140625" style="1" customWidth="1"/>
    <col min="13571" max="13822" width="11.42578125" style="1"/>
    <col min="13823" max="13823" width="7" style="1" customWidth="1"/>
    <col min="13824" max="13824" width="25" style="1" customWidth="1"/>
    <col min="13825" max="13825" width="27.140625" style="1" customWidth="1"/>
    <col min="13826" max="13826" width="16.140625" style="1" customWidth="1"/>
    <col min="13827" max="14078" width="11.42578125" style="1"/>
    <col min="14079" max="14079" width="7" style="1" customWidth="1"/>
    <col min="14080" max="14080" width="25" style="1" customWidth="1"/>
    <col min="14081" max="14081" width="27.140625" style="1" customWidth="1"/>
    <col min="14082" max="14082" width="16.140625" style="1" customWidth="1"/>
    <col min="14083" max="14334" width="11.42578125" style="1"/>
    <col min="14335" max="14335" width="7" style="1" customWidth="1"/>
    <col min="14336" max="14336" width="25" style="1" customWidth="1"/>
    <col min="14337" max="14337" width="27.140625" style="1" customWidth="1"/>
    <col min="14338" max="14338" width="16.140625" style="1" customWidth="1"/>
    <col min="14339" max="14590" width="11.42578125" style="1"/>
    <col min="14591" max="14591" width="7" style="1" customWidth="1"/>
    <col min="14592" max="14592" width="25" style="1" customWidth="1"/>
    <col min="14593" max="14593" width="27.140625" style="1" customWidth="1"/>
    <col min="14594" max="14594" width="16.140625" style="1" customWidth="1"/>
    <col min="14595" max="14846" width="11.42578125" style="1"/>
    <col min="14847" max="14847" width="7" style="1" customWidth="1"/>
    <col min="14848" max="14848" width="25" style="1" customWidth="1"/>
    <col min="14849" max="14849" width="27.140625" style="1" customWidth="1"/>
    <col min="14850" max="14850" width="16.140625" style="1" customWidth="1"/>
    <col min="14851" max="15102" width="11.42578125" style="1"/>
    <col min="15103" max="15103" width="7" style="1" customWidth="1"/>
    <col min="15104" max="15104" width="25" style="1" customWidth="1"/>
    <col min="15105" max="15105" width="27.140625" style="1" customWidth="1"/>
    <col min="15106" max="15106" width="16.140625" style="1" customWidth="1"/>
    <col min="15107" max="15358" width="11.42578125" style="1"/>
    <col min="15359" max="15359" width="7" style="1" customWidth="1"/>
    <col min="15360" max="15360" width="25" style="1" customWidth="1"/>
    <col min="15361" max="15361" width="27.140625" style="1" customWidth="1"/>
    <col min="15362" max="15362" width="16.140625" style="1" customWidth="1"/>
    <col min="15363" max="15614" width="11.42578125" style="1"/>
    <col min="15615" max="15615" width="7" style="1" customWidth="1"/>
    <col min="15616" max="15616" width="25" style="1" customWidth="1"/>
    <col min="15617" max="15617" width="27.140625" style="1" customWidth="1"/>
    <col min="15618" max="15618" width="16.140625" style="1" customWidth="1"/>
    <col min="15619" max="15870" width="11.42578125" style="1"/>
    <col min="15871" max="15871" width="7" style="1" customWidth="1"/>
    <col min="15872" max="15872" width="25" style="1" customWidth="1"/>
    <col min="15873" max="15873" width="27.140625" style="1" customWidth="1"/>
    <col min="15874" max="15874" width="16.140625" style="1" customWidth="1"/>
    <col min="15875" max="16126" width="11.42578125" style="1"/>
    <col min="16127" max="16127" width="7" style="1" customWidth="1"/>
    <col min="16128" max="16128" width="25" style="1" customWidth="1"/>
    <col min="16129" max="16129" width="27.140625" style="1" customWidth="1"/>
    <col min="16130" max="16130" width="16.140625" style="1" customWidth="1"/>
    <col min="16131" max="16384" width="11.42578125" style="1"/>
  </cols>
  <sheetData>
    <row r="1" spans="1:3" ht="16.5" customHeight="1">
      <c r="A1" s="204" t="s">
        <v>0</v>
      </c>
      <c r="B1" s="204"/>
      <c r="C1" s="204"/>
    </row>
    <row r="2" spans="1:3" ht="31.5" customHeight="1">
      <c r="A2" s="209" t="s">
        <v>18</v>
      </c>
      <c r="B2" s="209"/>
      <c r="C2" s="209"/>
    </row>
    <row r="3" spans="1:3" ht="15">
      <c r="A3" s="11"/>
      <c r="B3" s="11"/>
      <c r="C3" s="11"/>
    </row>
    <row r="4" spans="1:3" ht="27.75" customHeight="1">
      <c r="A4" s="202" t="s">
        <v>19</v>
      </c>
      <c r="B4" s="203"/>
      <c r="C4" s="203"/>
    </row>
    <row r="5" spans="1:3">
      <c r="A5" s="81"/>
      <c r="B5" s="82"/>
      <c r="C5" s="82"/>
    </row>
    <row r="6" spans="1:3" ht="15">
      <c r="A6" s="208" t="s">
        <v>20</v>
      </c>
      <c r="B6" s="208"/>
      <c r="C6" s="208"/>
    </row>
    <row r="7" spans="1:3">
      <c r="A7" s="83"/>
      <c r="B7" s="83"/>
      <c r="C7" s="83"/>
    </row>
    <row r="8" spans="1:3">
      <c r="A8" s="84"/>
      <c r="B8" s="84"/>
      <c r="C8" s="84"/>
    </row>
    <row r="9" spans="1:3" ht="30.75" customHeight="1">
      <c r="A9" s="205" t="s">
        <v>21</v>
      </c>
      <c r="B9" s="206"/>
      <c r="C9" s="206"/>
    </row>
    <row r="10" spans="1:3" ht="7.5" customHeight="1">
      <c r="A10" s="206"/>
      <c r="B10" s="206"/>
      <c r="C10" s="206"/>
    </row>
    <row r="11" spans="1:3" ht="15">
      <c r="A11" s="10"/>
      <c r="B11" s="10"/>
      <c r="C11" s="10"/>
    </row>
    <row r="12" spans="1:3" ht="15">
      <c r="A12" s="207" t="s">
        <v>1</v>
      </c>
      <c r="B12" s="207"/>
      <c r="C12" s="207"/>
    </row>
    <row r="13" spans="1:3">
      <c r="A13" s="4"/>
      <c r="B13" s="4"/>
      <c r="C13" s="4"/>
    </row>
    <row r="14" spans="1:3">
      <c r="A14" s="4"/>
      <c r="B14" s="4"/>
      <c r="C14" s="4"/>
    </row>
    <row r="15" spans="1:3" ht="13.5" thickBot="1"/>
    <row r="16" spans="1:3" ht="26.25" thickBot="1">
      <c r="A16" s="44" t="s">
        <v>2</v>
      </c>
      <c r="B16" s="47" t="s">
        <v>3</v>
      </c>
      <c r="C16" s="46" t="s">
        <v>13</v>
      </c>
    </row>
    <row r="17" spans="1:3">
      <c r="A17" s="52"/>
      <c r="B17" s="71"/>
      <c r="C17" s="72"/>
    </row>
    <row r="18" spans="1:3">
      <c r="A18" s="53"/>
      <c r="B18" s="54"/>
      <c r="C18" s="56"/>
    </row>
    <row r="19" spans="1:3">
      <c r="A19" s="74"/>
      <c r="B19" s="54"/>
      <c r="C19" s="55"/>
    </row>
    <row r="20" spans="1:3">
      <c r="A20" s="73"/>
      <c r="B20" s="54"/>
      <c r="C20" s="55"/>
    </row>
    <row r="21" spans="1:3">
      <c r="A21" s="53"/>
      <c r="B21" s="54"/>
      <c r="C21" s="55"/>
    </row>
    <row r="22" spans="1:3">
      <c r="A22" s="76"/>
      <c r="B22" s="69"/>
      <c r="C22" s="70"/>
    </row>
    <row r="23" spans="1:3">
      <c r="A23" s="75"/>
      <c r="B23" s="48"/>
      <c r="C23" s="50"/>
    </row>
    <row r="24" spans="1:3">
      <c r="A24" s="45"/>
      <c r="B24" s="48"/>
      <c r="C24" s="50"/>
    </row>
    <row r="25" spans="1:3">
      <c r="A25" s="76"/>
      <c r="B25" s="48"/>
      <c r="C25" s="50"/>
    </row>
    <row r="26" spans="1:3">
      <c r="A26" s="75"/>
      <c r="B26" s="48"/>
      <c r="C26" s="50"/>
    </row>
    <row r="27" spans="1:3">
      <c r="A27" s="45"/>
      <c r="B27" s="48"/>
      <c r="C27" s="50"/>
    </row>
    <row r="28" spans="1:3">
      <c r="A28" s="76"/>
      <c r="B28" s="48"/>
      <c r="C28" s="50"/>
    </row>
    <row r="29" spans="1:3">
      <c r="A29" s="75"/>
      <c r="B29" s="48"/>
      <c r="C29" s="50"/>
    </row>
    <row r="30" spans="1:3">
      <c r="A30" s="45"/>
      <c r="B30" s="48"/>
      <c r="C30" s="51"/>
    </row>
    <row r="31" spans="1:3">
      <c r="A31" s="76"/>
      <c r="B31" s="48"/>
      <c r="C31" s="50"/>
    </row>
    <row r="32" spans="1:3">
      <c r="A32" s="75"/>
      <c r="B32" s="69"/>
      <c r="C32" s="70"/>
    </row>
    <row r="33" spans="1:3">
      <c r="A33" s="45"/>
      <c r="B33" s="48"/>
      <c r="C33" s="51"/>
    </row>
    <row r="34" spans="1:3">
      <c r="A34" s="76"/>
      <c r="B34" s="48"/>
      <c r="C34" s="51"/>
    </row>
    <row r="35" spans="1:3">
      <c r="A35" s="75"/>
      <c r="B35" s="48"/>
      <c r="C35" s="50"/>
    </row>
    <row r="36" spans="1:3">
      <c r="A36" s="45"/>
      <c r="B36" s="48"/>
      <c r="C36" s="51"/>
    </row>
    <row r="37" spans="1:3">
      <c r="A37" s="76"/>
      <c r="B37" s="48"/>
      <c r="C37" s="51"/>
    </row>
    <row r="38" spans="1:3">
      <c r="A38" s="75"/>
      <c r="B38" s="48"/>
      <c r="C38" s="50"/>
    </row>
    <row r="39" spans="1:3">
      <c r="A39" s="45"/>
      <c r="B39" s="48"/>
      <c r="C39" s="50"/>
    </row>
    <row r="40" spans="1:3">
      <c r="A40" s="76"/>
      <c r="B40" s="48"/>
      <c r="C40" s="50"/>
    </row>
    <row r="41" spans="1:3">
      <c r="A41" s="75"/>
      <c r="B41" s="49"/>
      <c r="C41" s="51"/>
    </row>
    <row r="42" spans="1:3">
      <c r="A42" s="45"/>
      <c r="B42" s="48"/>
      <c r="C42" s="50"/>
    </row>
    <row r="43" spans="1:3">
      <c r="A43" s="45"/>
      <c r="B43" s="48"/>
      <c r="C43" s="50"/>
    </row>
    <row r="44" spans="1:3">
      <c r="A44" s="45"/>
      <c r="B44" s="48"/>
      <c r="C44" s="50"/>
    </row>
    <row r="45" spans="1:3">
      <c r="A45" s="45"/>
      <c r="B45" s="49"/>
      <c r="C45" s="51"/>
    </row>
    <row r="46" spans="1:3">
      <c r="A46" s="45"/>
      <c r="B46" s="48"/>
      <c r="C46" s="50"/>
    </row>
    <row r="47" spans="1:3">
      <c r="A47" s="45"/>
      <c r="B47" s="48"/>
      <c r="C47" s="50"/>
    </row>
    <row r="48" spans="1:3">
      <c r="A48" s="45"/>
      <c r="B48" s="49"/>
      <c r="C48" s="51"/>
    </row>
    <row r="49" spans="1:3">
      <c r="A49" s="45"/>
      <c r="B49" s="48"/>
      <c r="C49" s="50"/>
    </row>
    <row r="50" spans="1:3">
      <c r="A50" s="45"/>
      <c r="B50" s="48"/>
      <c r="C50" s="50"/>
    </row>
    <row r="51" spans="1:3">
      <c r="A51" s="45"/>
      <c r="B51" s="49"/>
      <c r="C51" s="51"/>
    </row>
    <row r="52" spans="1:3">
      <c r="A52" s="45"/>
      <c r="B52" s="48"/>
      <c r="C52" s="50"/>
    </row>
    <row r="53" spans="1:3">
      <c r="A53" s="45"/>
      <c r="B53" s="48"/>
      <c r="C53" s="50"/>
    </row>
    <row r="54" spans="1:3">
      <c r="A54" s="45"/>
      <c r="B54" s="49"/>
      <c r="C54" s="51"/>
    </row>
    <row r="55" spans="1:3">
      <c r="A55" s="45"/>
      <c r="B55" s="48"/>
      <c r="C55" s="50"/>
    </row>
    <row r="56" spans="1:3">
      <c r="A56" s="45"/>
      <c r="B56" s="48"/>
      <c r="C56" s="50"/>
    </row>
    <row r="57" spans="1:3">
      <c r="A57" s="45"/>
      <c r="B57" s="49"/>
      <c r="C57" s="51"/>
    </row>
    <row r="58" spans="1:3">
      <c r="A58" s="45"/>
      <c r="B58" s="48"/>
      <c r="C58" s="50"/>
    </row>
  </sheetData>
  <sortState ref="A17:C43">
    <sortCondition descending="1" ref="C17:C43"/>
  </sortState>
  <mergeCells count="6">
    <mergeCell ref="A4:C4"/>
    <mergeCell ref="A1:C1"/>
    <mergeCell ref="A9:C10"/>
    <mergeCell ref="A12:C12"/>
    <mergeCell ref="A6:C6"/>
    <mergeCell ref="A2:C2"/>
  </mergeCells>
  <pageMargins left="0.7" right="0.7" top="0.75" bottom="0.75" header="0.3" footer="0.3"/>
  <pageSetup paperSize="9" scale="74" orientation="portrait" r:id="rId1"/>
  <rowBreaks count="1" manualBreakCount="1">
    <brk id="43" max="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31"/>
  <sheetViews>
    <sheetView view="pageBreakPreview" zoomScale="75" zoomScaleNormal="100" zoomScaleSheetLayoutView="75" workbookViewId="0">
      <selection activeCell="B8" sqref="B8:F8"/>
    </sheetView>
  </sheetViews>
  <sheetFormatPr baseColWidth="10" defaultRowHeight="15"/>
  <cols>
    <col min="1" max="1" width="1.7109375" style="13" customWidth="1"/>
    <col min="2" max="2" width="19.5703125" style="13" customWidth="1"/>
    <col min="3" max="3" width="42.85546875" style="13" customWidth="1"/>
    <col min="4" max="4" width="28.140625" style="13" customWidth="1"/>
    <col min="5" max="5" width="27.28515625" style="13" hidden="1" customWidth="1"/>
    <col min="6" max="6" width="35.140625" style="13" customWidth="1"/>
    <col min="7" max="7" width="25.42578125" style="13" hidden="1" customWidth="1"/>
    <col min="8" max="8" width="22.85546875" style="13" customWidth="1"/>
    <col min="9" max="256" width="11.42578125" style="13"/>
    <col min="257" max="257" width="1.7109375" style="13" customWidth="1"/>
    <col min="258" max="258" width="19.5703125" style="13" customWidth="1"/>
    <col min="259" max="259" width="42.85546875" style="13" customWidth="1"/>
    <col min="260" max="260" width="28.140625" style="13" customWidth="1"/>
    <col min="261" max="261" width="0" style="13" hidden="1" customWidth="1"/>
    <col min="262" max="262" width="35.140625" style="13" customWidth="1"/>
    <col min="263" max="263" width="0" style="13" hidden="1" customWidth="1"/>
    <col min="264" max="264" width="22.85546875" style="13" customWidth="1"/>
    <col min="265" max="512" width="11.42578125" style="13"/>
    <col min="513" max="513" width="1.7109375" style="13" customWidth="1"/>
    <col min="514" max="514" width="19.5703125" style="13" customWidth="1"/>
    <col min="515" max="515" width="42.85546875" style="13" customWidth="1"/>
    <col min="516" max="516" width="28.140625" style="13" customWidth="1"/>
    <col min="517" max="517" width="0" style="13" hidden="1" customWidth="1"/>
    <col min="518" max="518" width="35.140625" style="13" customWidth="1"/>
    <col min="519" max="519" width="0" style="13" hidden="1" customWidth="1"/>
    <col min="520" max="520" width="22.85546875" style="13" customWidth="1"/>
    <col min="521" max="768" width="11.42578125" style="13"/>
    <col min="769" max="769" width="1.7109375" style="13" customWidth="1"/>
    <col min="770" max="770" width="19.5703125" style="13" customWidth="1"/>
    <col min="771" max="771" width="42.85546875" style="13" customWidth="1"/>
    <col min="772" max="772" width="28.140625" style="13" customWidth="1"/>
    <col min="773" max="773" width="0" style="13" hidden="1" customWidth="1"/>
    <col min="774" max="774" width="35.140625" style="13" customWidth="1"/>
    <col min="775" max="775" width="0" style="13" hidden="1" customWidth="1"/>
    <col min="776" max="776" width="22.85546875" style="13" customWidth="1"/>
    <col min="777" max="1024" width="11.42578125" style="13"/>
    <col min="1025" max="1025" width="1.7109375" style="13" customWidth="1"/>
    <col min="1026" max="1026" width="19.5703125" style="13" customWidth="1"/>
    <col min="1027" max="1027" width="42.85546875" style="13" customWidth="1"/>
    <col min="1028" max="1028" width="28.140625" style="13" customWidth="1"/>
    <col min="1029" max="1029" width="0" style="13" hidden="1" customWidth="1"/>
    <col min="1030" max="1030" width="35.140625" style="13" customWidth="1"/>
    <col min="1031" max="1031" width="0" style="13" hidden="1" customWidth="1"/>
    <col min="1032" max="1032" width="22.85546875" style="13" customWidth="1"/>
    <col min="1033" max="1280" width="11.42578125" style="13"/>
    <col min="1281" max="1281" width="1.7109375" style="13" customWidth="1"/>
    <col min="1282" max="1282" width="19.5703125" style="13" customWidth="1"/>
    <col min="1283" max="1283" width="42.85546875" style="13" customWidth="1"/>
    <col min="1284" max="1284" width="28.140625" style="13" customWidth="1"/>
    <col min="1285" max="1285" width="0" style="13" hidden="1" customWidth="1"/>
    <col min="1286" max="1286" width="35.140625" style="13" customWidth="1"/>
    <col min="1287" max="1287" width="0" style="13" hidden="1" customWidth="1"/>
    <col min="1288" max="1288" width="22.85546875" style="13" customWidth="1"/>
    <col min="1289" max="1536" width="11.42578125" style="13"/>
    <col min="1537" max="1537" width="1.7109375" style="13" customWidth="1"/>
    <col min="1538" max="1538" width="19.5703125" style="13" customWidth="1"/>
    <col min="1539" max="1539" width="42.85546875" style="13" customWidth="1"/>
    <col min="1540" max="1540" width="28.140625" style="13" customWidth="1"/>
    <col min="1541" max="1541" width="0" style="13" hidden="1" customWidth="1"/>
    <col min="1542" max="1542" width="35.140625" style="13" customWidth="1"/>
    <col min="1543" max="1543" width="0" style="13" hidden="1" customWidth="1"/>
    <col min="1544" max="1544" width="22.85546875" style="13" customWidth="1"/>
    <col min="1545" max="1792" width="11.42578125" style="13"/>
    <col min="1793" max="1793" width="1.7109375" style="13" customWidth="1"/>
    <col min="1794" max="1794" width="19.5703125" style="13" customWidth="1"/>
    <col min="1795" max="1795" width="42.85546875" style="13" customWidth="1"/>
    <col min="1796" max="1796" width="28.140625" style="13" customWidth="1"/>
    <col min="1797" max="1797" width="0" style="13" hidden="1" customWidth="1"/>
    <col min="1798" max="1798" width="35.140625" style="13" customWidth="1"/>
    <col min="1799" max="1799" width="0" style="13" hidden="1" customWidth="1"/>
    <col min="1800" max="1800" width="22.85546875" style="13" customWidth="1"/>
    <col min="1801" max="2048" width="11.42578125" style="13"/>
    <col min="2049" max="2049" width="1.7109375" style="13" customWidth="1"/>
    <col min="2050" max="2050" width="19.5703125" style="13" customWidth="1"/>
    <col min="2051" max="2051" width="42.85546875" style="13" customWidth="1"/>
    <col min="2052" max="2052" width="28.140625" style="13" customWidth="1"/>
    <col min="2053" max="2053" width="0" style="13" hidden="1" customWidth="1"/>
    <col min="2054" max="2054" width="35.140625" style="13" customWidth="1"/>
    <col min="2055" max="2055" width="0" style="13" hidden="1" customWidth="1"/>
    <col min="2056" max="2056" width="22.85546875" style="13" customWidth="1"/>
    <col min="2057" max="2304" width="11.42578125" style="13"/>
    <col min="2305" max="2305" width="1.7109375" style="13" customWidth="1"/>
    <col min="2306" max="2306" width="19.5703125" style="13" customWidth="1"/>
    <col min="2307" max="2307" width="42.85546875" style="13" customWidth="1"/>
    <col min="2308" max="2308" width="28.140625" style="13" customWidth="1"/>
    <col min="2309" max="2309" width="0" style="13" hidden="1" customWidth="1"/>
    <col min="2310" max="2310" width="35.140625" style="13" customWidth="1"/>
    <col min="2311" max="2311" width="0" style="13" hidden="1" customWidth="1"/>
    <col min="2312" max="2312" width="22.85546875" style="13" customWidth="1"/>
    <col min="2313" max="2560" width="11.42578125" style="13"/>
    <col min="2561" max="2561" width="1.7109375" style="13" customWidth="1"/>
    <col min="2562" max="2562" width="19.5703125" style="13" customWidth="1"/>
    <col min="2563" max="2563" width="42.85546875" style="13" customWidth="1"/>
    <col min="2564" max="2564" width="28.140625" style="13" customWidth="1"/>
    <col min="2565" max="2565" width="0" style="13" hidden="1" customWidth="1"/>
    <col min="2566" max="2566" width="35.140625" style="13" customWidth="1"/>
    <col min="2567" max="2567" width="0" style="13" hidden="1" customWidth="1"/>
    <col min="2568" max="2568" width="22.85546875" style="13" customWidth="1"/>
    <col min="2569" max="2816" width="11.42578125" style="13"/>
    <col min="2817" max="2817" width="1.7109375" style="13" customWidth="1"/>
    <col min="2818" max="2818" width="19.5703125" style="13" customWidth="1"/>
    <col min="2819" max="2819" width="42.85546875" style="13" customWidth="1"/>
    <col min="2820" max="2820" width="28.140625" style="13" customWidth="1"/>
    <col min="2821" max="2821" width="0" style="13" hidden="1" customWidth="1"/>
    <col min="2822" max="2822" width="35.140625" style="13" customWidth="1"/>
    <col min="2823" max="2823" width="0" style="13" hidden="1" customWidth="1"/>
    <col min="2824" max="2824" width="22.85546875" style="13" customWidth="1"/>
    <col min="2825" max="3072" width="11.42578125" style="13"/>
    <col min="3073" max="3073" width="1.7109375" style="13" customWidth="1"/>
    <col min="3074" max="3074" width="19.5703125" style="13" customWidth="1"/>
    <col min="3075" max="3075" width="42.85546875" style="13" customWidth="1"/>
    <col min="3076" max="3076" width="28.140625" style="13" customWidth="1"/>
    <col min="3077" max="3077" width="0" style="13" hidden="1" customWidth="1"/>
    <col min="3078" max="3078" width="35.140625" style="13" customWidth="1"/>
    <col min="3079" max="3079" width="0" style="13" hidden="1" customWidth="1"/>
    <col min="3080" max="3080" width="22.85546875" style="13" customWidth="1"/>
    <col min="3081" max="3328" width="11.42578125" style="13"/>
    <col min="3329" max="3329" width="1.7109375" style="13" customWidth="1"/>
    <col min="3330" max="3330" width="19.5703125" style="13" customWidth="1"/>
    <col min="3331" max="3331" width="42.85546875" style="13" customWidth="1"/>
    <col min="3332" max="3332" width="28.140625" style="13" customWidth="1"/>
    <col min="3333" max="3333" width="0" style="13" hidden="1" customWidth="1"/>
    <col min="3334" max="3334" width="35.140625" style="13" customWidth="1"/>
    <col min="3335" max="3335" width="0" style="13" hidden="1" customWidth="1"/>
    <col min="3336" max="3336" width="22.85546875" style="13" customWidth="1"/>
    <col min="3337" max="3584" width="11.42578125" style="13"/>
    <col min="3585" max="3585" width="1.7109375" style="13" customWidth="1"/>
    <col min="3586" max="3586" width="19.5703125" style="13" customWidth="1"/>
    <col min="3587" max="3587" width="42.85546875" style="13" customWidth="1"/>
    <col min="3588" max="3588" width="28.140625" style="13" customWidth="1"/>
    <col min="3589" max="3589" width="0" style="13" hidden="1" customWidth="1"/>
    <col min="3590" max="3590" width="35.140625" style="13" customWidth="1"/>
    <col min="3591" max="3591" width="0" style="13" hidden="1" customWidth="1"/>
    <col min="3592" max="3592" width="22.85546875" style="13" customWidth="1"/>
    <col min="3593" max="3840" width="11.42578125" style="13"/>
    <col min="3841" max="3841" width="1.7109375" style="13" customWidth="1"/>
    <col min="3842" max="3842" width="19.5703125" style="13" customWidth="1"/>
    <col min="3843" max="3843" width="42.85546875" style="13" customWidth="1"/>
    <col min="3844" max="3844" width="28.140625" style="13" customWidth="1"/>
    <col min="3845" max="3845" width="0" style="13" hidden="1" customWidth="1"/>
    <col min="3846" max="3846" width="35.140625" style="13" customWidth="1"/>
    <col min="3847" max="3847" width="0" style="13" hidden="1" customWidth="1"/>
    <col min="3848" max="3848" width="22.85546875" style="13" customWidth="1"/>
    <col min="3849" max="4096" width="11.42578125" style="13"/>
    <col min="4097" max="4097" width="1.7109375" style="13" customWidth="1"/>
    <col min="4098" max="4098" width="19.5703125" style="13" customWidth="1"/>
    <col min="4099" max="4099" width="42.85546875" style="13" customWidth="1"/>
    <col min="4100" max="4100" width="28.140625" style="13" customWidth="1"/>
    <col min="4101" max="4101" width="0" style="13" hidden="1" customWidth="1"/>
    <col min="4102" max="4102" width="35.140625" style="13" customWidth="1"/>
    <col min="4103" max="4103" width="0" style="13" hidden="1" customWidth="1"/>
    <col min="4104" max="4104" width="22.85546875" style="13" customWidth="1"/>
    <col min="4105" max="4352" width="11.42578125" style="13"/>
    <col min="4353" max="4353" width="1.7109375" style="13" customWidth="1"/>
    <col min="4354" max="4354" width="19.5703125" style="13" customWidth="1"/>
    <col min="4355" max="4355" width="42.85546875" style="13" customWidth="1"/>
    <col min="4356" max="4356" width="28.140625" style="13" customWidth="1"/>
    <col min="4357" max="4357" width="0" style="13" hidden="1" customWidth="1"/>
    <col min="4358" max="4358" width="35.140625" style="13" customWidth="1"/>
    <col min="4359" max="4359" width="0" style="13" hidden="1" customWidth="1"/>
    <col min="4360" max="4360" width="22.85546875" style="13" customWidth="1"/>
    <col min="4361" max="4608" width="11.42578125" style="13"/>
    <col min="4609" max="4609" width="1.7109375" style="13" customWidth="1"/>
    <col min="4610" max="4610" width="19.5703125" style="13" customWidth="1"/>
    <col min="4611" max="4611" width="42.85546875" style="13" customWidth="1"/>
    <col min="4612" max="4612" width="28.140625" style="13" customWidth="1"/>
    <col min="4613" max="4613" width="0" style="13" hidden="1" customWidth="1"/>
    <col min="4614" max="4614" width="35.140625" style="13" customWidth="1"/>
    <col min="4615" max="4615" width="0" style="13" hidden="1" customWidth="1"/>
    <col min="4616" max="4616" width="22.85546875" style="13" customWidth="1"/>
    <col min="4617" max="4864" width="11.42578125" style="13"/>
    <col min="4865" max="4865" width="1.7109375" style="13" customWidth="1"/>
    <col min="4866" max="4866" width="19.5703125" style="13" customWidth="1"/>
    <col min="4867" max="4867" width="42.85546875" style="13" customWidth="1"/>
    <col min="4868" max="4868" width="28.140625" style="13" customWidth="1"/>
    <col min="4869" max="4869" width="0" style="13" hidden="1" customWidth="1"/>
    <col min="4870" max="4870" width="35.140625" style="13" customWidth="1"/>
    <col min="4871" max="4871" width="0" style="13" hidden="1" customWidth="1"/>
    <col min="4872" max="4872" width="22.85546875" style="13" customWidth="1"/>
    <col min="4873" max="5120" width="11.42578125" style="13"/>
    <col min="5121" max="5121" width="1.7109375" style="13" customWidth="1"/>
    <col min="5122" max="5122" width="19.5703125" style="13" customWidth="1"/>
    <col min="5123" max="5123" width="42.85546875" style="13" customWidth="1"/>
    <col min="5124" max="5124" width="28.140625" style="13" customWidth="1"/>
    <col min="5125" max="5125" width="0" style="13" hidden="1" customWidth="1"/>
    <col min="5126" max="5126" width="35.140625" style="13" customWidth="1"/>
    <col min="5127" max="5127" width="0" style="13" hidden="1" customWidth="1"/>
    <col min="5128" max="5128" width="22.85546875" style="13" customWidth="1"/>
    <col min="5129" max="5376" width="11.42578125" style="13"/>
    <col min="5377" max="5377" width="1.7109375" style="13" customWidth="1"/>
    <col min="5378" max="5378" width="19.5703125" style="13" customWidth="1"/>
    <col min="5379" max="5379" width="42.85546875" style="13" customWidth="1"/>
    <col min="5380" max="5380" width="28.140625" style="13" customWidth="1"/>
    <col min="5381" max="5381" width="0" style="13" hidden="1" customWidth="1"/>
    <col min="5382" max="5382" width="35.140625" style="13" customWidth="1"/>
    <col min="5383" max="5383" width="0" style="13" hidden="1" customWidth="1"/>
    <col min="5384" max="5384" width="22.85546875" style="13" customWidth="1"/>
    <col min="5385" max="5632" width="11.42578125" style="13"/>
    <col min="5633" max="5633" width="1.7109375" style="13" customWidth="1"/>
    <col min="5634" max="5634" width="19.5703125" style="13" customWidth="1"/>
    <col min="5635" max="5635" width="42.85546875" style="13" customWidth="1"/>
    <col min="5636" max="5636" width="28.140625" style="13" customWidth="1"/>
    <col min="5637" max="5637" width="0" style="13" hidden="1" customWidth="1"/>
    <col min="5638" max="5638" width="35.140625" style="13" customWidth="1"/>
    <col min="5639" max="5639" width="0" style="13" hidden="1" customWidth="1"/>
    <col min="5640" max="5640" width="22.85546875" style="13" customWidth="1"/>
    <col min="5641" max="5888" width="11.42578125" style="13"/>
    <col min="5889" max="5889" width="1.7109375" style="13" customWidth="1"/>
    <col min="5890" max="5890" width="19.5703125" style="13" customWidth="1"/>
    <col min="5891" max="5891" width="42.85546875" style="13" customWidth="1"/>
    <col min="5892" max="5892" width="28.140625" style="13" customWidth="1"/>
    <col min="5893" max="5893" width="0" style="13" hidden="1" customWidth="1"/>
    <col min="5894" max="5894" width="35.140625" style="13" customWidth="1"/>
    <col min="5895" max="5895" width="0" style="13" hidden="1" customWidth="1"/>
    <col min="5896" max="5896" width="22.85546875" style="13" customWidth="1"/>
    <col min="5897" max="6144" width="11.42578125" style="13"/>
    <col min="6145" max="6145" width="1.7109375" style="13" customWidth="1"/>
    <col min="6146" max="6146" width="19.5703125" style="13" customWidth="1"/>
    <col min="6147" max="6147" width="42.85546875" style="13" customWidth="1"/>
    <col min="6148" max="6148" width="28.140625" style="13" customWidth="1"/>
    <col min="6149" max="6149" width="0" style="13" hidden="1" customWidth="1"/>
    <col min="6150" max="6150" width="35.140625" style="13" customWidth="1"/>
    <col min="6151" max="6151" width="0" style="13" hidden="1" customWidth="1"/>
    <col min="6152" max="6152" width="22.85546875" style="13" customWidth="1"/>
    <col min="6153" max="6400" width="11.42578125" style="13"/>
    <col min="6401" max="6401" width="1.7109375" style="13" customWidth="1"/>
    <col min="6402" max="6402" width="19.5703125" style="13" customWidth="1"/>
    <col min="6403" max="6403" width="42.85546875" style="13" customWidth="1"/>
    <col min="6404" max="6404" width="28.140625" style="13" customWidth="1"/>
    <col min="6405" max="6405" width="0" style="13" hidden="1" customWidth="1"/>
    <col min="6406" max="6406" width="35.140625" style="13" customWidth="1"/>
    <col min="6407" max="6407" width="0" style="13" hidden="1" customWidth="1"/>
    <col min="6408" max="6408" width="22.85546875" style="13" customWidth="1"/>
    <col min="6409" max="6656" width="11.42578125" style="13"/>
    <col min="6657" max="6657" width="1.7109375" style="13" customWidth="1"/>
    <col min="6658" max="6658" width="19.5703125" style="13" customWidth="1"/>
    <col min="6659" max="6659" width="42.85546875" style="13" customWidth="1"/>
    <col min="6660" max="6660" width="28.140625" style="13" customWidth="1"/>
    <col min="6661" max="6661" width="0" style="13" hidden="1" customWidth="1"/>
    <col min="6662" max="6662" width="35.140625" style="13" customWidth="1"/>
    <col min="6663" max="6663" width="0" style="13" hidden="1" customWidth="1"/>
    <col min="6664" max="6664" width="22.85546875" style="13" customWidth="1"/>
    <col min="6665" max="6912" width="11.42578125" style="13"/>
    <col min="6913" max="6913" width="1.7109375" style="13" customWidth="1"/>
    <col min="6914" max="6914" width="19.5703125" style="13" customWidth="1"/>
    <col min="6915" max="6915" width="42.85546875" style="13" customWidth="1"/>
    <col min="6916" max="6916" width="28.140625" style="13" customWidth="1"/>
    <col min="6917" max="6917" width="0" style="13" hidden="1" customWidth="1"/>
    <col min="6918" max="6918" width="35.140625" style="13" customWidth="1"/>
    <col min="6919" max="6919" width="0" style="13" hidden="1" customWidth="1"/>
    <col min="6920" max="6920" width="22.85546875" style="13" customWidth="1"/>
    <col min="6921" max="7168" width="11.42578125" style="13"/>
    <col min="7169" max="7169" width="1.7109375" style="13" customWidth="1"/>
    <col min="7170" max="7170" width="19.5703125" style="13" customWidth="1"/>
    <col min="7171" max="7171" width="42.85546875" style="13" customWidth="1"/>
    <col min="7172" max="7172" width="28.140625" style="13" customWidth="1"/>
    <col min="7173" max="7173" width="0" style="13" hidden="1" customWidth="1"/>
    <col min="7174" max="7174" width="35.140625" style="13" customWidth="1"/>
    <col min="7175" max="7175" width="0" style="13" hidden="1" customWidth="1"/>
    <col min="7176" max="7176" width="22.85546875" style="13" customWidth="1"/>
    <col min="7177" max="7424" width="11.42578125" style="13"/>
    <col min="7425" max="7425" width="1.7109375" style="13" customWidth="1"/>
    <col min="7426" max="7426" width="19.5703125" style="13" customWidth="1"/>
    <col min="7427" max="7427" width="42.85546875" style="13" customWidth="1"/>
    <col min="7428" max="7428" width="28.140625" style="13" customWidth="1"/>
    <col min="7429" max="7429" width="0" style="13" hidden="1" customWidth="1"/>
    <col min="7430" max="7430" width="35.140625" style="13" customWidth="1"/>
    <col min="7431" max="7431" width="0" style="13" hidden="1" customWidth="1"/>
    <col min="7432" max="7432" width="22.85546875" style="13" customWidth="1"/>
    <col min="7433" max="7680" width="11.42578125" style="13"/>
    <col min="7681" max="7681" width="1.7109375" style="13" customWidth="1"/>
    <col min="7682" max="7682" width="19.5703125" style="13" customWidth="1"/>
    <col min="7683" max="7683" width="42.85546875" style="13" customWidth="1"/>
    <col min="7684" max="7684" width="28.140625" style="13" customWidth="1"/>
    <col min="7685" max="7685" width="0" style="13" hidden="1" customWidth="1"/>
    <col min="7686" max="7686" width="35.140625" style="13" customWidth="1"/>
    <col min="7687" max="7687" width="0" style="13" hidden="1" customWidth="1"/>
    <col min="7688" max="7688" width="22.85546875" style="13" customWidth="1"/>
    <col min="7689" max="7936" width="11.42578125" style="13"/>
    <col min="7937" max="7937" width="1.7109375" style="13" customWidth="1"/>
    <col min="7938" max="7938" width="19.5703125" style="13" customWidth="1"/>
    <col min="7939" max="7939" width="42.85546875" style="13" customWidth="1"/>
    <col min="7940" max="7940" width="28.140625" style="13" customWidth="1"/>
    <col min="7941" max="7941" width="0" style="13" hidden="1" customWidth="1"/>
    <col min="7942" max="7942" width="35.140625" style="13" customWidth="1"/>
    <col min="7943" max="7943" width="0" style="13" hidden="1" customWidth="1"/>
    <col min="7944" max="7944" width="22.85546875" style="13" customWidth="1"/>
    <col min="7945" max="8192" width="11.42578125" style="13"/>
    <col min="8193" max="8193" width="1.7109375" style="13" customWidth="1"/>
    <col min="8194" max="8194" width="19.5703125" style="13" customWidth="1"/>
    <col min="8195" max="8195" width="42.85546875" style="13" customWidth="1"/>
    <col min="8196" max="8196" width="28.140625" style="13" customWidth="1"/>
    <col min="8197" max="8197" width="0" style="13" hidden="1" customWidth="1"/>
    <col min="8198" max="8198" width="35.140625" style="13" customWidth="1"/>
    <col min="8199" max="8199" width="0" style="13" hidden="1" customWidth="1"/>
    <col min="8200" max="8200" width="22.85546875" style="13" customWidth="1"/>
    <col min="8201" max="8448" width="11.42578125" style="13"/>
    <col min="8449" max="8449" width="1.7109375" style="13" customWidth="1"/>
    <col min="8450" max="8450" width="19.5703125" style="13" customWidth="1"/>
    <col min="8451" max="8451" width="42.85546875" style="13" customWidth="1"/>
    <col min="8452" max="8452" width="28.140625" style="13" customWidth="1"/>
    <col min="8453" max="8453" width="0" style="13" hidden="1" customWidth="1"/>
    <col min="8454" max="8454" width="35.140625" style="13" customWidth="1"/>
    <col min="8455" max="8455" width="0" style="13" hidden="1" customWidth="1"/>
    <col min="8456" max="8456" width="22.85546875" style="13" customWidth="1"/>
    <col min="8457" max="8704" width="11.42578125" style="13"/>
    <col min="8705" max="8705" width="1.7109375" style="13" customWidth="1"/>
    <col min="8706" max="8706" width="19.5703125" style="13" customWidth="1"/>
    <col min="8707" max="8707" width="42.85546875" style="13" customWidth="1"/>
    <col min="8708" max="8708" width="28.140625" style="13" customWidth="1"/>
    <col min="8709" max="8709" width="0" style="13" hidden="1" customWidth="1"/>
    <col min="8710" max="8710" width="35.140625" style="13" customWidth="1"/>
    <col min="8711" max="8711" width="0" style="13" hidden="1" customWidth="1"/>
    <col min="8712" max="8712" width="22.85546875" style="13" customWidth="1"/>
    <col min="8713" max="8960" width="11.42578125" style="13"/>
    <col min="8961" max="8961" width="1.7109375" style="13" customWidth="1"/>
    <col min="8962" max="8962" width="19.5703125" style="13" customWidth="1"/>
    <col min="8963" max="8963" width="42.85546875" style="13" customWidth="1"/>
    <col min="8964" max="8964" width="28.140625" style="13" customWidth="1"/>
    <col min="8965" max="8965" width="0" style="13" hidden="1" customWidth="1"/>
    <col min="8966" max="8966" width="35.140625" style="13" customWidth="1"/>
    <col min="8967" max="8967" width="0" style="13" hidden="1" customWidth="1"/>
    <col min="8968" max="8968" width="22.85546875" style="13" customWidth="1"/>
    <col min="8969" max="9216" width="11.42578125" style="13"/>
    <col min="9217" max="9217" width="1.7109375" style="13" customWidth="1"/>
    <col min="9218" max="9218" width="19.5703125" style="13" customWidth="1"/>
    <col min="9219" max="9219" width="42.85546875" style="13" customWidth="1"/>
    <col min="9220" max="9220" width="28.140625" style="13" customWidth="1"/>
    <col min="9221" max="9221" width="0" style="13" hidden="1" customWidth="1"/>
    <col min="9222" max="9222" width="35.140625" style="13" customWidth="1"/>
    <col min="9223" max="9223" width="0" style="13" hidden="1" customWidth="1"/>
    <col min="9224" max="9224" width="22.85546875" style="13" customWidth="1"/>
    <col min="9225" max="9472" width="11.42578125" style="13"/>
    <col min="9473" max="9473" width="1.7109375" style="13" customWidth="1"/>
    <col min="9474" max="9474" width="19.5703125" style="13" customWidth="1"/>
    <col min="9475" max="9475" width="42.85546875" style="13" customWidth="1"/>
    <col min="9476" max="9476" width="28.140625" style="13" customWidth="1"/>
    <col min="9477" max="9477" width="0" style="13" hidden="1" customWidth="1"/>
    <col min="9478" max="9478" width="35.140625" style="13" customWidth="1"/>
    <col min="9479" max="9479" width="0" style="13" hidden="1" customWidth="1"/>
    <col min="9480" max="9480" width="22.85546875" style="13" customWidth="1"/>
    <col min="9481" max="9728" width="11.42578125" style="13"/>
    <col min="9729" max="9729" width="1.7109375" style="13" customWidth="1"/>
    <col min="9730" max="9730" width="19.5703125" style="13" customWidth="1"/>
    <col min="9731" max="9731" width="42.85546875" style="13" customWidth="1"/>
    <col min="9732" max="9732" width="28.140625" style="13" customWidth="1"/>
    <col min="9733" max="9733" width="0" style="13" hidden="1" customWidth="1"/>
    <col min="9734" max="9734" width="35.140625" style="13" customWidth="1"/>
    <col min="9735" max="9735" width="0" style="13" hidden="1" customWidth="1"/>
    <col min="9736" max="9736" width="22.85546875" style="13" customWidth="1"/>
    <col min="9737" max="9984" width="11.42578125" style="13"/>
    <col min="9985" max="9985" width="1.7109375" style="13" customWidth="1"/>
    <col min="9986" max="9986" width="19.5703125" style="13" customWidth="1"/>
    <col min="9987" max="9987" width="42.85546875" style="13" customWidth="1"/>
    <col min="9988" max="9988" width="28.140625" style="13" customWidth="1"/>
    <col min="9989" max="9989" width="0" style="13" hidden="1" customWidth="1"/>
    <col min="9990" max="9990" width="35.140625" style="13" customWidth="1"/>
    <col min="9991" max="9991" width="0" style="13" hidden="1" customWidth="1"/>
    <col min="9992" max="9992" width="22.85546875" style="13" customWidth="1"/>
    <col min="9993" max="10240" width="11.42578125" style="13"/>
    <col min="10241" max="10241" width="1.7109375" style="13" customWidth="1"/>
    <col min="10242" max="10242" width="19.5703125" style="13" customWidth="1"/>
    <col min="10243" max="10243" width="42.85546875" style="13" customWidth="1"/>
    <col min="10244" max="10244" width="28.140625" style="13" customWidth="1"/>
    <col min="10245" max="10245" width="0" style="13" hidden="1" customWidth="1"/>
    <col min="10246" max="10246" width="35.140625" style="13" customWidth="1"/>
    <col min="10247" max="10247" width="0" style="13" hidden="1" customWidth="1"/>
    <col min="10248" max="10248" width="22.85546875" style="13" customWidth="1"/>
    <col min="10249" max="10496" width="11.42578125" style="13"/>
    <col min="10497" max="10497" width="1.7109375" style="13" customWidth="1"/>
    <col min="10498" max="10498" width="19.5703125" style="13" customWidth="1"/>
    <col min="10499" max="10499" width="42.85546875" style="13" customWidth="1"/>
    <col min="10500" max="10500" width="28.140625" style="13" customWidth="1"/>
    <col min="10501" max="10501" width="0" style="13" hidden="1" customWidth="1"/>
    <col min="10502" max="10502" width="35.140625" style="13" customWidth="1"/>
    <col min="10503" max="10503" width="0" style="13" hidden="1" customWidth="1"/>
    <col min="10504" max="10504" width="22.85546875" style="13" customWidth="1"/>
    <col min="10505" max="10752" width="11.42578125" style="13"/>
    <col min="10753" max="10753" width="1.7109375" style="13" customWidth="1"/>
    <col min="10754" max="10754" width="19.5703125" style="13" customWidth="1"/>
    <col min="10755" max="10755" width="42.85546875" style="13" customWidth="1"/>
    <col min="10756" max="10756" width="28.140625" style="13" customWidth="1"/>
    <col min="10757" max="10757" width="0" style="13" hidden="1" customWidth="1"/>
    <col min="10758" max="10758" width="35.140625" style="13" customWidth="1"/>
    <col min="10759" max="10759" width="0" style="13" hidden="1" customWidth="1"/>
    <col min="10760" max="10760" width="22.85546875" style="13" customWidth="1"/>
    <col min="10761" max="11008" width="11.42578125" style="13"/>
    <col min="11009" max="11009" width="1.7109375" style="13" customWidth="1"/>
    <col min="11010" max="11010" width="19.5703125" style="13" customWidth="1"/>
    <col min="11011" max="11011" width="42.85546875" style="13" customWidth="1"/>
    <col min="11012" max="11012" width="28.140625" style="13" customWidth="1"/>
    <col min="11013" max="11013" width="0" style="13" hidden="1" customWidth="1"/>
    <col min="11014" max="11014" width="35.140625" style="13" customWidth="1"/>
    <col min="11015" max="11015" width="0" style="13" hidden="1" customWidth="1"/>
    <col min="11016" max="11016" width="22.85546875" style="13" customWidth="1"/>
    <col min="11017" max="11264" width="11.42578125" style="13"/>
    <col min="11265" max="11265" width="1.7109375" style="13" customWidth="1"/>
    <col min="11266" max="11266" width="19.5703125" style="13" customWidth="1"/>
    <col min="11267" max="11267" width="42.85546875" style="13" customWidth="1"/>
    <col min="11268" max="11268" width="28.140625" style="13" customWidth="1"/>
    <col min="11269" max="11269" width="0" style="13" hidden="1" customWidth="1"/>
    <col min="11270" max="11270" width="35.140625" style="13" customWidth="1"/>
    <col min="11271" max="11271" width="0" style="13" hidden="1" customWidth="1"/>
    <col min="11272" max="11272" width="22.85546875" style="13" customWidth="1"/>
    <col min="11273" max="11520" width="11.42578125" style="13"/>
    <col min="11521" max="11521" width="1.7109375" style="13" customWidth="1"/>
    <col min="11522" max="11522" width="19.5703125" style="13" customWidth="1"/>
    <col min="11523" max="11523" width="42.85546875" style="13" customWidth="1"/>
    <col min="11524" max="11524" width="28.140625" style="13" customWidth="1"/>
    <col min="11525" max="11525" width="0" style="13" hidden="1" customWidth="1"/>
    <col min="11526" max="11526" width="35.140625" style="13" customWidth="1"/>
    <col min="11527" max="11527" width="0" style="13" hidden="1" customWidth="1"/>
    <col min="11528" max="11528" width="22.85546875" style="13" customWidth="1"/>
    <col min="11529" max="11776" width="11.42578125" style="13"/>
    <col min="11777" max="11777" width="1.7109375" style="13" customWidth="1"/>
    <col min="11778" max="11778" width="19.5703125" style="13" customWidth="1"/>
    <col min="11779" max="11779" width="42.85546875" style="13" customWidth="1"/>
    <col min="11780" max="11780" width="28.140625" style="13" customWidth="1"/>
    <col min="11781" max="11781" width="0" style="13" hidden="1" customWidth="1"/>
    <col min="11782" max="11782" width="35.140625" style="13" customWidth="1"/>
    <col min="11783" max="11783" width="0" style="13" hidden="1" customWidth="1"/>
    <col min="11784" max="11784" width="22.85546875" style="13" customWidth="1"/>
    <col min="11785" max="12032" width="11.42578125" style="13"/>
    <col min="12033" max="12033" width="1.7109375" style="13" customWidth="1"/>
    <col min="12034" max="12034" width="19.5703125" style="13" customWidth="1"/>
    <col min="12035" max="12035" width="42.85546875" style="13" customWidth="1"/>
    <col min="12036" max="12036" width="28.140625" style="13" customWidth="1"/>
    <col min="12037" max="12037" width="0" style="13" hidden="1" customWidth="1"/>
    <col min="12038" max="12038" width="35.140625" style="13" customWidth="1"/>
    <col min="12039" max="12039" width="0" style="13" hidden="1" customWidth="1"/>
    <col min="12040" max="12040" width="22.85546875" style="13" customWidth="1"/>
    <col min="12041" max="12288" width="11.42578125" style="13"/>
    <col min="12289" max="12289" width="1.7109375" style="13" customWidth="1"/>
    <col min="12290" max="12290" width="19.5703125" style="13" customWidth="1"/>
    <col min="12291" max="12291" width="42.85546875" style="13" customWidth="1"/>
    <col min="12292" max="12292" width="28.140625" style="13" customWidth="1"/>
    <col min="12293" max="12293" width="0" style="13" hidden="1" customWidth="1"/>
    <col min="12294" max="12294" width="35.140625" style="13" customWidth="1"/>
    <col min="12295" max="12295" width="0" style="13" hidden="1" customWidth="1"/>
    <col min="12296" max="12296" width="22.85546875" style="13" customWidth="1"/>
    <col min="12297" max="12544" width="11.42578125" style="13"/>
    <col min="12545" max="12545" width="1.7109375" style="13" customWidth="1"/>
    <col min="12546" max="12546" width="19.5703125" style="13" customWidth="1"/>
    <col min="12547" max="12547" width="42.85546875" style="13" customWidth="1"/>
    <col min="12548" max="12548" width="28.140625" style="13" customWidth="1"/>
    <col min="12549" max="12549" width="0" style="13" hidden="1" customWidth="1"/>
    <col min="12550" max="12550" width="35.140625" style="13" customWidth="1"/>
    <col min="12551" max="12551" width="0" style="13" hidden="1" customWidth="1"/>
    <col min="12552" max="12552" width="22.85546875" style="13" customWidth="1"/>
    <col min="12553" max="12800" width="11.42578125" style="13"/>
    <col min="12801" max="12801" width="1.7109375" style="13" customWidth="1"/>
    <col min="12802" max="12802" width="19.5703125" style="13" customWidth="1"/>
    <col min="12803" max="12803" width="42.85546875" style="13" customWidth="1"/>
    <col min="12804" max="12804" width="28.140625" style="13" customWidth="1"/>
    <col min="12805" max="12805" width="0" style="13" hidden="1" customWidth="1"/>
    <col min="12806" max="12806" width="35.140625" style="13" customWidth="1"/>
    <col min="12807" max="12807" width="0" style="13" hidden="1" customWidth="1"/>
    <col min="12808" max="12808" width="22.85546875" style="13" customWidth="1"/>
    <col min="12809" max="13056" width="11.42578125" style="13"/>
    <col min="13057" max="13057" width="1.7109375" style="13" customWidth="1"/>
    <col min="13058" max="13058" width="19.5703125" style="13" customWidth="1"/>
    <col min="13059" max="13059" width="42.85546875" style="13" customWidth="1"/>
    <col min="13060" max="13060" width="28.140625" style="13" customWidth="1"/>
    <col min="13061" max="13061" width="0" style="13" hidden="1" customWidth="1"/>
    <col min="13062" max="13062" width="35.140625" style="13" customWidth="1"/>
    <col min="13063" max="13063" width="0" style="13" hidden="1" customWidth="1"/>
    <col min="13064" max="13064" width="22.85546875" style="13" customWidth="1"/>
    <col min="13065" max="13312" width="11.42578125" style="13"/>
    <col min="13313" max="13313" width="1.7109375" style="13" customWidth="1"/>
    <col min="13314" max="13314" width="19.5703125" style="13" customWidth="1"/>
    <col min="13315" max="13315" width="42.85546875" style="13" customWidth="1"/>
    <col min="13316" max="13316" width="28.140625" style="13" customWidth="1"/>
    <col min="13317" max="13317" width="0" style="13" hidden="1" customWidth="1"/>
    <col min="13318" max="13318" width="35.140625" style="13" customWidth="1"/>
    <col min="13319" max="13319" width="0" style="13" hidden="1" customWidth="1"/>
    <col min="13320" max="13320" width="22.85546875" style="13" customWidth="1"/>
    <col min="13321" max="13568" width="11.42578125" style="13"/>
    <col min="13569" max="13569" width="1.7109375" style="13" customWidth="1"/>
    <col min="13570" max="13570" width="19.5703125" style="13" customWidth="1"/>
    <col min="13571" max="13571" width="42.85546875" style="13" customWidth="1"/>
    <col min="13572" max="13572" width="28.140625" style="13" customWidth="1"/>
    <col min="13573" max="13573" width="0" style="13" hidden="1" customWidth="1"/>
    <col min="13574" max="13574" width="35.140625" style="13" customWidth="1"/>
    <col min="13575" max="13575" width="0" style="13" hidden="1" customWidth="1"/>
    <col min="13576" max="13576" width="22.85546875" style="13" customWidth="1"/>
    <col min="13577" max="13824" width="11.42578125" style="13"/>
    <col min="13825" max="13825" width="1.7109375" style="13" customWidth="1"/>
    <col min="13826" max="13826" width="19.5703125" style="13" customWidth="1"/>
    <col min="13827" max="13827" width="42.85546875" style="13" customWidth="1"/>
    <col min="13828" max="13828" width="28.140625" style="13" customWidth="1"/>
    <col min="13829" max="13829" width="0" style="13" hidden="1" customWidth="1"/>
    <col min="13830" max="13830" width="35.140625" style="13" customWidth="1"/>
    <col min="13831" max="13831" width="0" style="13" hidden="1" customWidth="1"/>
    <col min="13832" max="13832" width="22.85546875" style="13" customWidth="1"/>
    <col min="13833" max="14080" width="11.42578125" style="13"/>
    <col min="14081" max="14081" width="1.7109375" style="13" customWidth="1"/>
    <col min="14082" max="14082" width="19.5703125" style="13" customWidth="1"/>
    <col min="14083" max="14083" width="42.85546875" style="13" customWidth="1"/>
    <col min="14084" max="14084" width="28.140625" style="13" customWidth="1"/>
    <col min="14085" max="14085" width="0" style="13" hidden="1" customWidth="1"/>
    <col min="14086" max="14086" width="35.140625" style="13" customWidth="1"/>
    <col min="14087" max="14087" width="0" style="13" hidden="1" customWidth="1"/>
    <col min="14088" max="14088" width="22.85546875" style="13" customWidth="1"/>
    <col min="14089" max="14336" width="11.42578125" style="13"/>
    <col min="14337" max="14337" width="1.7109375" style="13" customWidth="1"/>
    <col min="14338" max="14338" width="19.5703125" style="13" customWidth="1"/>
    <col min="14339" max="14339" width="42.85546875" style="13" customWidth="1"/>
    <col min="14340" max="14340" width="28.140625" style="13" customWidth="1"/>
    <col min="14341" max="14341" width="0" style="13" hidden="1" customWidth="1"/>
    <col min="14342" max="14342" width="35.140625" style="13" customWidth="1"/>
    <col min="14343" max="14343" width="0" style="13" hidden="1" customWidth="1"/>
    <col min="14344" max="14344" width="22.85546875" style="13" customWidth="1"/>
    <col min="14345" max="14592" width="11.42578125" style="13"/>
    <col min="14593" max="14593" width="1.7109375" style="13" customWidth="1"/>
    <col min="14594" max="14594" width="19.5703125" style="13" customWidth="1"/>
    <col min="14595" max="14595" width="42.85546875" style="13" customWidth="1"/>
    <col min="14596" max="14596" width="28.140625" style="13" customWidth="1"/>
    <col min="14597" max="14597" width="0" style="13" hidden="1" customWidth="1"/>
    <col min="14598" max="14598" width="35.140625" style="13" customWidth="1"/>
    <col min="14599" max="14599" width="0" style="13" hidden="1" customWidth="1"/>
    <col min="14600" max="14600" width="22.85546875" style="13" customWidth="1"/>
    <col min="14601" max="14848" width="11.42578125" style="13"/>
    <col min="14849" max="14849" width="1.7109375" style="13" customWidth="1"/>
    <col min="14850" max="14850" width="19.5703125" style="13" customWidth="1"/>
    <col min="14851" max="14851" width="42.85546875" style="13" customWidth="1"/>
    <col min="14852" max="14852" width="28.140625" style="13" customWidth="1"/>
    <col min="14853" max="14853" width="0" style="13" hidden="1" customWidth="1"/>
    <col min="14854" max="14854" width="35.140625" style="13" customWidth="1"/>
    <col min="14855" max="14855" width="0" style="13" hidden="1" customWidth="1"/>
    <col min="14856" max="14856" width="22.85546875" style="13" customWidth="1"/>
    <col min="14857" max="15104" width="11.42578125" style="13"/>
    <col min="15105" max="15105" width="1.7109375" style="13" customWidth="1"/>
    <col min="15106" max="15106" width="19.5703125" style="13" customWidth="1"/>
    <col min="15107" max="15107" width="42.85546875" style="13" customWidth="1"/>
    <col min="15108" max="15108" width="28.140625" style="13" customWidth="1"/>
    <col min="15109" max="15109" width="0" style="13" hidden="1" customWidth="1"/>
    <col min="15110" max="15110" width="35.140625" style="13" customWidth="1"/>
    <col min="15111" max="15111" width="0" style="13" hidden="1" customWidth="1"/>
    <col min="15112" max="15112" width="22.85546875" style="13" customWidth="1"/>
    <col min="15113" max="15360" width="11.42578125" style="13"/>
    <col min="15361" max="15361" width="1.7109375" style="13" customWidth="1"/>
    <col min="15362" max="15362" width="19.5703125" style="13" customWidth="1"/>
    <col min="15363" max="15363" width="42.85546875" style="13" customWidth="1"/>
    <col min="15364" max="15364" width="28.140625" style="13" customWidth="1"/>
    <col min="15365" max="15365" width="0" style="13" hidden="1" customWidth="1"/>
    <col min="15366" max="15366" width="35.140625" style="13" customWidth="1"/>
    <col min="15367" max="15367" width="0" style="13" hidden="1" customWidth="1"/>
    <col min="15368" max="15368" width="22.85546875" style="13" customWidth="1"/>
    <col min="15369" max="15616" width="11.42578125" style="13"/>
    <col min="15617" max="15617" width="1.7109375" style="13" customWidth="1"/>
    <col min="15618" max="15618" width="19.5703125" style="13" customWidth="1"/>
    <col min="15619" max="15619" width="42.85546875" style="13" customWidth="1"/>
    <col min="15620" max="15620" width="28.140625" style="13" customWidth="1"/>
    <col min="15621" max="15621" width="0" style="13" hidden="1" customWidth="1"/>
    <col min="15622" max="15622" width="35.140625" style="13" customWidth="1"/>
    <col min="15623" max="15623" width="0" style="13" hidden="1" customWidth="1"/>
    <col min="15624" max="15624" width="22.85546875" style="13" customWidth="1"/>
    <col min="15625" max="15872" width="11.42578125" style="13"/>
    <col min="15873" max="15873" width="1.7109375" style="13" customWidth="1"/>
    <col min="15874" max="15874" width="19.5703125" style="13" customWidth="1"/>
    <col min="15875" max="15875" width="42.85546875" style="13" customWidth="1"/>
    <col min="15876" max="15876" width="28.140625" style="13" customWidth="1"/>
    <col min="15877" max="15877" width="0" style="13" hidden="1" customWidth="1"/>
    <col min="15878" max="15878" width="35.140625" style="13" customWidth="1"/>
    <col min="15879" max="15879" width="0" style="13" hidden="1" customWidth="1"/>
    <col min="15880" max="15880" width="22.85546875" style="13" customWidth="1"/>
    <col min="15881" max="16128" width="11.42578125" style="13"/>
    <col min="16129" max="16129" width="1.7109375" style="13" customWidth="1"/>
    <col min="16130" max="16130" width="19.5703125" style="13" customWidth="1"/>
    <col min="16131" max="16131" width="42.85546875" style="13" customWidth="1"/>
    <col min="16132" max="16132" width="28.140625" style="13" customWidth="1"/>
    <col min="16133" max="16133" width="0" style="13" hidden="1" customWidth="1"/>
    <col min="16134" max="16134" width="35.140625" style="13" customWidth="1"/>
    <col min="16135" max="16135" width="0" style="13" hidden="1" customWidth="1"/>
    <col min="16136" max="16136" width="22.85546875" style="13" customWidth="1"/>
    <col min="16137" max="16384" width="11.42578125" style="13"/>
  </cols>
  <sheetData>
    <row r="1" spans="2:7" ht="15.75">
      <c r="B1" s="210" t="str">
        <f>'VERIFICACION OFERTA ECONOMICA'!A1</f>
        <v>EMPRESA NACIONAL PROMOTORA DEL DESARROLLO TERRITORIAL – ENTerritorio</v>
      </c>
      <c r="C1" s="211"/>
      <c r="D1" s="211"/>
      <c r="E1" s="211"/>
      <c r="F1" s="211"/>
      <c r="G1" s="211"/>
    </row>
    <row r="2" spans="2:7" ht="15.75">
      <c r="B2" s="210" t="str">
        <f>'VERIFICACION OFERTA ECONOMICA'!A2</f>
        <v>CLIENTE
MINISTERIO DE VIVIENDA, CIUDAD Y TERRITORIO 
CONTRATO INTERADMINISTRATIVO DE GERENCIA DE PROYECTOS No. 859-2019 (Numeración ENTerritorio 219141)</v>
      </c>
      <c r="C2" s="210"/>
      <c r="D2" s="210"/>
      <c r="E2" s="210"/>
      <c r="F2" s="210"/>
      <c r="G2" s="35"/>
    </row>
    <row r="3" spans="2:7" ht="15.75">
      <c r="B3" s="34"/>
      <c r="C3" s="35"/>
      <c r="D3" s="35"/>
      <c r="E3" s="35"/>
      <c r="F3" s="35"/>
      <c r="G3" s="35"/>
    </row>
    <row r="4" spans="2:7" ht="33.75" customHeight="1">
      <c r="B4" s="210" t="e">
        <f>'VERIFICACION OFERTA ECONOMICA'!#REF!</f>
        <v>#REF!</v>
      </c>
      <c r="C4" s="210"/>
      <c r="D4" s="210"/>
      <c r="E4" s="210"/>
      <c r="F4" s="210"/>
      <c r="G4" s="35"/>
    </row>
    <row r="5" spans="2:7" ht="15.75">
      <c r="B5" s="34"/>
      <c r="C5" s="35"/>
      <c r="D5" s="35"/>
      <c r="E5" s="35"/>
      <c r="F5" s="35"/>
      <c r="G5" s="35"/>
    </row>
    <row r="6" spans="2:7" ht="15.75">
      <c r="B6" s="210" t="str">
        <f>'VERIFICACION OFERTA ECONOMICA'!A4</f>
        <v>CONVOCATORIA MERITORIA
CME 010-2020</v>
      </c>
      <c r="C6" s="210"/>
      <c r="D6" s="210"/>
      <c r="E6" s="210"/>
      <c r="F6" s="210"/>
      <c r="G6" s="35"/>
    </row>
    <row r="7" spans="2:7" ht="15.75">
      <c r="B7" s="34"/>
      <c r="C7" s="35"/>
      <c r="D7" s="35"/>
      <c r="E7" s="35"/>
      <c r="F7" s="35"/>
      <c r="G7" s="35"/>
    </row>
    <row r="8" spans="2:7" ht="40.5" customHeight="1">
      <c r="B8" s="210"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1. MARÍA LA BAJA - BOLÍVAR</v>
      </c>
      <c r="C8" s="210"/>
      <c r="D8" s="210"/>
      <c r="E8" s="210"/>
      <c r="F8" s="210"/>
      <c r="G8" s="35"/>
    </row>
    <row r="9" spans="2:7" ht="15.75">
      <c r="B9" s="34"/>
      <c r="C9" s="35"/>
      <c r="D9" s="35"/>
      <c r="E9" s="35"/>
      <c r="F9" s="35"/>
      <c r="G9" s="35"/>
    </row>
    <row r="10" spans="2:7" ht="16.5" thickBot="1">
      <c r="B10" s="2"/>
      <c r="C10" s="14"/>
      <c r="D10" s="2"/>
      <c r="E10" s="2"/>
      <c r="F10" s="2"/>
      <c r="G10" s="2"/>
    </row>
    <row r="11" spans="2:7" ht="26.25" customHeight="1" thickBot="1">
      <c r="B11" s="2"/>
      <c r="C11" s="15"/>
      <c r="D11" s="40" t="s">
        <v>5</v>
      </c>
      <c r="E11" s="16"/>
      <c r="F11" s="16"/>
      <c r="G11" s="17"/>
    </row>
    <row r="12" spans="2:7" ht="16.5" thickBot="1">
      <c r="B12" s="2"/>
      <c r="C12" s="18" t="s">
        <v>6</v>
      </c>
      <c r="D12" s="79">
        <v>844368720</v>
      </c>
      <c r="E12" s="19"/>
      <c r="F12" s="19"/>
      <c r="G12" s="17"/>
    </row>
    <row r="13" spans="2:7" ht="16.5" hidden="1" thickBot="1">
      <c r="B13" s="2"/>
      <c r="C13" s="18" t="s">
        <v>7</v>
      </c>
      <c r="D13" s="20"/>
      <c r="E13" s="19"/>
      <c r="F13" s="19"/>
      <c r="G13" s="17"/>
    </row>
    <row r="14" spans="2:7" ht="15.75">
      <c r="B14" s="2"/>
      <c r="C14" s="18"/>
      <c r="D14" s="2"/>
      <c r="E14" s="17"/>
      <c r="F14" s="17"/>
      <c r="G14" s="17"/>
    </row>
    <row r="15" spans="2:7" ht="15.75" hidden="1">
      <c r="B15" s="212" t="s">
        <v>8</v>
      </c>
      <c r="C15" s="212"/>
      <c r="D15" s="21">
        <v>2.02</v>
      </c>
      <c r="E15" s="21"/>
      <c r="F15" s="21"/>
      <c r="G15" s="2"/>
    </row>
    <row r="16" spans="2:7" ht="16.5" thickBot="1">
      <c r="B16" s="2"/>
      <c r="C16" s="18"/>
      <c r="D16" s="2"/>
      <c r="E16" s="2"/>
      <c r="F16" s="2"/>
      <c r="G16" s="2"/>
    </row>
    <row r="17" spans="2:10" ht="63" customHeight="1" thickBot="1">
      <c r="B17" s="12" t="s">
        <v>11</v>
      </c>
      <c r="C17" s="47" t="s">
        <v>3</v>
      </c>
      <c r="D17" s="47" t="s">
        <v>14</v>
      </c>
      <c r="E17" s="39" t="s">
        <v>9</v>
      </c>
      <c r="F17" s="63" t="s">
        <v>12</v>
      </c>
      <c r="G17" s="22" t="s">
        <v>10</v>
      </c>
      <c r="H17" s="23"/>
      <c r="I17" s="24"/>
      <c r="J17" s="24"/>
    </row>
    <row r="18" spans="2:10" ht="15.75">
      <c r="B18" s="36">
        <v>1</v>
      </c>
      <c r="C18" s="57">
        <f>CONSOLIDACIÓN!B17</f>
        <v>0</v>
      </c>
      <c r="D18" s="60"/>
      <c r="E18" s="41"/>
      <c r="F18" s="64"/>
      <c r="G18" s="25">
        <v>2.15</v>
      </c>
      <c r="H18" s="213"/>
      <c r="I18" s="213"/>
      <c r="J18" s="213"/>
    </row>
    <row r="19" spans="2:10" ht="15.75">
      <c r="B19" s="37">
        <v>2</v>
      </c>
      <c r="C19" s="58">
        <f>CONSOLIDACIÓN!B18</f>
        <v>0</v>
      </c>
      <c r="D19" s="61"/>
      <c r="E19" s="42"/>
      <c r="F19" s="65"/>
      <c r="G19" s="26">
        <v>2.9</v>
      </c>
      <c r="H19" s="27"/>
      <c r="I19" s="28"/>
      <c r="J19" s="28"/>
    </row>
    <row r="20" spans="2:10" ht="15.75">
      <c r="B20" s="37">
        <v>3</v>
      </c>
      <c r="C20" s="58">
        <f>CONSOLIDACIÓN!B19</f>
        <v>0</v>
      </c>
      <c r="D20" s="61"/>
      <c r="E20" s="42"/>
      <c r="F20" s="65"/>
      <c r="G20" s="26">
        <v>2.2999999999999998</v>
      </c>
      <c r="H20" s="27"/>
      <c r="I20" s="28"/>
      <c r="J20" s="28"/>
    </row>
    <row r="21" spans="2:10" ht="15.75">
      <c r="B21" s="37">
        <v>4</v>
      </c>
      <c r="C21" s="58">
        <f>CONSOLIDACIÓN!B20</f>
        <v>0</v>
      </c>
      <c r="D21" s="61"/>
      <c r="E21" s="42"/>
      <c r="F21" s="65"/>
      <c r="G21" s="26">
        <v>2.5</v>
      </c>
      <c r="H21" s="27"/>
      <c r="I21" s="27"/>
      <c r="J21" s="27"/>
    </row>
    <row r="22" spans="2:10" ht="16.5" thickBot="1">
      <c r="B22" s="38">
        <v>5</v>
      </c>
      <c r="C22" s="59">
        <f>CONSOLIDACIÓN!B21</f>
        <v>0</v>
      </c>
      <c r="D22" s="62"/>
      <c r="E22" s="43"/>
      <c r="F22" s="66"/>
      <c r="G22" s="29"/>
      <c r="H22" s="27"/>
      <c r="I22" s="27"/>
      <c r="J22" s="27"/>
    </row>
    <row r="23" spans="2:10" ht="15.75">
      <c r="B23" s="30"/>
      <c r="C23" s="31"/>
      <c r="D23" s="32"/>
      <c r="E23" s="32"/>
      <c r="F23" s="32"/>
      <c r="G23" s="33"/>
    </row>
    <row r="24" spans="2:10" ht="19.5" customHeight="1">
      <c r="B24" s="30"/>
      <c r="C24" s="31"/>
      <c r="D24" s="32"/>
      <c r="E24" s="32"/>
      <c r="F24" s="32"/>
      <c r="G24" s="33"/>
    </row>
    <row r="25" spans="2:10" ht="19.5" customHeight="1">
      <c r="B25" s="30"/>
      <c r="C25" s="31"/>
      <c r="D25" s="32"/>
      <c r="E25" s="32"/>
      <c r="F25" s="32"/>
      <c r="G25" s="33"/>
    </row>
    <row r="26" spans="2:10" ht="19.5" customHeight="1">
      <c r="B26" s="30"/>
      <c r="C26" s="31"/>
      <c r="D26" s="32"/>
      <c r="E26" s="32"/>
      <c r="F26" s="32"/>
      <c r="G26" s="33"/>
    </row>
    <row r="27" spans="2:10" ht="19.5" customHeight="1">
      <c r="B27" s="30"/>
      <c r="C27" s="31"/>
      <c r="D27" s="32"/>
      <c r="E27" s="32"/>
      <c r="F27" s="32"/>
      <c r="G27" s="33"/>
    </row>
    <row r="28" spans="2:10" ht="19.5" customHeight="1">
      <c r="B28" s="30"/>
      <c r="C28" s="31"/>
      <c r="D28" s="32"/>
      <c r="E28" s="32"/>
      <c r="F28" s="32"/>
      <c r="G28" s="33"/>
    </row>
    <row r="29" spans="2:10" ht="19.5" customHeight="1">
      <c r="B29" s="30"/>
      <c r="C29" s="31"/>
      <c r="D29" s="32"/>
      <c r="E29" s="32"/>
      <c r="F29" s="32"/>
      <c r="G29" s="33"/>
    </row>
    <row r="30" spans="2:10" ht="19.5" customHeight="1">
      <c r="B30" s="30"/>
      <c r="C30" s="31"/>
      <c r="D30" s="32"/>
      <c r="E30" s="32"/>
      <c r="F30" s="32"/>
      <c r="G30" s="33"/>
    </row>
    <row r="31" spans="2:10" ht="19.5" customHeight="1">
      <c r="B31" s="30"/>
      <c r="C31" s="31"/>
      <c r="D31" s="32"/>
      <c r="E31" s="32"/>
      <c r="F31" s="32"/>
      <c r="G31" s="33"/>
    </row>
    <row r="32" spans="2:10" ht="19.5" customHeight="1">
      <c r="B32" s="30"/>
      <c r="C32" s="31"/>
      <c r="D32" s="32"/>
      <c r="E32" s="32"/>
      <c r="F32" s="32"/>
      <c r="G32" s="33"/>
    </row>
    <row r="33" spans="2:7" ht="19.5" customHeight="1">
      <c r="B33" s="30"/>
      <c r="C33" s="31"/>
      <c r="D33" s="32"/>
      <c r="E33" s="32"/>
      <c r="F33" s="32"/>
      <c r="G33" s="33"/>
    </row>
    <row r="34" spans="2:7" ht="19.5" customHeight="1">
      <c r="B34" s="30"/>
      <c r="C34" s="31"/>
      <c r="D34" s="32"/>
      <c r="E34" s="32"/>
      <c r="F34" s="32"/>
      <c r="G34" s="33"/>
    </row>
    <row r="35" spans="2:7" ht="19.5" customHeight="1">
      <c r="B35" s="30"/>
      <c r="C35" s="31"/>
      <c r="D35" s="32"/>
      <c r="E35" s="32"/>
      <c r="F35" s="32"/>
      <c r="G35" s="33"/>
    </row>
    <row r="36" spans="2:7" ht="19.5" customHeight="1">
      <c r="B36" s="30"/>
      <c r="C36" s="31"/>
      <c r="D36" s="32"/>
      <c r="E36" s="32"/>
      <c r="F36" s="32"/>
      <c r="G36" s="33"/>
    </row>
    <row r="37" spans="2:7" ht="19.5" customHeight="1">
      <c r="B37" s="30"/>
      <c r="C37" s="31"/>
      <c r="D37" s="32"/>
      <c r="E37" s="32"/>
      <c r="F37" s="32"/>
      <c r="G37" s="33"/>
    </row>
    <row r="38" spans="2:7" ht="19.5" customHeight="1">
      <c r="B38" s="30"/>
      <c r="C38" s="31"/>
      <c r="D38" s="32"/>
      <c r="E38" s="32"/>
      <c r="F38" s="32"/>
      <c r="G38" s="33"/>
    </row>
    <row r="39" spans="2:7" ht="19.5" customHeight="1">
      <c r="B39" s="30"/>
      <c r="C39" s="31"/>
      <c r="D39" s="32"/>
      <c r="E39" s="32"/>
      <c r="F39" s="32"/>
      <c r="G39" s="33"/>
    </row>
    <row r="40" spans="2:7" ht="19.5" customHeight="1">
      <c r="B40" s="30"/>
      <c r="C40" s="31"/>
      <c r="D40" s="32"/>
      <c r="E40" s="32"/>
      <c r="F40" s="32"/>
      <c r="G40" s="33"/>
    </row>
    <row r="41" spans="2:7" ht="19.5" customHeight="1">
      <c r="B41" s="30"/>
      <c r="C41" s="31"/>
      <c r="D41" s="32"/>
      <c r="E41" s="32"/>
      <c r="F41" s="32"/>
      <c r="G41" s="33"/>
    </row>
    <row r="42" spans="2:7" ht="19.5" customHeight="1">
      <c r="B42" s="30"/>
      <c r="C42" s="31"/>
      <c r="D42" s="32"/>
      <c r="E42" s="32"/>
      <c r="F42" s="32"/>
      <c r="G42" s="33"/>
    </row>
    <row r="43" spans="2:7" ht="19.5" customHeight="1">
      <c r="B43" s="30"/>
      <c r="C43" s="31"/>
      <c r="D43" s="32"/>
      <c r="E43" s="32"/>
      <c r="F43" s="32"/>
      <c r="G43" s="33"/>
    </row>
    <row r="44" spans="2:7" ht="19.5" customHeight="1">
      <c r="B44" s="30"/>
      <c r="C44" s="31"/>
      <c r="D44" s="32"/>
      <c r="E44" s="32"/>
      <c r="F44" s="32"/>
      <c r="G44" s="33"/>
    </row>
    <row r="45" spans="2:7" ht="19.5" customHeight="1">
      <c r="B45" s="30"/>
      <c r="C45" s="31"/>
      <c r="D45" s="32"/>
      <c r="E45" s="32"/>
      <c r="F45" s="32"/>
      <c r="G45" s="33"/>
    </row>
    <row r="46" spans="2:7" ht="19.5" customHeight="1">
      <c r="B46" s="30"/>
      <c r="C46" s="31"/>
      <c r="D46" s="32"/>
      <c r="E46" s="32"/>
      <c r="F46" s="32"/>
      <c r="G46" s="33"/>
    </row>
    <row r="297" ht="162" customHeight="1"/>
    <row r="348" ht="168" customHeight="1"/>
    <row r="387" ht="137.25" customHeight="1"/>
    <row r="531" ht="29.25" customHeight="1"/>
  </sheetData>
  <sheetProtection selectLockedCells="1" selectUnlockedCells="1"/>
  <mergeCells count="7">
    <mergeCell ref="B1:G1"/>
    <mergeCell ref="B15:C15"/>
    <mergeCell ref="H18:J18"/>
    <mergeCell ref="B2:F2"/>
    <mergeCell ref="B4:F4"/>
    <mergeCell ref="B6:F6"/>
    <mergeCell ref="B8:F8"/>
  </mergeCells>
  <conditionalFormatting sqref="G23:G46">
    <cfRule type="cellIs" dxfId="33" priority="7" operator="lessThan">
      <formula>#REF!</formula>
    </cfRule>
  </conditionalFormatting>
  <conditionalFormatting sqref="G23:G46">
    <cfRule type="cellIs" dxfId="32" priority="6" operator="lessThan">
      <formula>#REF!</formula>
    </cfRule>
  </conditionalFormatting>
  <conditionalFormatting sqref="G23:G46">
    <cfRule type="cellIs" dxfId="31" priority="5" stopIfTrue="1" operator="lessThan">
      <formula>#REF!</formula>
    </cfRule>
  </conditionalFormatting>
  <conditionalFormatting sqref="G23:G46">
    <cfRule type="cellIs" dxfId="30" priority="4" stopIfTrue="1" operator="lessThan">
      <formula>$D$15</formula>
    </cfRule>
  </conditionalFormatting>
  <conditionalFormatting sqref="E18:E22">
    <cfRule type="cellIs" dxfId="29" priority="3" stopIfTrue="1" operator="greaterThan">
      <formula>$D$13</formula>
    </cfRule>
  </conditionalFormatting>
  <conditionalFormatting sqref="F18:F22">
    <cfRule type="cellIs" dxfId="28" priority="2" stopIfTrue="1" operator="lessThan">
      <formula>#REF!</formula>
    </cfRule>
  </conditionalFormatting>
  <conditionalFormatting sqref="G18:G22">
    <cfRule type="cellIs" dxfId="27" priority="1" stopIfTrue="1" operator="lessThan">
      <formula>$D$15</formula>
    </cfRule>
  </conditionalFormatting>
  <printOptions horizontalCentered="1"/>
  <pageMargins left="0.70866141732283472" right="0.70866141732283472" top="0.74803149606299213" bottom="0.74803149606299213" header="0.31496062992125984" footer="0.31496062992125984"/>
  <pageSetup scale="58" orientation="portrait" r:id="rId1"/>
  <colBreaks count="1" manualBreakCount="1">
    <brk id="7" max="1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40"/>
  <sheetViews>
    <sheetView tabSelected="1" view="pageBreakPreview" zoomScaleNormal="100" zoomScaleSheetLayoutView="100" workbookViewId="0">
      <selection activeCell="G9" sqref="G8:G9"/>
    </sheetView>
  </sheetViews>
  <sheetFormatPr baseColWidth="10" defaultColWidth="11.42578125" defaultRowHeight="12.75"/>
  <cols>
    <col min="1" max="1" width="41.28515625" style="1" bestFit="1" customWidth="1"/>
    <col min="2" max="2" width="16.5703125" style="1" bestFit="1" customWidth="1"/>
    <col min="3" max="3" width="20.28515625" style="1" customWidth="1"/>
    <col min="4" max="4" width="10.7109375" style="1" customWidth="1"/>
    <col min="5" max="5" width="15.28515625" style="1" customWidth="1"/>
    <col min="6" max="6" width="17.42578125" style="1" customWidth="1"/>
    <col min="7" max="7" width="15.5703125" style="1" bestFit="1" customWidth="1"/>
    <col min="8" max="8" width="10.7109375" style="1" bestFit="1" customWidth="1"/>
    <col min="9" max="16384" width="11.42578125" style="1"/>
  </cols>
  <sheetData>
    <row r="1" spans="1:4" ht="55.5" customHeight="1">
      <c r="A1" s="215" t="s">
        <v>63</v>
      </c>
      <c r="B1" s="215"/>
      <c r="C1" s="215"/>
      <c r="D1" s="215"/>
    </row>
    <row r="2" spans="1:4" ht="51" customHeight="1">
      <c r="A2" s="216" t="s">
        <v>75</v>
      </c>
      <c r="B2" s="216"/>
      <c r="C2" s="216"/>
      <c r="D2" s="216"/>
    </row>
    <row r="3" spans="1:4">
      <c r="A3" s="85"/>
      <c r="B3" s="85"/>
      <c r="C3" s="85"/>
    </row>
    <row r="4" spans="1:4" ht="26.25" customHeight="1">
      <c r="A4" s="217" t="s">
        <v>76</v>
      </c>
      <c r="B4" s="217"/>
      <c r="C4" s="217"/>
      <c r="D4" s="217"/>
    </row>
    <row r="5" spans="1:4">
      <c r="A5" s="3"/>
      <c r="B5" s="3"/>
      <c r="C5" s="3"/>
    </row>
    <row r="6" spans="1:4" ht="101.25" customHeight="1">
      <c r="A6" s="218" t="s">
        <v>77</v>
      </c>
      <c r="B6" s="218"/>
      <c r="C6" s="218"/>
      <c r="D6" s="218"/>
    </row>
    <row r="8" spans="1:4">
      <c r="A8" s="219" t="s">
        <v>72</v>
      </c>
      <c r="B8" s="219"/>
      <c r="C8" s="219"/>
      <c r="D8" s="219"/>
    </row>
    <row r="10" spans="1:4">
      <c r="A10" s="5" t="s">
        <v>78</v>
      </c>
      <c r="B10" s="6">
        <v>321167936.35000002</v>
      </c>
    </row>
    <row r="12" spans="1:4" ht="22.5" hidden="1">
      <c r="A12" s="137" t="s">
        <v>61</v>
      </c>
      <c r="B12" s="68">
        <f>43329889+8232679</f>
        <v>51562568</v>
      </c>
    </row>
    <row r="13" spans="1:4" ht="22.5" hidden="1">
      <c r="A13" s="137" t="s">
        <v>62</v>
      </c>
      <c r="B13" s="68">
        <f>296555104+56345470</f>
        <v>352900574</v>
      </c>
    </row>
    <row r="14" spans="1:4" hidden="1"/>
    <row r="15" spans="1:4">
      <c r="A15" s="86" t="s">
        <v>4</v>
      </c>
      <c r="B15" s="86">
        <v>1</v>
      </c>
      <c r="C15" s="214" t="s">
        <v>79</v>
      </c>
      <c r="D15" s="214"/>
    </row>
    <row r="16" spans="1:4">
      <c r="D16" s="189"/>
    </row>
    <row r="17" spans="1:8" s="162" customFormat="1" ht="27.75" customHeight="1">
      <c r="A17" s="224" t="s">
        <v>69</v>
      </c>
      <c r="B17" s="225"/>
      <c r="C17" s="161" t="s">
        <v>70</v>
      </c>
      <c r="D17"/>
      <c r="E17"/>
      <c r="F17"/>
      <c r="G17"/>
      <c r="H17"/>
    </row>
    <row r="18" spans="1:8" s="162" customFormat="1" ht="18">
      <c r="A18" s="226" t="s">
        <v>80</v>
      </c>
      <c r="B18" s="227"/>
      <c r="C18" s="200">
        <v>269889021.33999997</v>
      </c>
      <c r="D18"/>
      <c r="E18"/>
      <c r="F18"/>
      <c r="G18"/>
      <c r="H18"/>
    </row>
    <row r="19" spans="1:8" s="162" customFormat="1" ht="18">
      <c r="A19" s="226" t="s">
        <v>81</v>
      </c>
      <c r="B19" s="227"/>
      <c r="C19" s="201">
        <f>+ROUND(C18*0.19,2)</f>
        <v>51278914.049999997</v>
      </c>
      <c r="D19"/>
      <c r="E19"/>
      <c r="F19"/>
      <c r="G19"/>
      <c r="H19"/>
    </row>
    <row r="20" spans="1:8" s="162" customFormat="1" ht="26.25" customHeight="1">
      <c r="A20" s="222" t="s">
        <v>82</v>
      </c>
      <c r="B20" s="223"/>
      <c r="C20" s="179">
        <f>+C18+C19</f>
        <v>321167935.38999999</v>
      </c>
      <c r="D20" s="164" t="b">
        <f>+C20&lt;=B10</f>
        <v>1</v>
      </c>
      <c r="E20"/>
      <c r="F20"/>
      <c r="G20"/>
      <c r="H20"/>
    </row>
    <row r="21" spans="1:8">
      <c r="A21" s="163"/>
      <c r="B21"/>
      <c r="C21"/>
    </row>
    <row r="22" spans="1:8" hidden="1"/>
    <row r="23" spans="1:8" ht="66" hidden="1" customHeight="1">
      <c r="A23" s="86" t="s">
        <v>4</v>
      </c>
      <c r="B23" s="86">
        <v>2</v>
      </c>
      <c r="C23" s="188" t="e">
        <f>+#REF!</f>
        <v>#REF!</v>
      </c>
    </row>
    <row r="24" spans="1:8" hidden="1"/>
    <row r="25" spans="1:8" ht="18.75" hidden="1">
      <c r="A25" s="67" t="s">
        <v>15</v>
      </c>
      <c r="B25" s="80">
        <v>0</v>
      </c>
      <c r="C25" s="8">
        <f>+ROUND((B25),0)</f>
        <v>0</v>
      </c>
    </row>
    <row r="26" spans="1:8" ht="18.75" hidden="1">
      <c r="A26" s="67" t="s">
        <v>22</v>
      </c>
      <c r="B26" s="220">
        <f>ROUND((0.16*B25),0)</f>
        <v>0</v>
      </c>
      <c r="C26" s="221"/>
    </row>
    <row r="27" spans="1:8" ht="21" hidden="1">
      <c r="A27" s="77" t="s">
        <v>23</v>
      </c>
      <c r="B27" s="9"/>
      <c r="C27" s="78">
        <f>+B26+C25</f>
        <v>0</v>
      </c>
    </row>
    <row r="28" spans="1:8" hidden="1"/>
    <row r="29" spans="1:8" hidden="1">
      <c r="A29" s="7" t="s">
        <v>4</v>
      </c>
      <c r="B29" s="7">
        <f>1+B23</f>
        <v>3</v>
      </c>
      <c r="C29" s="1">
        <f>+'LISTA DE OFERENTES'!C21</f>
        <v>0</v>
      </c>
    </row>
    <row r="30" spans="1:8" hidden="1"/>
    <row r="31" spans="1:8" ht="18.75" hidden="1">
      <c r="A31" s="67" t="s">
        <v>15</v>
      </c>
      <c r="B31" s="80">
        <v>0</v>
      </c>
      <c r="C31" s="8">
        <f>+ROUND((B31),0)</f>
        <v>0</v>
      </c>
    </row>
    <row r="32" spans="1:8" ht="18.75" hidden="1">
      <c r="A32" s="67" t="s">
        <v>16</v>
      </c>
      <c r="B32" s="220">
        <f>ROUND((0.16*B31),0)</f>
        <v>0</v>
      </c>
      <c r="C32" s="221"/>
    </row>
    <row r="33" spans="1:3" ht="21" hidden="1">
      <c r="A33" s="77" t="s">
        <v>17</v>
      </c>
      <c r="B33" s="9"/>
      <c r="C33" s="78">
        <f>+B32+C31</f>
        <v>0</v>
      </c>
    </row>
    <row r="34" spans="1:3" hidden="1"/>
    <row r="35" spans="1:3" hidden="1">
      <c r="A35" s="7" t="s">
        <v>4</v>
      </c>
      <c r="B35" s="7">
        <f>1+B29</f>
        <v>4</v>
      </c>
      <c r="C35" s="1">
        <f>+'LISTA DE OFERENTES'!C22</f>
        <v>0</v>
      </c>
    </row>
    <row r="36" spans="1:3" hidden="1"/>
    <row r="37" spans="1:3" ht="18.75" hidden="1">
      <c r="A37" s="67" t="s">
        <v>15</v>
      </c>
      <c r="B37" s="80">
        <v>0</v>
      </c>
      <c r="C37" s="8">
        <f>+ROUND((B37),0)</f>
        <v>0</v>
      </c>
    </row>
    <row r="38" spans="1:3" ht="18.75" hidden="1">
      <c r="A38" s="67" t="s">
        <v>16</v>
      </c>
      <c r="B38" s="220">
        <f>ROUND((0.16*B37),0)</f>
        <v>0</v>
      </c>
      <c r="C38" s="221"/>
    </row>
    <row r="39" spans="1:3" ht="21" hidden="1">
      <c r="A39" s="77" t="s">
        <v>17</v>
      </c>
      <c r="B39" s="9"/>
      <c r="C39" s="78">
        <f>+B38+C37</f>
        <v>0</v>
      </c>
    </row>
    <row r="40" spans="1:3" hidden="1"/>
  </sheetData>
  <sheetProtection algorithmName="SHA-512" hashValue="slmREkEkW9S1FwhHLI2+ghchXGYUfzq3JNzU8Aa69PK7T6ifsvJz+8z0tC/DL1n1t1N60cAUJwjYhzKacuHk1w==" saltValue="Qef2ngjvO/Pu8Iy9oLoiIA==" spinCount="100000" sheet="1" objects="1" scenarios="1"/>
  <mergeCells count="13">
    <mergeCell ref="B32:C32"/>
    <mergeCell ref="B38:C38"/>
    <mergeCell ref="A20:B20"/>
    <mergeCell ref="B26:C26"/>
    <mergeCell ref="A17:B17"/>
    <mergeCell ref="A18:B18"/>
    <mergeCell ref="A19:B19"/>
    <mergeCell ref="C15:D15"/>
    <mergeCell ref="A1:D1"/>
    <mergeCell ref="A2:D2"/>
    <mergeCell ref="A4:D4"/>
    <mergeCell ref="A6:D6"/>
    <mergeCell ref="A8:D8"/>
  </mergeCells>
  <conditionalFormatting sqref="B25">
    <cfRule type="cellIs" dxfId="26" priority="38" operator="greaterThan">
      <formula>$B$12</formula>
    </cfRule>
  </conditionalFormatting>
  <conditionalFormatting sqref="B31">
    <cfRule type="cellIs" dxfId="25" priority="30" operator="greaterThan">
      <formula>$B$12</formula>
    </cfRule>
  </conditionalFormatting>
  <conditionalFormatting sqref="B37">
    <cfRule type="cellIs" dxfId="24" priority="22" operator="greaterThan">
      <formula>$B$12</formula>
    </cfRule>
  </conditionalFormatting>
  <conditionalFormatting sqref="C27">
    <cfRule type="cellIs" dxfId="23" priority="15" operator="greaterThan">
      <formula>$B$10</formula>
    </cfRule>
  </conditionalFormatting>
  <conditionalFormatting sqref="C33">
    <cfRule type="cellIs" dxfId="22" priority="14" operator="greaterThan">
      <formula>$B$10</formula>
    </cfRule>
  </conditionalFormatting>
  <conditionalFormatting sqref="C39">
    <cfRule type="cellIs" dxfId="21" priority="13" operator="greaterThan">
      <formula>$B$10</formula>
    </cfRule>
  </conditionalFormatting>
  <conditionalFormatting sqref="C20">
    <cfRule type="cellIs" dxfId="20" priority="223" operator="greaterThan">
      <formula>#REF!</formula>
    </cfRule>
  </conditionalFormatting>
  <pageMargins left="0.70866141732283472" right="0.70866141732283472" top="0.74803149606299213" bottom="0.74803149606299213" header="0.31496062992125984" footer="0.31496062992125984"/>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B5-714F-48B4-987F-B97178DF1BE6}">
  <sheetPr>
    <pageSetUpPr fitToPage="1"/>
  </sheetPr>
  <dimension ref="A1:O49"/>
  <sheetViews>
    <sheetView topLeftCell="A4" zoomScale="85" zoomScaleNormal="85" workbookViewId="0">
      <selection activeCell="L43" sqref="L43"/>
    </sheetView>
  </sheetViews>
  <sheetFormatPr baseColWidth="10" defaultRowHeight="12.75"/>
  <cols>
    <col min="1" max="1" width="32.85546875" style="87" customWidth="1"/>
    <col min="2" max="2" width="12.85546875" style="87" customWidth="1"/>
    <col min="3" max="3" width="15.42578125" style="87" customWidth="1"/>
    <col min="4" max="4" width="11.85546875" style="87" customWidth="1"/>
    <col min="5" max="5" width="8.42578125" style="87" customWidth="1"/>
    <col min="6" max="6" width="18.42578125" style="87" customWidth="1"/>
    <col min="7" max="7" width="11.85546875" style="87" customWidth="1"/>
    <col min="8" max="8" width="19.5703125" style="87" bestFit="1" customWidth="1"/>
    <col min="9" max="9" width="7.7109375" style="87" customWidth="1"/>
    <col min="10" max="10" width="7" style="87" customWidth="1"/>
    <col min="11" max="11" width="5.85546875" style="87" bestFit="1" customWidth="1"/>
    <col min="12" max="12" width="16.5703125" style="87" customWidth="1"/>
    <col min="13" max="13" width="12.7109375" style="87" bestFit="1" customWidth="1"/>
    <col min="14" max="255" width="11.42578125" style="87"/>
    <col min="256" max="256" width="32.85546875" style="87" customWidth="1"/>
    <col min="257" max="257" width="23.5703125" style="87" customWidth="1"/>
    <col min="258" max="259" width="21" style="87" customWidth="1"/>
    <col min="260" max="260" width="25.140625" style="87" customWidth="1"/>
    <col min="261" max="261" width="22.140625" style="87" customWidth="1"/>
    <col min="262" max="262" width="4.7109375" style="87" customWidth="1"/>
    <col min="263" max="263" width="22" style="87" customWidth="1"/>
    <col min="264" max="264" width="23.7109375" style="87" customWidth="1"/>
    <col min="265" max="265" width="16.5703125" style="87" customWidth="1"/>
    <col min="266" max="266" width="7" style="87" customWidth="1"/>
    <col min="267" max="267" width="5.5703125" style="87" customWidth="1"/>
    <col min="268" max="268" width="16.5703125" style="87" customWidth="1"/>
    <col min="269" max="511" width="11.42578125" style="87"/>
    <col min="512" max="512" width="32.85546875" style="87" customWidth="1"/>
    <col min="513" max="513" width="23.5703125" style="87" customWidth="1"/>
    <col min="514" max="515" width="21" style="87" customWidth="1"/>
    <col min="516" max="516" width="25.140625" style="87" customWidth="1"/>
    <col min="517" max="517" width="22.140625" style="87" customWidth="1"/>
    <col min="518" max="518" width="4.7109375" style="87" customWidth="1"/>
    <col min="519" max="519" width="22" style="87" customWidth="1"/>
    <col min="520" max="520" width="23.7109375" style="87" customWidth="1"/>
    <col min="521" max="521" width="16.5703125" style="87" customWidth="1"/>
    <col min="522" max="522" width="7" style="87" customWidth="1"/>
    <col min="523" max="523" width="5.5703125" style="87" customWidth="1"/>
    <col min="524" max="524" width="16.5703125" style="87" customWidth="1"/>
    <col min="525" max="767" width="11.42578125" style="87"/>
    <col min="768" max="768" width="32.85546875" style="87" customWidth="1"/>
    <col min="769" max="769" width="23.5703125" style="87" customWidth="1"/>
    <col min="770" max="771" width="21" style="87" customWidth="1"/>
    <col min="772" max="772" width="25.140625" style="87" customWidth="1"/>
    <col min="773" max="773" width="22.140625" style="87" customWidth="1"/>
    <col min="774" max="774" width="4.7109375" style="87" customWidth="1"/>
    <col min="775" max="775" width="22" style="87" customWidth="1"/>
    <col min="776" max="776" width="23.7109375" style="87" customWidth="1"/>
    <col min="777" max="777" width="16.5703125" style="87" customWidth="1"/>
    <col min="778" max="778" width="7" style="87" customWidth="1"/>
    <col min="779" max="779" width="5.5703125" style="87" customWidth="1"/>
    <col min="780" max="780" width="16.5703125" style="87" customWidth="1"/>
    <col min="781" max="1023" width="11.42578125" style="87"/>
    <col min="1024" max="1024" width="32.85546875" style="87" customWidth="1"/>
    <col min="1025" max="1025" width="23.5703125" style="87" customWidth="1"/>
    <col min="1026" max="1027" width="21" style="87" customWidth="1"/>
    <col min="1028" max="1028" width="25.140625" style="87" customWidth="1"/>
    <col min="1029" max="1029" width="22.140625" style="87" customWidth="1"/>
    <col min="1030" max="1030" width="4.7109375" style="87" customWidth="1"/>
    <col min="1031" max="1031" width="22" style="87" customWidth="1"/>
    <col min="1032" max="1032" width="23.7109375" style="87" customWidth="1"/>
    <col min="1033" max="1033" width="16.5703125" style="87" customWidth="1"/>
    <col min="1034" max="1034" width="7" style="87" customWidth="1"/>
    <col min="1035" max="1035" width="5.5703125" style="87" customWidth="1"/>
    <col min="1036" max="1036" width="16.5703125" style="87" customWidth="1"/>
    <col min="1037" max="1279" width="11.42578125" style="87"/>
    <col min="1280" max="1280" width="32.85546875" style="87" customWidth="1"/>
    <col min="1281" max="1281" width="23.5703125" style="87" customWidth="1"/>
    <col min="1282" max="1283" width="21" style="87" customWidth="1"/>
    <col min="1284" max="1284" width="25.140625" style="87" customWidth="1"/>
    <col min="1285" max="1285" width="22.140625" style="87" customWidth="1"/>
    <col min="1286" max="1286" width="4.7109375" style="87" customWidth="1"/>
    <col min="1287" max="1287" width="22" style="87" customWidth="1"/>
    <col min="1288" max="1288" width="23.7109375" style="87" customWidth="1"/>
    <col min="1289" max="1289" width="16.5703125" style="87" customWidth="1"/>
    <col min="1290" max="1290" width="7" style="87" customWidth="1"/>
    <col min="1291" max="1291" width="5.5703125" style="87" customWidth="1"/>
    <col min="1292" max="1292" width="16.5703125" style="87" customWidth="1"/>
    <col min="1293" max="1535" width="11.42578125" style="87"/>
    <col min="1536" max="1536" width="32.85546875" style="87" customWidth="1"/>
    <col min="1537" max="1537" width="23.5703125" style="87" customWidth="1"/>
    <col min="1538" max="1539" width="21" style="87" customWidth="1"/>
    <col min="1540" max="1540" width="25.140625" style="87" customWidth="1"/>
    <col min="1541" max="1541" width="22.140625" style="87" customWidth="1"/>
    <col min="1542" max="1542" width="4.7109375" style="87" customWidth="1"/>
    <col min="1543" max="1543" width="22" style="87" customWidth="1"/>
    <col min="1544" max="1544" width="23.7109375" style="87" customWidth="1"/>
    <col min="1545" max="1545" width="16.5703125" style="87" customWidth="1"/>
    <col min="1546" max="1546" width="7" style="87" customWidth="1"/>
    <col min="1547" max="1547" width="5.5703125" style="87" customWidth="1"/>
    <col min="1548" max="1548" width="16.5703125" style="87" customWidth="1"/>
    <col min="1549" max="1791" width="11.42578125" style="87"/>
    <col min="1792" max="1792" width="32.85546875" style="87" customWidth="1"/>
    <col min="1793" max="1793" width="23.5703125" style="87" customWidth="1"/>
    <col min="1794" max="1795" width="21" style="87" customWidth="1"/>
    <col min="1796" max="1796" width="25.140625" style="87" customWidth="1"/>
    <col min="1797" max="1797" width="22.140625" style="87" customWidth="1"/>
    <col min="1798" max="1798" width="4.7109375" style="87" customWidth="1"/>
    <col min="1799" max="1799" width="22" style="87" customWidth="1"/>
    <col min="1800" max="1800" width="23.7109375" style="87" customWidth="1"/>
    <col min="1801" max="1801" width="16.5703125" style="87" customWidth="1"/>
    <col min="1802" max="1802" width="7" style="87" customWidth="1"/>
    <col min="1803" max="1803" width="5.5703125" style="87" customWidth="1"/>
    <col min="1804" max="1804" width="16.5703125" style="87" customWidth="1"/>
    <col min="1805" max="2047" width="11.42578125" style="87"/>
    <col min="2048" max="2048" width="32.85546875" style="87" customWidth="1"/>
    <col min="2049" max="2049" width="23.5703125" style="87" customWidth="1"/>
    <col min="2050" max="2051" width="21" style="87" customWidth="1"/>
    <col min="2052" max="2052" width="25.140625" style="87" customWidth="1"/>
    <col min="2053" max="2053" width="22.140625" style="87" customWidth="1"/>
    <col min="2054" max="2054" width="4.7109375" style="87" customWidth="1"/>
    <col min="2055" max="2055" width="22" style="87" customWidth="1"/>
    <col min="2056" max="2056" width="23.7109375" style="87" customWidth="1"/>
    <col min="2057" max="2057" width="16.5703125" style="87" customWidth="1"/>
    <col min="2058" max="2058" width="7" style="87" customWidth="1"/>
    <col min="2059" max="2059" width="5.5703125" style="87" customWidth="1"/>
    <col min="2060" max="2060" width="16.5703125" style="87" customWidth="1"/>
    <col min="2061" max="2303" width="11.42578125" style="87"/>
    <col min="2304" max="2304" width="32.85546875" style="87" customWidth="1"/>
    <col min="2305" max="2305" width="23.5703125" style="87" customWidth="1"/>
    <col min="2306" max="2307" width="21" style="87" customWidth="1"/>
    <col min="2308" max="2308" width="25.140625" style="87" customWidth="1"/>
    <col min="2309" max="2309" width="22.140625" style="87" customWidth="1"/>
    <col min="2310" max="2310" width="4.7109375" style="87" customWidth="1"/>
    <col min="2311" max="2311" width="22" style="87" customWidth="1"/>
    <col min="2312" max="2312" width="23.7109375" style="87" customWidth="1"/>
    <col min="2313" max="2313" width="16.5703125" style="87" customWidth="1"/>
    <col min="2314" max="2314" width="7" style="87" customWidth="1"/>
    <col min="2315" max="2315" width="5.5703125" style="87" customWidth="1"/>
    <col min="2316" max="2316" width="16.5703125" style="87" customWidth="1"/>
    <col min="2317" max="2559" width="11.42578125" style="87"/>
    <col min="2560" max="2560" width="32.85546875" style="87" customWidth="1"/>
    <col min="2561" max="2561" width="23.5703125" style="87" customWidth="1"/>
    <col min="2562" max="2563" width="21" style="87" customWidth="1"/>
    <col min="2564" max="2564" width="25.140625" style="87" customWidth="1"/>
    <col min="2565" max="2565" width="22.140625" style="87" customWidth="1"/>
    <col min="2566" max="2566" width="4.7109375" style="87" customWidth="1"/>
    <col min="2567" max="2567" width="22" style="87" customWidth="1"/>
    <col min="2568" max="2568" width="23.7109375" style="87" customWidth="1"/>
    <col min="2569" max="2569" width="16.5703125" style="87" customWidth="1"/>
    <col min="2570" max="2570" width="7" style="87" customWidth="1"/>
    <col min="2571" max="2571" width="5.5703125" style="87" customWidth="1"/>
    <col min="2572" max="2572" width="16.5703125" style="87" customWidth="1"/>
    <col min="2573" max="2815" width="11.42578125" style="87"/>
    <col min="2816" max="2816" width="32.85546875" style="87" customWidth="1"/>
    <col min="2817" max="2817" width="23.5703125" style="87" customWidth="1"/>
    <col min="2818" max="2819" width="21" style="87" customWidth="1"/>
    <col min="2820" max="2820" width="25.140625" style="87" customWidth="1"/>
    <col min="2821" max="2821" width="22.140625" style="87" customWidth="1"/>
    <col min="2822" max="2822" width="4.7109375" style="87" customWidth="1"/>
    <col min="2823" max="2823" width="22" style="87" customWidth="1"/>
    <col min="2824" max="2824" width="23.7109375" style="87" customWidth="1"/>
    <col min="2825" max="2825" width="16.5703125" style="87" customWidth="1"/>
    <col min="2826" max="2826" width="7" style="87" customWidth="1"/>
    <col min="2827" max="2827" width="5.5703125" style="87" customWidth="1"/>
    <col min="2828" max="2828" width="16.5703125" style="87" customWidth="1"/>
    <col min="2829" max="3071" width="11.42578125" style="87"/>
    <col min="3072" max="3072" width="32.85546875" style="87" customWidth="1"/>
    <col min="3073" max="3073" width="23.5703125" style="87" customWidth="1"/>
    <col min="3074" max="3075" width="21" style="87" customWidth="1"/>
    <col min="3076" max="3076" width="25.140625" style="87" customWidth="1"/>
    <col min="3077" max="3077" width="22.140625" style="87" customWidth="1"/>
    <col min="3078" max="3078" width="4.7109375" style="87" customWidth="1"/>
    <col min="3079" max="3079" width="22" style="87" customWidth="1"/>
    <col min="3080" max="3080" width="23.7109375" style="87" customWidth="1"/>
    <col min="3081" max="3081" width="16.5703125" style="87" customWidth="1"/>
    <col min="3082" max="3082" width="7" style="87" customWidth="1"/>
    <col min="3083" max="3083" width="5.5703125" style="87" customWidth="1"/>
    <col min="3084" max="3084" width="16.5703125" style="87" customWidth="1"/>
    <col min="3085" max="3327" width="11.42578125" style="87"/>
    <col min="3328" max="3328" width="32.85546875" style="87" customWidth="1"/>
    <col min="3329" max="3329" width="23.5703125" style="87" customWidth="1"/>
    <col min="3330" max="3331" width="21" style="87" customWidth="1"/>
    <col min="3332" max="3332" width="25.140625" style="87" customWidth="1"/>
    <col min="3333" max="3333" width="22.140625" style="87" customWidth="1"/>
    <col min="3334" max="3334" width="4.7109375" style="87" customWidth="1"/>
    <col min="3335" max="3335" width="22" style="87" customWidth="1"/>
    <col min="3336" max="3336" width="23.7109375" style="87" customWidth="1"/>
    <col min="3337" max="3337" width="16.5703125" style="87" customWidth="1"/>
    <col min="3338" max="3338" width="7" style="87" customWidth="1"/>
    <col min="3339" max="3339" width="5.5703125" style="87" customWidth="1"/>
    <col min="3340" max="3340" width="16.5703125" style="87" customWidth="1"/>
    <col min="3341" max="3583" width="11.42578125" style="87"/>
    <col min="3584" max="3584" width="32.85546875" style="87" customWidth="1"/>
    <col min="3585" max="3585" width="23.5703125" style="87" customWidth="1"/>
    <col min="3586" max="3587" width="21" style="87" customWidth="1"/>
    <col min="3588" max="3588" width="25.140625" style="87" customWidth="1"/>
    <col min="3589" max="3589" width="22.140625" style="87" customWidth="1"/>
    <col min="3590" max="3590" width="4.7109375" style="87" customWidth="1"/>
    <col min="3591" max="3591" width="22" style="87" customWidth="1"/>
    <col min="3592" max="3592" width="23.7109375" style="87" customWidth="1"/>
    <col min="3593" max="3593" width="16.5703125" style="87" customWidth="1"/>
    <col min="3594" max="3594" width="7" style="87" customWidth="1"/>
    <col min="3595" max="3595" width="5.5703125" style="87" customWidth="1"/>
    <col min="3596" max="3596" width="16.5703125" style="87" customWidth="1"/>
    <col min="3597" max="3839" width="11.42578125" style="87"/>
    <col min="3840" max="3840" width="32.85546875" style="87" customWidth="1"/>
    <col min="3841" max="3841" width="23.5703125" style="87" customWidth="1"/>
    <col min="3842" max="3843" width="21" style="87" customWidth="1"/>
    <col min="3844" max="3844" width="25.140625" style="87" customWidth="1"/>
    <col min="3845" max="3845" width="22.140625" style="87" customWidth="1"/>
    <col min="3846" max="3846" width="4.7109375" style="87" customWidth="1"/>
    <col min="3847" max="3847" width="22" style="87" customWidth="1"/>
    <col min="3848" max="3848" width="23.7109375" style="87" customWidth="1"/>
    <col min="3849" max="3849" width="16.5703125" style="87" customWidth="1"/>
    <col min="3850" max="3850" width="7" style="87" customWidth="1"/>
    <col min="3851" max="3851" width="5.5703125" style="87" customWidth="1"/>
    <col min="3852" max="3852" width="16.5703125" style="87" customWidth="1"/>
    <col min="3853" max="4095" width="11.42578125" style="87"/>
    <col min="4096" max="4096" width="32.85546875" style="87" customWidth="1"/>
    <col min="4097" max="4097" width="23.5703125" style="87" customWidth="1"/>
    <col min="4098" max="4099" width="21" style="87" customWidth="1"/>
    <col min="4100" max="4100" width="25.140625" style="87" customWidth="1"/>
    <col min="4101" max="4101" width="22.140625" style="87" customWidth="1"/>
    <col min="4102" max="4102" width="4.7109375" style="87" customWidth="1"/>
    <col min="4103" max="4103" width="22" style="87" customWidth="1"/>
    <col min="4104" max="4104" width="23.7109375" style="87" customWidth="1"/>
    <col min="4105" max="4105" width="16.5703125" style="87" customWidth="1"/>
    <col min="4106" max="4106" width="7" style="87" customWidth="1"/>
    <col min="4107" max="4107" width="5.5703125" style="87" customWidth="1"/>
    <col min="4108" max="4108" width="16.5703125" style="87" customWidth="1"/>
    <col min="4109" max="4351" width="11.42578125" style="87"/>
    <col min="4352" max="4352" width="32.85546875" style="87" customWidth="1"/>
    <col min="4353" max="4353" width="23.5703125" style="87" customWidth="1"/>
    <col min="4354" max="4355" width="21" style="87" customWidth="1"/>
    <col min="4356" max="4356" width="25.140625" style="87" customWidth="1"/>
    <col min="4357" max="4357" width="22.140625" style="87" customWidth="1"/>
    <col min="4358" max="4358" width="4.7109375" style="87" customWidth="1"/>
    <col min="4359" max="4359" width="22" style="87" customWidth="1"/>
    <col min="4360" max="4360" width="23.7109375" style="87" customWidth="1"/>
    <col min="4361" max="4361" width="16.5703125" style="87" customWidth="1"/>
    <col min="4362" max="4362" width="7" style="87" customWidth="1"/>
    <col min="4363" max="4363" width="5.5703125" style="87" customWidth="1"/>
    <col min="4364" max="4364" width="16.5703125" style="87" customWidth="1"/>
    <col min="4365" max="4607" width="11.42578125" style="87"/>
    <col min="4608" max="4608" width="32.85546875" style="87" customWidth="1"/>
    <col min="4609" max="4609" width="23.5703125" style="87" customWidth="1"/>
    <col min="4610" max="4611" width="21" style="87" customWidth="1"/>
    <col min="4612" max="4612" width="25.140625" style="87" customWidth="1"/>
    <col min="4613" max="4613" width="22.140625" style="87" customWidth="1"/>
    <col min="4614" max="4614" width="4.7109375" style="87" customWidth="1"/>
    <col min="4615" max="4615" width="22" style="87" customWidth="1"/>
    <col min="4616" max="4616" width="23.7109375" style="87" customWidth="1"/>
    <col min="4617" max="4617" width="16.5703125" style="87" customWidth="1"/>
    <col min="4618" max="4618" width="7" style="87" customWidth="1"/>
    <col min="4619" max="4619" width="5.5703125" style="87" customWidth="1"/>
    <col min="4620" max="4620" width="16.5703125" style="87" customWidth="1"/>
    <col min="4621" max="4863" width="11.42578125" style="87"/>
    <col min="4864" max="4864" width="32.85546875" style="87" customWidth="1"/>
    <col min="4865" max="4865" width="23.5703125" style="87" customWidth="1"/>
    <col min="4866" max="4867" width="21" style="87" customWidth="1"/>
    <col min="4868" max="4868" width="25.140625" style="87" customWidth="1"/>
    <col min="4869" max="4869" width="22.140625" style="87" customWidth="1"/>
    <col min="4870" max="4870" width="4.7109375" style="87" customWidth="1"/>
    <col min="4871" max="4871" width="22" style="87" customWidth="1"/>
    <col min="4872" max="4872" width="23.7109375" style="87" customWidth="1"/>
    <col min="4873" max="4873" width="16.5703125" style="87" customWidth="1"/>
    <col min="4874" max="4874" width="7" style="87" customWidth="1"/>
    <col min="4875" max="4875" width="5.5703125" style="87" customWidth="1"/>
    <col min="4876" max="4876" width="16.5703125" style="87" customWidth="1"/>
    <col min="4877" max="5119" width="11.42578125" style="87"/>
    <col min="5120" max="5120" width="32.85546875" style="87" customWidth="1"/>
    <col min="5121" max="5121" width="23.5703125" style="87" customWidth="1"/>
    <col min="5122" max="5123" width="21" style="87" customWidth="1"/>
    <col min="5124" max="5124" width="25.140625" style="87" customWidth="1"/>
    <col min="5125" max="5125" width="22.140625" style="87" customWidth="1"/>
    <col min="5126" max="5126" width="4.7109375" style="87" customWidth="1"/>
    <col min="5127" max="5127" width="22" style="87" customWidth="1"/>
    <col min="5128" max="5128" width="23.7109375" style="87" customWidth="1"/>
    <col min="5129" max="5129" width="16.5703125" style="87" customWidth="1"/>
    <col min="5130" max="5130" width="7" style="87" customWidth="1"/>
    <col min="5131" max="5131" width="5.5703125" style="87" customWidth="1"/>
    <col min="5132" max="5132" width="16.5703125" style="87" customWidth="1"/>
    <col min="5133" max="5375" width="11.42578125" style="87"/>
    <col min="5376" max="5376" width="32.85546875" style="87" customWidth="1"/>
    <col min="5377" max="5377" width="23.5703125" style="87" customWidth="1"/>
    <col min="5378" max="5379" width="21" style="87" customWidth="1"/>
    <col min="5380" max="5380" width="25.140625" style="87" customWidth="1"/>
    <col min="5381" max="5381" width="22.140625" style="87" customWidth="1"/>
    <col min="5382" max="5382" width="4.7109375" style="87" customWidth="1"/>
    <col min="5383" max="5383" width="22" style="87" customWidth="1"/>
    <col min="5384" max="5384" width="23.7109375" style="87" customWidth="1"/>
    <col min="5385" max="5385" width="16.5703125" style="87" customWidth="1"/>
    <col min="5386" max="5386" width="7" style="87" customWidth="1"/>
    <col min="5387" max="5387" width="5.5703125" style="87" customWidth="1"/>
    <col min="5388" max="5388" width="16.5703125" style="87" customWidth="1"/>
    <col min="5389" max="5631" width="11.42578125" style="87"/>
    <col min="5632" max="5632" width="32.85546875" style="87" customWidth="1"/>
    <col min="5633" max="5633" width="23.5703125" style="87" customWidth="1"/>
    <col min="5634" max="5635" width="21" style="87" customWidth="1"/>
    <col min="5636" max="5636" width="25.140625" style="87" customWidth="1"/>
    <col min="5637" max="5637" width="22.140625" style="87" customWidth="1"/>
    <col min="5638" max="5638" width="4.7109375" style="87" customWidth="1"/>
    <col min="5639" max="5639" width="22" style="87" customWidth="1"/>
    <col min="5640" max="5640" width="23.7109375" style="87" customWidth="1"/>
    <col min="5641" max="5641" width="16.5703125" style="87" customWidth="1"/>
    <col min="5642" max="5642" width="7" style="87" customWidth="1"/>
    <col min="5643" max="5643" width="5.5703125" style="87" customWidth="1"/>
    <col min="5644" max="5644" width="16.5703125" style="87" customWidth="1"/>
    <col min="5645" max="5887" width="11.42578125" style="87"/>
    <col min="5888" max="5888" width="32.85546875" style="87" customWidth="1"/>
    <col min="5889" max="5889" width="23.5703125" style="87" customWidth="1"/>
    <col min="5890" max="5891" width="21" style="87" customWidth="1"/>
    <col min="5892" max="5892" width="25.140625" style="87" customWidth="1"/>
    <col min="5893" max="5893" width="22.140625" style="87" customWidth="1"/>
    <col min="5894" max="5894" width="4.7109375" style="87" customWidth="1"/>
    <col min="5895" max="5895" width="22" style="87" customWidth="1"/>
    <col min="5896" max="5896" width="23.7109375" style="87" customWidth="1"/>
    <col min="5897" max="5897" width="16.5703125" style="87" customWidth="1"/>
    <col min="5898" max="5898" width="7" style="87" customWidth="1"/>
    <col min="5899" max="5899" width="5.5703125" style="87" customWidth="1"/>
    <col min="5900" max="5900" width="16.5703125" style="87" customWidth="1"/>
    <col min="5901" max="6143" width="11.42578125" style="87"/>
    <col min="6144" max="6144" width="32.85546875" style="87" customWidth="1"/>
    <col min="6145" max="6145" width="23.5703125" style="87" customWidth="1"/>
    <col min="6146" max="6147" width="21" style="87" customWidth="1"/>
    <col min="6148" max="6148" width="25.140625" style="87" customWidth="1"/>
    <col min="6149" max="6149" width="22.140625" style="87" customWidth="1"/>
    <col min="6150" max="6150" width="4.7109375" style="87" customWidth="1"/>
    <col min="6151" max="6151" width="22" style="87" customWidth="1"/>
    <col min="6152" max="6152" width="23.7109375" style="87" customWidth="1"/>
    <col min="6153" max="6153" width="16.5703125" style="87" customWidth="1"/>
    <col min="6154" max="6154" width="7" style="87" customWidth="1"/>
    <col min="6155" max="6155" width="5.5703125" style="87" customWidth="1"/>
    <col min="6156" max="6156" width="16.5703125" style="87" customWidth="1"/>
    <col min="6157" max="6399" width="11.42578125" style="87"/>
    <col min="6400" max="6400" width="32.85546875" style="87" customWidth="1"/>
    <col min="6401" max="6401" width="23.5703125" style="87" customWidth="1"/>
    <col min="6402" max="6403" width="21" style="87" customWidth="1"/>
    <col min="6404" max="6404" width="25.140625" style="87" customWidth="1"/>
    <col min="6405" max="6405" width="22.140625" style="87" customWidth="1"/>
    <col min="6406" max="6406" width="4.7109375" style="87" customWidth="1"/>
    <col min="6407" max="6407" width="22" style="87" customWidth="1"/>
    <col min="6408" max="6408" width="23.7109375" style="87" customWidth="1"/>
    <col min="6409" max="6409" width="16.5703125" style="87" customWidth="1"/>
    <col min="6410" max="6410" width="7" style="87" customWidth="1"/>
    <col min="6411" max="6411" width="5.5703125" style="87" customWidth="1"/>
    <col min="6412" max="6412" width="16.5703125" style="87" customWidth="1"/>
    <col min="6413" max="6655" width="11.42578125" style="87"/>
    <col min="6656" max="6656" width="32.85546875" style="87" customWidth="1"/>
    <col min="6657" max="6657" width="23.5703125" style="87" customWidth="1"/>
    <col min="6658" max="6659" width="21" style="87" customWidth="1"/>
    <col min="6660" max="6660" width="25.140625" style="87" customWidth="1"/>
    <col min="6661" max="6661" width="22.140625" style="87" customWidth="1"/>
    <col min="6662" max="6662" width="4.7109375" style="87" customWidth="1"/>
    <col min="6663" max="6663" width="22" style="87" customWidth="1"/>
    <col min="6664" max="6664" width="23.7109375" style="87" customWidth="1"/>
    <col min="6665" max="6665" width="16.5703125" style="87" customWidth="1"/>
    <col min="6666" max="6666" width="7" style="87" customWidth="1"/>
    <col min="6667" max="6667" width="5.5703125" style="87" customWidth="1"/>
    <col min="6668" max="6668" width="16.5703125" style="87" customWidth="1"/>
    <col min="6669" max="6911" width="11.42578125" style="87"/>
    <col min="6912" max="6912" width="32.85546875" style="87" customWidth="1"/>
    <col min="6913" max="6913" width="23.5703125" style="87" customWidth="1"/>
    <col min="6914" max="6915" width="21" style="87" customWidth="1"/>
    <col min="6916" max="6916" width="25.140625" style="87" customWidth="1"/>
    <col min="6917" max="6917" width="22.140625" style="87" customWidth="1"/>
    <col min="6918" max="6918" width="4.7109375" style="87" customWidth="1"/>
    <col min="6919" max="6919" width="22" style="87" customWidth="1"/>
    <col min="6920" max="6920" width="23.7109375" style="87" customWidth="1"/>
    <col min="6921" max="6921" width="16.5703125" style="87" customWidth="1"/>
    <col min="6922" max="6922" width="7" style="87" customWidth="1"/>
    <col min="6923" max="6923" width="5.5703125" style="87" customWidth="1"/>
    <col min="6924" max="6924" width="16.5703125" style="87" customWidth="1"/>
    <col min="6925" max="7167" width="11.42578125" style="87"/>
    <col min="7168" max="7168" width="32.85546875" style="87" customWidth="1"/>
    <col min="7169" max="7169" width="23.5703125" style="87" customWidth="1"/>
    <col min="7170" max="7171" width="21" style="87" customWidth="1"/>
    <col min="7172" max="7172" width="25.140625" style="87" customWidth="1"/>
    <col min="7173" max="7173" width="22.140625" style="87" customWidth="1"/>
    <col min="7174" max="7174" width="4.7109375" style="87" customWidth="1"/>
    <col min="7175" max="7175" width="22" style="87" customWidth="1"/>
    <col min="7176" max="7176" width="23.7109375" style="87" customWidth="1"/>
    <col min="7177" max="7177" width="16.5703125" style="87" customWidth="1"/>
    <col min="7178" max="7178" width="7" style="87" customWidth="1"/>
    <col min="7179" max="7179" width="5.5703125" style="87" customWidth="1"/>
    <col min="7180" max="7180" width="16.5703125" style="87" customWidth="1"/>
    <col min="7181" max="7423" width="11.42578125" style="87"/>
    <col min="7424" max="7424" width="32.85546875" style="87" customWidth="1"/>
    <col min="7425" max="7425" width="23.5703125" style="87" customWidth="1"/>
    <col min="7426" max="7427" width="21" style="87" customWidth="1"/>
    <col min="7428" max="7428" width="25.140625" style="87" customWidth="1"/>
    <col min="7429" max="7429" width="22.140625" style="87" customWidth="1"/>
    <col min="7430" max="7430" width="4.7109375" style="87" customWidth="1"/>
    <col min="7431" max="7431" width="22" style="87" customWidth="1"/>
    <col min="7432" max="7432" width="23.7109375" style="87" customWidth="1"/>
    <col min="7433" max="7433" width="16.5703125" style="87" customWidth="1"/>
    <col min="7434" max="7434" width="7" style="87" customWidth="1"/>
    <col min="7435" max="7435" width="5.5703125" style="87" customWidth="1"/>
    <col min="7436" max="7436" width="16.5703125" style="87" customWidth="1"/>
    <col min="7437" max="7679" width="11.42578125" style="87"/>
    <col min="7680" max="7680" width="32.85546875" style="87" customWidth="1"/>
    <col min="7681" max="7681" width="23.5703125" style="87" customWidth="1"/>
    <col min="7682" max="7683" width="21" style="87" customWidth="1"/>
    <col min="7684" max="7684" width="25.140625" style="87" customWidth="1"/>
    <col min="7685" max="7685" width="22.140625" style="87" customWidth="1"/>
    <col min="7686" max="7686" width="4.7109375" style="87" customWidth="1"/>
    <col min="7687" max="7687" width="22" style="87" customWidth="1"/>
    <col min="7688" max="7688" width="23.7109375" style="87" customWidth="1"/>
    <col min="7689" max="7689" width="16.5703125" style="87" customWidth="1"/>
    <col min="7690" max="7690" width="7" style="87" customWidth="1"/>
    <col min="7691" max="7691" width="5.5703125" style="87" customWidth="1"/>
    <col min="7692" max="7692" width="16.5703125" style="87" customWidth="1"/>
    <col min="7693" max="7935" width="11.42578125" style="87"/>
    <col min="7936" max="7936" width="32.85546875" style="87" customWidth="1"/>
    <col min="7937" max="7937" width="23.5703125" style="87" customWidth="1"/>
    <col min="7938" max="7939" width="21" style="87" customWidth="1"/>
    <col min="7940" max="7940" width="25.140625" style="87" customWidth="1"/>
    <col min="7941" max="7941" width="22.140625" style="87" customWidth="1"/>
    <col min="7942" max="7942" width="4.7109375" style="87" customWidth="1"/>
    <col min="7943" max="7943" width="22" style="87" customWidth="1"/>
    <col min="7944" max="7944" width="23.7109375" style="87" customWidth="1"/>
    <col min="7945" max="7945" width="16.5703125" style="87" customWidth="1"/>
    <col min="7946" max="7946" width="7" style="87" customWidth="1"/>
    <col min="7947" max="7947" width="5.5703125" style="87" customWidth="1"/>
    <col min="7948" max="7948" width="16.5703125" style="87" customWidth="1"/>
    <col min="7949" max="8191" width="11.42578125" style="87"/>
    <col min="8192" max="8192" width="32.85546875" style="87" customWidth="1"/>
    <col min="8193" max="8193" width="23.5703125" style="87" customWidth="1"/>
    <col min="8194" max="8195" width="21" style="87" customWidth="1"/>
    <col min="8196" max="8196" width="25.140625" style="87" customWidth="1"/>
    <col min="8197" max="8197" width="22.140625" style="87" customWidth="1"/>
    <col min="8198" max="8198" width="4.7109375" style="87" customWidth="1"/>
    <col min="8199" max="8199" width="22" style="87" customWidth="1"/>
    <col min="8200" max="8200" width="23.7109375" style="87" customWidth="1"/>
    <col min="8201" max="8201" width="16.5703125" style="87" customWidth="1"/>
    <col min="8202" max="8202" width="7" style="87" customWidth="1"/>
    <col min="8203" max="8203" width="5.5703125" style="87" customWidth="1"/>
    <col min="8204" max="8204" width="16.5703125" style="87" customWidth="1"/>
    <col min="8205" max="8447" width="11.42578125" style="87"/>
    <col min="8448" max="8448" width="32.85546875" style="87" customWidth="1"/>
    <col min="8449" max="8449" width="23.5703125" style="87" customWidth="1"/>
    <col min="8450" max="8451" width="21" style="87" customWidth="1"/>
    <col min="8452" max="8452" width="25.140625" style="87" customWidth="1"/>
    <col min="8453" max="8453" width="22.140625" style="87" customWidth="1"/>
    <col min="8454" max="8454" width="4.7109375" style="87" customWidth="1"/>
    <col min="8455" max="8455" width="22" style="87" customWidth="1"/>
    <col min="8456" max="8456" width="23.7109375" style="87" customWidth="1"/>
    <col min="8457" max="8457" width="16.5703125" style="87" customWidth="1"/>
    <col min="8458" max="8458" width="7" style="87" customWidth="1"/>
    <col min="8459" max="8459" width="5.5703125" style="87" customWidth="1"/>
    <col min="8460" max="8460" width="16.5703125" style="87" customWidth="1"/>
    <col min="8461" max="8703" width="11.42578125" style="87"/>
    <col min="8704" max="8704" width="32.85546875" style="87" customWidth="1"/>
    <col min="8705" max="8705" width="23.5703125" style="87" customWidth="1"/>
    <col min="8706" max="8707" width="21" style="87" customWidth="1"/>
    <col min="8708" max="8708" width="25.140625" style="87" customWidth="1"/>
    <col min="8709" max="8709" width="22.140625" style="87" customWidth="1"/>
    <col min="8710" max="8710" width="4.7109375" style="87" customWidth="1"/>
    <col min="8711" max="8711" width="22" style="87" customWidth="1"/>
    <col min="8712" max="8712" width="23.7109375" style="87" customWidth="1"/>
    <col min="8713" max="8713" width="16.5703125" style="87" customWidth="1"/>
    <col min="8714" max="8714" width="7" style="87" customWidth="1"/>
    <col min="8715" max="8715" width="5.5703125" style="87" customWidth="1"/>
    <col min="8716" max="8716" width="16.5703125" style="87" customWidth="1"/>
    <col min="8717" max="8959" width="11.42578125" style="87"/>
    <col min="8960" max="8960" width="32.85546875" style="87" customWidth="1"/>
    <col min="8961" max="8961" width="23.5703125" style="87" customWidth="1"/>
    <col min="8962" max="8963" width="21" style="87" customWidth="1"/>
    <col min="8964" max="8964" width="25.140625" style="87" customWidth="1"/>
    <col min="8965" max="8965" width="22.140625" style="87" customWidth="1"/>
    <col min="8966" max="8966" width="4.7109375" style="87" customWidth="1"/>
    <col min="8967" max="8967" width="22" style="87" customWidth="1"/>
    <col min="8968" max="8968" width="23.7109375" style="87" customWidth="1"/>
    <col min="8969" max="8969" width="16.5703125" style="87" customWidth="1"/>
    <col min="8970" max="8970" width="7" style="87" customWidth="1"/>
    <col min="8971" max="8971" width="5.5703125" style="87" customWidth="1"/>
    <col min="8972" max="8972" width="16.5703125" style="87" customWidth="1"/>
    <col min="8973" max="9215" width="11.42578125" style="87"/>
    <col min="9216" max="9216" width="32.85546875" style="87" customWidth="1"/>
    <col min="9217" max="9217" width="23.5703125" style="87" customWidth="1"/>
    <col min="9218" max="9219" width="21" style="87" customWidth="1"/>
    <col min="9220" max="9220" width="25.140625" style="87" customWidth="1"/>
    <col min="9221" max="9221" width="22.140625" style="87" customWidth="1"/>
    <col min="9222" max="9222" width="4.7109375" style="87" customWidth="1"/>
    <col min="9223" max="9223" width="22" style="87" customWidth="1"/>
    <col min="9224" max="9224" width="23.7109375" style="87" customWidth="1"/>
    <col min="9225" max="9225" width="16.5703125" style="87" customWidth="1"/>
    <col min="9226" max="9226" width="7" style="87" customWidth="1"/>
    <col min="9227" max="9227" width="5.5703125" style="87" customWidth="1"/>
    <col min="9228" max="9228" width="16.5703125" style="87" customWidth="1"/>
    <col min="9229" max="9471" width="11.42578125" style="87"/>
    <col min="9472" max="9472" width="32.85546875" style="87" customWidth="1"/>
    <col min="9473" max="9473" width="23.5703125" style="87" customWidth="1"/>
    <col min="9474" max="9475" width="21" style="87" customWidth="1"/>
    <col min="9476" max="9476" width="25.140625" style="87" customWidth="1"/>
    <col min="9477" max="9477" width="22.140625" style="87" customWidth="1"/>
    <col min="9478" max="9478" width="4.7109375" style="87" customWidth="1"/>
    <col min="9479" max="9479" width="22" style="87" customWidth="1"/>
    <col min="9480" max="9480" width="23.7109375" style="87" customWidth="1"/>
    <col min="9481" max="9481" width="16.5703125" style="87" customWidth="1"/>
    <col min="9482" max="9482" width="7" style="87" customWidth="1"/>
    <col min="9483" max="9483" width="5.5703125" style="87" customWidth="1"/>
    <col min="9484" max="9484" width="16.5703125" style="87" customWidth="1"/>
    <col min="9485" max="9727" width="11.42578125" style="87"/>
    <col min="9728" max="9728" width="32.85546875" style="87" customWidth="1"/>
    <col min="9729" max="9729" width="23.5703125" style="87" customWidth="1"/>
    <col min="9730" max="9731" width="21" style="87" customWidth="1"/>
    <col min="9732" max="9732" width="25.140625" style="87" customWidth="1"/>
    <col min="9733" max="9733" width="22.140625" style="87" customWidth="1"/>
    <col min="9734" max="9734" width="4.7109375" style="87" customWidth="1"/>
    <col min="9735" max="9735" width="22" style="87" customWidth="1"/>
    <col min="9736" max="9736" width="23.7109375" style="87" customWidth="1"/>
    <col min="9737" max="9737" width="16.5703125" style="87" customWidth="1"/>
    <col min="9738" max="9738" width="7" style="87" customWidth="1"/>
    <col min="9739" max="9739" width="5.5703125" style="87" customWidth="1"/>
    <col min="9740" max="9740" width="16.5703125" style="87" customWidth="1"/>
    <col min="9741" max="9983" width="11.42578125" style="87"/>
    <col min="9984" max="9984" width="32.85546875" style="87" customWidth="1"/>
    <col min="9985" max="9985" width="23.5703125" style="87" customWidth="1"/>
    <col min="9986" max="9987" width="21" style="87" customWidth="1"/>
    <col min="9988" max="9988" width="25.140625" style="87" customWidth="1"/>
    <col min="9989" max="9989" width="22.140625" style="87" customWidth="1"/>
    <col min="9990" max="9990" width="4.7109375" style="87" customWidth="1"/>
    <col min="9991" max="9991" width="22" style="87" customWidth="1"/>
    <col min="9992" max="9992" width="23.7109375" style="87" customWidth="1"/>
    <col min="9993" max="9993" width="16.5703125" style="87" customWidth="1"/>
    <col min="9994" max="9994" width="7" style="87" customWidth="1"/>
    <col min="9995" max="9995" width="5.5703125" style="87" customWidth="1"/>
    <col min="9996" max="9996" width="16.5703125" style="87" customWidth="1"/>
    <col min="9997" max="10239" width="11.42578125" style="87"/>
    <col min="10240" max="10240" width="32.85546875" style="87" customWidth="1"/>
    <col min="10241" max="10241" width="23.5703125" style="87" customWidth="1"/>
    <col min="10242" max="10243" width="21" style="87" customWidth="1"/>
    <col min="10244" max="10244" width="25.140625" style="87" customWidth="1"/>
    <col min="10245" max="10245" width="22.140625" style="87" customWidth="1"/>
    <col min="10246" max="10246" width="4.7109375" style="87" customWidth="1"/>
    <col min="10247" max="10247" width="22" style="87" customWidth="1"/>
    <col min="10248" max="10248" width="23.7109375" style="87" customWidth="1"/>
    <col min="10249" max="10249" width="16.5703125" style="87" customWidth="1"/>
    <col min="10250" max="10250" width="7" style="87" customWidth="1"/>
    <col min="10251" max="10251" width="5.5703125" style="87" customWidth="1"/>
    <col min="10252" max="10252" width="16.5703125" style="87" customWidth="1"/>
    <col min="10253" max="10495" width="11.42578125" style="87"/>
    <col min="10496" max="10496" width="32.85546875" style="87" customWidth="1"/>
    <col min="10497" max="10497" width="23.5703125" style="87" customWidth="1"/>
    <col min="10498" max="10499" width="21" style="87" customWidth="1"/>
    <col min="10500" max="10500" width="25.140625" style="87" customWidth="1"/>
    <col min="10501" max="10501" width="22.140625" style="87" customWidth="1"/>
    <col min="10502" max="10502" width="4.7109375" style="87" customWidth="1"/>
    <col min="10503" max="10503" width="22" style="87" customWidth="1"/>
    <col min="10504" max="10504" width="23.7109375" style="87" customWidth="1"/>
    <col min="10505" max="10505" width="16.5703125" style="87" customWidth="1"/>
    <col min="10506" max="10506" width="7" style="87" customWidth="1"/>
    <col min="10507" max="10507" width="5.5703125" style="87" customWidth="1"/>
    <col min="10508" max="10508" width="16.5703125" style="87" customWidth="1"/>
    <col min="10509" max="10751" width="11.42578125" style="87"/>
    <col min="10752" max="10752" width="32.85546875" style="87" customWidth="1"/>
    <col min="10753" max="10753" width="23.5703125" style="87" customWidth="1"/>
    <col min="10754" max="10755" width="21" style="87" customWidth="1"/>
    <col min="10756" max="10756" width="25.140625" style="87" customWidth="1"/>
    <col min="10757" max="10757" width="22.140625" style="87" customWidth="1"/>
    <col min="10758" max="10758" width="4.7109375" style="87" customWidth="1"/>
    <col min="10759" max="10759" width="22" style="87" customWidth="1"/>
    <col min="10760" max="10760" width="23.7109375" style="87" customWidth="1"/>
    <col min="10761" max="10761" width="16.5703125" style="87" customWidth="1"/>
    <col min="10762" max="10762" width="7" style="87" customWidth="1"/>
    <col min="10763" max="10763" width="5.5703125" style="87" customWidth="1"/>
    <col min="10764" max="10764" width="16.5703125" style="87" customWidth="1"/>
    <col min="10765" max="11007" width="11.42578125" style="87"/>
    <col min="11008" max="11008" width="32.85546875" style="87" customWidth="1"/>
    <col min="11009" max="11009" width="23.5703125" style="87" customWidth="1"/>
    <col min="11010" max="11011" width="21" style="87" customWidth="1"/>
    <col min="11012" max="11012" width="25.140625" style="87" customWidth="1"/>
    <col min="11013" max="11013" width="22.140625" style="87" customWidth="1"/>
    <col min="11014" max="11014" width="4.7109375" style="87" customWidth="1"/>
    <col min="11015" max="11015" width="22" style="87" customWidth="1"/>
    <col min="11016" max="11016" width="23.7109375" style="87" customWidth="1"/>
    <col min="11017" max="11017" width="16.5703125" style="87" customWidth="1"/>
    <col min="11018" max="11018" width="7" style="87" customWidth="1"/>
    <col min="11019" max="11019" width="5.5703125" style="87" customWidth="1"/>
    <col min="11020" max="11020" width="16.5703125" style="87" customWidth="1"/>
    <col min="11021" max="11263" width="11.42578125" style="87"/>
    <col min="11264" max="11264" width="32.85546875" style="87" customWidth="1"/>
    <col min="11265" max="11265" width="23.5703125" style="87" customWidth="1"/>
    <col min="11266" max="11267" width="21" style="87" customWidth="1"/>
    <col min="11268" max="11268" width="25.140625" style="87" customWidth="1"/>
    <col min="11269" max="11269" width="22.140625" style="87" customWidth="1"/>
    <col min="11270" max="11270" width="4.7109375" style="87" customWidth="1"/>
    <col min="11271" max="11271" width="22" style="87" customWidth="1"/>
    <col min="11272" max="11272" width="23.7109375" style="87" customWidth="1"/>
    <col min="11273" max="11273" width="16.5703125" style="87" customWidth="1"/>
    <col min="11274" max="11274" width="7" style="87" customWidth="1"/>
    <col min="11275" max="11275" width="5.5703125" style="87" customWidth="1"/>
    <col min="11276" max="11276" width="16.5703125" style="87" customWidth="1"/>
    <col min="11277" max="11519" width="11.42578125" style="87"/>
    <col min="11520" max="11520" width="32.85546875" style="87" customWidth="1"/>
    <col min="11521" max="11521" width="23.5703125" style="87" customWidth="1"/>
    <col min="11522" max="11523" width="21" style="87" customWidth="1"/>
    <col min="11524" max="11524" width="25.140625" style="87" customWidth="1"/>
    <col min="11525" max="11525" width="22.140625" style="87" customWidth="1"/>
    <col min="11526" max="11526" width="4.7109375" style="87" customWidth="1"/>
    <col min="11527" max="11527" width="22" style="87" customWidth="1"/>
    <col min="11528" max="11528" width="23.7109375" style="87" customWidth="1"/>
    <col min="11529" max="11529" width="16.5703125" style="87" customWidth="1"/>
    <col min="11530" max="11530" width="7" style="87" customWidth="1"/>
    <col min="11531" max="11531" width="5.5703125" style="87" customWidth="1"/>
    <col min="11532" max="11532" width="16.5703125" style="87" customWidth="1"/>
    <col min="11533" max="11775" width="11.42578125" style="87"/>
    <col min="11776" max="11776" width="32.85546875" style="87" customWidth="1"/>
    <col min="11777" max="11777" width="23.5703125" style="87" customWidth="1"/>
    <col min="11778" max="11779" width="21" style="87" customWidth="1"/>
    <col min="11780" max="11780" width="25.140625" style="87" customWidth="1"/>
    <col min="11781" max="11781" width="22.140625" style="87" customWidth="1"/>
    <col min="11782" max="11782" width="4.7109375" style="87" customWidth="1"/>
    <col min="11783" max="11783" width="22" style="87" customWidth="1"/>
    <col min="11784" max="11784" width="23.7109375" style="87" customWidth="1"/>
    <col min="11785" max="11785" width="16.5703125" style="87" customWidth="1"/>
    <col min="11786" max="11786" width="7" style="87" customWidth="1"/>
    <col min="11787" max="11787" width="5.5703125" style="87" customWidth="1"/>
    <col min="11788" max="11788" width="16.5703125" style="87" customWidth="1"/>
    <col min="11789" max="12031" width="11.42578125" style="87"/>
    <col min="12032" max="12032" width="32.85546875" style="87" customWidth="1"/>
    <col min="12033" max="12033" width="23.5703125" style="87" customWidth="1"/>
    <col min="12034" max="12035" width="21" style="87" customWidth="1"/>
    <col min="12036" max="12036" width="25.140625" style="87" customWidth="1"/>
    <col min="12037" max="12037" width="22.140625" style="87" customWidth="1"/>
    <col min="12038" max="12038" width="4.7109375" style="87" customWidth="1"/>
    <col min="12039" max="12039" width="22" style="87" customWidth="1"/>
    <col min="12040" max="12040" width="23.7109375" style="87" customWidth="1"/>
    <col min="12041" max="12041" width="16.5703125" style="87" customWidth="1"/>
    <col min="12042" max="12042" width="7" style="87" customWidth="1"/>
    <col min="12043" max="12043" width="5.5703125" style="87" customWidth="1"/>
    <col min="12044" max="12044" width="16.5703125" style="87" customWidth="1"/>
    <col min="12045" max="12287" width="11.42578125" style="87"/>
    <col min="12288" max="12288" width="32.85546875" style="87" customWidth="1"/>
    <col min="12289" max="12289" width="23.5703125" style="87" customWidth="1"/>
    <col min="12290" max="12291" width="21" style="87" customWidth="1"/>
    <col min="12292" max="12292" width="25.140625" style="87" customWidth="1"/>
    <col min="12293" max="12293" width="22.140625" style="87" customWidth="1"/>
    <col min="12294" max="12294" width="4.7109375" style="87" customWidth="1"/>
    <col min="12295" max="12295" width="22" style="87" customWidth="1"/>
    <col min="12296" max="12296" width="23.7109375" style="87" customWidth="1"/>
    <col min="12297" max="12297" width="16.5703125" style="87" customWidth="1"/>
    <col min="12298" max="12298" width="7" style="87" customWidth="1"/>
    <col min="12299" max="12299" width="5.5703125" style="87" customWidth="1"/>
    <col min="12300" max="12300" width="16.5703125" style="87" customWidth="1"/>
    <col min="12301" max="12543" width="11.42578125" style="87"/>
    <col min="12544" max="12544" width="32.85546875" style="87" customWidth="1"/>
    <col min="12545" max="12545" width="23.5703125" style="87" customWidth="1"/>
    <col min="12546" max="12547" width="21" style="87" customWidth="1"/>
    <col min="12548" max="12548" width="25.140625" style="87" customWidth="1"/>
    <col min="12549" max="12549" width="22.140625" style="87" customWidth="1"/>
    <col min="12550" max="12550" width="4.7109375" style="87" customWidth="1"/>
    <col min="12551" max="12551" width="22" style="87" customWidth="1"/>
    <col min="12552" max="12552" width="23.7109375" style="87" customWidth="1"/>
    <col min="12553" max="12553" width="16.5703125" style="87" customWidth="1"/>
    <col min="12554" max="12554" width="7" style="87" customWidth="1"/>
    <col min="12555" max="12555" width="5.5703125" style="87" customWidth="1"/>
    <col min="12556" max="12556" width="16.5703125" style="87" customWidth="1"/>
    <col min="12557" max="12799" width="11.42578125" style="87"/>
    <col min="12800" max="12800" width="32.85546875" style="87" customWidth="1"/>
    <col min="12801" max="12801" width="23.5703125" style="87" customWidth="1"/>
    <col min="12802" max="12803" width="21" style="87" customWidth="1"/>
    <col min="12804" max="12804" width="25.140625" style="87" customWidth="1"/>
    <col min="12805" max="12805" width="22.140625" style="87" customWidth="1"/>
    <col min="12806" max="12806" width="4.7109375" style="87" customWidth="1"/>
    <col min="12807" max="12807" width="22" style="87" customWidth="1"/>
    <col min="12808" max="12808" width="23.7109375" style="87" customWidth="1"/>
    <col min="12809" max="12809" width="16.5703125" style="87" customWidth="1"/>
    <col min="12810" max="12810" width="7" style="87" customWidth="1"/>
    <col min="12811" max="12811" width="5.5703125" style="87" customWidth="1"/>
    <col min="12812" max="12812" width="16.5703125" style="87" customWidth="1"/>
    <col min="12813" max="13055" width="11.42578125" style="87"/>
    <col min="13056" max="13056" width="32.85546875" style="87" customWidth="1"/>
    <col min="13057" max="13057" width="23.5703125" style="87" customWidth="1"/>
    <col min="13058" max="13059" width="21" style="87" customWidth="1"/>
    <col min="13060" max="13060" width="25.140625" style="87" customWidth="1"/>
    <col min="13061" max="13061" width="22.140625" style="87" customWidth="1"/>
    <col min="13062" max="13062" width="4.7109375" style="87" customWidth="1"/>
    <col min="13063" max="13063" width="22" style="87" customWidth="1"/>
    <col min="13064" max="13064" width="23.7109375" style="87" customWidth="1"/>
    <col min="13065" max="13065" width="16.5703125" style="87" customWidth="1"/>
    <col min="13066" max="13066" width="7" style="87" customWidth="1"/>
    <col min="13067" max="13067" width="5.5703125" style="87" customWidth="1"/>
    <col min="13068" max="13068" width="16.5703125" style="87" customWidth="1"/>
    <col min="13069" max="13311" width="11.42578125" style="87"/>
    <col min="13312" max="13312" width="32.85546875" style="87" customWidth="1"/>
    <col min="13313" max="13313" width="23.5703125" style="87" customWidth="1"/>
    <col min="13314" max="13315" width="21" style="87" customWidth="1"/>
    <col min="13316" max="13316" width="25.140625" style="87" customWidth="1"/>
    <col min="13317" max="13317" width="22.140625" style="87" customWidth="1"/>
    <col min="13318" max="13318" width="4.7109375" style="87" customWidth="1"/>
    <col min="13319" max="13319" width="22" style="87" customWidth="1"/>
    <col min="13320" max="13320" width="23.7109375" style="87" customWidth="1"/>
    <col min="13321" max="13321" width="16.5703125" style="87" customWidth="1"/>
    <col min="13322" max="13322" width="7" style="87" customWidth="1"/>
    <col min="13323" max="13323" width="5.5703125" style="87" customWidth="1"/>
    <col min="13324" max="13324" width="16.5703125" style="87" customWidth="1"/>
    <col min="13325" max="13567" width="11.42578125" style="87"/>
    <col min="13568" max="13568" width="32.85546875" style="87" customWidth="1"/>
    <col min="13569" max="13569" width="23.5703125" style="87" customWidth="1"/>
    <col min="13570" max="13571" width="21" style="87" customWidth="1"/>
    <col min="13572" max="13572" width="25.140625" style="87" customWidth="1"/>
    <col min="13573" max="13573" width="22.140625" style="87" customWidth="1"/>
    <col min="13574" max="13574" width="4.7109375" style="87" customWidth="1"/>
    <col min="13575" max="13575" width="22" style="87" customWidth="1"/>
    <col min="13576" max="13576" width="23.7109375" style="87" customWidth="1"/>
    <col min="13577" max="13577" width="16.5703125" style="87" customWidth="1"/>
    <col min="13578" max="13578" width="7" style="87" customWidth="1"/>
    <col min="13579" max="13579" width="5.5703125" style="87" customWidth="1"/>
    <col min="13580" max="13580" width="16.5703125" style="87" customWidth="1"/>
    <col min="13581" max="13823" width="11.42578125" style="87"/>
    <col min="13824" max="13824" width="32.85546875" style="87" customWidth="1"/>
    <col min="13825" max="13825" width="23.5703125" style="87" customWidth="1"/>
    <col min="13826" max="13827" width="21" style="87" customWidth="1"/>
    <col min="13828" max="13828" width="25.140625" style="87" customWidth="1"/>
    <col min="13829" max="13829" width="22.140625" style="87" customWidth="1"/>
    <col min="13830" max="13830" width="4.7109375" style="87" customWidth="1"/>
    <col min="13831" max="13831" width="22" style="87" customWidth="1"/>
    <col min="13832" max="13832" width="23.7109375" style="87" customWidth="1"/>
    <col min="13833" max="13833" width="16.5703125" style="87" customWidth="1"/>
    <col min="13834" max="13834" width="7" style="87" customWidth="1"/>
    <col min="13835" max="13835" width="5.5703125" style="87" customWidth="1"/>
    <col min="13836" max="13836" width="16.5703125" style="87" customWidth="1"/>
    <col min="13837" max="14079" width="11.42578125" style="87"/>
    <col min="14080" max="14080" width="32.85546875" style="87" customWidth="1"/>
    <col min="14081" max="14081" width="23.5703125" style="87" customWidth="1"/>
    <col min="14082" max="14083" width="21" style="87" customWidth="1"/>
    <col min="14084" max="14084" width="25.140625" style="87" customWidth="1"/>
    <col min="14085" max="14085" width="22.140625" style="87" customWidth="1"/>
    <col min="14086" max="14086" width="4.7109375" style="87" customWidth="1"/>
    <col min="14087" max="14087" width="22" style="87" customWidth="1"/>
    <col min="14088" max="14088" width="23.7109375" style="87" customWidth="1"/>
    <col min="14089" max="14089" width="16.5703125" style="87" customWidth="1"/>
    <col min="14090" max="14090" width="7" style="87" customWidth="1"/>
    <col min="14091" max="14091" width="5.5703125" style="87" customWidth="1"/>
    <col min="14092" max="14092" width="16.5703125" style="87" customWidth="1"/>
    <col min="14093" max="14335" width="11.42578125" style="87"/>
    <col min="14336" max="14336" width="32.85546875" style="87" customWidth="1"/>
    <col min="14337" max="14337" width="23.5703125" style="87" customWidth="1"/>
    <col min="14338" max="14339" width="21" style="87" customWidth="1"/>
    <col min="14340" max="14340" width="25.140625" style="87" customWidth="1"/>
    <col min="14341" max="14341" width="22.140625" style="87" customWidth="1"/>
    <col min="14342" max="14342" width="4.7109375" style="87" customWidth="1"/>
    <col min="14343" max="14343" width="22" style="87" customWidth="1"/>
    <col min="14344" max="14344" width="23.7109375" style="87" customWidth="1"/>
    <col min="14345" max="14345" width="16.5703125" style="87" customWidth="1"/>
    <col min="14346" max="14346" width="7" style="87" customWidth="1"/>
    <col min="14347" max="14347" width="5.5703125" style="87" customWidth="1"/>
    <col min="14348" max="14348" width="16.5703125" style="87" customWidth="1"/>
    <col min="14349" max="14591" width="11.42578125" style="87"/>
    <col min="14592" max="14592" width="32.85546875" style="87" customWidth="1"/>
    <col min="14593" max="14593" width="23.5703125" style="87" customWidth="1"/>
    <col min="14594" max="14595" width="21" style="87" customWidth="1"/>
    <col min="14596" max="14596" width="25.140625" style="87" customWidth="1"/>
    <col min="14597" max="14597" width="22.140625" style="87" customWidth="1"/>
    <col min="14598" max="14598" width="4.7109375" style="87" customWidth="1"/>
    <col min="14599" max="14599" width="22" style="87" customWidth="1"/>
    <col min="14600" max="14600" width="23.7109375" style="87" customWidth="1"/>
    <col min="14601" max="14601" width="16.5703125" style="87" customWidth="1"/>
    <col min="14602" max="14602" width="7" style="87" customWidth="1"/>
    <col min="14603" max="14603" width="5.5703125" style="87" customWidth="1"/>
    <col min="14604" max="14604" width="16.5703125" style="87" customWidth="1"/>
    <col min="14605" max="14847" width="11.42578125" style="87"/>
    <col min="14848" max="14848" width="32.85546875" style="87" customWidth="1"/>
    <col min="14849" max="14849" width="23.5703125" style="87" customWidth="1"/>
    <col min="14850" max="14851" width="21" style="87" customWidth="1"/>
    <col min="14852" max="14852" width="25.140625" style="87" customWidth="1"/>
    <col min="14853" max="14853" width="22.140625" style="87" customWidth="1"/>
    <col min="14854" max="14854" width="4.7109375" style="87" customWidth="1"/>
    <col min="14855" max="14855" width="22" style="87" customWidth="1"/>
    <col min="14856" max="14856" width="23.7109375" style="87" customWidth="1"/>
    <col min="14857" max="14857" width="16.5703125" style="87" customWidth="1"/>
    <col min="14858" max="14858" width="7" style="87" customWidth="1"/>
    <col min="14859" max="14859" width="5.5703125" style="87" customWidth="1"/>
    <col min="14860" max="14860" width="16.5703125" style="87" customWidth="1"/>
    <col min="14861" max="15103" width="11.42578125" style="87"/>
    <col min="15104" max="15104" width="32.85546875" style="87" customWidth="1"/>
    <col min="15105" max="15105" width="23.5703125" style="87" customWidth="1"/>
    <col min="15106" max="15107" width="21" style="87" customWidth="1"/>
    <col min="15108" max="15108" width="25.140625" style="87" customWidth="1"/>
    <col min="15109" max="15109" width="22.140625" style="87" customWidth="1"/>
    <col min="15110" max="15110" width="4.7109375" style="87" customWidth="1"/>
    <col min="15111" max="15111" width="22" style="87" customWidth="1"/>
    <col min="15112" max="15112" width="23.7109375" style="87" customWidth="1"/>
    <col min="15113" max="15113" width="16.5703125" style="87" customWidth="1"/>
    <col min="15114" max="15114" width="7" style="87" customWidth="1"/>
    <col min="15115" max="15115" width="5.5703125" style="87" customWidth="1"/>
    <col min="15116" max="15116" width="16.5703125" style="87" customWidth="1"/>
    <col min="15117" max="15359" width="11.42578125" style="87"/>
    <col min="15360" max="15360" width="32.85546875" style="87" customWidth="1"/>
    <col min="15361" max="15361" width="23.5703125" style="87" customWidth="1"/>
    <col min="15362" max="15363" width="21" style="87" customWidth="1"/>
    <col min="15364" max="15364" width="25.140625" style="87" customWidth="1"/>
    <col min="15365" max="15365" width="22.140625" style="87" customWidth="1"/>
    <col min="15366" max="15366" width="4.7109375" style="87" customWidth="1"/>
    <col min="15367" max="15367" width="22" style="87" customWidth="1"/>
    <col min="15368" max="15368" width="23.7109375" style="87" customWidth="1"/>
    <col min="15369" max="15369" width="16.5703125" style="87" customWidth="1"/>
    <col min="15370" max="15370" width="7" style="87" customWidth="1"/>
    <col min="15371" max="15371" width="5.5703125" style="87" customWidth="1"/>
    <col min="15372" max="15372" width="16.5703125" style="87" customWidth="1"/>
    <col min="15373" max="15615" width="11.42578125" style="87"/>
    <col min="15616" max="15616" width="32.85546875" style="87" customWidth="1"/>
    <col min="15617" max="15617" width="23.5703125" style="87" customWidth="1"/>
    <col min="15618" max="15619" width="21" style="87" customWidth="1"/>
    <col min="15620" max="15620" width="25.140625" style="87" customWidth="1"/>
    <col min="15621" max="15621" width="22.140625" style="87" customWidth="1"/>
    <col min="15622" max="15622" width="4.7109375" style="87" customWidth="1"/>
    <col min="15623" max="15623" width="22" style="87" customWidth="1"/>
    <col min="15624" max="15624" width="23.7109375" style="87" customWidth="1"/>
    <col min="15625" max="15625" width="16.5703125" style="87" customWidth="1"/>
    <col min="15626" max="15626" width="7" style="87" customWidth="1"/>
    <col min="15627" max="15627" width="5.5703125" style="87" customWidth="1"/>
    <col min="15628" max="15628" width="16.5703125" style="87" customWidth="1"/>
    <col min="15629" max="15871" width="11.42578125" style="87"/>
    <col min="15872" max="15872" width="32.85546875" style="87" customWidth="1"/>
    <col min="15873" max="15873" width="23.5703125" style="87" customWidth="1"/>
    <col min="15874" max="15875" width="21" style="87" customWidth="1"/>
    <col min="15876" max="15876" width="25.140625" style="87" customWidth="1"/>
    <col min="15877" max="15877" width="22.140625" style="87" customWidth="1"/>
    <col min="15878" max="15878" width="4.7109375" style="87" customWidth="1"/>
    <col min="15879" max="15879" width="22" style="87" customWidth="1"/>
    <col min="15880" max="15880" width="23.7109375" style="87" customWidth="1"/>
    <col min="15881" max="15881" width="16.5703125" style="87" customWidth="1"/>
    <col min="15882" max="15882" width="7" style="87" customWidth="1"/>
    <col min="15883" max="15883" width="5.5703125" style="87" customWidth="1"/>
    <col min="15884" max="15884" width="16.5703125" style="87" customWidth="1"/>
    <col min="15885" max="16127" width="11.42578125" style="87"/>
    <col min="16128" max="16128" width="32.85546875" style="87" customWidth="1"/>
    <col min="16129" max="16129" width="23.5703125" style="87" customWidth="1"/>
    <col min="16130" max="16131" width="21" style="87" customWidth="1"/>
    <col min="16132" max="16132" width="25.140625" style="87" customWidth="1"/>
    <col min="16133" max="16133" width="22.140625" style="87" customWidth="1"/>
    <col min="16134" max="16134" width="4.7109375" style="87" customWidth="1"/>
    <col min="16135" max="16135" width="22" style="87" customWidth="1"/>
    <col min="16136" max="16136" width="23.7109375" style="87" customWidth="1"/>
    <col min="16137" max="16137" width="16.5703125" style="87" customWidth="1"/>
    <col min="16138" max="16138" width="7" style="87" customWidth="1"/>
    <col min="16139" max="16139" width="5.5703125" style="87" customWidth="1"/>
    <col min="16140" max="16140" width="16.5703125" style="87" customWidth="1"/>
    <col min="16141" max="16384" width="11.42578125" style="87"/>
  </cols>
  <sheetData>
    <row r="1" spans="1:15" ht="36" customHeight="1">
      <c r="A1" s="235"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1. MARÍA LA BAJA - BOLÍVAR</v>
      </c>
      <c r="B1" s="236"/>
      <c r="C1" s="236"/>
      <c r="D1" s="236"/>
      <c r="E1" s="236"/>
      <c r="F1" s="236"/>
      <c r="G1" s="236"/>
      <c r="H1" s="236"/>
      <c r="I1" s="236"/>
      <c r="J1" s="236"/>
      <c r="K1" s="236"/>
      <c r="L1" s="236"/>
    </row>
    <row r="2" spans="1:15" ht="48" customHeight="1">
      <c r="A2" s="236"/>
      <c r="B2" s="236"/>
      <c r="C2" s="236"/>
      <c r="D2" s="236"/>
      <c r="E2" s="236"/>
      <c r="F2" s="236"/>
      <c r="G2" s="236"/>
      <c r="H2" s="236"/>
      <c r="I2" s="236"/>
      <c r="J2" s="236"/>
      <c r="K2" s="236"/>
      <c r="L2" s="236"/>
    </row>
    <row r="4" spans="1:15" s="90" customFormat="1" ht="22.5">
      <c r="A4" s="88" t="s">
        <v>3</v>
      </c>
      <c r="B4" s="89">
        <v>1</v>
      </c>
      <c r="C4" s="240" t="str">
        <f>+'VERIFICACION OFERTA ECONOMICA'!C15</f>
        <v>INGENIERIA MASTER S.A.S</v>
      </c>
      <c r="D4" s="240"/>
      <c r="E4" s="240"/>
      <c r="F4" s="240"/>
      <c r="G4" s="240"/>
      <c r="H4" s="240"/>
      <c r="J4" s="91" t="s">
        <v>24</v>
      </c>
      <c r="K4" s="160">
        <v>2.02</v>
      </c>
      <c r="L4" s="92" t="s">
        <v>25</v>
      </c>
      <c r="M4" s="166" t="str">
        <f>+IF(OR(E12&gt;(K4*1.05),E12&lt;(K4*0.95)),"NO CUMPLE","CUMPLE")</f>
        <v>CUMPLE</v>
      </c>
      <c r="N4" s="93"/>
    </row>
    <row r="5" spans="1:15" s="94" customFormat="1" ht="12.75" customHeight="1">
      <c r="A5" s="88"/>
      <c r="B5" s="88"/>
      <c r="C5" s="240"/>
      <c r="D5" s="240"/>
      <c r="E5" s="240"/>
      <c r="F5" s="240"/>
      <c r="G5" s="240"/>
      <c r="H5" s="240"/>
      <c r="J5" s="95" t="s">
        <v>26</v>
      </c>
      <c r="K5" s="95">
        <v>6</v>
      </c>
      <c r="L5" s="96" t="s">
        <v>27</v>
      </c>
      <c r="M5" s="95"/>
      <c r="N5" s="95"/>
      <c r="O5" s="97"/>
    </row>
    <row r="6" spans="1:15" s="90" customFormat="1">
      <c r="A6" s="88"/>
      <c r="B6" s="88"/>
      <c r="C6" s="240"/>
      <c r="D6" s="240"/>
      <c r="E6" s="240"/>
      <c r="F6" s="240"/>
      <c r="G6" s="240"/>
      <c r="H6" s="240"/>
      <c r="J6" s="98"/>
      <c r="K6" s="98"/>
      <c r="L6" s="98"/>
      <c r="M6" s="98"/>
      <c r="N6" s="98"/>
      <c r="O6" s="99"/>
    </row>
    <row r="7" spans="1:15" ht="13.5" thickBot="1">
      <c r="J7" s="100" t="s">
        <v>28</v>
      </c>
      <c r="K7" s="100"/>
      <c r="L7" s="158">
        <f>+'Formato 11'!D69</f>
        <v>2.02</v>
      </c>
      <c r="M7" s="187" t="b">
        <f>+E12=L7</f>
        <v>1</v>
      </c>
      <c r="N7" s="100"/>
      <c r="O7" s="100"/>
    </row>
    <row r="8" spans="1:15" ht="30" customHeight="1" thickTop="1" thickBot="1">
      <c r="A8" s="237" t="s">
        <v>90</v>
      </c>
      <c r="B8" s="238"/>
      <c r="C8" s="238"/>
      <c r="D8" s="238"/>
      <c r="E8" s="238"/>
      <c r="F8" s="238"/>
      <c r="G8" s="238"/>
      <c r="H8" s="239"/>
      <c r="J8" s="139"/>
      <c r="K8" s="139">
        <v>0.95</v>
      </c>
      <c r="L8" s="140">
        <f>+K4*K8</f>
        <v>1.9189999999999998</v>
      </c>
      <c r="M8" s="100"/>
      <c r="N8" s="100"/>
      <c r="O8" s="100"/>
    </row>
    <row r="9" spans="1:15" ht="14.25" thickTop="1" thickBot="1">
      <c r="A9" s="237" t="s">
        <v>29</v>
      </c>
      <c r="B9" s="238"/>
      <c r="C9" s="238"/>
      <c r="D9" s="238"/>
      <c r="E9" s="238"/>
      <c r="F9" s="238"/>
      <c r="G9" s="238"/>
      <c r="H9" s="239"/>
      <c r="J9" s="138"/>
      <c r="K9" s="139">
        <v>1.05</v>
      </c>
      <c r="L9" s="140">
        <f>+K4*K9</f>
        <v>2.121</v>
      </c>
      <c r="M9" s="100"/>
      <c r="N9" s="100"/>
      <c r="O9" s="100"/>
    </row>
    <row r="10" spans="1:15" ht="13.5" thickTop="1">
      <c r="A10" s="102" t="s">
        <v>30</v>
      </c>
      <c r="B10" s="103" t="s">
        <v>31</v>
      </c>
      <c r="C10" s="103" t="s">
        <v>32</v>
      </c>
      <c r="D10" s="103" t="s">
        <v>33</v>
      </c>
      <c r="E10" s="103" t="s">
        <v>34</v>
      </c>
      <c r="F10" s="172" t="s">
        <v>35</v>
      </c>
      <c r="G10" s="103" t="s">
        <v>36</v>
      </c>
      <c r="H10" s="104"/>
      <c r="J10" s="100"/>
      <c r="K10" s="100"/>
      <c r="L10" s="101"/>
      <c r="M10" s="100"/>
      <c r="N10" s="101"/>
      <c r="O10" s="100"/>
    </row>
    <row r="11" spans="1:15" ht="29.25" customHeight="1">
      <c r="A11" s="105" t="s">
        <v>37</v>
      </c>
      <c r="B11" s="106" t="s">
        <v>38</v>
      </c>
      <c r="C11" s="106" t="s">
        <v>39</v>
      </c>
      <c r="D11" s="106" t="s">
        <v>40</v>
      </c>
      <c r="E11" s="106" t="s">
        <v>41</v>
      </c>
      <c r="F11" s="169" t="s">
        <v>42</v>
      </c>
      <c r="G11" s="106" t="s">
        <v>43</v>
      </c>
      <c r="H11" s="107" t="s">
        <v>44</v>
      </c>
      <c r="J11" s="100"/>
      <c r="K11" s="100"/>
      <c r="L11" s="100"/>
      <c r="M11" s="100"/>
      <c r="N11" s="100"/>
      <c r="O11" s="100"/>
    </row>
    <row r="12" spans="1:15">
      <c r="A12" s="141" t="s">
        <v>73</v>
      </c>
      <c r="B12" s="142">
        <v>1</v>
      </c>
      <c r="C12" s="143">
        <f>+L12</f>
        <v>5844380</v>
      </c>
      <c r="D12" s="144">
        <v>0.3</v>
      </c>
      <c r="E12" s="132">
        <v>2.02</v>
      </c>
      <c r="F12" s="170">
        <f>ROUND(B12*C12*D12*E12,2)</f>
        <v>3541694.28</v>
      </c>
      <c r="G12" s="131">
        <v>6</v>
      </c>
      <c r="H12" s="112">
        <f>ROUND(F12*G12,2)</f>
        <v>21250165.68</v>
      </c>
      <c r="I12"/>
      <c r="J12"/>
      <c r="L12" s="143">
        <v>5844380</v>
      </c>
      <c r="M12" s="197" t="str">
        <f>+IF(OR(C12&gt;(L12*1.05),C12&lt;(L12*0.95)),"NO CUMPLE","CUMPLE")</f>
        <v>CUMPLE</v>
      </c>
    </row>
    <row r="13" spans="1:15">
      <c r="A13" s="141" t="s">
        <v>83</v>
      </c>
      <c r="B13" s="142">
        <v>1</v>
      </c>
      <c r="C13" s="143">
        <f>+L13</f>
        <v>4701755</v>
      </c>
      <c r="D13" s="144">
        <v>1</v>
      </c>
      <c r="E13" s="132">
        <f t="shared" ref="E13:E17" si="0">+$E$12</f>
        <v>2.02</v>
      </c>
      <c r="F13" s="171">
        <f>ROUND(B13*C13*D13*E13,2)</f>
        <v>9497545.0999999996</v>
      </c>
      <c r="G13" s="114">
        <f>+G12</f>
        <v>6</v>
      </c>
      <c r="H13" s="112">
        <f>ROUND(F13*G13,2)</f>
        <v>56985270.600000001</v>
      </c>
      <c r="J13" s="100"/>
      <c r="K13" s="100"/>
      <c r="L13" s="143">
        <v>4701755</v>
      </c>
      <c r="M13" s="197" t="str">
        <f t="shared" ref="M13:M17" si="1">+IF(OR(C13&gt;(L13*1.05),C13&lt;(L13*0.95)),"NO CUMPLE","CUMPLE")</f>
        <v>CUMPLE</v>
      </c>
    </row>
    <row r="14" spans="1:15">
      <c r="A14" s="141" t="s">
        <v>71</v>
      </c>
      <c r="B14" s="142">
        <v>1</v>
      </c>
      <c r="C14" s="143">
        <f t="shared" ref="C14:C17" si="2">+L14</f>
        <v>4701755</v>
      </c>
      <c r="D14" s="144">
        <v>0.1</v>
      </c>
      <c r="E14" s="132">
        <f t="shared" si="0"/>
        <v>2.02</v>
      </c>
      <c r="F14" s="171">
        <f t="shared" ref="F14:F17" si="3">ROUND(B14*C14*D14*E14,2)</f>
        <v>949754.51</v>
      </c>
      <c r="G14" s="114">
        <f t="shared" ref="G14:G17" si="4">+G13</f>
        <v>6</v>
      </c>
      <c r="H14" s="112">
        <f t="shared" ref="H14:H17" si="5">ROUND(F14*G14,2)</f>
        <v>5698527.0599999996</v>
      </c>
      <c r="J14" s="100"/>
      <c r="K14" s="100"/>
      <c r="L14" s="143">
        <v>4701755</v>
      </c>
      <c r="M14" s="197" t="str">
        <f t="shared" si="1"/>
        <v>CUMPLE</v>
      </c>
    </row>
    <row r="15" spans="1:15">
      <c r="A15" s="141" t="s">
        <v>84</v>
      </c>
      <c r="B15" s="142">
        <v>1</v>
      </c>
      <c r="C15" s="143">
        <f t="shared" si="2"/>
        <v>4701755</v>
      </c>
      <c r="D15" s="144">
        <v>1</v>
      </c>
      <c r="E15" s="132">
        <f t="shared" si="0"/>
        <v>2.02</v>
      </c>
      <c r="F15" s="171">
        <f t="shared" si="3"/>
        <v>9497545.0999999996</v>
      </c>
      <c r="G15" s="114">
        <f t="shared" si="4"/>
        <v>6</v>
      </c>
      <c r="H15" s="112">
        <f t="shared" si="5"/>
        <v>56985270.600000001</v>
      </c>
      <c r="J15" s="100"/>
      <c r="K15" s="100"/>
      <c r="L15" s="143">
        <v>4701755</v>
      </c>
      <c r="M15" s="197" t="str">
        <f t="shared" si="1"/>
        <v>CUMPLE</v>
      </c>
    </row>
    <row r="16" spans="1:15">
      <c r="A16" s="141" t="s">
        <v>85</v>
      </c>
      <c r="B16" s="142">
        <v>1</v>
      </c>
      <c r="C16" s="143">
        <f t="shared" si="2"/>
        <v>3556153</v>
      </c>
      <c r="D16" s="165">
        <v>0.5</v>
      </c>
      <c r="E16" s="132">
        <f t="shared" si="0"/>
        <v>2.02</v>
      </c>
      <c r="F16" s="171">
        <f t="shared" si="3"/>
        <v>3591714.53</v>
      </c>
      <c r="G16" s="114">
        <f t="shared" si="4"/>
        <v>6</v>
      </c>
      <c r="H16" s="112">
        <f t="shared" si="5"/>
        <v>21550287.18</v>
      </c>
      <c r="J16" s="100"/>
      <c r="K16" s="100"/>
      <c r="L16" s="143">
        <v>3556153</v>
      </c>
      <c r="M16" s="197" t="str">
        <f t="shared" si="1"/>
        <v>CUMPLE</v>
      </c>
    </row>
    <row r="17" spans="1:15">
      <c r="A17" s="141" t="s">
        <v>86</v>
      </c>
      <c r="B17" s="142">
        <v>1</v>
      </c>
      <c r="C17" s="143">
        <f t="shared" si="2"/>
        <v>3556153</v>
      </c>
      <c r="D17" s="144">
        <v>0.25</v>
      </c>
      <c r="E17" s="132">
        <f t="shared" si="0"/>
        <v>2.02</v>
      </c>
      <c r="F17" s="171">
        <f t="shared" si="3"/>
        <v>1795857.27</v>
      </c>
      <c r="G17" s="114">
        <f t="shared" si="4"/>
        <v>6</v>
      </c>
      <c r="H17" s="112">
        <f t="shared" si="5"/>
        <v>10775143.619999999</v>
      </c>
      <c r="J17" s="100"/>
      <c r="K17" s="100"/>
      <c r="L17" s="143">
        <v>3556153</v>
      </c>
      <c r="M17" s="197" t="str">
        <f t="shared" si="1"/>
        <v>CUMPLE</v>
      </c>
    </row>
    <row r="18" spans="1:15">
      <c r="A18" s="108"/>
      <c r="B18" s="109"/>
      <c r="C18" s="110"/>
      <c r="D18" s="111"/>
      <c r="E18" s="113"/>
      <c r="F18" s="171"/>
      <c r="G18" s="114"/>
      <c r="H18" s="196"/>
      <c r="J18" s="100"/>
      <c r="K18" s="100"/>
      <c r="L18" s="100"/>
      <c r="M18" s="168"/>
      <c r="N18" s="100"/>
      <c r="O18" s="100"/>
    </row>
    <row r="19" spans="1:15">
      <c r="A19" s="241" t="s">
        <v>45</v>
      </c>
      <c r="B19" s="242"/>
      <c r="C19" s="242"/>
      <c r="D19" s="242"/>
      <c r="E19" s="242"/>
      <c r="F19" s="242"/>
      <c r="G19" s="243"/>
      <c r="H19" s="199">
        <f>SUM(H12:H18)</f>
        <v>173244664.74000001</v>
      </c>
      <c r="I19" s="116"/>
      <c r="J19" s="100"/>
      <c r="K19" s="100"/>
      <c r="L19" s="100"/>
      <c r="M19" s="168"/>
      <c r="N19" s="101"/>
      <c r="O19" s="100"/>
    </row>
    <row r="20" spans="1:15">
      <c r="A20" s="244" t="s">
        <v>46</v>
      </c>
      <c r="B20" s="245"/>
      <c r="C20" s="245"/>
      <c r="D20" s="245"/>
      <c r="E20" s="245"/>
      <c r="F20" s="245"/>
      <c r="G20" s="245"/>
      <c r="H20" s="246"/>
      <c r="J20" s="100"/>
      <c r="K20" s="100"/>
      <c r="L20" s="100"/>
      <c r="M20" s="168"/>
      <c r="N20" s="100"/>
      <c r="O20" s="100"/>
    </row>
    <row r="21" spans="1:15" ht="29.25" customHeight="1">
      <c r="A21" s="105" t="s">
        <v>47</v>
      </c>
      <c r="B21" s="106" t="s">
        <v>38</v>
      </c>
      <c r="C21" s="106" t="s">
        <v>39</v>
      </c>
      <c r="D21" s="106" t="s">
        <v>40</v>
      </c>
      <c r="E21" s="106" t="s">
        <v>48</v>
      </c>
      <c r="F21" s="169" t="s">
        <v>42</v>
      </c>
      <c r="G21" s="106" t="s">
        <v>43</v>
      </c>
      <c r="H21" s="107" t="s">
        <v>44</v>
      </c>
      <c r="J21" s="100"/>
      <c r="K21" s="100"/>
      <c r="L21" s="100"/>
      <c r="M21" s="168"/>
      <c r="N21" s="100"/>
      <c r="O21" s="100"/>
    </row>
    <row r="22" spans="1:15">
      <c r="A22" s="145" t="s">
        <v>87</v>
      </c>
      <c r="B22" s="146">
        <v>2</v>
      </c>
      <c r="C22" s="198">
        <f>+L22</f>
        <v>1933210</v>
      </c>
      <c r="D22" s="148">
        <v>1</v>
      </c>
      <c r="E22" s="159">
        <f>+$E$12</f>
        <v>2.02</v>
      </c>
      <c r="F22" s="190">
        <f t="shared" ref="F22:F27" si="6">ROUND(B22*C22*D22*E22,2)</f>
        <v>7810168.4000000004</v>
      </c>
      <c r="G22" s="149">
        <f t="shared" ref="G22:G27" si="7">+G12</f>
        <v>6</v>
      </c>
      <c r="H22" s="182">
        <f t="shared" ref="H22:H27" si="8">ROUND(F22*G22,2)</f>
        <v>46861010.399999999</v>
      </c>
      <c r="L22" s="143">
        <v>1933210</v>
      </c>
      <c r="M22" s="197" t="str">
        <f t="shared" ref="M22:M23" si="9">+IF(OR(C22&gt;(L22*1.05),C22&lt;(L22*0.95)),"NO CUMPLE","CUMPLE")</f>
        <v>CUMPLE</v>
      </c>
    </row>
    <row r="23" spans="1:15">
      <c r="A23" s="141" t="s">
        <v>88</v>
      </c>
      <c r="B23" s="191">
        <v>1</v>
      </c>
      <c r="C23" s="192">
        <f>+L23</f>
        <v>1933210</v>
      </c>
      <c r="D23" s="193">
        <v>1</v>
      </c>
      <c r="E23" s="194">
        <f t="shared" ref="E23:E27" si="10">+$E$12</f>
        <v>2.02</v>
      </c>
      <c r="F23" s="190">
        <f t="shared" si="6"/>
        <v>3905084.2</v>
      </c>
      <c r="G23" s="195">
        <f t="shared" si="7"/>
        <v>6</v>
      </c>
      <c r="H23" s="112">
        <f t="shared" si="8"/>
        <v>23430505.199999999</v>
      </c>
      <c r="L23" s="143">
        <v>1933210</v>
      </c>
      <c r="M23" s="197" t="str">
        <f t="shared" si="9"/>
        <v>CUMPLE</v>
      </c>
    </row>
    <row r="24" spans="1:15" hidden="1">
      <c r="A24" s="145"/>
      <c r="B24" s="146"/>
      <c r="C24" s="147"/>
      <c r="D24" s="148"/>
      <c r="E24" s="159">
        <f t="shared" si="10"/>
        <v>2.02</v>
      </c>
      <c r="F24" s="174">
        <f t="shared" si="6"/>
        <v>0</v>
      </c>
      <c r="G24" s="149">
        <f t="shared" si="7"/>
        <v>6</v>
      </c>
      <c r="H24" s="182">
        <f t="shared" si="8"/>
        <v>0</v>
      </c>
      <c r="L24" s="143">
        <v>1197010.3500000001</v>
      </c>
      <c r="M24" s="167" t="str">
        <f t="shared" ref="M24:M27" si="11">+IF(OR(C24&gt;(L24*1.05),C24&lt;(L24*0.95)),"NO CUMPLE","CUMPLE")</f>
        <v>NO CUMPLE</v>
      </c>
    </row>
    <row r="25" spans="1:15" hidden="1">
      <c r="A25" s="145"/>
      <c r="B25" s="146"/>
      <c r="C25" s="147"/>
      <c r="D25" s="148"/>
      <c r="E25" s="159">
        <f t="shared" si="10"/>
        <v>2.02</v>
      </c>
      <c r="F25" s="174">
        <f t="shared" si="6"/>
        <v>0</v>
      </c>
      <c r="G25" s="149">
        <f t="shared" si="7"/>
        <v>6</v>
      </c>
      <c r="H25" s="150">
        <f t="shared" si="8"/>
        <v>0</v>
      </c>
      <c r="L25" s="143">
        <v>877803</v>
      </c>
      <c r="M25" s="167" t="str">
        <f t="shared" si="11"/>
        <v>NO CUMPLE</v>
      </c>
    </row>
    <row r="26" spans="1:15" hidden="1">
      <c r="A26" s="145"/>
      <c r="B26" s="146"/>
      <c r="C26" s="147"/>
      <c r="D26" s="148"/>
      <c r="E26" s="159">
        <f t="shared" si="10"/>
        <v>2.02</v>
      </c>
      <c r="F26" s="174">
        <f t="shared" si="6"/>
        <v>0</v>
      </c>
      <c r="G26" s="149">
        <f t="shared" si="7"/>
        <v>6</v>
      </c>
      <c r="H26" s="150">
        <f t="shared" si="8"/>
        <v>0</v>
      </c>
      <c r="L26" s="143">
        <v>1091010.3500000001</v>
      </c>
      <c r="M26" s="167" t="str">
        <f t="shared" si="11"/>
        <v>NO CUMPLE</v>
      </c>
    </row>
    <row r="27" spans="1:15" hidden="1">
      <c r="A27" s="145"/>
      <c r="B27" s="146"/>
      <c r="C27" s="147"/>
      <c r="D27" s="148"/>
      <c r="E27" s="159">
        <f t="shared" si="10"/>
        <v>2.02</v>
      </c>
      <c r="F27" s="174">
        <f t="shared" si="6"/>
        <v>0</v>
      </c>
      <c r="G27" s="149">
        <f t="shared" si="7"/>
        <v>6</v>
      </c>
      <c r="H27" s="150">
        <f t="shared" si="8"/>
        <v>0</v>
      </c>
      <c r="L27" s="143">
        <v>1281810.3600000001</v>
      </c>
      <c r="M27" s="167" t="str">
        <f t="shared" si="11"/>
        <v>NO CUMPLE</v>
      </c>
    </row>
    <row r="28" spans="1:15">
      <c r="A28" s="118"/>
      <c r="B28" s="119"/>
      <c r="C28" s="120"/>
      <c r="D28" s="121"/>
      <c r="E28" s="133"/>
      <c r="F28" s="177"/>
      <c r="G28" s="122"/>
      <c r="H28" s="112"/>
      <c r="J28" s="100"/>
      <c r="K28" s="100"/>
      <c r="L28" s="100"/>
      <c r="M28" s="100"/>
      <c r="N28" s="123"/>
      <c r="O28" s="100"/>
    </row>
    <row r="29" spans="1:15">
      <c r="A29" s="241" t="s">
        <v>49</v>
      </c>
      <c r="B29" s="242"/>
      <c r="C29" s="242"/>
      <c r="D29" s="242"/>
      <c r="E29" s="242"/>
      <c r="F29" s="242"/>
      <c r="G29" s="243"/>
      <c r="H29" s="115">
        <f>SUM(H22:H28)</f>
        <v>70291515.599999994</v>
      </c>
      <c r="I29" s="124"/>
      <c r="J29" s="100"/>
      <c r="K29" s="100"/>
      <c r="L29" s="100"/>
      <c r="M29" s="100"/>
      <c r="N29" s="123"/>
      <c r="O29" s="100"/>
    </row>
    <row r="30" spans="1:15">
      <c r="A30" s="244" t="s">
        <v>64</v>
      </c>
      <c r="B30" s="245"/>
      <c r="C30" s="245"/>
      <c r="D30" s="245"/>
      <c r="E30" s="245"/>
      <c r="F30" s="245"/>
      <c r="G30" s="245"/>
      <c r="H30" s="246"/>
      <c r="J30" s="100"/>
      <c r="K30" s="100"/>
      <c r="L30" s="123"/>
      <c r="M30" s="100"/>
      <c r="N30" s="100"/>
      <c r="O30" s="100"/>
    </row>
    <row r="31" spans="1:15">
      <c r="A31" s="247" t="s">
        <v>65</v>
      </c>
      <c r="B31" s="248"/>
      <c r="C31" s="249"/>
      <c r="D31" s="250" t="s">
        <v>50</v>
      </c>
      <c r="E31" s="249"/>
      <c r="F31" s="175" t="s">
        <v>38</v>
      </c>
      <c r="G31" s="125" t="s">
        <v>51</v>
      </c>
      <c r="H31" s="126" t="s">
        <v>52</v>
      </c>
      <c r="J31" s="100"/>
      <c r="K31" s="100"/>
      <c r="L31" s="123"/>
      <c r="M31" s="100"/>
      <c r="N31" s="123"/>
      <c r="O31" s="99"/>
    </row>
    <row r="32" spans="1:15">
      <c r="A32" s="251"/>
      <c r="B32" s="252"/>
      <c r="C32" s="253"/>
      <c r="D32" s="254"/>
      <c r="E32" s="255"/>
      <c r="F32" s="176"/>
      <c r="G32" s="117"/>
      <c r="H32" s="127">
        <v>26352841</v>
      </c>
      <c r="I32" s="99"/>
      <c r="J32" s="100"/>
      <c r="K32" s="100"/>
      <c r="L32" s="100"/>
      <c r="M32" s="100"/>
      <c r="N32" s="100"/>
      <c r="O32" s="100"/>
    </row>
    <row r="33" spans="1:15" hidden="1">
      <c r="A33" s="230"/>
      <c r="B33" s="231"/>
      <c r="C33" s="232"/>
      <c r="D33" s="228"/>
      <c r="E33" s="229"/>
      <c r="F33" s="173"/>
      <c r="G33" s="128"/>
      <c r="H33" s="129">
        <f t="shared" ref="H33:H42" si="12">ROUND(G33*F33,0)</f>
        <v>0</v>
      </c>
      <c r="I33" s="99"/>
      <c r="J33" s="100"/>
      <c r="K33" s="100"/>
      <c r="L33" s="100"/>
      <c r="M33" s="100"/>
      <c r="N33" s="100"/>
      <c r="O33" s="100"/>
    </row>
    <row r="34" spans="1:15" hidden="1">
      <c r="A34" s="230"/>
      <c r="B34" s="231"/>
      <c r="C34" s="232"/>
      <c r="D34" s="228"/>
      <c r="E34" s="229"/>
      <c r="F34" s="173"/>
      <c r="G34" s="128"/>
      <c r="H34" s="129">
        <f t="shared" si="12"/>
        <v>0</v>
      </c>
      <c r="J34" s="100"/>
      <c r="K34" s="100"/>
      <c r="L34" s="100"/>
      <c r="M34" s="100"/>
      <c r="N34" s="100"/>
      <c r="O34" s="100"/>
    </row>
    <row r="35" spans="1:15" hidden="1">
      <c r="A35" s="230"/>
      <c r="B35" s="231"/>
      <c r="C35" s="232"/>
      <c r="D35" s="228"/>
      <c r="E35" s="229"/>
      <c r="F35" s="173"/>
      <c r="G35" s="128"/>
      <c r="H35" s="129">
        <f t="shared" si="12"/>
        <v>0</v>
      </c>
      <c r="J35" s="100"/>
      <c r="K35" s="100"/>
      <c r="L35" s="100"/>
      <c r="M35" s="100"/>
      <c r="N35" s="100"/>
      <c r="O35" s="100"/>
    </row>
    <row r="36" spans="1:15" hidden="1">
      <c r="A36" s="230"/>
      <c r="B36" s="231"/>
      <c r="C36" s="232"/>
      <c r="D36" s="228"/>
      <c r="E36" s="229"/>
      <c r="F36" s="173"/>
      <c r="G36" s="128"/>
      <c r="H36" s="129">
        <f t="shared" si="12"/>
        <v>0</v>
      </c>
    </row>
    <row r="37" spans="1:15" hidden="1">
      <c r="A37" s="230"/>
      <c r="B37" s="231"/>
      <c r="C37" s="232"/>
      <c r="D37" s="228"/>
      <c r="E37" s="229"/>
      <c r="F37" s="173"/>
      <c r="G37" s="128"/>
      <c r="H37" s="129">
        <f t="shared" si="12"/>
        <v>0</v>
      </c>
    </row>
    <row r="38" spans="1:15" hidden="1">
      <c r="A38" s="230"/>
      <c r="B38" s="231"/>
      <c r="C38" s="232"/>
      <c r="D38" s="228"/>
      <c r="E38" s="229"/>
      <c r="F38" s="173"/>
      <c r="G38" s="128"/>
      <c r="H38" s="129">
        <f t="shared" si="12"/>
        <v>0</v>
      </c>
    </row>
    <row r="39" spans="1:15" hidden="1">
      <c r="A39" s="230"/>
      <c r="B39" s="231"/>
      <c r="C39" s="232"/>
      <c r="D39" s="228"/>
      <c r="E39" s="229"/>
      <c r="F39" s="173"/>
      <c r="G39" s="128"/>
      <c r="H39" s="129">
        <f t="shared" si="12"/>
        <v>0</v>
      </c>
    </row>
    <row r="40" spans="1:15" hidden="1">
      <c r="A40" s="230"/>
      <c r="B40" s="231"/>
      <c r="C40" s="232"/>
      <c r="D40" s="228"/>
      <c r="E40" s="229"/>
      <c r="F40" s="173"/>
      <c r="G40" s="128"/>
      <c r="H40" s="129">
        <f t="shared" si="12"/>
        <v>0</v>
      </c>
    </row>
    <row r="41" spans="1:15" hidden="1">
      <c r="A41" s="230"/>
      <c r="B41" s="231"/>
      <c r="C41" s="232"/>
      <c r="D41" s="228"/>
      <c r="E41" s="229"/>
      <c r="F41" s="173"/>
      <c r="G41" s="128"/>
      <c r="H41" s="129">
        <f t="shared" si="12"/>
        <v>0</v>
      </c>
    </row>
    <row r="42" spans="1:15" hidden="1">
      <c r="A42" s="230"/>
      <c r="B42" s="231"/>
      <c r="C42" s="232"/>
      <c r="D42" s="228"/>
      <c r="E42" s="229"/>
      <c r="F42" s="173"/>
      <c r="G42" s="128"/>
      <c r="H42" s="129">
        <f t="shared" si="12"/>
        <v>0</v>
      </c>
    </row>
    <row r="43" spans="1:15">
      <c r="A43" s="230"/>
      <c r="B43" s="231"/>
      <c r="C43" s="232"/>
      <c r="D43" s="228"/>
      <c r="E43" s="229"/>
      <c r="F43" s="178"/>
      <c r="G43" s="128"/>
      <c r="H43" s="129"/>
    </row>
    <row r="44" spans="1:15" ht="13.5" thickBot="1">
      <c r="A44" s="262" t="s">
        <v>66</v>
      </c>
      <c r="B44" s="263"/>
      <c r="C44" s="263"/>
      <c r="D44" s="263"/>
      <c r="E44" s="263"/>
      <c r="F44" s="263"/>
      <c r="G44" s="264"/>
      <c r="H44" s="130">
        <f>SUM(H32:H43)</f>
        <v>26352841</v>
      </c>
    </row>
    <row r="45" spans="1:15" ht="13.5" thickTop="1">
      <c r="A45" s="265" t="s">
        <v>53</v>
      </c>
      <c r="B45" s="266"/>
      <c r="C45" s="266"/>
      <c r="D45" s="266"/>
      <c r="E45" s="266"/>
      <c r="F45" s="266"/>
      <c r="G45" s="266"/>
      <c r="H45" s="267"/>
    </row>
    <row r="46" spans="1:15">
      <c r="A46" s="268" t="s">
        <v>54</v>
      </c>
      <c r="B46" s="269"/>
      <c r="C46" s="269"/>
      <c r="D46" s="269"/>
      <c r="E46" s="269"/>
      <c r="F46" s="269"/>
      <c r="G46" s="270"/>
      <c r="H46" s="183">
        <f>ROUND(H19+H29+H44,2)</f>
        <v>269889021.33999997</v>
      </c>
    </row>
    <row r="47" spans="1:15" ht="13.5" thickBot="1">
      <c r="A47" s="256" t="s">
        <v>22</v>
      </c>
      <c r="B47" s="257"/>
      <c r="C47" s="257"/>
      <c r="D47" s="257"/>
      <c r="E47" s="257"/>
      <c r="F47" s="257"/>
      <c r="G47" s="258"/>
      <c r="H47" s="184">
        <f>ROUND(H46*0.19,2)</f>
        <v>51278914.049999997</v>
      </c>
      <c r="M47" s="87" t="b">
        <f>+L48='VERIFICACION OFERTA ECONOMICA'!C20</f>
        <v>1</v>
      </c>
    </row>
    <row r="48" spans="1:15" ht="27.75" customHeight="1" thickBot="1">
      <c r="A48" s="259" t="s">
        <v>89</v>
      </c>
      <c r="B48" s="260"/>
      <c r="C48" s="260"/>
      <c r="D48" s="260"/>
      <c r="E48" s="260"/>
      <c r="F48" s="260"/>
      <c r="G48" s="261"/>
      <c r="H48" s="185">
        <f>ROUND(H47+H46,2)</f>
        <v>321167935.38999999</v>
      </c>
      <c r="I48" s="233" t="s">
        <v>74</v>
      </c>
      <c r="J48" s="234"/>
      <c r="K48" s="234"/>
      <c r="L48" s="180">
        <v>321167935.38999999</v>
      </c>
      <c r="M48" s="138" t="b">
        <f>+H48=L48</f>
        <v>1</v>
      </c>
    </row>
    <row r="49" ht="13.5" thickTop="1"/>
  </sheetData>
  <sheetProtection algorithmName="SHA-512" hashValue="rigLCI22gz0QCaw9ZhLteR9X5CKXsYDqePLO3s0DXL0ZRa2yjIKLJ+/mMbjsvQL33DRr50mZH+pO8wY141C57w==" saltValue="2GmxTfJRnyShUmC6Ws2wvw==" spinCount="100000" sheet="1" objects="1" scenarios="1"/>
  <mergeCells count="40">
    <mergeCell ref="A47:G47"/>
    <mergeCell ref="A48:G48"/>
    <mergeCell ref="A43:C43"/>
    <mergeCell ref="D39:E39"/>
    <mergeCell ref="A40:C40"/>
    <mergeCell ref="D40:E40"/>
    <mergeCell ref="A44:G44"/>
    <mergeCell ref="A45:H45"/>
    <mergeCell ref="A46:G46"/>
    <mergeCell ref="A41:C41"/>
    <mergeCell ref="D41:E41"/>
    <mergeCell ref="A42:C42"/>
    <mergeCell ref="D42:E42"/>
    <mergeCell ref="A37:C37"/>
    <mergeCell ref="D37:E37"/>
    <mergeCell ref="A38:C38"/>
    <mergeCell ref="D38:E38"/>
    <mergeCell ref="D43:E43"/>
    <mergeCell ref="A39:C39"/>
    <mergeCell ref="I48:K48"/>
    <mergeCell ref="A1:L2"/>
    <mergeCell ref="A8:H8"/>
    <mergeCell ref="A9:H9"/>
    <mergeCell ref="C4:H6"/>
    <mergeCell ref="A19:G19"/>
    <mergeCell ref="A33:C33"/>
    <mergeCell ref="D33:E33"/>
    <mergeCell ref="A30:H30"/>
    <mergeCell ref="A31:C31"/>
    <mergeCell ref="D31:E31"/>
    <mergeCell ref="A32:C32"/>
    <mergeCell ref="D32:E32"/>
    <mergeCell ref="A20:H20"/>
    <mergeCell ref="A29:G29"/>
    <mergeCell ref="A35:C35"/>
    <mergeCell ref="D35:E35"/>
    <mergeCell ref="A36:C36"/>
    <mergeCell ref="D36:E36"/>
    <mergeCell ref="A34:C34"/>
    <mergeCell ref="D34:E34"/>
  </mergeCells>
  <conditionalFormatting sqref="D18">
    <cfRule type="cellIs" dxfId="19" priority="217" stopIfTrue="1" operator="lessThan">
      <formula>#REF!</formula>
    </cfRule>
  </conditionalFormatting>
  <conditionalFormatting sqref="D28">
    <cfRule type="cellIs" dxfId="18" priority="218" stopIfTrue="1" operator="lessThan">
      <formula>#REF!</formula>
    </cfRule>
  </conditionalFormatting>
  <conditionalFormatting sqref="B18">
    <cfRule type="cellIs" dxfId="17" priority="221" stopIfTrue="1" operator="lessThan">
      <formula>#REF!</formula>
    </cfRule>
  </conditionalFormatting>
  <conditionalFormatting sqref="B28">
    <cfRule type="cellIs" dxfId="16" priority="222" stopIfTrue="1" operator="lessThan">
      <formula>#REF!</formula>
    </cfRule>
  </conditionalFormatting>
  <conditionalFormatting sqref="G12">
    <cfRule type="cellIs" dxfId="15" priority="132" operator="lessThan">
      <formula>$K$5</formula>
    </cfRule>
  </conditionalFormatting>
  <conditionalFormatting sqref="E12">
    <cfRule type="cellIs" dxfId="14" priority="118" operator="notBetween">
      <formula>$L$8</formula>
      <formula>$L$9</formula>
    </cfRule>
  </conditionalFormatting>
  <conditionalFormatting sqref="B12">
    <cfRule type="cellIs" dxfId="13" priority="82" stopIfTrue="1" operator="lessThan">
      <formula>#REF!</formula>
    </cfRule>
  </conditionalFormatting>
  <conditionalFormatting sqref="B13">
    <cfRule type="cellIs" dxfId="12" priority="83" stopIfTrue="1" operator="lessThan">
      <formula>#REF!</formula>
    </cfRule>
  </conditionalFormatting>
  <conditionalFormatting sqref="B14:B15">
    <cfRule type="cellIs" dxfId="11" priority="79" stopIfTrue="1" operator="lessThan">
      <formula>#REF!</formula>
    </cfRule>
  </conditionalFormatting>
  <conditionalFormatting sqref="B16:B17">
    <cfRule type="cellIs" dxfId="10" priority="78" stopIfTrue="1" operator="lessThan">
      <formula>#REF!</formula>
    </cfRule>
  </conditionalFormatting>
  <conditionalFormatting sqref="D12">
    <cfRule type="cellIs" dxfId="9" priority="76" stopIfTrue="1" operator="lessThan">
      <formula>#REF!</formula>
    </cfRule>
  </conditionalFormatting>
  <conditionalFormatting sqref="D13">
    <cfRule type="cellIs" dxfId="8" priority="77" stopIfTrue="1" operator="lessThan">
      <formula>#REF!</formula>
    </cfRule>
  </conditionalFormatting>
  <conditionalFormatting sqref="D14:D15">
    <cfRule type="cellIs" dxfId="7" priority="74" stopIfTrue="1" operator="lessThan">
      <formula>#REF!</formula>
    </cfRule>
  </conditionalFormatting>
  <conditionalFormatting sqref="D16:D17">
    <cfRule type="cellIs" dxfId="6" priority="73" stopIfTrue="1" operator="lessThan">
      <formula>#REF!</formula>
    </cfRule>
  </conditionalFormatting>
  <conditionalFormatting sqref="D22">
    <cfRule type="cellIs" dxfId="5" priority="71" stopIfTrue="1" operator="lessThan">
      <formula>#REF!</formula>
    </cfRule>
  </conditionalFormatting>
  <conditionalFormatting sqref="B22">
    <cfRule type="cellIs" dxfId="4" priority="72" stopIfTrue="1" operator="lessThan">
      <formula>#REF!</formula>
    </cfRule>
  </conditionalFormatting>
  <conditionalFormatting sqref="D23 D25:D27">
    <cfRule type="cellIs" dxfId="3" priority="57" stopIfTrue="1" operator="lessThan">
      <formula>#REF!</formula>
    </cfRule>
  </conditionalFormatting>
  <conditionalFormatting sqref="B23 B25:B27">
    <cfRule type="cellIs" dxfId="2" priority="58" stopIfTrue="1" operator="lessThan">
      <formula>#REF!</formula>
    </cfRule>
  </conditionalFormatting>
  <conditionalFormatting sqref="D24">
    <cfRule type="cellIs" dxfId="1" priority="55" stopIfTrue="1" operator="lessThan">
      <formula>#REF!</formula>
    </cfRule>
  </conditionalFormatting>
  <conditionalFormatting sqref="B24">
    <cfRule type="cellIs" dxfId="0" priority="56"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364DA-BFC2-4478-8ED3-321DFD372619}">
  <sheetPr>
    <pageSetUpPr fitToPage="1"/>
  </sheetPr>
  <dimension ref="A1:K69"/>
  <sheetViews>
    <sheetView zoomScale="80" zoomScaleNormal="80" workbookViewId="0">
      <selection activeCell="A66" sqref="A66:D66"/>
    </sheetView>
  </sheetViews>
  <sheetFormatPr baseColWidth="10" defaultRowHeight="12.75"/>
  <cols>
    <col min="1" max="1" width="10.5703125" style="87" customWidth="1"/>
    <col min="2" max="2" width="35.7109375" style="87" customWidth="1"/>
    <col min="3" max="3" width="25.140625" style="87" customWidth="1"/>
    <col min="4" max="4" width="10" style="87" customWidth="1"/>
    <col min="5" max="5" width="7.7109375" style="87" customWidth="1"/>
    <col min="6" max="6" width="7" style="87" customWidth="1"/>
    <col min="7" max="7" width="5.5703125" style="87" customWidth="1"/>
    <col min="8" max="8" width="16.5703125" style="87" customWidth="1"/>
    <col min="9" max="251" width="11.42578125" style="87"/>
    <col min="252" max="252" width="32.85546875" style="87" customWidth="1"/>
    <col min="253" max="253" width="23.5703125" style="87" customWidth="1"/>
    <col min="254" max="255" width="21" style="87" customWidth="1"/>
    <col min="256" max="256" width="25.140625" style="87" customWidth="1"/>
    <col min="257" max="257" width="22.140625" style="87" customWidth="1"/>
    <col min="258" max="258" width="4.7109375" style="87" customWidth="1"/>
    <col min="259" max="259" width="22" style="87" customWidth="1"/>
    <col min="260" max="260" width="23.7109375" style="87" customWidth="1"/>
    <col min="261" max="261" width="16.5703125" style="87" customWidth="1"/>
    <col min="262" max="262" width="7" style="87" customWidth="1"/>
    <col min="263" max="263" width="5.5703125" style="87" customWidth="1"/>
    <col min="264" max="264" width="16.5703125" style="87" customWidth="1"/>
    <col min="265" max="507" width="11.42578125" style="87"/>
    <col min="508" max="508" width="32.85546875" style="87" customWidth="1"/>
    <col min="509" max="509" width="23.5703125" style="87" customWidth="1"/>
    <col min="510" max="511" width="21" style="87" customWidth="1"/>
    <col min="512" max="512" width="25.140625" style="87" customWidth="1"/>
    <col min="513" max="513" width="22.140625" style="87" customWidth="1"/>
    <col min="514" max="514" width="4.7109375" style="87" customWidth="1"/>
    <col min="515" max="515" width="22" style="87" customWidth="1"/>
    <col min="516" max="516" width="23.7109375" style="87" customWidth="1"/>
    <col min="517" max="517" width="16.5703125" style="87" customWidth="1"/>
    <col min="518" max="518" width="7" style="87" customWidth="1"/>
    <col min="519" max="519" width="5.5703125" style="87" customWidth="1"/>
    <col min="520" max="520" width="16.5703125" style="87" customWidth="1"/>
    <col min="521" max="763" width="11.42578125" style="87"/>
    <col min="764" max="764" width="32.85546875" style="87" customWidth="1"/>
    <col min="765" max="765" width="23.5703125" style="87" customWidth="1"/>
    <col min="766" max="767" width="21" style="87" customWidth="1"/>
    <col min="768" max="768" width="25.140625" style="87" customWidth="1"/>
    <col min="769" max="769" width="22.140625" style="87" customWidth="1"/>
    <col min="770" max="770" width="4.7109375" style="87" customWidth="1"/>
    <col min="771" max="771" width="22" style="87" customWidth="1"/>
    <col min="772" max="772" width="23.7109375" style="87" customWidth="1"/>
    <col min="773" max="773" width="16.5703125" style="87" customWidth="1"/>
    <col min="774" max="774" width="7" style="87" customWidth="1"/>
    <col min="775" max="775" width="5.5703125" style="87" customWidth="1"/>
    <col min="776" max="776" width="16.5703125" style="87" customWidth="1"/>
    <col min="777" max="1019" width="11.42578125" style="87"/>
    <col min="1020" max="1020" width="32.85546875" style="87" customWidth="1"/>
    <col min="1021" max="1021" width="23.5703125" style="87" customWidth="1"/>
    <col min="1022" max="1023" width="21" style="87" customWidth="1"/>
    <col min="1024" max="1024" width="25.140625" style="87" customWidth="1"/>
    <col min="1025" max="1025" width="22.140625" style="87" customWidth="1"/>
    <col min="1026" max="1026" width="4.7109375" style="87" customWidth="1"/>
    <col min="1027" max="1027" width="22" style="87" customWidth="1"/>
    <col min="1028" max="1028" width="23.7109375" style="87" customWidth="1"/>
    <col min="1029" max="1029" width="16.5703125" style="87" customWidth="1"/>
    <col min="1030" max="1030" width="7" style="87" customWidth="1"/>
    <col min="1031" max="1031" width="5.5703125" style="87" customWidth="1"/>
    <col min="1032" max="1032" width="16.5703125" style="87" customWidth="1"/>
    <col min="1033" max="1275" width="11.42578125" style="87"/>
    <col min="1276" max="1276" width="32.85546875" style="87" customWidth="1"/>
    <col min="1277" max="1277" width="23.5703125" style="87" customWidth="1"/>
    <col min="1278" max="1279" width="21" style="87" customWidth="1"/>
    <col min="1280" max="1280" width="25.140625" style="87" customWidth="1"/>
    <col min="1281" max="1281" width="22.140625" style="87" customWidth="1"/>
    <col min="1282" max="1282" width="4.7109375" style="87" customWidth="1"/>
    <col min="1283" max="1283" width="22" style="87" customWidth="1"/>
    <col min="1284" max="1284" width="23.7109375" style="87" customWidth="1"/>
    <col min="1285" max="1285" width="16.5703125" style="87" customWidth="1"/>
    <col min="1286" max="1286" width="7" style="87" customWidth="1"/>
    <col min="1287" max="1287" width="5.5703125" style="87" customWidth="1"/>
    <col min="1288" max="1288" width="16.5703125" style="87" customWidth="1"/>
    <col min="1289" max="1531" width="11.42578125" style="87"/>
    <col min="1532" max="1532" width="32.85546875" style="87" customWidth="1"/>
    <col min="1533" max="1533" width="23.5703125" style="87" customWidth="1"/>
    <col min="1534" max="1535" width="21" style="87" customWidth="1"/>
    <col min="1536" max="1536" width="25.140625" style="87" customWidth="1"/>
    <col min="1537" max="1537" width="22.140625" style="87" customWidth="1"/>
    <col min="1538" max="1538" width="4.7109375" style="87" customWidth="1"/>
    <col min="1539" max="1539" width="22" style="87" customWidth="1"/>
    <col min="1540" max="1540" width="23.7109375" style="87" customWidth="1"/>
    <col min="1541" max="1541" width="16.5703125" style="87" customWidth="1"/>
    <col min="1542" max="1542" width="7" style="87" customWidth="1"/>
    <col min="1543" max="1543" width="5.5703125" style="87" customWidth="1"/>
    <col min="1544" max="1544" width="16.5703125" style="87" customWidth="1"/>
    <col min="1545" max="1787" width="11.42578125" style="87"/>
    <col min="1788" max="1788" width="32.85546875" style="87" customWidth="1"/>
    <col min="1789" max="1789" width="23.5703125" style="87" customWidth="1"/>
    <col min="1790" max="1791" width="21" style="87" customWidth="1"/>
    <col min="1792" max="1792" width="25.140625" style="87" customWidth="1"/>
    <col min="1793" max="1793" width="22.140625" style="87" customWidth="1"/>
    <col min="1794" max="1794" width="4.7109375" style="87" customWidth="1"/>
    <col min="1795" max="1795" width="22" style="87" customWidth="1"/>
    <col min="1796" max="1796" width="23.7109375" style="87" customWidth="1"/>
    <col min="1797" max="1797" width="16.5703125" style="87" customWidth="1"/>
    <col min="1798" max="1798" width="7" style="87" customWidth="1"/>
    <col min="1799" max="1799" width="5.5703125" style="87" customWidth="1"/>
    <col min="1800" max="1800" width="16.5703125" style="87" customWidth="1"/>
    <col min="1801" max="2043" width="11.42578125" style="87"/>
    <col min="2044" max="2044" width="32.85546875" style="87" customWidth="1"/>
    <col min="2045" max="2045" width="23.5703125" style="87" customWidth="1"/>
    <col min="2046" max="2047" width="21" style="87" customWidth="1"/>
    <col min="2048" max="2048" width="25.140625" style="87" customWidth="1"/>
    <col min="2049" max="2049" width="22.140625" style="87" customWidth="1"/>
    <col min="2050" max="2050" width="4.7109375" style="87" customWidth="1"/>
    <col min="2051" max="2051" width="22" style="87" customWidth="1"/>
    <col min="2052" max="2052" width="23.7109375" style="87" customWidth="1"/>
    <col min="2053" max="2053" width="16.5703125" style="87" customWidth="1"/>
    <col min="2054" max="2054" width="7" style="87" customWidth="1"/>
    <col min="2055" max="2055" width="5.5703125" style="87" customWidth="1"/>
    <col min="2056" max="2056" width="16.5703125" style="87" customWidth="1"/>
    <col min="2057" max="2299" width="11.42578125" style="87"/>
    <col min="2300" max="2300" width="32.85546875" style="87" customWidth="1"/>
    <col min="2301" max="2301" width="23.5703125" style="87" customWidth="1"/>
    <col min="2302" max="2303" width="21" style="87" customWidth="1"/>
    <col min="2304" max="2304" width="25.140625" style="87" customWidth="1"/>
    <col min="2305" max="2305" width="22.140625" style="87" customWidth="1"/>
    <col min="2306" max="2306" width="4.7109375" style="87" customWidth="1"/>
    <col min="2307" max="2307" width="22" style="87" customWidth="1"/>
    <col min="2308" max="2308" width="23.7109375" style="87" customWidth="1"/>
    <col min="2309" max="2309" width="16.5703125" style="87" customWidth="1"/>
    <col min="2310" max="2310" width="7" style="87" customWidth="1"/>
    <col min="2311" max="2311" width="5.5703125" style="87" customWidth="1"/>
    <col min="2312" max="2312" width="16.5703125" style="87" customWidth="1"/>
    <col min="2313" max="2555" width="11.42578125" style="87"/>
    <col min="2556" max="2556" width="32.85546875" style="87" customWidth="1"/>
    <col min="2557" max="2557" width="23.5703125" style="87" customWidth="1"/>
    <col min="2558" max="2559" width="21" style="87" customWidth="1"/>
    <col min="2560" max="2560" width="25.140625" style="87" customWidth="1"/>
    <col min="2561" max="2561" width="22.140625" style="87" customWidth="1"/>
    <col min="2562" max="2562" width="4.7109375" style="87" customWidth="1"/>
    <col min="2563" max="2563" width="22" style="87" customWidth="1"/>
    <col min="2564" max="2564" width="23.7109375" style="87" customWidth="1"/>
    <col min="2565" max="2565" width="16.5703125" style="87" customWidth="1"/>
    <col min="2566" max="2566" width="7" style="87" customWidth="1"/>
    <col min="2567" max="2567" width="5.5703125" style="87" customWidth="1"/>
    <col min="2568" max="2568" width="16.5703125" style="87" customWidth="1"/>
    <col min="2569" max="2811" width="11.42578125" style="87"/>
    <col min="2812" max="2812" width="32.85546875" style="87" customWidth="1"/>
    <col min="2813" max="2813" width="23.5703125" style="87" customWidth="1"/>
    <col min="2814" max="2815" width="21" style="87" customWidth="1"/>
    <col min="2816" max="2816" width="25.140625" style="87" customWidth="1"/>
    <col min="2817" max="2817" width="22.140625" style="87" customWidth="1"/>
    <col min="2818" max="2818" width="4.7109375" style="87" customWidth="1"/>
    <col min="2819" max="2819" width="22" style="87" customWidth="1"/>
    <col min="2820" max="2820" width="23.7109375" style="87" customWidth="1"/>
    <col min="2821" max="2821" width="16.5703125" style="87" customWidth="1"/>
    <col min="2822" max="2822" width="7" style="87" customWidth="1"/>
    <col min="2823" max="2823" width="5.5703125" style="87" customWidth="1"/>
    <col min="2824" max="2824" width="16.5703125" style="87" customWidth="1"/>
    <col min="2825" max="3067" width="11.42578125" style="87"/>
    <col min="3068" max="3068" width="32.85546875" style="87" customWidth="1"/>
    <col min="3069" max="3069" width="23.5703125" style="87" customWidth="1"/>
    <col min="3070" max="3071" width="21" style="87" customWidth="1"/>
    <col min="3072" max="3072" width="25.140625" style="87" customWidth="1"/>
    <col min="3073" max="3073" width="22.140625" style="87" customWidth="1"/>
    <col min="3074" max="3074" width="4.7109375" style="87" customWidth="1"/>
    <col min="3075" max="3075" width="22" style="87" customWidth="1"/>
    <col min="3076" max="3076" width="23.7109375" style="87" customWidth="1"/>
    <col min="3077" max="3077" width="16.5703125" style="87" customWidth="1"/>
    <col min="3078" max="3078" width="7" style="87" customWidth="1"/>
    <col min="3079" max="3079" width="5.5703125" style="87" customWidth="1"/>
    <col min="3080" max="3080" width="16.5703125" style="87" customWidth="1"/>
    <col min="3081" max="3323" width="11.42578125" style="87"/>
    <col min="3324" max="3324" width="32.85546875" style="87" customWidth="1"/>
    <col min="3325" max="3325" width="23.5703125" style="87" customWidth="1"/>
    <col min="3326" max="3327" width="21" style="87" customWidth="1"/>
    <col min="3328" max="3328" width="25.140625" style="87" customWidth="1"/>
    <col min="3329" max="3329" width="22.140625" style="87" customWidth="1"/>
    <col min="3330" max="3330" width="4.7109375" style="87" customWidth="1"/>
    <col min="3331" max="3331" width="22" style="87" customWidth="1"/>
    <col min="3332" max="3332" width="23.7109375" style="87" customWidth="1"/>
    <col min="3333" max="3333" width="16.5703125" style="87" customWidth="1"/>
    <col min="3334" max="3334" width="7" style="87" customWidth="1"/>
    <col min="3335" max="3335" width="5.5703125" style="87" customWidth="1"/>
    <col min="3336" max="3336" width="16.5703125" style="87" customWidth="1"/>
    <col min="3337" max="3579" width="11.42578125" style="87"/>
    <col min="3580" max="3580" width="32.85546875" style="87" customWidth="1"/>
    <col min="3581" max="3581" width="23.5703125" style="87" customWidth="1"/>
    <col min="3582" max="3583" width="21" style="87" customWidth="1"/>
    <col min="3584" max="3584" width="25.140625" style="87" customWidth="1"/>
    <col min="3585" max="3585" width="22.140625" style="87" customWidth="1"/>
    <col min="3586" max="3586" width="4.7109375" style="87" customWidth="1"/>
    <col min="3587" max="3587" width="22" style="87" customWidth="1"/>
    <col min="3588" max="3588" width="23.7109375" style="87" customWidth="1"/>
    <col min="3589" max="3589" width="16.5703125" style="87" customWidth="1"/>
    <col min="3590" max="3590" width="7" style="87" customWidth="1"/>
    <col min="3591" max="3591" width="5.5703125" style="87" customWidth="1"/>
    <col min="3592" max="3592" width="16.5703125" style="87" customWidth="1"/>
    <col min="3593" max="3835" width="11.42578125" style="87"/>
    <col min="3836" max="3836" width="32.85546875" style="87" customWidth="1"/>
    <col min="3837" max="3837" width="23.5703125" style="87" customWidth="1"/>
    <col min="3838" max="3839" width="21" style="87" customWidth="1"/>
    <col min="3840" max="3840" width="25.140625" style="87" customWidth="1"/>
    <col min="3841" max="3841" width="22.140625" style="87" customWidth="1"/>
    <col min="3842" max="3842" width="4.7109375" style="87" customWidth="1"/>
    <col min="3843" max="3843" width="22" style="87" customWidth="1"/>
    <col min="3844" max="3844" width="23.7109375" style="87" customWidth="1"/>
    <col min="3845" max="3845" width="16.5703125" style="87" customWidth="1"/>
    <col min="3846" max="3846" width="7" style="87" customWidth="1"/>
    <col min="3847" max="3847" width="5.5703125" style="87" customWidth="1"/>
    <col min="3848" max="3848" width="16.5703125" style="87" customWidth="1"/>
    <col min="3849" max="4091" width="11.42578125" style="87"/>
    <col min="4092" max="4092" width="32.85546875" style="87" customWidth="1"/>
    <col min="4093" max="4093" width="23.5703125" style="87" customWidth="1"/>
    <col min="4094" max="4095" width="21" style="87" customWidth="1"/>
    <col min="4096" max="4096" width="25.140625" style="87" customWidth="1"/>
    <col min="4097" max="4097" width="22.140625" style="87" customWidth="1"/>
    <col min="4098" max="4098" width="4.7109375" style="87" customWidth="1"/>
    <col min="4099" max="4099" width="22" style="87" customWidth="1"/>
    <col min="4100" max="4100" width="23.7109375" style="87" customWidth="1"/>
    <col min="4101" max="4101" width="16.5703125" style="87" customWidth="1"/>
    <col min="4102" max="4102" width="7" style="87" customWidth="1"/>
    <col min="4103" max="4103" width="5.5703125" style="87" customWidth="1"/>
    <col min="4104" max="4104" width="16.5703125" style="87" customWidth="1"/>
    <col min="4105" max="4347" width="11.42578125" style="87"/>
    <col min="4348" max="4348" width="32.85546875" style="87" customWidth="1"/>
    <col min="4349" max="4349" width="23.5703125" style="87" customWidth="1"/>
    <col min="4350" max="4351" width="21" style="87" customWidth="1"/>
    <col min="4352" max="4352" width="25.140625" style="87" customWidth="1"/>
    <col min="4353" max="4353" width="22.140625" style="87" customWidth="1"/>
    <col min="4354" max="4354" width="4.7109375" style="87" customWidth="1"/>
    <col min="4355" max="4355" width="22" style="87" customWidth="1"/>
    <col min="4356" max="4356" width="23.7109375" style="87" customWidth="1"/>
    <col min="4357" max="4357" width="16.5703125" style="87" customWidth="1"/>
    <col min="4358" max="4358" width="7" style="87" customWidth="1"/>
    <col min="4359" max="4359" width="5.5703125" style="87" customWidth="1"/>
    <col min="4360" max="4360" width="16.5703125" style="87" customWidth="1"/>
    <col min="4361" max="4603" width="11.42578125" style="87"/>
    <col min="4604" max="4604" width="32.85546875" style="87" customWidth="1"/>
    <col min="4605" max="4605" width="23.5703125" style="87" customWidth="1"/>
    <col min="4606" max="4607" width="21" style="87" customWidth="1"/>
    <col min="4608" max="4608" width="25.140625" style="87" customWidth="1"/>
    <col min="4609" max="4609" width="22.140625" style="87" customWidth="1"/>
    <col min="4610" max="4610" width="4.7109375" style="87" customWidth="1"/>
    <col min="4611" max="4611" width="22" style="87" customWidth="1"/>
    <col min="4612" max="4612" width="23.7109375" style="87" customWidth="1"/>
    <col min="4613" max="4613" width="16.5703125" style="87" customWidth="1"/>
    <col min="4614" max="4614" width="7" style="87" customWidth="1"/>
    <col min="4615" max="4615" width="5.5703125" style="87" customWidth="1"/>
    <col min="4616" max="4616" width="16.5703125" style="87" customWidth="1"/>
    <col min="4617" max="4859" width="11.42578125" style="87"/>
    <col min="4860" max="4860" width="32.85546875" style="87" customWidth="1"/>
    <col min="4861" max="4861" width="23.5703125" style="87" customWidth="1"/>
    <col min="4862" max="4863" width="21" style="87" customWidth="1"/>
    <col min="4864" max="4864" width="25.140625" style="87" customWidth="1"/>
    <col min="4865" max="4865" width="22.140625" style="87" customWidth="1"/>
    <col min="4866" max="4866" width="4.7109375" style="87" customWidth="1"/>
    <col min="4867" max="4867" width="22" style="87" customWidth="1"/>
    <col min="4868" max="4868" width="23.7109375" style="87" customWidth="1"/>
    <col min="4869" max="4869" width="16.5703125" style="87" customWidth="1"/>
    <col min="4870" max="4870" width="7" style="87" customWidth="1"/>
    <col min="4871" max="4871" width="5.5703125" style="87" customWidth="1"/>
    <col min="4872" max="4872" width="16.5703125" style="87" customWidth="1"/>
    <col min="4873" max="5115" width="11.42578125" style="87"/>
    <col min="5116" max="5116" width="32.85546875" style="87" customWidth="1"/>
    <col min="5117" max="5117" width="23.5703125" style="87" customWidth="1"/>
    <col min="5118" max="5119" width="21" style="87" customWidth="1"/>
    <col min="5120" max="5120" width="25.140625" style="87" customWidth="1"/>
    <col min="5121" max="5121" width="22.140625" style="87" customWidth="1"/>
    <col min="5122" max="5122" width="4.7109375" style="87" customWidth="1"/>
    <col min="5123" max="5123" width="22" style="87" customWidth="1"/>
    <col min="5124" max="5124" width="23.7109375" style="87" customWidth="1"/>
    <col min="5125" max="5125" width="16.5703125" style="87" customWidth="1"/>
    <col min="5126" max="5126" width="7" style="87" customWidth="1"/>
    <col min="5127" max="5127" width="5.5703125" style="87" customWidth="1"/>
    <col min="5128" max="5128" width="16.5703125" style="87" customWidth="1"/>
    <col min="5129" max="5371" width="11.42578125" style="87"/>
    <col min="5372" max="5372" width="32.85546875" style="87" customWidth="1"/>
    <col min="5373" max="5373" width="23.5703125" style="87" customWidth="1"/>
    <col min="5374" max="5375" width="21" style="87" customWidth="1"/>
    <col min="5376" max="5376" width="25.140625" style="87" customWidth="1"/>
    <col min="5377" max="5377" width="22.140625" style="87" customWidth="1"/>
    <col min="5378" max="5378" width="4.7109375" style="87" customWidth="1"/>
    <col min="5379" max="5379" width="22" style="87" customWidth="1"/>
    <col min="5380" max="5380" width="23.7109375" style="87" customWidth="1"/>
    <col min="5381" max="5381" width="16.5703125" style="87" customWidth="1"/>
    <col min="5382" max="5382" width="7" style="87" customWidth="1"/>
    <col min="5383" max="5383" width="5.5703125" style="87" customWidth="1"/>
    <col min="5384" max="5384" width="16.5703125" style="87" customWidth="1"/>
    <col min="5385" max="5627" width="11.42578125" style="87"/>
    <col min="5628" max="5628" width="32.85546875" style="87" customWidth="1"/>
    <col min="5629" max="5629" width="23.5703125" style="87" customWidth="1"/>
    <col min="5630" max="5631" width="21" style="87" customWidth="1"/>
    <col min="5632" max="5632" width="25.140625" style="87" customWidth="1"/>
    <col min="5633" max="5633" width="22.140625" style="87" customWidth="1"/>
    <col min="5634" max="5634" width="4.7109375" style="87" customWidth="1"/>
    <col min="5635" max="5635" width="22" style="87" customWidth="1"/>
    <col min="5636" max="5636" width="23.7109375" style="87" customWidth="1"/>
    <col min="5637" max="5637" width="16.5703125" style="87" customWidth="1"/>
    <col min="5638" max="5638" width="7" style="87" customWidth="1"/>
    <col min="5639" max="5639" width="5.5703125" style="87" customWidth="1"/>
    <col min="5640" max="5640" width="16.5703125" style="87" customWidth="1"/>
    <col min="5641" max="5883" width="11.42578125" style="87"/>
    <col min="5884" max="5884" width="32.85546875" style="87" customWidth="1"/>
    <col min="5885" max="5885" width="23.5703125" style="87" customWidth="1"/>
    <col min="5886" max="5887" width="21" style="87" customWidth="1"/>
    <col min="5888" max="5888" width="25.140625" style="87" customWidth="1"/>
    <col min="5889" max="5889" width="22.140625" style="87" customWidth="1"/>
    <col min="5890" max="5890" width="4.7109375" style="87" customWidth="1"/>
    <col min="5891" max="5891" width="22" style="87" customWidth="1"/>
    <col min="5892" max="5892" width="23.7109375" style="87" customWidth="1"/>
    <col min="5893" max="5893" width="16.5703125" style="87" customWidth="1"/>
    <col min="5894" max="5894" width="7" style="87" customWidth="1"/>
    <col min="5895" max="5895" width="5.5703125" style="87" customWidth="1"/>
    <col min="5896" max="5896" width="16.5703125" style="87" customWidth="1"/>
    <col min="5897" max="6139" width="11.42578125" style="87"/>
    <col min="6140" max="6140" width="32.85546875" style="87" customWidth="1"/>
    <col min="6141" max="6141" width="23.5703125" style="87" customWidth="1"/>
    <col min="6142" max="6143" width="21" style="87" customWidth="1"/>
    <col min="6144" max="6144" width="25.140625" style="87" customWidth="1"/>
    <col min="6145" max="6145" width="22.140625" style="87" customWidth="1"/>
    <col min="6146" max="6146" width="4.7109375" style="87" customWidth="1"/>
    <col min="6147" max="6147" width="22" style="87" customWidth="1"/>
    <col min="6148" max="6148" width="23.7109375" style="87" customWidth="1"/>
    <col min="6149" max="6149" width="16.5703125" style="87" customWidth="1"/>
    <col min="6150" max="6150" width="7" style="87" customWidth="1"/>
    <col min="6151" max="6151" width="5.5703125" style="87" customWidth="1"/>
    <col min="6152" max="6152" width="16.5703125" style="87" customWidth="1"/>
    <col min="6153" max="6395" width="11.42578125" style="87"/>
    <col min="6396" max="6396" width="32.85546875" style="87" customWidth="1"/>
    <col min="6397" max="6397" width="23.5703125" style="87" customWidth="1"/>
    <col min="6398" max="6399" width="21" style="87" customWidth="1"/>
    <col min="6400" max="6400" width="25.140625" style="87" customWidth="1"/>
    <col min="6401" max="6401" width="22.140625" style="87" customWidth="1"/>
    <col min="6402" max="6402" width="4.7109375" style="87" customWidth="1"/>
    <col min="6403" max="6403" width="22" style="87" customWidth="1"/>
    <col min="6404" max="6404" width="23.7109375" style="87" customWidth="1"/>
    <col min="6405" max="6405" width="16.5703125" style="87" customWidth="1"/>
    <col min="6406" max="6406" width="7" style="87" customWidth="1"/>
    <col min="6407" max="6407" width="5.5703125" style="87" customWidth="1"/>
    <col min="6408" max="6408" width="16.5703125" style="87" customWidth="1"/>
    <col min="6409" max="6651" width="11.42578125" style="87"/>
    <col min="6652" max="6652" width="32.85546875" style="87" customWidth="1"/>
    <col min="6653" max="6653" width="23.5703125" style="87" customWidth="1"/>
    <col min="6654" max="6655" width="21" style="87" customWidth="1"/>
    <col min="6656" max="6656" width="25.140625" style="87" customWidth="1"/>
    <col min="6657" max="6657" width="22.140625" style="87" customWidth="1"/>
    <col min="6658" max="6658" width="4.7109375" style="87" customWidth="1"/>
    <col min="6659" max="6659" width="22" style="87" customWidth="1"/>
    <col min="6660" max="6660" width="23.7109375" style="87" customWidth="1"/>
    <col min="6661" max="6661" width="16.5703125" style="87" customWidth="1"/>
    <col min="6662" max="6662" width="7" style="87" customWidth="1"/>
    <col min="6663" max="6663" width="5.5703125" style="87" customWidth="1"/>
    <col min="6664" max="6664" width="16.5703125" style="87" customWidth="1"/>
    <col min="6665" max="6907" width="11.42578125" style="87"/>
    <col min="6908" max="6908" width="32.85546875" style="87" customWidth="1"/>
    <col min="6909" max="6909" width="23.5703125" style="87" customWidth="1"/>
    <col min="6910" max="6911" width="21" style="87" customWidth="1"/>
    <col min="6912" max="6912" width="25.140625" style="87" customWidth="1"/>
    <col min="6913" max="6913" width="22.140625" style="87" customWidth="1"/>
    <col min="6914" max="6914" width="4.7109375" style="87" customWidth="1"/>
    <col min="6915" max="6915" width="22" style="87" customWidth="1"/>
    <col min="6916" max="6916" width="23.7109375" style="87" customWidth="1"/>
    <col min="6917" max="6917" width="16.5703125" style="87" customWidth="1"/>
    <col min="6918" max="6918" width="7" style="87" customWidth="1"/>
    <col min="6919" max="6919" width="5.5703125" style="87" customWidth="1"/>
    <col min="6920" max="6920" width="16.5703125" style="87" customWidth="1"/>
    <col min="6921" max="7163" width="11.42578125" style="87"/>
    <col min="7164" max="7164" width="32.85546875" style="87" customWidth="1"/>
    <col min="7165" max="7165" width="23.5703125" style="87" customWidth="1"/>
    <col min="7166" max="7167" width="21" style="87" customWidth="1"/>
    <col min="7168" max="7168" width="25.140625" style="87" customWidth="1"/>
    <col min="7169" max="7169" width="22.140625" style="87" customWidth="1"/>
    <col min="7170" max="7170" width="4.7109375" style="87" customWidth="1"/>
    <col min="7171" max="7171" width="22" style="87" customWidth="1"/>
    <col min="7172" max="7172" width="23.7109375" style="87" customWidth="1"/>
    <col min="7173" max="7173" width="16.5703125" style="87" customWidth="1"/>
    <col min="7174" max="7174" width="7" style="87" customWidth="1"/>
    <col min="7175" max="7175" width="5.5703125" style="87" customWidth="1"/>
    <col min="7176" max="7176" width="16.5703125" style="87" customWidth="1"/>
    <col min="7177" max="7419" width="11.42578125" style="87"/>
    <col min="7420" max="7420" width="32.85546875" style="87" customWidth="1"/>
    <col min="7421" max="7421" width="23.5703125" style="87" customWidth="1"/>
    <col min="7422" max="7423" width="21" style="87" customWidth="1"/>
    <col min="7424" max="7424" width="25.140625" style="87" customWidth="1"/>
    <col min="7425" max="7425" width="22.140625" style="87" customWidth="1"/>
    <col min="7426" max="7426" width="4.7109375" style="87" customWidth="1"/>
    <col min="7427" max="7427" width="22" style="87" customWidth="1"/>
    <col min="7428" max="7428" width="23.7109375" style="87" customWidth="1"/>
    <col min="7429" max="7429" width="16.5703125" style="87" customWidth="1"/>
    <col min="7430" max="7430" width="7" style="87" customWidth="1"/>
    <col min="7431" max="7431" width="5.5703125" style="87" customWidth="1"/>
    <col min="7432" max="7432" width="16.5703125" style="87" customWidth="1"/>
    <col min="7433" max="7675" width="11.42578125" style="87"/>
    <col min="7676" max="7676" width="32.85546875" style="87" customWidth="1"/>
    <col min="7677" max="7677" width="23.5703125" style="87" customWidth="1"/>
    <col min="7678" max="7679" width="21" style="87" customWidth="1"/>
    <col min="7680" max="7680" width="25.140625" style="87" customWidth="1"/>
    <col min="7681" max="7681" width="22.140625" style="87" customWidth="1"/>
    <col min="7682" max="7682" width="4.7109375" style="87" customWidth="1"/>
    <col min="7683" max="7683" width="22" style="87" customWidth="1"/>
    <col min="7684" max="7684" width="23.7109375" style="87" customWidth="1"/>
    <col min="7685" max="7685" width="16.5703125" style="87" customWidth="1"/>
    <col min="7686" max="7686" width="7" style="87" customWidth="1"/>
    <col min="7687" max="7687" width="5.5703125" style="87" customWidth="1"/>
    <col min="7688" max="7688" width="16.5703125" style="87" customWidth="1"/>
    <col min="7689" max="7931" width="11.42578125" style="87"/>
    <col min="7932" max="7932" width="32.85546875" style="87" customWidth="1"/>
    <col min="7933" max="7933" width="23.5703125" style="87" customWidth="1"/>
    <col min="7934" max="7935" width="21" style="87" customWidth="1"/>
    <col min="7936" max="7936" width="25.140625" style="87" customWidth="1"/>
    <col min="7937" max="7937" width="22.140625" style="87" customWidth="1"/>
    <col min="7938" max="7938" width="4.7109375" style="87" customWidth="1"/>
    <col min="7939" max="7939" width="22" style="87" customWidth="1"/>
    <col min="7940" max="7940" width="23.7109375" style="87" customWidth="1"/>
    <col min="7941" max="7941" width="16.5703125" style="87" customWidth="1"/>
    <col min="7942" max="7942" width="7" style="87" customWidth="1"/>
    <col min="7943" max="7943" width="5.5703125" style="87" customWidth="1"/>
    <col min="7944" max="7944" width="16.5703125" style="87" customWidth="1"/>
    <col min="7945" max="8187" width="11.42578125" style="87"/>
    <col min="8188" max="8188" width="32.85546875" style="87" customWidth="1"/>
    <col min="8189" max="8189" width="23.5703125" style="87" customWidth="1"/>
    <col min="8190" max="8191" width="21" style="87" customWidth="1"/>
    <col min="8192" max="8192" width="25.140625" style="87" customWidth="1"/>
    <col min="8193" max="8193" width="22.140625" style="87" customWidth="1"/>
    <col min="8194" max="8194" width="4.7109375" style="87" customWidth="1"/>
    <col min="8195" max="8195" width="22" style="87" customWidth="1"/>
    <col min="8196" max="8196" width="23.7109375" style="87" customWidth="1"/>
    <col min="8197" max="8197" width="16.5703125" style="87" customWidth="1"/>
    <col min="8198" max="8198" width="7" style="87" customWidth="1"/>
    <col min="8199" max="8199" width="5.5703125" style="87" customWidth="1"/>
    <col min="8200" max="8200" width="16.5703125" style="87" customWidth="1"/>
    <col min="8201" max="8443" width="11.42578125" style="87"/>
    <col min="8444" max="8444" width="32.85546875" style="87" customWidth="1"/>
    <col min="8445" max="8445" width="23.5703125" style="87" customWidth="1"/>
    <col min="8446" max="8447" width="21" style="87" customWidth="1"/>
    <col min="8448" max="8448" width="25.140625" style="87" customWidth="1"/>
    <col min="8449" max="8449" width="22.140625" style="87" customWidth="1"/>
    <col min="8450" max="8450" width="4.7109375" style="87" customWidth="1"/>
    <col min="8451" max="8451" width="22" style="87" customWidth="1"/>
    <col min="8452" max="8452" width="23.7109375" style="87" customWidth="1"/>
    <col min="8453" max="8453" width="16.5703125" style="87" customWidth="1"/>
    <col min="8454" max="8454" width="7" style="87" customWidth="1"/>
    <col min="8455" max="8455" width="5.5703125" style="87" customWidth="1"/>
    <col min="8456" max="8456" width="16.5703125" style="87" customWidth="1"/>
    <col min="8457" max="8699" width="11.42578125" style="87"/>
    <col min="8700" max="8700" width="32.85546875" style="87" customWidth="1"/>
    <col min="8701" max="8701" width="23.5703125" style="87" customWidth="1"/>
    <col min="8702" max="8703" width="21" style="87" customWidth="1"/>
    <col min="8704" max="8704" width="25.140625" style="87" customWidth="1"/>
    <col min="8705" max="8705" width="22.140625" style="87" customWidth="1"/>
    <col min="8706" max="8706" width="4.7109375" style="87" customWidth="1"/>
    <col min="8707" max="8707" width="22" style="87" customWidth="1"/>
    <col min="8708" max="8708" width="23.7109375" style="87" customWidth="1"/>
    <col min="8709" max="8709" width="16.5703125" style="87" customWidth="1"/>
    <col min="8710" max="8710" width="7" style="87" customWidth="1"/>
    <col min="8711" max="8711" width="5.5703125" style="87" customWidth="1"/>
    <col min="8712" max="8712" width="16.5703125" style="87" customWidth="1"/>
    <col min="8713" max="8955" width="11.42578125" style="87"/>
    <col min="8956" max="8956" width="32.85546875" style="87" customWidth="1"/>
    <col min="8957" max="8957" width="23.5703125" style="87" customWidth="1"/>
    <col min="8958" max="8959" width="21" style="87" customWidth="1"/>
    <col min="8960" max="8960" width="25.140625" style="87" customWidth="1"/>
    <col min="8961" max="8961" width="22.140625" style="87" customWidth="1"/>
    <col min="8962" max="8962" width="4.7109375" style="87" customWidth="1"/>
    <col min="8963" max="8963" width="22" style="87" customWidth="1"/>
    <col min="8964" max="8964" width="23.7109375" style="87" customWidth="1"/>
    <col min="8965" max="8965" width="16.5703125" style="87" customWidth="1"/>
    <col min="8966" max="8966" width="7" style="87" customWidth="1"/>
    <col min="8967" max="8967" width="5.5703125" style="87" customWidth="1"/>
    <col min="8968" max="8968" width="16.5703125" style="87" customWidth="1"/>
    <col min="8969" max="9211" width="11.42578125" style="87"/>
    <col min="9212" max="9212" width="32.85546875" style="87" customWidth="1"/>
    <col min="9213" max="9213" width="23.5703125" style="87" customWidth="1"/>
    <col min="9214" max="9215" width="21" style="87" customWidth="1"/>
    <col min="9216" max="9216" width="25.140625" style="87" customWidth="1"/>
    <col min="9217" max="9217" width="22.140625" style="87" customWidth="1"/>
    <col min="9218" max="9218" width="4.7109375" style="87" customWidth="1"/>
    <col min="9219" max="9219" width="22" style="87" customWidth="1"/>
    <col min="9220" max="9220" width="23.7109375" style="87" customWidth="1"/>
    <col min="9221" max="9221" width="16.5703125" style="87" customWidth="1"/>
    <col min="9222" max="9222" width="7" style="87" customWidth="1"/>
    <col min="9223" max="9223" width="5.5703125" style="87" customWidth="1"/>
    <col min="9224" max="9224" width="16.5703125" style="87" customWidth="1"/>
    <col min="9225" max="9467" width="11.42578125" style="87"/>
    <col min="9468" max="9468" width="32.85546875" style="87" customWidth="1"/>
    <col min="9469" max="9469" width="23.5703125" style="87" customWidth="1"/>
    <col min="9470" max="9471" width="21" style="87" customWidth="1"/>
    <col min="9472" max="9472" width="25.140625" style="87" customWidth="1"/>
    <col min="9473" max="9473" width="22.140625" style="87" customWidth="1"/>
    <col min="9474" max="9474" width="4.7109375" style="87" customWidth="1"/>
    <col min="9475" max="9475" width="22" style="87" customWidth="1"/>
    <col min="9476" max="9476" width="23.7109375" style="87" customWidth="1"/>
    <col min="9477" max="9477" width="16.5703125" style="87" customWidth="1"/>
    <col min="9478" max="9478" width="7" style="87" customWidth="1"/>
    <col min="9479" max="9479" width="5.5703125" style="87" customWidth="1"/>
    <col min="9480" max="9480" width="16.5703125" style="87" customWidth="1"/>
    <col min="9481" max="9723" width="11.42578125" style="87"/>
    <col min="9724" max="9724" width="32.85546875" style="87" customWidth="1"/>
    <col min="9725" max="9725" width="23.5703125" style="87" customWidth="1"/>
    <col min="9726" max="9727" width="21" style="87" customWidth="1"/>
    <col min="9728" max="9728" width="25.140625" style="87" customWidth="1"/>
    <col min="9729" max="9729" width="22.140625" style="87" customWidth="1"/>
    <col min="9730" max="9730" width="4.7109375" style="87" customWidth="1"/>
    <col min="9731" max="9731" width="22" style="87" customWidth="1"/>
    <col min="9732" max="9732" width="23.7109375" style="87" customWidth="1"/>
    <col min="9733" max="9733" width="16.5703125" style="87" customWidth="1"/>
    <col min="9734" max="9734" width="7" style="87" customWidth="1"/>
    <col min="9735" max="9735" width="5.5703125" style="87" customWidth="1"/>
    <col min="9736" max="9736" width="16.5703125" style="87" customWidth="1"/>
    <col min="9737" max="9979" width="11.42578125" style="87"/>
    <col min="9980" max="9980" width="32.85546875" style="87" customWidth="1"/>
    <col min="9981" max="9981" width="23.5703125" style="87" customWidth="1"/>
    <col min="9982" max="9983" width="21" style="87" customWidth="1"/>
    <col min="9984" max="9984" width="25.140625" style="87" customWidth="1"/>
    <col min="9985" max="9985" width="22.140625" style="87" customWidth="1"/>
    <col min="9986" max="9986" width="4.7109375" style="87" customWidth="1"/>
    <col min="9987" max="9987" width="22" style="87" customWidth="1"/>
    <col min="9988" max="9988" width="23.7109375" style="87" customWidth="1"/>
    <col min="9989" max="9989" width="16.5703125" style="87" customWidth="1"/>
    <col min="9990" max="9990" width="7" style="87" customWidth="1"/>
    <col min="9991" max="9991" width="5.5703125" style="87" customWidth="1"/>
    <col min="9992" max="9992" width="16.5703125" style="87" customWidth="1"/>
    <col min="9993" max="10235" width="11.42578125" style="87"/>
    <col min="10236" max="10236" width="32.85546875" style="87" customWidth="1"/>
    <col min="10237" max="10237" width="23.5703125" style="87" customWidth="1"/>
    <col min="10238" max="10239" width="21" style="87" customWidth="1"/>
    <col min="10240" max="10240" width="25.140625" style="87" customWidth="1"/>
    <col min="10241" max="10241" width="22.140625" style="87" customWidth="1"/>
    <col min="10242" max="10242" width="4.7109375" style="87" customWidth="1"/>
    <col min="10243" max="10243" width="22" style="87" customWidth="1"/>
    <col min="10244" max="10244" width="23.7109375" style="87" customWidth="1"/>
    <col min="10245" max="10245" width="16.5703125" style="87" customWidth="1"/>
    <col min="10246" max="10246" width="7" style="87" customWidth="1"/>
    <col min="10247" max="10247" width="5.5703125" style="87" customWidth="1"/>
    <col min="10248" max="10248" width="16.5703125" style="87" customWidth="1"/>
    <col min="10249" max="10491" width="11.42578125" style="87"/>
    <col min="10492" max="10492" width="32.85546875" style="87" customWidth="1"/>
    <col min="10493" max="10493" width="23.5703125" style="87" customWidth="1"/>
    <col min="10494" max="10495" width="21" style="87" customWidth="1"/>
    <col min="10496" max="10496" width="25.140625" style="87" customWidth="1"/>
    <col min="10497" max="10497" width="22.140625" style="87" customWidth="1"/>
    <col min="10498" max="10498" width="4.7109375" style="87" customWidth="1"/>
    <col min="10499" max="10499" width="22" style="87" customWidth="1"/>
    <col min="10500" max="10500" width="23.7109375" style="87" customWidth="1"/>
    <col min="10501" max="10501" width="16.5703125" style="87" customWidth="1"/>
    <col min="10502" max="10502" width="7" style="87" customWidth="1"/>
    <col min="10503" max="10503" width="5.5703125" style="87" customWidth="1"/>
    <col min="10504" max="10504" width="16.5703125" style="87" customWidth="1"/>
    <col min="10505" max="10747" width="11.42578125" style="87"/>
    <col min="10748" max="10748" width="32.85546875" style="87" customWidth="1"/>
    <col min="10749" max="10749" width="23.5703125" style="87" customWidth="1"/>
    <col min="10750" max="10751" width="21" style="87" customWidth="1"/>
    <col min="10752" max="10752" width="25.140625" style="87" customWidth="1"/>
    <col min="10753" max="10753" width="22.140625" style="87" customWidth="1"/>
    <col min="10754" max="10754" width="4.7109375" style="87" customWidth="1"/>
    <col min="10755" max="10755" width="22" style="87" customWidth="1"/>
    <col min="10756" max="10756" width="23.7109375" style="87" customWidth="1"/>
    <col min="10757" max="10757" width="16.5703125" style="87" customWidth="1"/>
    <col min="10758" max="10758" width="7" style="87" customWidth="1"/>
    <col min="10759" max="10759" width="5.5703125" style="87" customWidth="1"/>
    <col min="10760" max="10760" width="16.5703125" style="87" customWidth="1"/>
    <col min="10761" max="11003" width="11.42578125" style="87"/>
    <col min="11004" max="11004" width="32.85546875" style="87" customWidth="1"/>
    <col min="11005" max="11005" width="23.5703125" style="87" customWidth="1"/>
    <col min="11006" max="11007" width="21" style="87" customWidth="1"/>
    <col min="11008" max="11008" width="25.140625" style="87" customWidth="1"/>
    <col min="11009" max="11009" width="22.140625" style="87" customWidth="1"/>
    <col min="11010" max="11010" width="4.7109375" style="87" customWidth="1"/>
    <col min="11011" max="11011" width="22" style="87" customWidth="1"/>
    <col min="11012" max="11012" width="23.7109375" style="87" customWidth="1"/>
    <col min="11013" max="11013" width="16.5703125" style="87" customWidth="1"/>
    <col min="11014" max="11014" width="7" style="87" customWidth="1"/>
    <col min="11015" max="11015" width="5.5703125" style="87" customWidth="1"/>
    <col min="11016" max="11016" width="16.5703125" style="87" customWidth="1"/>
    <col min="11017" max="11259" width="11.42578125" style="87"/>
    <col min="11260" max="11260" width="32.85546875" style="87" customWidth="1"/>
    <col min="11261" max="11261" width="23.5703125" style="87" customWidth="1"/>
    <col min="11262" max="11263" width="21" style="87" customWidth="1"/>
    <col min="11264" max="11264" width="25.140625" style="87" customWidth="1"/>
    <col min="11265" max="11265" width="22.140625" style="87" customWidth="1"/>
    <col min="11266" max="11266" width="4.7109375" style="87" customWidth="1"/>
    <col min="11267" max="11267" width="22" style="87" customWidth="1"/>
    <col min="11268" max="11268" width="23.7109375" style="87" customWidth="1"/>
    <col min="11269" max="11269" width="16.5703125" style="87" customWidth="1"/>
    <col min="11270" max="11270" width="7" style="87" customWidth="1"/>
    <col min="11271" max="11271" width="5.5703125" style="87" customWidth="1"/>
    <col min="11272" max="11272" width="16.5703125" style="87" customWidth="1"/>
    <col min="11273" max="11515" width="11.42578125" style="87"/>
    <col min="11516" max="11516" width="32.85546875" style="87" customWidth="1"/>
    <col min="11517" max="11517" width="23.5703125" style="87" customWidth="1"/>
    <col min="11518" max="11519" width="21" style="87" customWidth="1"/>
    <col min="11520" max="11520" width="25.140625" style="87" customWidth="1"/>
    <col min="11521" max="11521" width="22.140625" style="87" customWidth="1"/>
    <col min="11522" max="11522" width="4.7109375" style="87" customWidth="1"/>
    <col min="11523" max="11523" width="22" style="87" customWidth="1"/>
    <col min="11524" max="11524" width="23.7109375" style="87" customWidth="1"/>
    <col min="11525" max="11525" width="16.5703125" style="87" customWidth="1"/>
    <col min="11526" max="11526" width="7" style="87" customWidth="1"/>
    <col min="11527" max="11527" width="5.5703125" style="87" customWidth="1"/>
    <col min="11528" max="11528" width="16.5703125" style="87" customWidth="1"/>
    <col min="11529" max="11771" width="11.42578125" style="87"/>
    <col min="11772" max="11772" width="32.85546875" style="87" customWidth="1"/>
    <col min="11773" max="11773" width="23.5703125" style="87" customWidth="1"/>
    <col min="11774" max="11775" width="21" style="87" customWidth="1"/>
    <col min="11776" max="11776" width="25.140625" style="87" customWidth="1"/>
    <col min="11777" max="11777" width="22.140625" style="87" customWidth="1"/>
    <col min="11778" max="11778" width="4.7109375" style="87" customWidth="1"/>
    <col min="11779" max="11779" width="22" style="87" customWidth="1"/>
    <col min="11780" max="11780" width="23.7109375" style="87" customWidth="1"/>
    <col min="11781" max="11781" width="16.5703125" style="87" customWidth="1"/>
    <col min="11782" max="11782" width="7" style="87" customWidth="1"/>
    <col min="11783" max="11783" width="5.5703125" style="87" customWidth="1"/>
    <col min="11784" max="11784" width="16.5703125" style="87" customWidth="1"/>
    <col min="11785" max="12027" width="11.42578125" style="87"/>
    <col min="12028" max="12028" width="32.85546875" style="87" customWidth="1"/>
    <col min="12029" max="12029" width="23.5703125" style="87" customWidth="1"/>
    <col min="12030" max="12031" width="21" style="87" customWidth="1"/>
    <col min="12032" max="12032" width="25.140625" style="87" customWidth="1"/>
    <col min="12033" max="12033" width="22.140625" style="87" customWidth="1"/>
    <col min="12034" max="12034" width="4.7109375" style="87" customWidth="1"/>
    <col min="12035" max="12035" width="22" style="87" customWidth="1"/>
    <col min="12036" max="12036" width="23.7109375" style="87" customWidth="1"/>
    <col min="12037" max="12037" width="16.5703125" style="87" customWidth="1"/>
    <col min="12038" max="12038" width="7" style="87" customWidth="1"/>
    <col min="12039" max="12039" width="5.5703125" style="87" customWidth="1"/>
    <col min="12040" max="12040" width="16.5703125" style="87" customWidth="1"/>
    <col min="12041" max="12283" width="11.42578125" style="87"/>
    <col min="12284" max="12284" width="32.85546875" style="87" customWidth="1"/>
    <col min="12285" max="12285" width="23.5703125" style="87" customWidth="1"/>
    <col min="12286" max="12287" width="21" style="87" customWidth="1"/>
    <col min="12288" max="12288" width="25.140625" style="87" customWidth="1"/>
    <col min="12289" max="12289" width="22.140625" style="87" customWidth="1"/>
    <col min="12290" max="12290" width="4.7109375" style="87" customWidth="1"/>
    <col min="12291" max="12291" width="22" style="87" customWidth="1"/>
    <col min="12292" max="12292" width="23.7109375" style="87" customWidth="1"/>
    <col min="12293" max="12293" width="16.5703125" style="87" customWidth="1"/>
    <col min="12294" max="12294" width="7" style="87" customWidth="1"/>
    <col min="12295" max="12295" width="5.5703125" style="87" customWidth="1"/>
    <col min="12296" max="12296" width="16.5703125" style="87" customWidth="1"/>
    <col min="12297" max="12539" width="11.42578125" style="87"/>
    <col min="12540" max="12540" width="32.85546875" style="87" customWidth="1"/>
    <col min="12541" max="12541" width="23.5703125" style="87" customWidth="1"/>
    <col min="12542" max="12543" width="21" style="87" customWidth="1"/>
    <col min="12544" max="12544" width="25.140625" style="87" customWidth="1"/>
    <col min="12545" max="12545" width="22.140625" style="87" customWidth="1"/>
    <col min="12546" max="12546" width="4.7109375" style="87" customWidth="1"/>
    <col min="12547" max="12547" width="22" style="87" customWidth="1"/>
    <col min="12548" max="12548" width="23.7109375" style="87" customWidth="1"/>
    <col min="12549" max="12549" width="16.5703125" style="87" customWidth="1"/>
    <col min="12550" max="12550" width="7" style="87" customWidth="1"/>
    <col min="12551" max="12551" width="5.5703125" style="87" customWidth="1"/>
    <col min="12552" max="12552" width="16.5703125" style="87" customWidth="1"/>
    <col min="12553" max="12795" width="11.42578125" style="87"/>
    <col min="12796" max="12796" width="32.85546875" style="87" customWidth="1"/>
    <col min="12797" max="12797" width="23.5703125" style="87" customWidth="1"/>
    <col min="12798" max="12799" width="21" style="87" customWidth="1"/>
    <col min="12800" max="12800" width="25.140625" style="87" customWidth="1"/>
    <col min="12801" max="12801" width="22.140625" style="87" customWidth="1"/>
    <col min="12802" max="12802" width="4.7109375" style="87" customWidth="1"/>
    <col min="12803" max="12803" width="22" style="87" customWidth="1"/>
    <col min="12804" max="12804" width="23.7109375" style="87" customWidth="1"/>
    <col min="12805" max="12805" width="16.5703125" style="87" customWidth="1"/>
    <col min="12806" max="12806" width="7" style="87" customWidth="1"/>
    <col min="12807" max="12807" width="5.5703125" style="87" customWidth="1"/>
    <col min="12808" max="12808" width="16.5703125" style="87" customWidth="1"/>
    <col min="12809" max="13051" width="11.42578125" style="87"/>
    <col min="13052" max="13052" width="32.85546875" style="87" customWidth="1"/>
    <col min="13053" max="13053" width="23.5703125" style="87" customWidth="1"/>
    <col min="13054" max="13055" width="21" style="87" customWidth="1"/>
    <col min="13056" max="13056" width="25.140625" style="87" customWidth="1"/>
    <col min="13057" max="13057" width="22.140625" style="87" customWidth="1"/>
    <col min="13058" max="13058" width="4.7109375" style="87" customWidth="1"/>
    <col min="13059" max="13059" width="22" style="87" customWidth="1"/>
    <col min="13060" max="13060" width="23.7109375" style="87" customWidth="1"/>
    <col min="13061" max="13061" width="16.5703125" style="87" customWidth="1"/>
    <col min="13062" max="13062" width="7" style="87" customWidth="1"/>
    <col min="13063" max="13063" width="5.5703125" style="87" customWidth="1"/>
    <col min="13064" max="13064" width="16.5703125" style="87" customWidth="1"/>
    <col min="13065" max="13307" width="11.42578125" style="87"/>
    <col min="13308" max="13308" width="32.85546875" style="87" customWidth="1"/>
    <col min="13309" max="13309" width="23.5703125" style="87" customWidth="1"/>
    <col min="13310" max="13311" width="21" style="87" customWidth="1"/>
    <col min="13312" max="13312" width="25.140625" style="87" customWidth="1"/>
    <col min="13313" max="13313" width="22.140625" style="87" customWidth="1"/>
    <col min="13314" max="13314" width="4.7109375" style="87" customWidth="1"/>
    <col min="13315" max="13315" width="22" style="87" customWidth="1"/>
    <col min="13316" max="13316" width="23.7109375" style="87" customWidth="1"/>
    <col min="13317" max="13317" width="16.5703125" style="87" customWidth="1"/>
    <col min="13318" max="13318" width="7" style="87" customWidth="1"/>
    <col min="13319" max="13319" width="5.5703125" style="87" customWidth="1"/>
    <col min="13320" max="13320" width="16.5703125" style="87" customWidth="1"/>
    <col min="13321" max="13563" width="11.42578125" style="87"/>
    <col min="13564" max="13564" width="32.85546875" style="87" customWidth="1"/>
    <col min="13565" max="13565" width="23.5703125" style="87" customWidth="1"/>
    <col min="13566" max="13567" width="21" style="87" customWidth="1"/>
    <col min="13568" max="13568" width="25.140625" style="87" customWidth="1"/>
    <col min="13569" max="13569" width="22.140625" style="87" customWidth="1"/>
    <col min="13570" max="13570" width="4.7109375" style="87" customWidth="1"/>
    <col min="13571" max="13571" width="22" style="87" customWidth="1"/>
    <col min="13572" max="13572" width="23.7109375" style="87" customWidth="1"/>
    <col min="13573" max="13573" width="16.5703125" style="87" customWidth="1"/>
    <col min="13574" max="13574" width="7" style="87" customWidth="1"/>
    <col min="13575" max="13575" width="5.5703125" style="87" customWidth="1"/>
    <col min="13576" max="13576" width="16.5703125" style="87" customWidth="1"/>
    <col min="13577" max="13819" width="11.42578125" style="87"/>
    <col min="13820" max="13820" width="32.85546875" style="87" customWidth="1"/>
    <col min="13821" max="13821" width="23.5703125" style="87" customWidth="1"/>
    <col min="13822" max="13823" width="21" style="87" customWidth="1"/>
    <col min="13824" max="13824" width="25.140625" style="87" customWidth="1"/>
    <col min="13825" max="13825" width="22.140625" style="87" customWidth="1"/>
    <col min="13826" max="13826" width="4.7109375" style="87" customWidth="1"/>
    <col min="13827" max="13827" width="22" style="87" customWidth="1"/>
    <col min="13828" max="13828" width="23.7109375" style="87" customWidth="1"/>
    <col min="13829" max="13829" width="16.5703125" style="87" customWidth="1"/>
    <col min="13830" max="13830" width="7" style="87" customWidth="1"/>
    <col min="13831" max="13831" width="5.5703125" style="87" customWidth="1"/>
    <col min="13832" max="13832" width="16.5703125" style="87" customWidth="1"/>
    <col min="13833" max="14075" width="11.42578125" style="87"/>
    <col min="14076" max="14076" width="32.85546875" style="87" customWidth="1"/>
    <col min="14077" max="14077" width="23.5703125" style="87" customWidth="1"/>
    <col min="14078" max="14079" width="21" style="87" customWidth="1"/>
    <col min="14080" max="14080" width="25.140625" style="87" customWidth="1"/>
    <col min="14081" max="14081" width="22.140625" style="87" customWidth="1"/>
    <col min="14082" max="14082" width="4.7109375" style="87" customWidth="1"/>
    <col min="14083" max="14083" width="22" style="87" customWidth="1"/>
    <col min="14084" max="14084" width="23.7109375" style="87" customWidth="1"/>
    <col min="14085" max="14085" width="16.5703125" style="87" customWidth="1"/>
    <col min="14086" max="14086" width="7" style="87" customWidth="1"/>
    <col min="14087" max="14087" width="5.5703125" style="87" customWidth="1"/>
    <col min="14088" max="14088" width="16.5703125" style="87" customWidth="1"/>
    <col min="14089" max="14331" width="11.42578125" style="87"/>
    <col min="14332" max="14332" width="32.85546875" style="87" customWidth="1"/>
    <col min="14333" max="14333" width="23.5703125" style="87" customWidth="1"/>
    <col min="14334" max="14335" width="21" style="87" customWidth="1"/>
    <col min="14336" max="14336" width="25.140625" style="87" customWidth="1"/>
    <col min="14337" max="14337" width="22.140625" style="87" customWidth="1"/>
    <col min="14338" max="14338" width="4.7109375" style="87" customWidth="1"/>
    <col min="14339" max="14339" width="22" style="87" customWidth="1"/>
    <col min="14340" max="14340" width="23.7109375" style="87" customWidth="1"/>
    <col min="14341" max="14341" width="16.5703125" style="87" customWidth="1"/>
    <col min="14342" max="14342" width="7" style="87" customWidth="1"/>
    <col min="14343" max="14343" width="5.5703125" style="87" customWidth="1"/>
    <col min="14344" max="14344" width="16.5703125" style="87" customWidth="1"/>
    <col min="14345" max="14587" width="11.42578125" style="87"/>
    <col min="14588" max="14588" width="32.85546875" style="87" customWidth="1"/>
    <col min="14589" max="14589" width="23.5703125" style="87" customWidth="1"/>
    <col min="14590" max="14591" width="21" style="87" customWidth="1"/>
    <col min="14592" max="14592" width="25.140625" style="87" customWidth="1"/>
    <col min="14593" max="14593" width="22.140625" style="87" customWidth="1"/>
    <col min="14594" max="14594" width="4.7109375" style="87" customWidth="1"/>
    <col min="14595" max="14595" width="22" style="87" customWidth="1"/>
    <col min="14596" max="14596" width="23.7109375" style="87" customWidth="1"/>
    <col min="14597" max="14597" width="16.5703125" style="87" customWidth="1"/>
    <col min="14598" max="14598" width="7" style="87" customWidth="1"/>
    <col min="14599" max="14599" width="5.5703125" style="87" customWidth="1"/>
    <col min="14600" max="14600" width="16.5703125" style="87" customWidth="1"/>
    <col min="14601" max="14843" width="11.42578125" style="87"/>
    <col min="14844" max="14844" width="32.85546875" style="87" customWidth="1"/>
    <col min="14845" max="14845" width="23.5703125" style="87" customWidth="1"/>
    <col min="14846" max="14847" width="21" style="87" customWidth="1"/>
    <col min="14848" max="14848" width="25.140625" style="87" customWidth="1"/>
    <col min="14849" max="14849" width="22.140625" style="87" customWidth="1"/>
    <col min="14850" max="14850" width="4.7109375" style="87" customWidth="1"/>
    <col min="14851" max="14851" width="22" style="87" customWidth="1"/>
    <col min="14852" max="14852" width="23.7109375" style="87" customWidth="1"/>
    <col min="14853" max="14853" width="16.5703125" style="87" customWidth="1"/>
    <col min="14854" max="14854" width="7" style="87" customWidth="1"/>
    <col min="14855" max="14855" width="5.5703125" style="87" customWidth="1"/>
    <col min="14856" max="14856" width="16.5703125" style="87" customWidth="1"/>
    <col min="14857" max="15099" width="11.42578125" style="87"/>
    <col min="15100" max="15100" width="32.85546875" style="87" customWidth="1"/>
    <col min="15101" max="15101" width="23.5703125" style="87" customWidth="1"/>
    <col min="15102" max="15103" width="21" style="87" customWidth="1"/>
    <col min="15104" max="15104" width="25.140625" style="87" customWidth="1"/>
    <col min="15105" max="15105" width="22.140625" style="87" customWidth="1"/>
    <col min="15106" max="15106" width="4.7109375" style="87" customWidth="1"/>
    <col min="15107" max="15107" width="22" style="87" customWidth="1"/>
    <col min="15108" max="15108" width="23.7109375" style="87" customWidth="1"/>
    <col min="15109" max="15109" width="16.5703125" style="87" customWidth="1"/>
    <col min="15110" max="15110" width="7" style="87" customWidth="1"/>
    <col min="15111" max="15111" width="5.5703125" style="87" customWidth="1"/>
    <col min="15112" max="15112" width="16.5703125" style="87" customWidth="1"/>
    <col min="15113" max="15355" width="11.42578125" style="87"/>
    <col min="15356" max="15356" width="32.85546875" style="87" customWidth="1"/>
    <col min="15357" max="15357" width="23.5703125" style="87" customWidth="1"/>
    <col min="15358" max="15359" width="21" style="87" customWidth="1"/>
    <col min="15360" max="15360" width="25.140625" style="87" customWidth="1"/>
    <col min="15361" max="15361" width="22.140625" style="87" customWidth="1"/>
    <col min="15362" max="15362" width="4.7109375" style="87" customWidth="1"/>
    <col min="15363" max="15363" width="22" style="87" customWidth="1"/>
    <col min="15364" max="15364" width="23.7109375" style="87" customWidth="1"/>
    <col min="15365" max="15365" width="16.5703125" style="87" customWidth="1"/>
    <col min="15366" max="15366" width="7" style="87" customWidth="1"/>
    <col min="15367" max="15367" width="5.5703125" style="87" customWidth="1"/>
    <col min="15368" max="15368" width="16.5703125" style="87" customWidth="1"/>
    <col min="15369" max="15611" width="11.42578125" style="87"/>
    <col min="15612" max="15612" width="32.85546875" style="87" customWidth="1"/>
    <col min="15613" max="15613" width="23.5703125" style="87" customWidth="1"/>
    <col min="15614" max="15615" width="21" style="87" customWidth="1"/>
    <col min="15616" max="15616" width="25.140625" style="87" customWidth="1"/>
    <col min="15617" max="15617" width="22.140625" style="87" customWidth="1"/>
    <col min="15618" max="15618" width="4.7109375" style="87" customWidth="1"/>
    <col min="15619" max="15619" width="22" style="87" customWidth="1"/>
    <col min="15620" max="15620" width="23.7109375" style="87" customWidth="1"/>
    <col min="15621" max="15621" width="16.5703125" style="87" customWidth="1"/>
    <col min="15622" max="15622" width="7" style="87" customWidth="1"/>
    <col min="15623" max="15623" width="5.5703125" style="87" customWidth="1"/>
    <col min="15624" max="15624" width="16.5703125" style="87" customWidth="1"/>
    <col min="15625" max="15867" width="11.42578125" style="87"/>
    <col min="15868" max="15868" width="32.85546875" style="87" customWidth="1"/>
    <col min="15869" max="15869" width="23.5703125" style="87" customWidth="1"/>
    <col min="15870" max="15871" width="21" style="87" customWidth="1"/>
    <col min="15872" max="15872" width="25.140625" style="87" customWidth="1"/>
    <col min="15873" max="15873" width="22.140625" style="87" customWidth="1"/>
    <col min="15874" max="15874" width="4.7109375" style="87" customWidth="1"/>
    <col min="15875" max="15875" width="22" style="87" customWidth="1"/>
    <col min="15876" max="15876" width="23.7109375" style="87" customWidth="1"/>
    <col min="15877" max="15877" width="16.5703125" style="87" customWidth="1"/>
    <col min="15878" max="15878" width="7" style="87" customWidth="1"/>
    <col min="15879" max="15879" width="5.5703125" style="87" customWidth="1"/>
    <col min="15880" max="15880" width="16.5703125" style="87" customWidth="1"/>
    <col min="15881" max="16123" width="11.42578125" style="87"/>
    <col min="16124" max="16124" width="32.85546875" style="87" customWidth="1"/>
    <col min="16125" max="16125" width="23.5703125" style="87" customWidth="1"/>
    <col min="16126" max="16127" width="21" style="87" customWidth="1"/>
    <col min="16128" max="16128" width="25.140625" style="87" customWidth="1"/>
    <col min="16129" max="16129" width="22.140625" style="87" customWidth="1"/>
    <col min="16130" max="16130" width="4.7109375" style="87" customWidth="1"/>
    <col min="16131" max="16131" width="22" style="87" customWidth="1"/>
    <col min="16132" max="16132" width="23.7109375" style="87" customWidth="1"/>
    <col min="16133" max="16133" width="16.5703125" style="87" customWidth="1"/>
    <col min="16134" max="16134" width="7" style="87" customWidth="1"/>
    <col min="16135" max="16135" width="5.5703125" style="87" customWidth="1"/>
    <col min="16136" max="16136" width="16.5703125" style="87" customWidth="1"/>
    <col min="16137" max="16384" width="11.42578125" style="87"/>
  </cols>
  <sheetData>
    <row r="1" spans="1:11" ht="39" customHeight="1">
      <c r="A1" s="276" t="str">
        <f>+'Formato 7A'!A1</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1. MARÍA LA BAJA - BOLÍVAR</v>
      </c>
      <c r="B1" s="277"/>
      <c r="C1" s="277"/>
      <c r="D1" s="277"/>
    </row>
    <row r="2" spans="1:11" ht="40.5" customHeight="1">
      <c r="A2" s="277"/>
      <c r="B2" s="277"/>
      <c r="C2" s="277"/>
      <c r="D2" s="277"/>
    </row>
    <row r="4" spans="1:11" s="90" customFormat="1" ht="18" customHeight="1">
      <c r="A4" s="156" t="s">
        <v>3</v>
      </c>
      <c r="B4" s="157">
        <v>1</v>
      </c>
      <c r="C4" s="278" t="str">
        <f>+'Formato 7A'!C4</f>
        <v>INGENIERIA MASTER S.A.S</v>
      </c>
      <c r="D4" s="278"/>
      <c r="F4" s="87"/>
      <c r="G4" s="87"/>
      <c r="H4" s="87"/>
      <c r="I4" s="93"/>
      <c r="J4" s="93"/>
    </row>
    <row r="5" spans="1:11" s="94" customFormat="1">
      <c r="A5" s="88"/>
      <c r="B5" s="88"/>
      <c r="C5" s="278"/>
      <c r="D5" s="278"/>
      <c r="F5" s="87"/>
      <c r="G5" s="87"/>
      <c r="H5" s="87"/>
      <c r="I5" s="95"/>
      <c r="J5" s="95"/>
      <c r="K5" s="97"/>
    </row>
    <row r="6" spans="1:11" s="90" customFormat="1">
      <c r="A6" s="88"/>
      <c r="B6" s="88"/>
      <c r="C6" s="278"/>
      <c r="D6" s="278"/>
      <c r="F6" s="87"/>
      <c r="G6" s="87"/>
      <c r="H6" s="87"/>
      <c r="I6" s="98"/>
      <c r="J6" s="98"/>
      <c r="K6" s="99"/>
    </row>
    <row r="7" spans="1:11" s="90" customFormat="1">
      <c r="A7"/>
      <c r="B7"/>
      <c r="C7"/>
      <c r="D7"/>
      <c r="F7" s="87"/>
      <c r="G7" s="87"/>
      <c r="H7" s="87"/>
      <c r="I7" s="98"/>
      <c r="J7" s="98"/>
      <c r="K7" s="99"/>
    </row>
    <row r="9" spans="1:11">
      <c r="A9" s="151" t="s">
        <v>55</v>
      </c>
      <c r="B9" s="151" t="s">
        <v>56</v>
      </c>
      <c r="C9" s="151"/>
      <c r="D9" s="151" t="s">
        <v>57</v>
      </c>
    </row>
    <row r="10" spans="1:11">
      <c r="A10" s="151" t="s">
        <v>31</v>
      </c>
      <c r="B10" s="152" t="s">
        <v>58</v>
      </c>
      <c r="C10" s="153"/>
      <c r="D10" s="135">
        <v>1</v>
      </c>
    </row>
    <row r="11" spans="1:11">
      <c r="A11" s="151" t="s">
        <v>32</v>
      </c>
      <c r="B11" s="152" t="s">
        <v>59</v>
      </c>
      <c r="C11" s="153"/>
      <c r="D11" s="135">
        <f>SUM(C12:C37)</f>
        <v>0.47620000000000001</v>
      </c>
    </row>
    <row r="12" spans="1:11">
      <c r="A12" s="151"/>
      <c r="B12" s="152"/>
      <c r="C12" s="134">
        <v>8.3299999999999999E-2</v>
      </c>
      <c r="D12" s="154"/>
    </row>
    <row r="13" spans="1:11">
      <c r="A13" s="151"/>
      <c r="B13" s="152"/>
      <c r="C13" s="134">
        <v>8.3299999999999999E-2</v>
      </c>
      <c r="D13" s="154"/>
    </row>
    <row r="14" spans="1:11">
      <c r="A14" s="151"/>
      <c r="B14" s="152"/>
      <c r="C14" s="134">
        <v>0.05</v>
      </c>
      <c r="D14" s="154"/>
    </row>
    <row r="15" spans="1:11">
      <c r="A15" s="151"/>
      <c r="B15" s="152"/>
      <c r="C15" s="134">
        <v>0.01</v>
      </c>
      <c r="D15" s="154"/>
    </row>
    <row r="16" spans="1:11">
      <c r="A16" s="151"/>
      <c r="B16" s="152"/>
      <c r="C16" s="134">
        <v>0.12</v>
      </c>
      <c r="D16" s="154"/>
    </row>
    <row r="17" spans="1:4">
      <c r="A17" s="151"/>
      <c r="B17" s="152"/>
      <c r="C17" s="134">
        <v>6.9599999999999995E-2</v>
      </c>
      <c r="D17" s="154"/>
    </row>
    <row r="18" spans="1:4">
      <c r="A18" s="151"/>
      <c r="B18" s="152"/>
      <c r="C18" s="134">
        <v>0.04</v>
      </c>
      <c r="D18" s="154"/>
    </row>
    <row r="19" spans="1:4">
      <c r="A19" s="151"/>
      <c r="B19" s="152"/>
      <c r="C19" s="134">
        <v>0.02</v>
      </c>
      <c r="D19" s="154"/>
    </row>
    <row r="20" spans="1:4" hidden="1">
      <c r="A20" s="151"/>
      <c r="B20" s="152"/>
      <c r="C20" s="134"/>
      <c r="D20" s="154"/>
    </row>
    <row r="21" spans="1:4" hidden="1">
      <c r="A21" s="151"/>
      <c r="B21" s="152"/>
      <c r="C21" s="134"/>
      <c r="D21" s="154"/>
    </row>
    <row r="22" spans="1:4" hidden="1">
      <c r="A22" s="151"/>
      <c r="B22" s="152"/>
      <c r="C22" s="134"/>
      <c r="D22" s="154"/>
    </row>
    <row r="23" spans="1:4" hidden="1">
      <c r="A23" s="151"/>
      <c r="B23" s="152"/>
      <c r="C23" s="134"/>
      <c r="D23" s="154"/>
    </row>
    <row r="24" spans="1:4" hidden="1">
      <c r="A24" s="151"/>
      <c r="B24" s="152"/>
      <c r="C24" s="134"/>
      <c r="D24" s="154"/>
    </row>
    <row r="25" spans="1:4" hidden="1">
      <c r="A25" s="151"/>
      <c r="B25" s="152"/>
      <c r="C25" s="134"/>
      <c r="D25" s="154"/>
    </row>
    <row r="26" spans="1:4" hidden="1">
      <c r="A26" s="151"/>
      <c r="B26" s="152"/>
      <c r="C26" s="134"/>
      <c r="D26" s="154"/>
    </row>
    <row r="27" spans="1:4" hidden="1">
      <c r="A27" s="151"/>
      <c r="B27" s="152"/>
      <c r="C27" s="134"/>
      <c r="D27" s="154"/>
    </row>
    <row r="28" spans="1:4" hidden="1">
      <c r="A28" s="151"/>
      <c r="B28" s="152"/>
      <c r="C28" s="134"/>
      <c r="D28" s="154"/>
    </row>
    <row r="29" spans="1:4" hidden="1">
      <c r="A29" s="151"/>
      <c r="B29" s="152"/>
      <c r="C29" s="134"/>
      <c r="D29" s="154"/>
    </row>
    <row r="30" spans="1:4" hidden="1">
      <c r="A30" s="151"/>
      <c r="B30" s="152"/>
      <c r="C30" s="134"/>
      <c r="D30" s="154"/>
    </row>
    <row r="31" spans="1:4" hidden="1">
      <c r="A31" s="153"/>
      <c r="B31" s="155"/>
      <c r="C31" s="134"/>
      <c r="D31" s="154"/>
    </row>
    <row r="32" spans="1:4" hidden="1">
      <c r="A32" s="153"/>
      <c r="B32" s="155"/>
      <c r="C32" s="134"/>
      <c r="D32" s="154"/>
    </row>
    <row r="33" spans="1:4" hidden="1">
      <c r="A33" s="151"/>
      <c r="B33" s="151"/>
      <c r="C33" s="134"/>
      <c r="D33" s="154"/>
    </row>
    <row r="34" spans="1:4" hidden="1">
      <c r="A34" s="151"/>
      <c r="B34" s="152"/>
      <c r="C34" s="134"/>
      <c r="D34" s="134"/>
    </row>
    <row r="35" spans="1:4" hidden="1">
      <c r="A35" s="151"/>
      <c r="B35" s="152"/>
      <c r="C35" s="134"/>
      <c r="D35" s="134"/>
    </row>
    <row r="36" spans="1:4" hidden="1">
      <c r="A36" s="151"/>
      <c r="B36" s="152"/>
      <c r="C36" s="134"/>
      <c r="D36" s="134"/>
    </row>
    <row r="37" spans="1:4" hidden="1">
      <c r="A37" s="151"/>
      <c r="B37" s="152"/>
      <c r="C37" s="134"/>
      <c r="D37" s="134"/>
    </row>
    <row r="38" spans="1:4">
      <c r="A38" s="271"/>
      <c r="B38" s="272"/>
      <c r="C38" s="272"/>
      <c r="D38" s="273"/>
    </row>
    <row r="39" spans="1:4">
      <c r="A39" s="151" t="s">
        <v>33</v>
      </c>
      <c r="B39" s="152" t="s">
        <v>60</v>
      </c>
      <c r="C39" s="153"/>
      <c r="D39" s="135">
        <v>0.32379999999999998</v>
      </c>
    </row>
    <row r="40" spans="1:4" hidden="1">
      <c r="A40" s="151"/>
      <c r="B40" s="152"/>
      <c r="C40" s="134"/>
      <c r="D40" s="136"/>
    </row>
    <row r="41" spans="1:4" hidden="1">
      <c r="A41" s="151"/>
      <c r="B41" s="152"/>
      <c r="C41" s="134"/>
      <c r="D41" s="136"/>
    </row>
    <row r="42" spans="1:4" hidden="1">
      <c r="A42" s="151"/>
      <c r="B42" s="152"/>
      <c r="C42" s="134"/>
      <c r="D42" s="136"/>
    </row>
    <row r="43" spans="1:4" hidden="1">
      <c r="A43" s="151"/>
      <c r="B43" s="152"/>
      <c r="C43" s="134"/>
      <c r="D43" s="136"/>
    </row>
    <row r="44" spans="1:4" hidden="1">
      <c r="A44" s="151"/>
      <c r="B44" s="152"/>
      <c r="C44" s="134"/>
      <c r="D44" s="136"/>
    </row>
    <row r="45" spans="1:4" hidden="1">
      <c r="A45" s="151"/>
      <c r="B45" s="152"/>
      <c r="C45" s="134"/>
      <c r="D45" s="136"/>
    </row>
    <row r="46" spans="1:4" hidden="1">
      <c r="A46" s="151"/>
      <c r="B46" s="152"/>
      <c r="C46" s="134"/>
      <c r="D46" s="136"/>
    </row>
    <row r="47" spans="1:4" hidden="1">
      <c r="A47" s="151"/>
      <c r="B47" s="152"/>
      <c r="C47" s="134"/>
      <c r="D47" s="136"/>
    </row>
    <row r="48" spans="1:4" hidden="1">
      <c r="A48" s="151"/>
      <c r="B48" s="152"/>
      <c r="C48" s="134"/>
      <c r="D48" s="136"/>
    </row>
    <row r="49" spans="1:4" hidden="1">
      <c r="A49" s="151"/>
      <c r="B49" s="152"/>
      <c r="C49" s="134"/>
      <c r="D49" s="136"/>
    </row>
    <row r="50" spans="1:4" hidden="1">
      <c r="A50" s="151"/>
      <c r="B50" s="152"/>
      <c r="C50" s="134"/>
      <c r="D50" s="136"/>
    </row>
    <row r="51" spans="1:4" hidden="1">
      <c r="A51" s="151"/>
      <c r="B51" s="152"/>
      <c r="C51" s="134"/>
      <c r="D51" s="136"/>
    </row>
    <row r="52" spans="1:4" hidden="1">
      <c r="A52" s="151"/>
      <c r="B52" s="152"/>
      <c r="C52" s="134"/>
      <c r="D52" s="136"/>
    </row>
    <row r="53" spans="1:4" hidden="1">
      <c r="A53" s="151"/>
      <c r="B53" s="152"/>
      <c r="C53" s="134"/>
      <c r="D53" s="136"/>
    </row>
    <row r="54" spans="1:4" hidden="1">
      <c r="A54" s="151"/>
      <c r="B54" s="152"/>
      <c r="C54" s="134"/>
      <c r="D54" s="136"/>
    </row>
    <row r="55" spans="1:4" hidden="1">
      <c r="A55" s="151"/>
      <c r="B55" s="152"/>
      <c r="C55" s="134"/>
      <c r="D55" s="136"/>
    </row>
    <row r="56" spans="1:4" hidden="1">
      <c r="A56" s="151"/>
      <c r="B56" s="152"/>
      <c r="C56" s="134"/>
      <c r="D56" s="136"/>
    </row>
    <row r="57" spans="1:4" hidden="1">
      <c r="A57" s="151"/>
      <c r="B57" s="152"/>
      <c r="C57" s="134"/>
      <c r="D57" s="134"/>
    </row>
    <row r="58" spans="1:4" hidden="1">
      <c r="A58" s="181"/>
      <c r="B58" s="152"/>
      <c r="C58" s="134"/>
      <c r="D58" s="134"/>
    </row>
    <row r="59" spans="1:4" hidden="1">
      <c r="A59" s="181"/>
      <c r="B59" s="152"/>
      <c r="C59" s="134"/>
      <c r="D59" s="134"/>
    </row>
    <row r="60" spans="1:4" hidden="1">
      <c r="A60" s="181"/>
      <c r="B60" s="152"/>
      <c r="C60" s="134"/>
      <c r="D60" s="134"/>
    </row>
    <row r="61" spans="1:4" hidden="1">
      <c r="A61" s="151"/>
      <c r="B61" s="152"/>
      <c r="C61" s="134"/>
      <c r="D61" s="134"/>
    </row>
    <row r="62" spans="1:4" hidden="1">
      <c r="A62" s="181"/>
      <c r="B62" s="152"/>
      <c r="C62" s="134"/>
      <c r="D62" s="134"/>
    </row>
    <row r="63" spans="1:4" hidden="1">
      <c r="A63" s="181"/>
      <c r="B63" s="152"/>
      <c r="C63" s="134"/>
      <c r="D63" s="134"/>
    </row>
    <row r="64" spans="1:4" hidden="1">
      <c r="A64" s="153"/>
      <c r="B64" s="155"/>
      <c r="C64" s="134"/>
      <c r="D64" s="135"/>
    </row>
    <row r="65" spans="1:4" hidden="1">
      <c r="A65" s="151"/>
      <c r="B65" s="151"/>
      <c r="C65" s="134"/>
      <c r="D65" s="151"/>
    </row>
    <row r="66" spans="1:4">
      <c r="A66" s="271"/>
      <c r="B66" s="272"/>
      <c r="C66" s="272"/>
      <c r="D66" s="273"/>
    </row>
    <row r="67" spans="1:4">
      <c r="A67" s="151" t="s">
        <v>34</v>
      </c>
      <c r="B67" s="152" t="s">
        <v>68</v>
      </c>
      <c r="C67" s="153"/>
      <c r="D67" s="135">
        <v>0.22</v>
      </c>
    </row>
    <row r="68" spans="1:4">
      <c r="A68" s="274"/>
      <c r="B68" s="274"/>
      <c r="C68" s="274"/>
      <c r="D68" s="274"/>
    </row>
    <row r="69" spans="1:4" ht="15">
      <c r="A69" s="275" t="s">
        <v>67</v>
      </c>
      <c r="B69" s="275"/>
      <c r="C69" s="153"/>
      <c r="D69" s="186">
        <f>+D67+D39+D11+D10</f>
        <v>2.02</v>
      </c>
    </row>
  </sheetData>
  <sheetProtection algorithmName="SHA-512" hashValue="snuO9V/seLuBFw3Q/ccJdhvkgcQLj6LEE/Jl5EQ52Z6/VRFurJXBP8rhilePBjdvzchAkezc4csK9ieLKRxx9Q==" saltValue="pr8IHvWnqLyTcSLxSgQ9oA==" spinCount="100000" sheet="1" objects="1" scenarios="1"/>
  <mergeCells count="6">
    <mergeCell ref="A38:D38"/>
    <mergeCell ref="A66:D66"/>
    <mergeCell ref="A68:D68"/>
    <mergeCell ref="A69:B69"/>
    <mergeCell ref="A1:D2"/>
    <mergeCell ref="C4:D6"/>
  </mergeCells>
  <printOptions horizontalCentered="1"/>
  <pageMargins left="0.70866141732283472" right="0.70866141732283472" top="0.74803149606299213" bottom="0.74803149606299213" header="0.31496062992125984" footer="0.31496062992125984"/>
  <pageSetup scale="83" fitToHeight="2" orientation="portrait" r:id="rId1"/>
  <headerFooter>
    <oddHeader>&amp;C&amp;8&amp;P de &amp;N</oddHeader>
    <oddFooter>&amp;L&amp;8Ing. Angélica González&amp;C&amp;8&amp;F&amp;R&amp;8&amp;A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7749F30000FD04AB8F3A0D2CA40D5EA" ma:contentTypeVersion="0" ma:contentTypeDescription="Crear nuevo documento." ma:contentTypeScope="" ma:versionID="2dab11f69dcfeb31780b60e208b2bca6">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EE2F2251-FAAF-42C6-B372-F33D3E6333C0}">
  <ds:schemaRefs>
    <ds:schemaRef ds:uri="http://schemas.microsoft.com/sharepoint/v3/contenttype/forms"/>
  </ds:schemaRefs>
</ds:datastoreItem>
</file>

<file path=customXml/itemProps2.xml><?xml version="1.0" encoding="utf-8"?>
<ds:datastoreItem xmlns:ds="http://schemas.openxmlformats.org/officeDocument/2006/customXml" ds:itemID="{02A54EB5-07FE-4F45-B357-868C6DB5A19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41C525FA-A766-4BF0-A967-7CFED6551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CONSOLIDACIÓN</vt:lpstr>
      <vt:lpstr>LISTA DE OFERENTES</vt:lpstr>
      <vt:lpstr>VERIFICACION OFERTA ECONOMICA</vt:lpstr>
      <vt:lpstr>Formato 7A</vt:lpstr>
      <vt:lpstr>Formato 11</vt:lpstr>
      <vt:lpstr>CONSOLIDACIÓN!Área_de_impresión</vt:lpstr>
      <vt:lpstr>'Formato 7A'!Área_de_impresión</vt:lpstr>
      <vt:lpstr>'LISTA DE OFERENTES'!Área_de_impresión</vt:lpstr>
      <vt:lpstr>'VERIFICACION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ecabarca</dc:creator>
  <cp:lastModifiedBy>usuario</cp:lastModifiedBy>
  <cp:lastPrinted>2019-11-28T19:21:53Z</cp:lastPrinted>
  <dcterms:created xsi:type="dcterms:W3CDTF">2009-10-05T18:30:32Z</dcterms:created>
  <dcterms:modified xsi:type="dcterms:W3CDTF">2020-06-30T17:35:06Z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0x01010057749F30000FD04AB8F3A0D2CA40D5EA</vt:lpwstr>
  </property>
</Properties>
</file>