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lumunoz\Desktop\4.- DEFENSORIA A PARTIR DEL 2024 - AÑO BISIESTO\FORMATOS F-68\AÑO 2024\OCTUBRE 2024\"/>
    </mc:Choice>
  </mc:AlternateContent>
  <xr:revisionPtr revIDLastSave="0" documentId="8_{838A4BF9-0083-42DE-B5D5-DCF805F0A036}" xr6:coauthVersionLast="36" xr6:coauthVersionMax="36" xr10:uidLastSave="{00000000-0000-0000-0000-000000000000}"/>
  <bookViews>
    <workbookView xWindow="0" yWindow="0" windowWidth="20490" windowHeight="69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Y147" i="1"/>
  <c r="J9" i="3" l="1"/>
  <c r="H37" i="3" l="1"/>
  <c r="Z110" i="1" l="1"/>
  <c r="Y84" i="1" l="1"/>
  <c r="W130" i="1" l="1"/>
  <c r="W129" i="1"/>
  <c r="C129" i="1"/>
  <c r="W97" i="1"/>
  <c r="C97" i="1"/>
  <c r="Y75" i="1"/>
  <c r="Y78" i="1" s="1"/>
  <c r="Y81" i="1" s="1"/>
  <c r="B130" i="1"/>
  <c r="Y148" i="1"/>
  <c r="Y149" i="1" l="1"/>
</calcChain>
</file>

<file path=xl/sharedStrings.xml><?xml version="1.0" encoding="utf-8"?>
<sst xmlns="http://schemas.openxmlformats.org/spreadsheetml/2006/main" count="395" uniqueCount="241">
  <si>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</si>
  <si>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</si>
  <si>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</si>
  <si>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</si>
  <si>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</si>
  <si>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</si>
  <si>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</si>
  <si>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</si>
  <si>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</si>
  <si>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</si>
  <si>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</si>
  <si>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</si>
  <si>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</si>
  <si>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</si>
  <si>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</si>
  <si>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</si>
  <si>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</si>
  <si>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</si>
  <si>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</si>
  <si>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</si>
  <si>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</si>
  <si>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</si>
  <si>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</si>
  <si>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</si>
  <si>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</si>
  <si>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</si>
  <si>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</si>
  <si>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</si>
  <si>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</si>
  <si>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</si>
  <si>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</si>
  <si>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</si>
  <si>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</si>
  <si>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</si>
  <si>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</si>
  <si>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</si>
  <si>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</si>
  <si>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</si>
  <si>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</si>
  <si>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</si>
  <si>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</si>
  <si>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</si>
  <si>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</si>
  <si>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</si>
  <si>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</si>
  <si>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</si>
  <si>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</si>
  <si>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</si>
  <si>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</si>
  <si>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</si>
  <si>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</si>
  <si>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</si>
  <si>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</si>
  <si>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</si>
  <si>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</si>
  <si>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</si>
  <si>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</si>
  <si>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</si>
  <si>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</si>
  <si>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</si>
  <si>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</si>
  <si>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</si>
  <si>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</si>
  <si>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</si>
  <si>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</si>
  <si>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</si>
  <si>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</si>
  <si>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</si>
  <si>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</si>
  <si>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</si>
  <si>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</si>
  <si>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</si>
  <si>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</si>
  <si>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</si>
  <si>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</si>
  <si>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</si>
  <si>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</si>
  <si>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</si>
  <si>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</si>
  <si>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</si>
  <si>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</si>
  <si>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</si>
  <si>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</si>
  <si>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</si>
  <si>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</si>
  <si>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</si>
  <si>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</si>
  <si>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</si>
  <si>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</si>
  <si>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</si>
  <si>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</si>
  <si>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</si>
  <si>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</si>
  <si>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</si>
  <si>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</si>
  <si>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</si>
  <si>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</si>
  <si>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</si>
  <si>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</si>
  <si>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</si>
  <si>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</si>
  <si>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</si>
  <si>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</si>
  <si>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</si>
  <si>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</si>
  <si>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</si>
  <si>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</si>
  <si>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</si>
  <si>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</si>
  <si>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</si>
  <si>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</si>
  <si>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</si>
  <si>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</si>
  <si>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</si>
  <si>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</si>
  <si>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</si>
  <si>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</si>
  <si>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</si>
  <si>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</si>
  <si>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</si>
  <si>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</si>
  <si>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</si>
  <si>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</si>
  <si>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</si>
  <si>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</si>
  <si>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</si>
  <si>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</si>
  <si>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</si>
  <si>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</si>
  <si>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</si>
  <si>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</si>
  <si>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</si>
  <si>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</si>
  <si>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</si>
  <si>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</si>
  <si>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</si>
  <si>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</si>
  <si>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</si>
  <si>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</si>
  <si>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</si>
  <si>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</si>
  <si>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</si>
  <si>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</si>
  <si>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</si>
  <si>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</si>
  <si>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</si>
  <si>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</si>
  <si>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</si>
  <si>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</si>
  <si>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</si>
  <si>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</si>
  <si>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</si>
  <si>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</si>
  <si>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</si>
  <si>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</si>
  <si>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</si>
  <si>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</si>
  <si>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</si>
  <si>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</si>
  <si>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</si>
  <si>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</si>
  <si>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</si>
  <si>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</si>
  <si>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</si>
  <si>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</si>
  <si>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</si>
  <si>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</si>
  <si>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</si>
  <si>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</si>
  <si>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</si>
  <si>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</si>
  <si>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</si>
  <si>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</si>
  <si>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</si>
  <si>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</si>
  <si>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</si>
  <si>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</si>
  <si>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</si>
  <si>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</si>
  <si>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</si>
  <si>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</si>
  <si>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</si>
  <si>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</si>
  <si>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</si>
  <si>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</si>
  <si>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BANCO CAJA SOCIAL</t>
  </si>
  <si>
    <t>Prestación de servicios profesionales de abogado para la representación judicial, extrajudicial y las demás que dispongan laley en favor de los usuarios del servicio de defensoría pública; así como la promoción,defensa, ejercicio y divulgación de los derechos humanos.</t>
  </si>
  <si>
    <t>BOGOTÁ</t>
  </si>
  <si>
    <t>PROFESIONAL ADMINISTRATIVO Y DE GESTIÓN</t>
  </si>
  <si>
    <t>LUIS CARLOS MUÑOZ MUÑOZ</t>
  </si>
  <si>
    <t>lumunoz@defensoria.gov.co</t>
  </si>
  <si>
    <t>FRANCIA PAULINA GUERRERO BENAVIDEZ</t>
  </si>
  <si>
    <t>Calle 17 No. 5 - 21 Oficina 802 A</t>
  </si>
  <si>
    <t>frguerrero@defensoria.edu.co</t>
  </si>
  <si>
    <t xml:space="preserve">Prestar de manera personal, autónoma e ininterrumpida el Servicio de Defensoría Pública.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</si>
  <si>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</si>
  <si>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Participar y hacer pública la promoción, defensa, ejercicio y divulgación de los derechos humanos</t>
  </si>
  <si>
    <t>En las oportunidades que se ha tenido en el desarrollo del trabajo se ha velado por la promoción y divulgación de los Derechos Humanos.</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</si>
  <si>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</si>
  <si>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</si>
  <si>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En los casos que asumo se elabora la respectiva estrategia jurídica en pro de los interese defensivos de los usuarios, ello con la información recepcionada del usuario y los elementos probatorios que pone a disposición para el ejercicio del derecho de defensa técnica.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</si>
  <si>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</si>
  <si>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académicas de defensores públicos y presentar al final de ellas las evaluaciones que establezca el coordinador académico, participar de los programas de capacitación, campañas, brigadas y demás actividades programadas por la DEFENSORÍA.</t>
  </si>
  <si>
    <t>Mantengo comunicación permanente con los usuarios, vía llamadas telefónicas, mensajes de texto o WhatsApp y en ocasiones con visitas domiciliarias. Igualmente, a los privados de la libertad se les visitó en los establecimientos de reclusión.</t>
  </si>
  <si>
    <t>Actualizar sus conocimientos en el área del derecho afín al programa para el cual fue contratado.</t>
  </si>
  <si>
    <t>Para actualizarme realizo estudio de jurisprudencia, de la Corete Suprema y la Corte Constitucional, asisto a capacitaciones virtuales a través de aula virtual de la Defensoría del Pueblo.</t>
  </si>
  <si>
    <t>Suministrar a los usuarios del Servicio de Defensoría Pública, la asesoría jurídica especializada dejando constancia de ello.</t>
  </si>
  <si>
    <t>En los asuntos judiciales que he recibido en el periodo a evaluar he brindado la respectiva asesoría jurídica.</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</si>
  <si>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</si>
  <si>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</si>
  <si>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La Defensora Pública presenta informe escrito sobre las cominucaciones que mantiene con los usuarios privados de la libertad, aportando el formato institucional de visisita y entrevista al usuario. Igual deja constancia en el sistema de información Visión web sobre las comunicaciones por medios electrónicos y llamadas telefonicas con los usuarios no privados de la la libertad.</t>
  </si>
  <si>
    <t>La Defensora Pública una vez asume una representación judicial, se reune con el usuario y eleaboran conjuntamente una estrategia jurídica, la cual se condenza luego en el respectivo formato institucional y se registra en el sistema de información Visión web.</t>
  </si>
  <si>
    <t>La Defensora Pública asiste a las diligencias judiciales (Audiencias de conocimiento y concentradas) acorde a la convocatoria que efectúan los jueces de conocimiento y garantías.</t>
  </si>
  <si>
    <t>La Defensora Pública cuando ha sido convocada a colaborar en el ejercició de promoción y divulgación de los derechos humanos, ha desarrollado las tareas que de le encomiendan.</t>
  </si>
  <si>
    <t>La Defensora Pública cumplió de manera personal, autónoma e ininterrumpida el Servicio de Defensoría Pública. En consideración a la emergencia sanitaria, el servicio se prestó de manera virtual, ello a través de diferentes plataformas tecnológicas dispuestas por la Defensoría del Pueblo, tales como Teams y Lifesize - Se acota que el Congreso de la República expidió la Ley 2213 de 2022 bajo la cual estableció de manera permanente la justicia virtual en materia de urisdicción penal ordinaria y solo la presencialidad lo será de manera excepcional en los casos en que así lo ordene el Juez de Conocimiento.</t>
  </si>
  <si>
    <t>Se constata que la Defensora Pública, acorde al proceso y a las decisiones que en el miemo se adopten, si en derecho corresponde, interpone las impugnaciones a que haya lugar.</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</si>
  <si>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</si>
  <si>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</si>
  <si>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</si>
  <si>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</si>
  <si>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Realizar los pagos y/o aportes a la Seguridad Social.</t>
  </si>
  <si>
    <t>Se cumplió con la Obligación contractual</t>
  </si>
  <si>
    <t>La Defrensora pública desde el moemento en que se tramita la solicitud del servicio, registra las asesorías que brinda a los usuarios.</t>
  </si>
  <si>
    <t>A las audiencias virtuales que he sido convocada he asistido de manera oportuna, estableciendo contacto con los despachos judiciales y Fiscalías. Igualmente he estado presta a asumir las diligencias en las que los señores jueces citen o convoquen presencialmente.</t>
  </si>
  <si>
    <t>En el desarrollo de mi labor como Defensora Pública una vez se emiten las decisiones de los jurces de la República, se analizan las mismas y de acuerdo a ello, se evalúa la interposición de recursos para la respectiva impugnación de la decisión.</t>
  </si>
  <si>
    <t>Se procedió a realizar oportunamente el pago de Salud, Pensión y ARL, corrspondientes a la seguridad social del mes de reporte. Estos pagos se subieron a la Plataforma Secop II</t>
  </si>
  <si>
    <t>CD-DP-4519-2023</t>
  </si>
  <si>
    <t>21-46-101078765</t>
  </si>
  <si>
    <t>En los casos que me han sido asignados para la representación judicial de personas con asuntos de orden penal, y que han sido recibidos en turnos de URI o Radicado del complejo judicial Paloquemao - Convida y asignados directamente por la coordinación de unidad, o extraordinariamente por disposición de la Administración, han sido asumidos en su totalidad y por lo tanto se han gestionado las representaciones judiciales en pro de los usuarios.</t>
  </si>
  <si>
    <t>La Defensora Pública  recibió el reparto de procesos asignados por el supervisor del contrato, estableció contacto con los Despachos Judiciales, Fiscalías y usuarios, asesorando a éstos últimos en todos los aspectos relacionados con la defensa técnica. Así mismo asistió de manera virtual a los difernetes turnos programados en las Unidades de Reacción Inmedita de la Fiscalía y en los Centros de Atención Judicial de Paloquemo y Convida, así mismo asistió a la totalidad de las capacitaciones de barra acádemica, ordinarias y las programadas por la Dirección Nacional de Defensoría Pública.</t>
  </si>
  <si>
    <t>La defensora Pública con frecuencia realiza seminarios y talleres ofertados virtualmente en el area del derecho, muchos de ellos a través del aúla virtual de la Defensoría del Pueblo o las invitaciones que hace la Dirección Nacional de Defensoría Pública a través de la plataforma Teams.</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</si>
  <si>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la Defensora Pública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</si>
  <si>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SE DA POR CUMPLIDA LA OBLIGACIÓN AL CONSTARSE LA PARTICIPACIÓN DE LA DEFENSORA EN LA BARRA ACADEMICA.</t>
  </si>
  <si>
    <t>La Defensora Pública cumple con el número mensual de turnos que acorde a la programación que se ha efectuado se le ha asignado, para el mes de JULIO  2024 se prestaron 4 turnos en los Complejo Judiciales de Convida y Paloquemao.</t>
  </si>
  <si>
    <t>340024 +2855724</t>
  </si>
  <si>
    <t>SIN OBSERVACIONES.</t>
  </si>
  <si>
    <t>13º. Pago</t>
  </si>
  <si>
    <t xml:space="preserve">Se prestó durante todo el mes de OCTUBRE DE 2024, el servicio de manera ininterrumpida toda vez que se realizaron audiencias, se asistió a todos y cada uno de los turnos programados y se atendio de manera personal y telefonica a los diferentes usuarios que lo requirieron. </t>
  </si>
  <si>
    <t>En el mes de OCTUBRE DE  2024 - se participó en el ciclo de barras académicas programadas por el coordinador académico el Dr. GERMAN PEREA - Se realizaron 4 barras los días jueves de 7:00 a.m. a 9:00 a.m.</t>
  </si>
  <si>
    <t>Se realizaron cuatro (4) turnos para la prestación del servicio de defensoría pública, para el mes de OCTUBRE  DE 2024 enLa Unidad de reacción Inmediata de la Fiscalía Uri Kennedy.</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</si>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</sst>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4">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18" fillId="0" borderId="0" xfId="0" applyFont="1" applyFill="1" applyProtection="1"/>
    <xf numFmtId="0" fontId="0" fillId="0" borderId="0" xfId="0" applyFont="1"/>
    <xf numFmtId="0" fontId="23"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7" fillId="0" borderId="0" xfId="0" applyFont="1" applyBorder="1" applyAlignment="1" applyProtection="1">
      <alignment horizontal="center" vertical="center"/>
      <protection locked="0"/>
    </xf>
    <xf numFmtId="0" fontId="0" fillId="0" borderId="0" xfId="0" applyAlignment="1">
      <alignment horizontal="center" vertical="center"/>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63500</xdr:colOff>
      <xdr:row>34</xdr:row>
      <xdr:rowOff>174624</xdr:rowOff>
    </xdr:from>
    <xdr:to>
      <xdr:col>12</xdr:col>
      <xdr:colOff>202565</xdr:colOff>
      <xdr:row>34</xdr:row>
      <xdr:rowOff>821372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3125" y="17327562"/>
          <a:ext cx="2901315" cy="646748"/>
        </a:xfrm>
        <a:prstGeom prst="rect">
          <a:avLst/>
        </a:prstGeom>
        <a:noFill/>
        <a:ln>
          <a:noFill/>
        </a:ln>
      </xdr:spPr>
    </xdr:pic>
    <xdr:clientData/>
  </xdr:twoCellAnchor>
  <xdr:twoCellAnchor editAs="oneCell">
    <xdr:from>
      <xdr:col>18</xdr:col>
      <xdr:colOff>1039813</xdr:colOff>
      <xdr:row>34</xdr:row>
      <xdr:rowOff>111125</xdr:rowOff>
    </xdr:from>
    <xdr:to>
      <xdr:col>30</xdr:col>
      <xdr:colOff>86043</xdr:colOff>
      <xdr:row>34</xdr:row>
      <xdr:rowOff>896937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49938" y="17264063"/>
          <a:ext cx="2411730" cy="785812"/>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5" dataDxfId="94">
  <autoFilter ref="AB4:AB7" xr:uid="{EE372EC2-AC17-49BB-B672-BA7B78881EED}"/>
  <tableColumns count="1">
    <tableColumn id="1" xr3:uid="{940A44F4-EED2-4A51-94B3-83A1F915C657}"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2" dataDxfId="91">
  <autoFilter ref="AC4:AC35" xr:uid="{6B29BDED-D5F7-47EA-960E-86D29A2563DD}"/>
  <tableColumns count="1">
    <tableColumn id="1" xr3:uid="{A4BBA5FC-660C-44CC-A234-F8BAD5C2FF37}"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9" dataDxfId="88">
  <autoFilter ref="AD4:AD16" xr:uid="{D664093F-5762-499F-B776-F2D8A9C5171E}"/>
  <tableColumns count="1">
    <tableColumn id="1" xr3:uid="{FA44BE04-0F77-4946-915E-AE9C3B488524}"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6" dataDxfId="85">
  <autoFilter ref="AE4:AE11" xr:uid="{86510B95-6CD9-4377-A3E7-9C1D9B03C941}"/>
  <tableColumns count="1">
    <tableColumn id="1" xr3:uid="{FE762A6A-EB22-40A4-BB9F-BFE15B949F45}"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3" dataDxfId="82">
  <autoFilter ref="AF4:AF10" xr:uid="{47D087A1-3F46-4BC1-8D8D-FFB97D7CBB9E}"/>
  <tableColumns count="1">
    <tableColumn id="1" xr3:uid="{F50367A3-A205-48AE-9A83-F7A7429EC22B}"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0" dataDxfId="79">
  <autoFilter ref="AG4:AG8" xr:uid="{771D0401-AB16-49B0-B64A-DFDB7AA72D8B}"/>
  <tableColumns count="1">
    <tableColumn id="1" xr3:uid="{7E161F20-60D5-43D8-9982-BE2C4E9AE89B}"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7" dataDxfId="76">
  <autoFilter ref="AH4:AH6" xr:uid="{C9287A35-C0AC-4AA5-AAFC-EEF48F3CE1EE}"/>
  <tableColumns count="1">
    <tableColumn id="1" xr3:uid="{319E685E-B58F-4D89-97F7-03E9A1EA90A8}"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4" dataDxfId="73">
  <autoFilter ref="AI4:AI7" xr:uid="{AE2EA396-8F5A-46B8-85AB-CDAACEA21EEC}"/>
  <tableColumns count="1">
    <tableColumn id="1" xr3:uid="{965AC39E-0436-4A42-B61A-F4165B69D77A}"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1" dataDxfId="70">
  <autoFilter ref="AJ4:AJ5" xr:uid="{A4F923B2-07A0-4951-BAEF-A882CBA73225}"/>
  <tableColumns count="1">
    <tableColumn id="1" xr3:uid="{BA43CC4D-27D5-4604-8BCB-4B998D81BA3C}"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8" dataDxfId="67">
  <autoFilter ref="AK4:AK6" xr:uid="{3C597312-8B0B-4D67-8BBD-271EE0325045}"/>
  <tableColumns count="1">
    <tableColumn id="1" xr3:uid="{C10F81BE-0015-4A2F-817D-15CA1C7A8635}"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5" dataDxfId="64">
  <autoFilter ref="AL4:AL23" xr:uid="{CD2491CF-7A86-4C3B-92F4-F4489638CE68}"/>
  <tableColumns count="1">
    <tableColumn id="1" xr3:uid="{271C5817-5903-450C-8423-CC47BC1A7C5A}"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2" dataDxfId="61">
  <autoFilter ref="AM4:AM9" xr:uid="{31ECA974-0305-446F-95AC-A72ED86E5ED7}"/>
  <tableColumns count="1">
    <tableColumn id="1" xr3:uid="{D6A950BE-FAF4-4A4D-B4F0-04956C542A21}"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O154"/>
  <sheetViews>
    <sheetView showGridLines="0" tabSelected="1" zoomScale="130" zoomScaleNormal="130" zoomScaleSheetLayoutView="55" workbookViewId="0">
      <selection activeCell="K17" sqref="K17:W17"/>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2" width="3.28515625" style="4" customWidth="1"/>
    <col min="23" max="23" width="4.85546875" style="4" customWidth="1"/>
    <col min="24" max="24" width="5.28515625" style="4" customWidth="1"/>
    <col min="25" max="25" width="3.28515625" style="4" customWidth="1"/>
    <col min="26" max="26" width="3.85546875" style="4" customWidth="1"/>
    <col min="27" max="27" width="3.42578125" style="4" customWidth="1"/>
    <col min="28" max="31" width="2.85546875" style="4" customWidth="1"/>
    <col min="32" max="32" width="8.5703125" style="4" customWidth="1"/>
    <col min="33" max="65" width="2.85546875" style="4" customWidth="1"/>
    <col min="66" max="16384" width="11.42578125" style="4"/>
  </cols>
  <sheetData>
    <row r="1" spans="1:33" x14ac:dyDescent="0.3">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row>
    <row r="2" spans="1:33" ht="11.25" customHeight="1" x14ac:dyDescent="0.3">
      <c r="B2" s="130"/>
      <c r="C2" s="130"/>
      <c r="D2" s="130"/>
      <c r="E2" s="130"/>
      <c r="F2" s="130"/>
      <c r="G2" s="164" t="s">
        <v>0</v>
      </c>
      <c r="H2" s="164"/>
      <c r="I2" s="164"/>
      <c r="J2" s="164"/>
      <c r="K2" s="164"/>
      <c r="L2" s="164"/>
      <c r="M2" s="164"/>
      <c r="N2" s="164"/>
      <c r="O2" s="164"/>
      <c r="P2" s="164"/>
      <c r="Q2" s="164"/>
      <c r="R2" s="164"/>
      <c r="S2" s="164"/>
      <c r="T2" s="164"/>
      <c r="U2" s="164"/>
      <c r="V2" s="164"/>
      <c r="W2" s="164"/>
      <c r="X2" s="164"/>
      <c r="Y2" s="164"/>
      <c r="Z2" s="164"/>
      <c r="AA2" s="162" t="s">
        <v>157</v>
      </c>
      <c r="AB2" s="162"/>
      <c r="AC2" s="162"/>
      <c r="AD2" s="162"/>
      <c r="AE2" s="162"/>
      <c r="AF2" s="162"/>
    </row>
    <row r="3" spans="1:33" ht="11.25" customHeight="1" x14ac:dyDescent="0.3">
      <c r="B3" s="130"/>
      <c r="C3" s="130"/>
      <c r="D3" s="130"/>
      <c r="E3" s="130"/>
      <c r="F3" s="130"/>
      <c r="G3" s="164"/>
      <c r="H3" s="164"/>
      <c r="I3" s="164"/>
      <c r="J3" s="164"/>
      <c r="K3" s="164"/>
      <c r="L3" s="164"/>
      <c r="M3" s="164"/>
      <c r="N3" s="164"/>
      <c r="O3" s="164"/>
      <c r="P3" s="164"/>
      <c r="Q3" s="164"/>
      <c r="R3" s="164"/>
      <c r="S3" s="164"/>
      <c r="T3" s="164"/>
      <c r="U3" s="164"/>
      <c r="V3" s="164"/>
      <c r="W3" s="164"/>
      <c r="X3" s="164"/>
      <c r="Y3" s="164"/>
      <c r="Z3" s="164"/>
      <c r="AA3" s="162"/>
      <c r="AB3" s="162"/>
      <c r="AC3" s="162"/>
      <c r="AD3" s="162"/>
      <c r="AE3" s="162"/>
      <c r="AF3" s="162"/>
    </row>
    <row r="4" spans="1:33" ht="11.25" customHeight="1" x14ac:dyDescent="0.3">
      <c r="B4" s="130"/>
      <c r="C4" s="130"/>
      <c r="D4" s="130"/>
      <c r="E4" s="130"/>
      <c r="F4" s="130"/>
      <c r="G4" s="164"/>
      <c r="H4" s="164"/>
      <c r="I4" s="164"/>
      <c r="J4" s="164"/>
      <c r="K4" s="164"/>
      <c r="L4" s="164"/>
      <c r="M4" s="164"/>
      <c r="N4" s="164"/>
      <c r="O4" s="164"/>
      <c r="P4" s="164"/>
      <c r="Q4" s="164"/>
      <c r="R4" s="164"/>
      <c r="S4" s="164"/>
      <c r="T4" s="164"/>
      <c r="U4" s="164"/>
      <c r="V4" s="164"/>
      <c r="W4" s="164"/>
      <c r="X4" s="164"/>
      <c r="Y4" s="164"/>
      <c r="Z4" s="164"/>
      <c r="AA4" s="163" t="s">
        <v>216</v>
      </c>
      <c r="AB4" s="163"/>
      <c r="AC4" s="163"/>
      <c r="AD4" s="163"/>
      <c r="AE4" s="163"/>
      <c r="AF4" s="163"/>
    </row>
    <row r="5" spans="1:33" ht="11.25" customHeight="1" x14ac:dyDescent="0.3">
      <c r="B5" s="130"/>
      <c r="C5" s="130"/>
      <c r="D5" s="130"/>
      <c r="E5" s="130"/>
      <c r="F5" s="130"/>
      <c r="G5" s="164"/>
      <c r="H5" s="164"/>
      <c r="I5" s="164"/>
      <c r="J5" s="164"/>
      <c r="K5" s="164"/>
      <c r="L5" s="164"/>
      <c r="M5" s="164"/>
      <c r="N5" s="164"/>
      <c r="O5" s="164"/>
      <c r="P5" s="164"/>
      <c r="Q5" s="164"/>
      <c r="R5" s="164"/>
      <c r="S5" s="164"/>
      <c r="T5" s="164"/>
      <c r="U5" s="164"/>
      <c r="V5" s="164"/>
      <c r="W5" s="164"/>
      <c r="X5" s="164"/>
      <c r="Y5" s="164"/>
      <c r="Z5" s="164"/>
      <c r="AA5" s="163"/>
      <c r="AB5" s="163"/>
      <c r="AC5" s="163"/>
      <c r="AD5" s="163"/>
      <c r="AE5" s="163"/>
      <c r="AF5" s="163"/>
    </row>
    <row r="6" spans="1:33" ht="15" customHeight="1" x14ac:dyDescent="0.3">
      <c r="B6" s="130"/>
      <c r="C6" s="130"/>
      <c r="D6" s="130"/>
      <c r="E6" s="130"/>
      <c r="F6" s="130"/>
      <c r="G6" s="165" t="s">
        <v>166</v>
      </c>
      <c r="H6" s="165"/>
      <c r="I6" s="165"/>
      <c r="J6" s="165"/>
      <c r="K6" s="165"/>
      <c r="L6" s="165"/>
      <c r="M6" s="165"/>
      <c r="N6" s="165"/>
      <c r="O6" s="165"/>
      <c r="P6" s="165"/>
      <c r="Q6" s="165"/>
      <c r="R6" s="165"/>
      <c r="S6" s="165"/>
      <c r="T6" s="165"/>
      <c r="U6" s="165"/>
      <c r="V6" s="165"/>
      <c r="W6" s="165"/>
      <c r="X6" s="165"/>
      <c r="Y6" s="165"/>
      <c r="Z6" s="165"/>
      <c r="AA6" s="162" t="s">
        <v>217</v>
      </c>
      <c r="AB6" s="162"/>
      <c r="AC6" s="162"/>
      <c r="AD6" s="162"/>
      <c r="AE6" s="162"/>
      <c r="AF6" s="162"/>
    </row>
    <row r="7" spans="1:33" ht="15" customHeight="1" x14ac:dyDescent="0.3">
      <c r="B7" s="130"/>
      <c r="C7" s="130"/>
      <c r="D7" s="130"/>
      <c r="E7" s="130"/>
      <c r="F7" s="130"/>
      <c r="G7" s="165"/>
      <c r="H7" s="165"/>
      <c r="I7" s="165"/>
      <c r="J7" s="165"/>
      <c r="K7" s="165"/>
      <c r="L7" s="165"/>
      <c r="M7" s="165"/>
      <c r="N7" s="165"/>
      <c r="O7" s="165"/>
      <c r="P7" s="165"/>
      <c r="Q7" s="165"/>
      <c r="R7" s="165"/>
      <c r="S7" s="165"/>
      <c r="T7" s="165"/>
      <c r="U7" s="165"/>
      <c r="V7" s="165"/>
      <c r="W7" s="165"/>
      <c r="X7" s="165"/>
      <c r="Y7" s="165"/>
      <c r="Z7" s="165"/>
      <c r="AA7" s="162"/>
      <c r="AB7" s="162"/>
      <c r="AC7" s="162"/>
      <c r="AD7" s="162"/>
      <c r="AE7" s="162"/>
      <c r="AF7" s="162"/>
    </row>
    <row r="8" spans="1:33" ht="15" customHeight="1" x14ac:dyDescent="0.3">
      <c r="A8" s="28"/>
      <c r="B8" s="29"/>
      <c r="C8" s="29"/>
      <c r="D8" s="29"/>
      <c r="E8" s="29"/>
      <c r="F8" s="29"/>
      <c r="G8" s="30"/>
      <c r="H8" s="30"/>
      <c r="I8" s="30"/>
      <c r="J8" s="30"/>
      <c r="K8" s="30"/>
      <c r="L8" s="30"/>
      <c r="M8" s="30"/>
      <c r="N8" s="30"/>
      <c r="O8" s="30"/>
      <c r="P8" s="30"/>
      <c r="Q8" s="30"/>
      <c r="R8" s="30"/>
      <c r="S8" s="30"/>
      <c r="T8" s="30"/>
      <c r="U8" s="30"/>
      <c r="V8" s="30"/>
      <c r="W8" s="30"/>
      <c r="X8" s="30"/>
      <c r="Y8" s="30"/>
      <c r="Z8" s="31"/>
      <c r="AA8" s="31"/>
      <c r="AB8" s="31"/>
      <c r="AC8" s="31"/>
      <c r="AD8" s="31"/>
      <c r="AE8" s="31"/>
      <c r="AF8" s="31"/>
      <c r="AG8" s="5"/>
    </row>
    <row r="9" spans="1:33" ht="10.5" customHeight="1" x14ac:dyDescent="0.3">
      <c r="A9" s="28"/>
      <c r="B9" s="32"/>
      <c r="C9" s="32"/>
      <c r="D9" s="32"/>
      <c r="E9" s="32"/>
      <c r="F9" s="32"/>
      <c r="G9" s="32"/>
      <c r="H9" s="32"/>
      <c r="I9" s="32"/>
      <c r="J9" s="32"/>
      <c r="K9" s="32"/>
      <c r="L9" s="32"/>
      <c r="M9" s="32"/>
      <c r="N9" s="32"/>
      <c r="O9" s="32"/>
      <c r="P9" s="32"/>
      <c r="Q9" s="32"/>
      <c r="R9" s="32"/>
      <c r="S9" s="32"/>
      <c r="T9" s="32"/>
      <c r="U9" s="32"/>
      <c r="V9" s="32"/>
      <c r="W9" s="32"/>
      <c r="X9" s="65" t="s">
        <v>7</v>
      </c>
      <c r="Y9" s="65"/>
      <c r="Z9" s="65" t="s">
        <v>8</v>
      </c>
      <c r="AA9" s="65"/>
      <c r="AB9" s="65"/>
      <c r="AC9" s="65"/>
      <c r="AD9" s="65" t="s">
        <v>22</v>
      </c>
      <c r="AE9" s="65"/>
      <c r="AF9" s="65"/>
      <c r="AG9" s="5"/>
    </row>
    <row r="10" spans="1:33" ht="15" customHeight="1" x14ac:dyDescent="0.3">
      <c r="A10" s="28"/>
      <c r="B10" s="74" t="s">
        <v>5</v>
      </c>
      <c r="C10" s="74"/>
      <c r="D10" s="74"/>
      <c r="E10" s="74"/>
      <c r="F10" s="74"/>
      <c r="G10" s="74"/>
      <c r="H10" s="72" t="s">
        <v>1</v>
      </c>
      <c r="I10" s="72"/>
      <c r="J10" s="72"/>
      <c r="K10" s="72"/>
      <c r="L10" s="32"/>
      <c r="M10" s="74" t="s">
        <v>6</v>
      </c>
      <c r="N10" s="74"/>
      <c r="O10" s="74"/>
      <c r="P10" s="74"/>
      <c r="Q10" s="74"/>
      <c r="R10" s="74"/>
      <c r="S10" s="74"/>
      <c r="T10" s="74"/>
      <c r="U10" s="74"/>
      <c r="V10" s="74"/>
      <c r="W10" s="74"/>
      <c r="X10" s="72">
        <v>31</v>
      </c>
      <c r="Y10" s="72"/>
      <c r="Z10" s="72" t="s">
        <v>19</v>
      </c>
      <c r="AA10" s="72"/>
      <c r="AB10" s="72"/>
      <c r="AC10" s="72"/>
      <c r="AD10" s="72">
        <v>2024</v>
      </c>
      <c r="AE10" s="72"/>
      <c r="AF10" s="72"/>
      <c r="AG10" s="5"/>
    </row>
    <row r="11" spans="1:33" ht="3.6" customHeight="1" x14ac:dyDescent="0.3">
      <c r="A11" s="28"/>
      <c r="B11" s="29"/>
      <c r="C11" s="29"/>
      <c r="D11" s="29"/>
      <c r="E11" s="29"/>
      <c r="F11" s="29"/>
      <c r="G11" s="30"/>
      <c r="H11" s="30"/>
      <c r="I11" s="30"/>
      <c r="J11" s="30"/>
      <c r="K11" s="30"/>
      <c r="L11" s="30"/>
      <c r="M11" s="30"/>
      <c r="N11" s="30"/>
      <c r="O11" s="30"/>
      <c r="P11" s="30"/>
      <c r="Q11" s="30"/>
      <c r="R11" s="30"/>
      <c r="S11" s="30"/>
      <c r="T11" s="30"/>
      <c r="U11" s="30"/>
      <c r="V11" s="30"/>
      <c r="W11" s="30"/>
      <c r="X11" s="30"/>
      <c r="Y11" s="30"/>
      <c r="Z11" s="31"/>
      <c r="AA11" s="31"/>
      <c r="AB11" s="31"/>
      <c r="AC11" s="31"/>
      <c r="AD11" s="31"/>
      <c r="AE11" s="31"/>
      <c r="AF11" s="31"/>
      <c r="AG11" s="5"/>
    </row>
    <row r="12" spans="1:33" ht="10.5" customHeight="1" x14ac:dyDescent="0.3">
      <c r="A12" s="28"/>
      <c r="B12" s="169" t="s">
        <v>164</v>
      </c>
      <c r="C12" s="169"/>
      <c r="D12" s="169"/>
      <c r="E12" s="169"/>
      <c r="F12" s="169"/>
      <c r="G12" s="169"/>
      <c r="H12" s="169"/>
      <c r="I12" s="169"/>
      <c r="J12" s="169"/>
      <c r="K12" s="169"/>
      <c r="L12" s="32"/>
      <c r="M12" s="32"/>
      <c r="N12" s="65" t="s">
        <v>7</v>
      </c>
      <c r="O12" s="65"/>
      <c r="P12" s="65" t="s">
        <v>8</v>
      </c>
      <c r="Q12" s="65"/>
      <c r="R12" s="65"/>
      <c r="S12" s="65"/>
      <c r="T12" s="65" t="s">
        <v>22</v>
      </c>
      <c r="U12" s="65"/>
      <c r="V12" s="65"/>
      <c r="W12" s="32"/>
      <c r="X12" s="65" t="s">
        <v>7</v>
      </c>
      <c r="Y12" s="65"/>
      <c r="Z12" s="65" t="s">
        <v>8</v>
      </c>
      <c r="AA12" s="65"/>
      <c r="AB12" s="65"/>
      <c r="AC12" s="65"/>
      <c r="AD12" s="65" t="s">
        <v>22</v>
      </c>
      <c r="AE12" s="65"/>
      <c r="AF12" s="65"/>
      <c r="AG12" s="5"/>
    </row>
    <row r="13" spans="1:33" ht="15" customHeight="1" x14ac:dyDescent="0.3">
      <c r="A13" s="28"/>
      <c r="B13" s="169"/>
      <c r="C13" s="169"/>
      <c r="D13" s="169"/>
      <c r="E13" s="169"/>
      <c r="F13" s="169"/>
      <c r="G13" s="169"/>
      <c r="H13" s="169"/>
      <c r="I13" s="169"/>
      <c r="J13" s="169"/>
      <c r="K13" s="169"/>
      <c r="L13" s="170" t="s">
        <v>23</v>
      </c>
      <c r="M13" s="171"/>
      <c r="N13" s="72">
        <v>1</v>
      </c>
      <c r="O13" s="72"/>
      <c r="P13" s="72" t="s">
        <v>19</v>
      </c>
      <c r="Q13" s="72"/>
      <c r="R13" s="72"/>
      <c r="S13" s="72"/>
      <c r="T13" s="72">
        <v>2024</v>
      </c>
      <c r="U13" s="72"/>
      <c r="V13" s="72"/>
      <c r="W13" s="33" t="s">
        <v>24</v>
      </c>
      <c r="X13" s="72">
        <v>30</v>
      </c>
      <c r="Y13" s="72"/>
      <c r="Z13" s="72" t="s">
        <v>19</v>
      </c>
      <c r="AA13" s="72"/>
      <c r="AB13" s="72"/>
      <c r="AC13" s="72"/>
      <c r="AD13" s="72">
        <v>2024</v>
      </c>
      <c r="AE13" s="72"/>
      <c r="AF13" s="72"/>
      <c r="AG13" s="5"/>
    </row>
    <row r="14" spans="1:33" ht="3.6" customHeight="1" x14ac:dyDescent="0.3">
      <c r="A14" s="28"/>
      <c r="B14" s="32"/>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5"/>
    </row>
    <row r="15" spans="1:33" ht="15" customHeight="1" x14ac:dyDescent="0.3">
      <c r="A15" s="28"/>
      <c r="B15" s="166" t="s">
        <v>94</v>
      </c>
      <c r="C15" s="167"/>
      <c r="D15" s="167"/>
      <c r="E15" s="167"/>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8"/>
      <c r="AG15" s="5"/>
    </row>
    <row r="16" spans="1:33" ht="3.6" customHeight="1" thickBot="1" x14ac:dyDescent="0.35">
      <c r="A16" s="28"/>
      <c r="B16" s="29"/>
      <c r="C16" s="29"/>
      <c r="D16" s="29"/>
      <c r="E16" s="29"/>
      <c r="F16" s="29"/>
      <c r="G16" s="30"/>
      <c r="H16" s="30"/>
      <c r="I16" s="30"/>
      <c r="J16" s="30"/>
      <c r="K16" s="30"/>
      <c r="L16" s="30"/>
      <c r="M16" s="30"/>
      <c r="N16" s="30"/>
      <c r="O16" s="30"/>
      <c r="P16" s="30"/>
      <c r="Q16" s="30"/>
      <c r="R16" s="30"/>
      <c r="S16" s="30"/>
      <c r="T16" s="30"/>
      <c r="U16" s="30"/>
      <c r="V16" s="30"/>
      <c r="W16" s="30"/>
      <c r="X16" s="30"/>
      <c r="Y16" s="30"/>
      <c r="Z16" s="31"/>
      <c r="AA16" s="31"/>
      <c r="AB16" s="31"/>
      <c r="AC16" s="31"/>
      <c r="AD16" s="31"/>
      <c r="AE16" s="31"/>
      <c r="AF16" s="31"/>
      <c r="AG16" s="5"/>
    </row>
    <row r="17" spans="1:45" ht="20.25" customHeight="1" thickBot="1" x14ac:dyDescent="0.35">
      <c r="A17" s="28"/>
      <c r="B17" s="129" t="s">
        <v>39</v>
      </c>
      <c r="C17" s="129"/>
      <c r="D17" s="129"/>
      <c r="E17" s="129"/>
      <c r="F17" s="129"/>
      <c r="G17" s="129"/>
      <c r="H17" s="129"/>
      <c r="I17" s="34"/>
      <c r="J17" s="34"/>
      <c r="K17" s="147" t="s">
        <v>226</v>
      </c>
      <c r="L17" s="148"/>
      <c r="M17" s="148"/>
      <c r="N17" s="148"/>
      <c r="O17" s="148"/>
      <c r="P17" s="148"/>
      <c r="Q17" s="148"/>
      <c r="R17" s="148"/>
      <c r="S17" s="148"/>
      <c r="T17" s="148"/>
      <c r="U17" s="148"/>
      <c r="V17" s="148"/>
      <c r="W17" s="149"/>
      <c r="X17" s="30"/>
      <c r="Y17" s="30"/>
      <c r="Z17" s="31"/>
      <c r="AA17" s="31"/>
      <c r="AB17" s="31"/>
      <c r="AC17" s="31"/>
      <c r="AD17" s="31"/>
      <c r="AE17" s="31"/>
      <c r="AF17" s="31"/>
      <c r="AG17" s="5"/>
    </row>
    <row r="18" spans="1:45" ht="3.6" customHeight="1" x14ac:dyDescent="0.3">
      <c r="A18" s="28"/>
      <c r="B18" s="35"/>
      <c r="C18" s="35"/>
      <c r="D18" s="35"/>
      <c r="E18" s="35"/>
      <c r="F18" s="35"/>
      <c r="G18" s="36"/>
      <c r="H18" s="37"/>
      <c r="I18" s="37"/>
      <c r="J18" s="37"/>
      <c r="K18" s="29"/>
      <c r="L18" s="29"/>
      <c r="M18" s="36"/>
      <c r="N18" s="36"/>
      <c r="O18" s="30"/>
      <c r="P18" s="30"/>
      <c r="Q18" s="30"/>
      <c r="R18" s="30"/>
      <c r="S18" s="30"/>
      <c r="T18" s="30"/>
      <c r="U18" s="30"/>
      <c r="V18" s="30"/>
      <c r="W18" s="30"/>
      <c r="X18" s="30"/>
      <c r="Y18" s="30"/>
      <c r="Z18" s="31"/>
      <c r="AA18" s="31"/>
      <c r="AB18" s="31"/>
      <c r="AC18" s="31"/>
      <c r="AD18" s="31"/>
      <c r="AE18" s="31"/>
      <c r="AF18" s="31"/>
      <c r="AG18" s="5"/>
    </row>
    <row r="19" spans="1:45" ht="29.25" customHeight="1" x14ac:dyDescent="0.3">
      <c r="A19" s="28"/>
      <c r="B19" s="122" t="s">
        <v>162</v>
      </c>
      <c r="C19" s="123"/>
      <c r="D19" s="123"/>
      <c r="E19" s="123"/>
      <c r="F19" s="123"/>
      <c r="G19" s="123"/>
      <c r="H19" s="123"/>
      <c r="I19" s="123"/>
      <c r="J19" s="123"/>
      <c r="K19" s="124"/>
      <c r="L19" s="143" t="s">
        <v>191</v>
      </c>
      <c r="M19" s="144"/>
      <c r="N19" s="144"/>
      <c r="O19" s="144"/>
      <c r="P19" s="144"/>
      <c r="Q19" s="144"/>
      <c r="R19" s="144"/>
      <c r="S19" s="144"/>
      <c r="T19" s="144"/>
      <c r="U19" s="144"/>
      <c r="V19" s="144"/>
      <c r="W19" s="145"/>
      <c r="X19" s="116" t="s">
        <v>27</v>
      </c>
      <c r="Y19" s="117"/>
      <c r="Z19" s="117"/>
      <c r="AA19" s="118"/>
      <c r="AB19" s="131">
        <v>59834650</v>
      </c>
      <c r="AC19" s="132"/>
      <c r="AD19" s="132"/>
      <c r="AE19" s="132"/>
      <c r="AF19" s="133"/>
      <c r="AG19" s="5"/>
    </row>
    <row r="20" spans="1:45" ht="3.6" customHeight="1" x14ac:dyDescent="0.3">
      <c r="A20" s="28"/>
      <c r="B20" s="32"/>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5"/>
    </row>
    <row r="21" spans="1:45" ht="15" customHeight="1" x14ac:dyDescent="0.3">
      <c r="A21" s="28"/>
      <c r="B21" s="73" t="s">
        <v>104</v>
      </c>
      <c r="C21" s="73"/>
      <c r="D21" s="73"/>
      <c r="E21" s="72" t="s">
        <v>192</v>
      </c>
      <c r="F21" s="72"/>
      <c r="G21" s="72"/>
      <c r="H21" s="72"/>
      <c r="I21" s="72"/>
      <c r="J21" s="72"/>
      <c r="K21" s="72"/>
      <c r="L21" s="72"/>
      <c r="M21" s="72"/>
      <c r="N21" s="72"/>
      <c r="O21" s="72"/>
      <c r="P21" s="72"/>
      <c r="Q21" s="72"/>
      <c r="R21" s="72"/>
      <c r="S21" s="72"/>
      <c r="T21" s="72"/>
      <c r="U21" s="72"/>
      <c r="V21" s="72"/>
      <c r="W21" s="72"/>
      <c r="X21" s="73" t="s">
        <v>105</v>
      </c>
      <c r="Y21" s="73"/>
      <c r="Z21" s="73"/>
      <c r="AA21" s="72" t="s">
        <v>187</v>
      </c>
      <c r="AB21" s="72"/>
      <c r="AC21" s="72"/>
      <c r="AD21" s="72"/>
      <c r="AE21" s="72"/>
      <c r="AF21" s="72"/>
      <c r="AG21" s="5"/>
    </row>
    <row r="22" spans="1:45" ht="3.6" customHeight="1" x14ac:dyDescent="0.3">
      <c r="A22" s="28"/>
      <c r="B22" s="33"/>
      <c r="C22" s="33"/>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5"/>
    </row>
    <row r="23" spans="1:45" ht="15" customHeight="1" x14ac:dyDescent="0.3">
      <c r="A23" s="28"/>
      <c r="B23" s="73" t="s">
        <v>106</v>
      </c>
      <c r="C23" s="73"/>
      <c r="D23" s="73"/>
      <c r="E23" s="142">
        <v>3138317757</v>
      </c>
      <c r="F23" s="142"/>
      <c r="G23" s="142"/>
      <c r="H23" s="142"/>
      <c r="I23" s="142"/>
      <c r="J23" s="142"/>
      <c r="K23" s="142"/>
      <c r="L23" s="73" t="s">
        <v>107</v>
      </c>
      <c r="M23" s="73"/>
      <c r="N23" s="73"/>
      <c r="O23" s="73"/>
      <c r="P23" s="73"/>
      <c r="Q23" s="73"/>
      <c r="R23" s="73"/>
      <c r="S23" s="73"/>
      <c r="T23" s="73"/>
      <c r="U23" s="73"/>
      <c r="V23" s="73"/>
      <c r="W23" s="73"/>
      <c r="X23" s="140" t="s">
        <v>193</v>
      </c>
      <c r="Y23" s="141"/>
      <c r="Z23" s="141"/>
      <c r="AA23" s="141"/>
      <c r="AB23" s="141"/>
      <c r="AC23" s="141"/>
      <c r="AD23" s="141"/>
      <c r="AE23" s="141"/>
      <c r="AF23" s="141"/>
      <c r="AG23" s="5"/>
    </row>
    <row r="24" spans="1:45" ht="3.6" customHeight="1" x14ac:dyDescent="0.3">
      <c r="A24" s="28"/>
      <c r="B24" s="32"/>
      <c r="C24" s="32"/>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5"/>
    </row>
    <row r="25" spans="1:45" ht="15" customHeight="1" x14ac:dyDescent="0.3">
      <c r="A25" s="28"/>
      <c r="B25" s="73" t="s">
        <v>132</v>
      </c>
      <c r="C25" s="73"/>
      <c r="D25" s="73"/>
      <c r="E25" s="73"/>
      <c r="F25" s="73"/>
      <c r="G25" s="72" t="s">
        <v>133</v>
      </c>
      <c r="H25" s="72"/>
      <c r="I25" s="72"/>
      <c r="J25" s="72"/>
      <c r="K25" s="38" t="s">
        <v>89</v>
      </c>
      <c r="L25" s="146">
        <v>24014472840</v>
      </c>
      <c r="M25" s="146"/>
      <c r="N25" s="146"/>
      <c r="O25" s="146"/>
      <c r="P25" s="146"/>
      <c r="Q25" s="146"/>
      <c r="R25" s="146"/>
      <c r="S25" s="146"/>
      <c r="T25" s="73" t="s">
        <v>135</v>
      </c>
      <c r="U25" s="73"/>
      <c r="V25" s="72" t="s">
        <v>185</v>
      </c>
      <c r="W25" s="72"/>
      <c r="X25" s="72"/>
      <c r="Y25" s="72"/>
      <c r="Z25" s="72"/>
      <c r="AA25" s="72"/>
      <c r="AB25" s="72"/>
      <c r="AC25" s="72"/>
      <c r="AD25" s="72"/>
      <c r="AE25" s="72"/>
      <c r="AF25" s="72"/>
      <c r="AG25" s="5"/>
    </row>
    <row r="26" spans="1:45" ht="3.6" customHeight="1" x14ac:dyDescent="0.3">
      <c r="A26" s="28"/>
      <c r="B26" s="32"/>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5"/>
    </row>
    <row r="27" spans="1:45" ht="15" customHeight="1" x14ac:dyDescent="0.3">
      <c r="A27" s="28"/>
      <c r="B27" s="73" t="s">
        <v>28</v>
      </c>
      <c r="C27" s="73"/>
      <c r="D27" s="73"/>
      <c r="E27" s="73"/>
      <c r="F27" s="73"/>
      <c r="G27" s="73"/>
      <c r="H27" s="72" t="s">
        <v>29</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5"/>
    </row>
    <row r="28" spans="1:45" ht="3.6" customHeight="1" x14ac:dyDescent="0.3">
      <c r="A28" s="28"/>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5"/>
    </row>
    <row r="29" spans="1:45" ht="8.25" customHeight="1" x14ac:dyDescent="0.3">
      <c r="A29" s="28"/>
      <c r="B29" s="32"/>
      <c r="C29" s="32"/>
      <c r="D29" s="32"/>
      <c r="E29" s="32"/>
      <c r="F29" s="32"/>
      <c r="G29" s="32"/>
      <c r="H29" s="32"/>
      <c r="I29" s="32"/>
      <c r="J29" s="32"/>
      <c r="K29" s="32"/>
      <c r="L29" s="32"/>
      <c r="M29" s="32"/>
      <c r="N29" s="32"/>
      <c r="O29" s="32"/>
      <c r="P29" s="32"/>
      <c r="Q29" s="32"/>
      <c r="R29" s="32"/>
      <c r="S29" s="32"/>
      <c r="T29" s="32"/>
      <c r="U29" s="32"/>
      <c r="V29" s="32"/>
      <c r="W29" s="32"/>
      <c r="X29" s="65" t="s">
        <v>7</v>
      </c>
      <c r="Y29" s="65"/>
      <c r="Z29" s="65" t="s">
        <v>8</v>
      </c>
      <c r="AA29" s="65"/>
      <c r="AB29" s="65"/>
      <c r="AC29" s="65"/>
      <c r="AD29" s="65" t="s">
        <v>22</v>
      </c>
      <c r="AE29" s="65"/>
      <c r="AF29" s="65"/>
      <c r="AG29" s="5"/>
    </row>
    <row r="30" spans="1:45" ht="15" customHeight="1" x14ac:dyDescent="0.3">
      <c r="A30" s="28"/>
      <c r="B30" s="73" t="s">
        <v>33</v>
      </c>
      <c r="C30" s="73"/>
      <c r="D30" s="73"/>
      <c r="E30" s="73"/>
      <c r="F30" s="73"/>
      <c r="G30" s="81" t="s">
        <v>146</v>
      </c>
      <c r="H30" s="82"/>
      <c r="I30" s="83"/>
      <c r="J30" s="81" t="s">
        <v>144</v>
      </c>
      <c r="K30" s="82"/>
      <c r="L30" s="83"/>
      <c r="M30" s="73" t="s">
        <v>96</v>
      </c>
      <c r="N30" s="73"/>
      <c r="O30" s="73"/>
      <c r="P30" s="73"/>
      <c r="Q30" s="73"/>
      <c r="R30" s="73"/>
      <c r="S30" s="73"/>
      <c r="T30" s="73"/>
      <c r="U30" s="73"/>
      <c r="V30" s="73"/>
      <c r="W30" s="73"/>
      <c r="X30" s="72">
        <v>2</v>
      </c>
      <c r="Y30" s="72"/>
      <c r="Z30" s="72" t="s">
        <v>21</v>
      </c>
      <c r="AA30" s="72"/>
      <c r="AB30" s="72"/>
      <c r="AC30" s="72"/>
      <c r="AD30" s="72">
        <v>2023</v>
      </c>
      <c r="AE30" s="72"/>
      <c r="AF30" s="72"/>
      <c r="AG30" s="5"/>
      <c r="AP30" s="9"/>
      <c r="AQ30" s="9"/>
      <c r="AR30" s="9"/>
      <c r="AS30" s="9"/>
    </row>
    <row r="31" spans="1:45" ht="3.6" customHeight="1" x14ac:dyDescent="0.3">
      <c r="A31" s="28"/>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5"/>
      <c r="AP31" s="9"/>
      <c r="AQ31" s="9"/>
      <c r="AR31" s="9"/>
      <c r="AS31" s="9"/>
    </row>
    <row r="32" spans="1:45" x14ac:dyDescent="0.3">
      <c r="A32" s="28"/>
      <c r="B32" s="134" t="s">
        <v>181</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5"/>
      <c r="AP32" s="9"/>
      <c r="AQ32" s="9"/>
      <c r="AR32" s="9"/>
      <c r="AS32" s="9"/>
    </row>
    <row r="33" spans="1:33" x14ac:dyDescent="0.3">
      <c r="A33" s="28"/>
      <c r="B33" s="137" t="s">
        <v>186</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5"/>
    </row>
    <row r="34" spans="1:33" x14ac:dyDescent="0.3">
      <c r="A34" s="28"/>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5"/>
    </row>
    <row r="35" spans="1:33" x14ac:dyDescent="0.3">
      <c r="A35" s="28"/>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5"/>
    </row>
    <row r="36" spans="1:33" x14ac:dyDescent="0.3">
      <c r="A36" s="28"/>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5"/>
    </row>
    <row r="37" spans="1:33" ht="3.6" customHeight="1" x14ac:dyDescent="0.3">
      <c r="A37" s="28"/>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5"/>
    </row>
    <row r="38" spans="1:33" ht="8.25" customHeight="1" x14ac:dyDescent="0.3">
      <c r="A38" s="28"/>
      <c r="B38" s="32"/>
      <c r="C38" s="32"/>
      <c r="D38" s="32"/>
      <c r="E38" s="32"/>
      <c r="F38" s="32"/>
      <c r="G38" s="28"/>
      <c r="H38" s="65" t="s">
        <v>99</v>
      </c>
      <c r="I38" s="65"/>
      <c r="J38" s="65"/>
      <c r="K38" s="150" t="s">
        <v>137</v>
      </c>
      <c r="L38" s="65" t="s">
        <v>98</v>
      </c>
      <c r="M38" s="65"/>
      <c r="N38" s="65"/>
      <c r="O38" s="39"/>
      <c r="P38" s="32"/>
      <c r="Q38" s="32"/>
      <c r="R38" s="32"/>
      <c r="S38" s="32"/>
      <c r="T38" s="32"/>
      <c r="U38" s="32"/>
      <c r="V38" s="32"/>
      <c r="W38" s="32"/>
      <c r="X38" s="65" t="s">
        <v>7</v>
      </c>
      <c r="Y38" s="65"/>
      <c r="Z38" s="65" t="s">
        <v>8</v>
      </c>
      <c r="AA38" s="65"/>
      <c r="AB38" s="65"/>
      <c r="AC38" s="65"/>
      <c r="AD38" s="65" t="s">
        <v>22</v>
      </c>
      <c r="AE38" s="65"/>
      <c r="AF38" s="65"/>
      <c r="AG38" s="5"/>
    </row>
    <row r="39" spans="1:33" ht="15" customHeight="1" x14ac:dyDescent="0.3">
      <c r="A39" s="28"/>
      <c r="B39" s="116" t="s">
        <v>97</v>
      </c>
      <c r="C39" s="117"/>
      <c r="D39" s="117"/>
      <c r="E39" s="117"/>
      <c r="F39" s="117"/>
      <c r="G39" s="118"/>
      <c r="H39" s="72">
        <v>13</v>
      </c>
      <c r="I39" s="72"/>
      <c r="J39" s="72"/>
      <c r="K39" s="150"/>
      <c r="L39" s="72">
        <v>0</v>
      </c>
      <c r="M39" s="72"/>
      <c r="N39" s="72"/>
      <c r="O39" s="34"/>
      <c r="P39" s="32"/>
      <c r="Q39" s="73" t="s">
        <v>34</v>
      </c>
      <c r="R39" s="73"/>
      <c r="S39" s="73"/>
      <c r="T39" s="73"/>
      <c r="U39" s="73"/>
      <c r="V39" s="73"/>
      <c r="W39" s="73"/>
      <c r="X39" s="72">
        <v>31</v>
      </c>
      <c r="Y39" s="72"/>
      <c r="Z39" s="72" t="s">
        <v>21</v>
      </c>
      <c r="AA39" s="72"/>
      <c r="AB39" s="72"/>
      <c r="AC39" s="72"/>
      <c r="AD39" s="72">
        <v>2024</v>
      </c>
      <c r="AE39" s="72"/>
      <c r="AF39" s="72"/>
      <c r="AG39" s="5"/>
    </row>
    <row r="40" spans="1:33" ht="3.6" customHeight="1" x14ac:dyDescent="0.3">
      <c r="A40" s="28"/>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5"/>
    </row>
    <row r="41" spans="1:33" ht="15" customHeight="1" x14ac:dyDescent="0.3">
      <c r="A41" s="28"/>
      <c r="B41" s="73" t="s">
        <v>35</v>
      </c>
      <c r="C41" s="73"/>
      <c r="D41" s="73"/>
      <c r="E41" s="73"/>
      <c r="F41" s="73"/>
      <c r="G41" s="73"/>
      <c r="H41" s="73"/>
      <c r="I41" s="73"/>
      <c r="J41" s="158">
        <v>61815000</v>
      </c>
      <c r="K41" s="158"/>
      <c r="L41" s="158"/>
      <c r="M41" s="158"/>
      <c r="N41" s="158"/>
      <c r="O41" s="158"/>
      <c r="P41" s="158"/>
      <c r="Q41" s="116" t="s">
        <v>40</v>
      </c>
      <c r="R41" s="117"/>
      <c r="S41" s="117"/>
      <c r="T41" s="117"/>
      <c r="U41" s="117"/>
      <c r="V41" s="117"/>
      <c r="W41" s="117"/>
      <c r="X41" s="117"/>
      <c r="Y41" s="118"/>
      <c r="Z41" s="151">
        <v>5011000</v>
      </c>
      <c r="AA41" s="152"/>
      <c r="AB41" s="152"/>
      <c r="AC41" s="152"/>
      <c r="AD41" s="152"/>
      <c r="AE41" s="152"/>
      <c r="AF41" s="153"/>
      <c r="AG41" s="5"/>
    </row>
    <row r="42" spans="1:33" ht="3.6" customHeight="1" x14ac:dyDescent="0.3">
      <c r="A42" s="28"/>
      <c r="B42" s="32"/>
      <c r="C42" s="32"/>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5"/>
    </row>
    <row r="43" spans="1:33" ht="15" customHeight="1" x14ac:dyDescent="0.3">
      <c r="A43" s="28"/>
      <c r="B43" s="73" t="s">
        <v>101</v>
      </c>
      <c r="C43" s="73"/>
      <c r="D43" s="73"/>
      <c r="E43" s="73"/>
      <c r="F43" s="73"/>
      <c r="G43" s="73"/>
      <c r="H43" s="73"/>
      <c r="I43" s="73"/>
      <c r="J43" s="154" t="s">
        <v>187</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5"/>
    </row>
    <row r="44" spans="1:33" ht="3.6" customHeight="1" x14ac:dyDescent="0.3">
      <c r="A44" s="28"/>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5"/>
    </row>
    <row r="45" spans="1:33" ht="15" customHeight="1" x14ac:dyDescent="0.3">
      <c r="A45" s="28"/>
      <c r="B45" s="129" t="s">
        <v>41</v>
      </c>
      <c r="C45" s="129"/>
      <c r="D45" s="129"/>
      <c r="E45" s="129"/>
      <c r="F45" s="129"/>
      <c r="G45" s="129"/>
      <c r="H45" s="129"/>
      <c r="I45" s="129"/>
      <c r="J45" s="129"/>
      <c r="K45" s="129"/>
      <c r="L45" s="129"/>
      <c r="M45" s="129"/>
      <c r="N45" s="129"/>
      <c r="O45" s="129"/>
      <c r="P45" s="72">
        <v>131223</v>
      </c>
      <c r="Q45" s="72"/>
      <c r="R45" s="72"/>
      <c r="S45" s="72"/>
      <c r="T45" s="73" t="s">
        <v>42</v>
      </c>
      <c r="U45" s="73"/>
      <c r="V45" s="73"/>
      <c r="W45" s="73"/>
      <c r="X45" s="73"/>
      <c r="Y45" s="73"/>
      <c r="Z45" s="73"/>
      <c r="AA45" s="73"/>
      <c r="AB45" s="73"/>
      <c r="AC45" s="72" t="s">
        <v>234</v>
      </c>
      <c r="AD45" s="72"/>
      <c r="AE45" s="72"/>
      <c r="AF45" s="72"/>
      <c r="AG45" s="5"/>
    </row>
    <row r="46" spans="1:33" ht="3.6" customHeight="1" x14ac:dyDescent="0.3">
      <c r="A46" s="28"/>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c r="AC46" s="120"/>
      <c r="AD46" s="120"/>
      <c r="AE46" s="120"/>
      <c r="AF46" s="120"/>
      <c r="AG46" s="5"/>
    </row>
    <row r="47" spans="1:33" ht="27" customHeight="1" x14ac:dyDescent="0.3">
      <c r="A47" s="28"/>
      <c r="B47" s="73" t="s">
        <v>44</v>
      </c>
      <c r="C47" s="73"/>
      <c r="D47" s="73"/>
      <c r="E47" s="73"/>
      <c r="F47" s="73"/>
      <c r="G47" s="73"/>
      <c r="H47" s="73"/>
      <c r="I47" s="72" t="s">
        <v>45</v>
      </c>
      <c r="J47" s="72"/>
      <c r="K47" s="72"/>
      <c r="L47" s="72"/>
      <c r="M47" s="72"/>
      <c r="N47" s="121" t="s">
        <v>46</v>
      </c>
      <c r="O47" s="121"/>
      <c r="P47" s="121"/>
      <c r="Q47" s="121"/>
      <c r="R47" s="121"/>
      <c r="S47" s="121"/>
      <c r="T47" s="121"/>
      <c r="U47" s="72" t="s">
        <v>188</v>
      </c>
      <c r="V47" s="72"/>
      <c r="W47" s="72"/>
      <c r="X47" s="72"/>
      <c r="Y47" s="72"/>
      <c r="Z47" s="72"/>
      <c r="AA47" s="72"/>
      <c r="AB47" s="72"/>
      <c r="AC47" s="72"/>
      <c r="AD47" s="72"/>
      <c r="AE47" s="72"/>
      <c r="AF47" s="72"/>
      <c r="AG47" s="5"/>
    </row>
    <row r="48" spans="1:33" ht="3.6" customHeight="1" x14ac:dyDescent="0.3">
      <c r="A48" s="2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5"/>
    </row>
    <row r="49" spans="1:49" ht="27" customHeight="1" x14ac:dyDescent="0.3">
      <c r="A49" s="28"/>
      <c r="B49" s="121" t="s">
        <v>43</v>
      </c>
      <c r="C49" s="121"/>
      <c r="D49" s="121"/>
      <c r="E49" s="121"/>
      <c r="F49" s="121"/>
      <c r="G49" s="121"/>
      <c r="H49" s="121"/>
      <c r="I49" s="121"/>
      <c r="J49" s="72" t="s">
        <v>189</v>
      </c>
      <c r="K49" s="72"/>
      <c r="L49" s="72"/>
      <c r="M49" s="72"/>
      <c r="N49" s="72"/>
      <c r="O49" s="72"/>
      <c r="P49" s="72"/>
      <c r="Q49" s="72"/>
      <c r="R49" s="72"/>
      <c r="S49" s="72"/>
      <c r="T49" s="72"/>
      <c r="U49" s="72"/>
      <c r="V49" s="72"/>
      <c r="W49" s="73" t="s">
        <v>27</v>
      </c>
      <c r="X49" s="73"/>
      <c r="Y49" s="73"/>
      <c r="Z49" s="73"/>
      <c r="AA49" s="128">
        <v>12234427</v>
      </c>
      <c r="AB49" s="128"/>
      <c r="AC49" s="128"/>
      <c r="AD49" s="128"/>
      <c r="AE49" s="128"/>
      <c r="AF49" s="128"/>
      <c r="AG49" s="5"/>
    </row>
    <row r="50" spans="1:49" ht="3.6" customHeight="1" x14ac:dyDescent="0.3">
      <c r="A50" s="28"/>
      <c r="B50" s="40"/>
      <c r="C50" s="40"/>
      <c r="D50" s="40"/>
      <c r="E50" s="40"/>
      <c r="F50" s="40"/>
      <c r="G50" s="40"/>
      <c r="H50" s="40"/>
      <c r="I50" s="40"/>
      <c r="J50" s="41"/>
      <c r="K50" s="41"/>
      <c r="L50" s="41"/>
      <c r="M50" s="41"/>
      <c r="N50" s="41"/>
      <c r="O50" s="41"/>
      <c r="P50" s="41"/>
      <c r="Q50" s="41"/>
      <c r="R50" s="41"/>
      <c r="S50" s="41"/>
      <c r="T50" s="41"/>
      <c r="U50" s="41"/>
      <c r="V50" s="41"/>
      <c r="W50" s="41"/>
      <c r="X50" s="41"/>
      <c r="Y50" s="41"/>
      <c r="Z50" s="41"/>
      <c r="AA50" s="42"/>
      <c r="AB50" s="42"/>
      <c r="AC50" s="42"/>
      <c r="AD50" s="43"/>
      <c r="AE50" s="43"/>
      <c r="AF50" s="43"/>
      <c r="AG50" s="5"/>
    </row>
    <row r="51" spans="1:49" ht="15" customHeight="1" x14ac:dyDescent="0.3">
      <c r="A51" s="28"/>
      <c r="B51" s="122" t="s">
        <v>138</v>
      </c>
      <c r="C51" s="123"/>
      <c r="D51" s="123"/>
      <c r="E51" s="123"/>
      <c r="F51" s="123"/>
      <c r="G51" s="123"/>
      <c r="H51" s="123"/>
      <c r="I51" s="123"/>
      <c r="J51" s="123"/>
      <c r="K51" s="123"/>
      <c r="L51" s="123"/>
      <c r="M51" s="123"/>
      <c r="N51" s="123"/>
      <c r="O51" s="123"/>
      <c r="P51" s="123"/>
      <c r="Q51" s="123"/>
      <c r="R51" s="123"/>
      <c r="S51" s="124"/>
      <c r="T51" s="125" t="s">
        <v>190</v>
      </c>
      <c r="U51" s="126"/>
      <c r="V51" s="126"/>
      <c r="W51" s="126"/>
      <c r="X51" s="126"/>
      <c r="Y51" s="126"/>
      <c r="Z51" s="126"/>
      <c r="AA51" s="126"/>
      <c r="AB51" s="126"/>
      <c r="AC51" s="126"/>
      <c r="AD51" s="126"/>
      <c r="AE51" s="126"/>
      <c r="AF51" s="127"/>
      <c r="AG51" s="5"/>
    </row>
    <row r="52" spans="1:49" ht="3.6" customHeight="1" x14ac:dyDescent="0.3">
      <c r="A52" s="28"/>
      <c r="B52" s="120"/>
      <c r="C52" s="120"/>
      <c r="D52" s="120"/>
      <c r="E52" s="12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5"/>
    </row>
    <row r="53" spans="1:49" ht="15" customHeight="1" x14ac:dyDescent="0.3">
      <c r="A53" s="28"/>
      <c r="B53" s="84" t="s">
        <v>63</v>
      </c>
      <c r="C53" s="85"/>
      <c r="D53" s="86"/>
      <c r="E53" s="81" t="s">
        <v>145</v>
      </c>
      <c r="F53" s="82"/>
      <c r="G53" s="83"/>
      <c r="H53" s="90" t="s">
        <v>100</v>
      </c>
      <c r="I53" s="90"/>
      <c r="J53" s="90"/>
      <c r="K53" s="90"/>
      <c r="L53" s="65" t="s">
        <v>7</v>
      </c>
      <c r="M53" s="65"/>
      <c r="N53" s="65" t="s">
        <v>8</v>
      </c>
      <c r="O53" s="65"/>
      <c r="P53" s="65"/>
      <c r="Q53" s="65"/>
      <c r="R53" s="65" t="s">
        <v>22</v>
      </c>
      <c r="S53" s="65"/>
      <c r="T53" s="65"/>
      <c r="U53" s="119" t="s">
        <v>136</v>
      </c>
      <c r="V53" s="119"/>
      <c r="W53" s="119"/>
      <c r="X53" s="65" t="s">
        <v>7</v>
      </c>
      <c r="Y53" s="65"/>
      <c r="Z53" s="65" t="s">
        <v>8</v>
      </c>
      <c r="AA53" s="65"/>
      <c r="AB53" s="65"/>
      <c r="AC53" s="65"/>
      <c r="AD53" s="65" t="s">
        <v>22</v>
      </c>
      <c r="AE53" s="65"/>
      <c r="AF53" s="65"/>
      <c r="AG53" s="5"/>
    </row>
    <row r="54" spans="1:49" x14ac:dyDescent="0.3">
      <c r="A54" s="28"/>
      <c r="B54" s="87"/>
      <c r="C54" s="88"/>
      <c r="D54" s="89"/>
      <c r="E54" s="81" t="s">
        <v>144</v>
      </c>
      <c r="F54" s="82"/>
      <c r="G54" s="83"/>
      <c r="H54" s="90"/>
      <c r="I54" s="90"/>
      <c r="J54" s="90"/>
      <c r="K54" s="90"/>
      <c r="L54" s="72">
        <v>2</v>
      </c>
      <c r="M54" s="72"/>
      <c r="N54" s="72" t="s">
        <v>16</v>
      </c>
      <c r="O54" s="72"/>
      <c r="P54" s="72"/>
      <c r="Q54" s="72"/>
      <c r="R54" s="72">
        <v>2024</v>
      </c>
      <c r="S54" s="72"/>
      <c r="T54" s="72"/>
      <c r="U54" s="119"/>
      <c r="V54" s="119"/>
      <c r="W54" s="119"/>
      <c r="X54" s="72">
        <v>22</v>
      </c>
      <c r="Y54" s="72"/>
      <c r="Z54" s="72" t="s">
        <v>16</v>
      </c>
      <c r="AA54" s="72"/>
      <c r="AB54" s="72"/>
      <c r="AC54" s="72"/>
      <c r="AD54" s="72">
        <v>2024</v>
      </c>
      <c r="AE54" s="72"/>
      <c r="AF54" s="72"/>
      <c r="AG54" s="5"/>
      <c r="AV54" s="23"/>
      <c r="AW54" s="23"/>
    </row>
    <row r="55" spans="1:49" ht="3.6" customHeight="1" x14ac:dyDescent="0.3">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5"/>
      <c r="AU55" s="23"/>
      <c r="AV55" s="23"/>
      <c r="AW55" s="23"/>
    </row>
    <row r="56" spans="1:49" ht="12" customHeight="1" x14ac:dyDescent="0.3">
      <c r="A56" s="28"/>
      <c r="B56" s="73" t="s">
        <v>68</v>
      </c>
      <c r="C56" s="73"/>
      <c r="D56" s="73"/>
      <c r="E56" s="73"/>
      <c r="F56" s="73"/>
      <c r="G56" s="73"/>
      <c r="H56" s="73"/>
      <c r="I56" s="73"/>
      <c r="J56" s="72" t="s">
        <v>58</v>
      </c>
      <c r="K56" s="72"/>
      <c r="L56" s="72"/>
      <c r="M56" s="72"/>
      <c r="N56" s="72"/>
      <c r="O56" s="72"/>
      <c r="P56" s="72"/>
      <c r="Q56" s="72"/>
      <c r="R56" s="72"/>
      <c r="S56" s="72"/>
      <c r="T56" s="72"/>
      <c r="U56" s="72"/>
      <c r="V56" s="72"/>
      <c r="W56" s="72"/>
      <c r="X56" s="72"/>
      <c r="Y56" s="72"/>
      <c r="Z56" s="73" t="s">
        <v>69</v>
      </c>
      <c r="AA56" s="73"/>
      <c r="AB56" s="73"/>
      <c r="AC56" s="73"/>
      <c r="AD56" s="73"/>
      <c r="AE56" s="73"/>
      <c r="AF56" s="73"/>
      <c r="AG56" s="5"/>
      <c r="AU56" s="23"/>
      <c r="AV56" s="23"/>
      <c r="AW56" s="23"/>
    </row>
    <row r="57" spans="1:49" ht="15" customHeight="1" x14ac:dyDescent="0.3">
      <c r="A57" s="28"/>
      <c r="B57" s="73"/>
      <c r="C57" s="73"/>
      <c r="D57" s="73"/>
      <c r="E57" s="73"/>
      <c r="F57" s="73"/>
      <c r="G57" s="73"/>
      <c r="H57" s="73"/>
      <c r="I57" s="73"/>
      <c r="J57" s="72"/>
      <c r="K57" s="72"/>
      <c r="L57" s="72"/>
      <c r="M57" s="72"/>
      <c r="N57" s="72"/>
      <c r="O57" s="72"/>
      <c r="P57" s="72"/>
      <c r="Q57" s="72"/>
      <c r="R57" s="72"/>
      <c r="S57" s="72"/>
      <c r="T57" s="72"/>
      <c r="U57" s="72"/>
      <c r="V57" s="72"/>
      <c r="W57" s="72"/>
      <c r="X57" s="72"/>
      <c r="Y57" s="72"/>
      <c r="Z57" s="157" t="s">
        <v>227</v>
      </c>
      <c r="AA57" s="157"/>
      <c r="AB57" s="157"/>
      <c r="AC57" s="157"/>
      <c r="AD57" s="157"/>
      <c r="AE57" s="157"/>
      <c r="AF57" s="157"/>
      <c r="AG57" s="5"/>
      <c r="AU57" s="23"/>
      <c r="AV57" s="3"/>
      <c r="AW57" s="23"/>
    </row>
    <row r="58" spans="1:49" ht="3.6" customHeight="1" x14ac:dyDescent="0.3">
      <c r="A58" s="28"/>
      <c r="B58" s="44"/>
      <c r="C58" s="44"/>
      <c r="D58" s="44"/>
      <c r="E58" s="44"/>
      <c r="F58" s="44"/>
      <c r="G58" s="45"/>
      <c r="H58" s="45"/>
      <c r="I58" s="46"/>
      <c r="J58" s="46"/>
      <c r="K58" s="45"/>
      <c r="L58" s="34"/>
      <c r="M58" s="34"/>
      <c r="N58" s="34"/>
      <c r="O58" s="32"/>
      <c r="P58" s="32"/>
      <c r="Q58" s="32"/>
      <c r="R58" s="32"/>
      <c r="S58" s="32"/>
      <c r="T58" s="32"/>
      <c r="U58" s="32"/>
      <c r="V58" s="32"/>
      <c r="W58" s="32"/>
      <c r="X58" s="32"/>
      <c r="Y58" s="32"/>
      <c r="Z58" s="32"/>
      <c r="AA58" s="32"/>
      <c r="AB58" s="32"/>
      <c r="AC58" s="32"/>
      <c r="AD58" s="32"/>
      <c r="AE58" s="32"/>
      <c r="AF58" s="32"/>
      <c r="AG58" s="5"/>
      <c r="AU58" s="23"/>
      <c r="AV58" s="23"/>
      <c r="AW58" s="23"/>
    </row>
    <row r="59" spans="1:49" ht="15" customHeight="1" x14ac:dyDescent="0.3">
      <c r="A59" s="28"/>
      <c r="B59" s="73" t="s">
        <v>70</v>
      </c>
      <c r="C59" s="73"/>
      <c r="D59" s="73"/>
      <c r="E59" s="73"/>
      <c r="F59" s="73" t="s">
        <v>73</v>
      </c>
      <c r="G59" s="73"/>
      <c r="H59" s="73"/>
      <c r="I59" s="73"/>
      <c r="J59" s="73"/>
      <c r="K59" s="73"/>
      <c r="L59" s="73"/>
      <c r="M59" s="73"/>
      <c r="N59" s="73"/>
      <c r="O59" s="73"/>
      <c r="P59" s="73"/>
      <c r="Q59" s="73"/>
      <c r="R59" s="73"/>
      <c r="S59" s="73"/>
      <c r="T59" s="73"/>
      <c r="U59" s="73"/>
      <c r="V59" s="73"/>
      <c r="W59" s="73"/>
      <c r="X59" s="73"/>
      <c r="Y59" s="73"/>
      <c r="Z59" s="73"/>
      <c r="AA59" s="73"/>
      <c r="AB59" s="73" t="s">
        <v>139</v>
      </c>
      <c r="AC59" s="73"/>
      <c r="AD59" s="73"/>
      <c r="AE59" s="73"/>
      <c r="AF59" s="73"/>
      <c r="AG59" s="5"/>
    </row>
    <row r="60" spans="1:49" ht="9" customHeight="1" x14ac:dyDescent="0.3">
      <c r="A60" s="28"/>
      <c r="B60" s="160" t="s">
        <v>74</v>
      </c>
      <c r="C60" s="160"/>
      <c r="D60" s="160"/>
      <c r="E60" s="160"/>
      <c r="F60" s="161" t="s">
        <v>72</v>
      </c>
      <c r="G60" s="161"/>
      <c r="H60" s="65" t="s">
        <v>7</v>
      </c>
      <c r="I60" s="65"/>
      <c r="J60" s="65" t="s">
        <v>8</v>
      </c>
      <c r="K60" s="65"/>
      <c r="L60" s="65"/>
      <c r="M60" s="65"/>
      <c r="N60" s="65" t="s">
        <v>22</v>
      </c>
      <c r="O60" s="65"/>
      <c r="P60" s="65"/>
      <c r="Q60" s="161" t="s">
        <v>71</v>
      </c>
      <c r="R60" s="161"/>
      <c r="S60" s="65" t="s">
        <v>7</v>
      </c>
      <c r="T60" s="65"/>
      <c r="U60" s="65" t="s">
        <v>8</v>
      </c>
      <c r="V60" s="65"/>
      <c r="W60" s="65"/>
      <c r="X60" s="65"/>
      <c r="Y60" s="65" t="s">
        <v>22</v>
      </c>
      <c r="Z60" s="65"/>
      <c r="AA60" s="65"/>
      <c r="AB60" s="159">
        <v>6335100</v>
      </c>
      <c r="AC60" s="159"/>
      <c r="AD60" s="159"/>
      <c r="AE60" s="159"/>
      <c r="AF60" s="159"/>
      <c r="AG60" s="5"/>
    </row>
    <row r="61" spans="1:49" ht="24.75" customHeight="1" x14ac:dyDescent="0.3">
      <c r="A61" s="28"/>
      <c r="B61" s="160"/>
      <c r="C61" s="160"/>
      <c r="D61" s="160"/>
      <c r="E61" s="160"/>
      <c r="F61" s="161"/>
      <c r="G61" s="161"/>
      <c r="H61" s="72">
        <v>1</v>
      </c>
      <c r="I61" s="72"/>
      <c r="J61" s="72" t="s">
        <v>21</v>
      </c>
      <c r="K61" s="72"/>
      <c r="L61" s="72"/>
      <c r="M61" s="72"/>
      <c r="N61" s="72">
        <v>2023</v>
      </c>
      <c r="O61" s="72"/>
      <c r="P61" s="72"/>
      <c r="Q61" s="161"/>
      <c r="R61" s="161"/>
      <c r="S61" s="72">
        <v>30</v>
      </c>
      <c r="T61" s="72"/>
      <c r="U61" s="72" t="s">
        <v>13</v>
      </c>
      <c r="V61" s="72"/>
      <c r="W61" s="72"/>
      <c r="X61" s="72"/>
      <c r="Y61" s="72">
        <v>2025</v>
      </c>
      <c r="Z61" s="72"/>
      <c r="AA61" s="72"/>
      <c r="AB61" s="159"/>
      <c r="AC61" s="159"/>
      <c r="AD61" s="159"/>
      <c r="AE61" s="159"/>
      <c r="AF61" s="159"/>
      <c r="AG61" s="5"/>
    </row>
    <row r="62" spans="1:49" ht="9" customHeight="1" x14ac:dyDescent="0.3">
      <c r="A62" s="28"/>
      <c r="B62" s="160" t="s">
        <v>75</v>
      </c>
      <c r="C62" s="160"/>
      <c r="D62" s="160"/>
      <c r="E62" s="160"/>
      <c r="F62" s="161" t="s">
        <v>72</v>
      </c>
      <c r="G62" s="161"/>
      <c r="H62" s="65" t="s">
        <v>7</v>
      </c>
      <c r="I62" s="65"/>
      <c r="J62" s="65" t="s">
        <v>8</v>
      </c>
      <c r="K62" s="65"/>
      <c r="L62" s="65"/>
      <c r="M62" s="65"/>
      <c r="N62" s="65" t="s">
        <v>22</v>
      </c>
      <c r="O62" s="65"/>
      <c r="P62" s="65"/>
      <c r="Q62" s="161" t="s">
        <v>71</v>
      </c>
      <c r="R62" s="161"/>
      <c r="S62" s="65" t="s">
        <v>7</v>
      </c>
      <c r="T62" s="65"/>
      <c r="U62" s="65" t="s">
        <v>8</v>
      </c>
      <c r="V62" s="65"/>
      <c r="W62" s="65"/>
      <c r="X62" s="65"/>
      <c r="Y62" s="65" t="s">
        <v>22</v>
      </c>
      <c r="Z62" s="65"/>
      <c r="AA62" s="65"/>
      <c r="AB62" s="159">
        <v>12670200</v>
      </c>
      <c r="AC62" s="159"/>
      <c r="AD62" s="159"/>
      <c r="AE62" s="159"/>
      <c r="AF62" s="159"/>
      <c r="AG62" s="5"/>
    </row>
    <row r="63" spans="1:49" ht="24.75" customHeight="1" x14ac:dyDescent="0.3">
      <c r="A63" s="28"/>
      <c r="B63" s="160"/>
      <c r="C63" s="160"/>
      <c r="D63" s="160"/>
      <c r="E63" s="160"/>
      <c r="F63" s="161"/>
      <c r="G63" s="161"/>
      <c r="H63" s="72">
        <v>1</v>
      </c>
      <c r="I63" s="72"/>
      <c r="J63" s="72" t="s">
        <v>21</v>
      </c>
      <c r="K63" s="72"/>
      <c r="L63" s="72"/>
      <c r="M63" s="72"/>
      <c r="N63" s="72">
        <v>2023</v>
      </c>
      <c r="O63" s="72"/>
      <c r="P63" s="72"/>
      <c r="Q63" s="161"/>
      <c r="R63" s="161"/>
      <c r="S63" s="72">
        <v>31</v>
      </c>
      <c r="T63" s="72"/>
      <c r="U63" s="72" t="s">
        <v>21</v>
      </c>
      <c r="V63" s="72"/>
      <c r="W63" s="72"/>
      <c r="X63" s="72"/>
      <c r="Y63" s="72">
        <v>2026</v>
      </c>
      <c r="Z63" s="72"/>
      <c r="AA63" s="72"/>
      <c r="AB63" s="159"/>
      <c r="AC63" s="159"/>
      <c r="AD63" s="159"/>
      <c r="AE63" s="159"/>
      <c r="AF63" s="159"/>
      <c r="AG63" s="5"/>
    </row>
    <row r="64" spans="1:49" ht="9" customHeight="1" x14ac:dyDescent="0.3">
      <c r="A64" s="28"/>
      <c r="B64" s="160"/>
      <c r="C64" s="160"/>
      <c r="D64" s="160"/>
      <c r="E64" s="160"/>
      <c r="F64" s="161" t="s">
        <v>72</v>
      </c>
      <c r="G64" s="161"/>
      <c r="H64" s="65" t="s">
        <v>7</v>
      </c>
      <c r="I64" s="65"/>
      <c r="J64" s="65" t="s">
        <v>8</v>
      </c>
      <c r="K64" s="65"/>
      <c r="L64" s="65"/>
      <c r="M64" s="65"/>
      <c r="N64" s="65" t="s">
        <v>22</v>
      </c>
      <c r="O64" s="65"/>
      <c r="P64" s="65"/>
      <c r="Q64" s="161" t="s">
        <v>71</v>
      </c>
      <c r="R64" s="161"/>
      <c r="S64" s="65" t="s">
        <v>7</v>
      </c>
      <c r="T64" s="65"/>
      <c r="U64" s="65" t="s">
        <v>8</v>
      </c>
      <c r="V64" s="65"/>
      <c r="W64" s="65"/>
      <c r="X64" s="65"/>
      <c r="Y64" s="65" t="s">
        <v>22</v>
      </c>
      <c r="Z64" s="65"/>
      <c r="AA64" s="65"/>
      <c r="AB64" s="159"/>
      <c r="AC64" s="159"/>
      <c r="AD64" s="159"/>
      <c r="AE64" s="159"/>
      <c r="AF64" s="159"/>
      <c r="AG64" s="5"/>
    </row>
    <row r="65" spans="1:33" ht="24.75" customHeight="1" x14ac:dyDescent="0.3">
      <c r="A65" s="28"/>
      <c r="B65" s="160"/>
      <c r="C65" s="160"/>
      <c r="D65" s="160"/>
      <c r="E65" s="160"/>
      <c r="F65" s="161"/>
      <c r="G65" s="161"/>
      <c r="H65" s="72"/>
      <c r="I65" s="72"/>
      <c r="J65" s="72"/>
      <c r="K65" s="72"/>
      <c r="L65" s="72"/>
      <c r="M65" s="72"/>
      <c r="N65" s="72"/>
      <c r="O65" s="72"/>
      <c r="P65" s="72"/>
      <c r="Q65" s="161"/>
      <c r="R65" s="161"/>
      <c r="S65" s="72"/>
      <c r="T65" s="72"/>
      <c r="U65" s="72"/>
      <c r="V65" s="72"/>
      <c r="W65" s="72"/>
      <c r="X65" s="72"/>
      <c r="Y65" s="72"/>
      <c r="Z65" s="72"/>
      <c r="AA65" s="72"/>
      <c r="AB65" s="159"/>
      <c r="AC65" s="159"/>
      <c r="AD65" s="159"/>
      <c r="AE65" s="159"/>
      <c r="AF65" s="159"/>
      <c r="AG65" s="5"/>
    </row>
    <row r="66" spans="1:33" ht="9" customHeight="1" x14ac:dyDescent="0.3">
      <c r="A66" s="28"/>
      <c r="B66" s="160"/>
      <c r="C66" s="160"/>
      <c r="D66" s="160"/>
      <c r="E66" s="160"/>
      <c r="F66" s="161" t="s">
        <v>72</v>
      </c>
      <c r="G66" s="161"/>
      <c r="H66" s="65" t="s">
        <v>7</v>
      </c>
      <c r="I66" s="65"/>
      <c r="J66" s="65" t="s">
        <v>8</v>
      </c>
      <c r="K66" s="65"/>
      <c r="L66" s="65"/>
      <c r="M66" s="65"/>
      <c r="N66" s="65" t="s">
        <v>22</v>
      </c>
      <c r="O66" s="65"/>
      <c r="P66" s="65"/>
      <c r="Q66" s="161" t="s">
        <v>71</v>
      </c>
      <c r="R66" s="161"/>
      <c r="S66" s="65" t="s">
        <v>7</v>
      </c>
      <c r="T66" s="65"/>
      <c r="U66" s="65" t="s">
        <v>8</v>
      </c>
      <c r="V66" s="65"/>
      <c r="W66" s="65"/>
      <c r="X66" s="65"/>
      <c r="Y66" s="65" t="s">
        <v>22</v>
      </c>
      <c r="Z66" s="65"/>
      <c r="AA66" s="65"/>
      <c r="AB66" s="159"/>
      <c r="AC66" s="159"/>
      <c r="AD66" s="159"/>
      <c r="AE66" s="159"/>
      <c r="AF66" s="159"/>
      <c r="AG66" s="5"/>
    </row>
    <row r="67" spans="1:33" ht="24.75" customHeight="1" x14ac:dyDescent="0.3">
      <c r="A67" s="28"/>
      <c r="B67" s="160"/>
      <c r="C67" s="160"/>
      <c r="D67" s="160"/>
      <c r="E67" s="160"/>
      <c r="F67" s="161"/>
      <c r="G67" s="161"/>
      <c r="H67" s="72"/>
      <c r="I67" s="72"/>
      <c r="J67" s="72"/>
      <c r="K67" s="72"/>
      <c r="L67" s="72"/>
      <c r="M67" s="72"/>
      <c r="N67" s="72"/>
      <c r="O67" s="72"/>
      <c r="P67" s="72"/>
      <c r="Q67" s="161"/>
      <c r="R67" s="161"/>
      <c r="S67" s="72"/>
      <c r="T67" s="72"/>
      <c r="U67" s="72"/>
      <c r="V67" s="72"/>
      <c r="W67" s="72"/>
      <c r="X67" s="72"/>
      <c r="Y67" s="72"/>
      <c r="Z67" s="72"/>
      <c r="AA67" s="72"/>
      <c r="AB67" s="159"/>
      <c r="AC67" s="159"/>
      <c r="AD67" s="159"/>
      <c r="AE67" s="159"/>
      <c r="AF67" s="159"/>
      <c r="AG67" s="5"/>
    </row>
    <row r="68" spans="1:33" ht="9" customHeight="1" x14ac:dyDescent="0.3">
      <c r="A68" s="28"/>
      <c r="B68" s="160"/>
      <c r="C68" s="160"/>
      <c r="D68" s="160"/>
      <c r="E68" s="160"/>
      <c r="F68" s="161" t="s">
        <v>72</v>
      </c>
      <c r="G68" s="161"/>
      <c r="H68" s="65" t="s">
        <v>7</v>
      </c>
      <c r="I68" s="65"/>
      <c r="J68" s="65" t="s">
        <v>8</v>
      </c>
      <c r="K68" s="65"/>
      <c r="L68" s="65"/>
      <c r="M68" s="65"/>
      <c r="N68" s="65" t="s">
        <v>22</v>
      </c>
      <c r="O68" s="65"/>
      <c r="P68" s="65"/>
      <c r="Q68" s="161" t="s">
        <v>71</v>
      </c>
      <c r="R68" s="161"/>
      <c r="S68" s="65" t="s">
        <v>7</v>
      </c>
      <c r="T68" s="65"/>
      <c r="U68" s="65" t="s">
        <v>8</v>
      </c>
      <c r="V68" s="65"/>
      <c r="W68" s="65"/>
      <c r="X68" s="65"/>
      <c r="Y68" s="65" t="s">
        <v>22</v>
      </c>
      <c r="Z68" s="65"/>
      <c r="AA68" s="65"/>
      <c r="AB68" s="159"/>
      <c r="AC68" s="159"/>
      <c r="AD68" s="159"/>
      <c r="AE68" s="159"/>
      <c r="AF68" s="159"/>
      <c r="AG68" s="5"/>
    </row>
    <row r="69" spans="1:33" ht="24.75" customHeight="1" x14ac:dyDescent="0.3">
      <c r="A69" s="28"/>
      <c r="B69" s="160"/>
      <c r="C69" s="160"/>
      <c r="D69" s="160"/>
      <c r="E69" s="160"/>
      <c r="F69" s="161"/>
      <c r="G69" s="161"/>
      <c r="H69" s="72"/>
      <c r="I69" s="72"/>
      <c r="J69" s="72"/>
      <c r="K69" s="72"/>
      <c r="L69" s="72"/>
      <c r="M69" s="72"/>
      <c r="N69" s="72"/>
      <c r="O69" s="72"/>
      <c r="P69" s="72"/>
      <c r="Q69" s="161"/>
      <c r="R69" s="161"/>
      <c r="S69" s="72"/>
      <c r="T69" s="72"/>
      <c r="U69" s="72"/>
      <c r="V69" s="72"/>
      <c r="W69" s="72"/>
      <c r="X69" s="72"/>
      <c r="Y69" s="72"/>
      <c r="Z69" s="72"/>
      <c r="AA69" s="72"/>
      <c r="AB69" s="159"/>
      <c r="AC69" s="159"/>
      <c r="AD69" s="159"/>
      <c r="AE69" s="159"/>
      <c r="AF69" s="159"/>
      <c r="AG69" s="5"/>
    </row>
    <row r="70" spans="1:33" ht="3.6" customHeight="1" x14ac:dyDescent="0.3">
      <c r="A70" s="28"/>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5"/>
    </row>
    <row r="71" spans="1:33" ht="15" customHeight="1" x14ac:dyDescent="0.3">
      <c r="A71" s="28"/>
      <c r="B71" s="78" t="s">
        <v>180</v>
      </c>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80"/>
      <c r="AG71" s="5"/>
    </row>
    <row r="72" spans="1:33" ht="3.6" customHeight="1" x14ac:dyDescent="0.3">
      <c r="A72" s="28"/>
      <c r="B72" s="47"/>
      <c r="C72" s="47"/>
      <c r="D72" s="47"/>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5"/>
    </row>
    <row r="73" spans="1:33" ht="15" customHeight="1" x14ac:dyDescent="0.3">
      <c r="A73" s="28"/>
      <c r="B73" s="78" t="s">
        <v>86</v>
      </c>
      <c r="C73" s="79"/>
      <c r="D73" s="79"/>
      <c r="E73" s="79"/>
      <c r="F73" s="79"/>
      <c r="G73" s="79"/>
      <c r="H73" s="79"/>
      <c r="I73" s="79"/>
      <c r="J73" s="79"/>
      <c r="K73" s="80"/>
      <c r="L73" s="81" t="s">
        <v>146</v>
      </c>
      <c r="M73" s="82"/>
      <c r="N73" s="83"/>
      <c r="O73" s="81" t="s">
        <v>144</v>
      </c>
      <c r="P73" s="82"/>
      <c r="Q73" s="83"/>
      <c r="R73" s="32"/>
      <c r="S73" s="78" t="s">
        <v>87</v>
      </c>
      <c r="T73" s="79"/>
      <c r="U73" s="79"/>
      <c r="V73" s="79"/>
      <c r="W73" s="79"/>
      <c r="X73" s="79"/>
      <c r="Y73" s="79"/>
      <c r="Z73" s="80"/>
      <c r="AA73" s="81" t="s">
        <v>146</v>
      </c>
      <c r="AB73" s="82"/>
      <c r="AC73" s="83"/>
      <c r="AD73" s="81" t="s">
        <v>144</v>
      </c>
      <c r="AE73" s="82"/>
      <c r="AF73" s="83"/>
      <c r="AG73" s="5"/>
    </row>
    <row r="74" spans="1:33" ht="15" customHeight="1" x14ac:dyDescent="0.3">
      <c r="A74" s="28"/>
      <c r="B74" s="73" t="s">
        <v>79</v>
      </c>
      <c r="C74" s="73"/>
      <c r="D74" s="73"/>
      <c r="E74" s="73"/>
      <c r="F74" s="73"/>
      <c r="G74" s="73"/>
      <c r="H74" s="73"/>
      <c r="I74" s="65" t="s">
        <v>7</v>
      </c>
      <c r="J74" s="65"/>
      <c r="K74" s="65" t="s">
        <v>8</v>
      </c>
      <c r="L74" s="65"/>
      <c r="M74" s="65"/>
      <c r="N74" s="65"/>
      <c r="O74" s="65" t="s">
        <v>22</v>
      </c>
      <c r="P74" s="65"/>
      <c r="Q74" s="65"/>
      <c r="R74" s="32"/>
      <c r="S74" s="73" t="s">
        <v>83</v>
      </c>
      <c r="T74" s="73"/>
      <c r="U74" s="73"/>
      <c r="V74" s="73"/>
      <c r="W74" s="73"/>
      <c r="X74" s="73"/>
      <c r="Y74" s="74" t="s">
        <v>82</v>
      </c>
      <c r="Z74" s="74"/>
      <c r="AA74" s="74"/>
      <c r="AB74" s="74"/>
      <c r="AC74" s="74"/>
      <c r="AD74" s="74"/>
      <c r="AE74" s="74"/>
      <c r="AF74" s="74"/>
      <c r="AG74" s="5"/>
    </row>
    <row r="75" spans="1:33" ht="15" customHeight="1" x14ac:dyDescent="0.3">
      <c r="A75" s="28"/>
      <c r="B75" s="73"/>
      <c r="C75" s="73"/>
      <c r="D75" s="73"/>
      <c r="E75" s="73"/>
      <c r="F75" s="73"/>
      <c r="G75" s="73"/>
      <c r="H75" s="73"/>
      <c r="I75" s="72"/>
      <c r="J75" s="72"/>
      <c r="K75" s="72"/>
      <c r="L75" s="72"/>
      <c r="M75" s="72"/>
      <c r="N75" s="72"/>
      <c r="O75" s="72"/>
      <c r="P75" s="72"/>
      <c r="Q75" s="72"/>
      <c r="R75" s="32"/>
      <c r="S75" s="75">
        <v>1536000</v>
      </c>
      <c r="T75" s="75"/>
      <c r="U75" s="75"/>
      <c r="V75" s="75"/>
      <c r="W75" s="75"/>
      <c r="X75" s="75"/>
      <c r="Y75" s="76">
        <f>IF(S75="","", J41+S75)</f>
        <v>63351000</v>
      </c>
      <c r="Z75" s="77"/>
      <c r="AA75" s="77"/>
      <c r="AB75" s="77"/>
      <c r="AC75" s="77"/>
      <c r="AD75" s="77"/>
      <c r="AE75" s="77"/>
      <c r="AF75" s="77"/>
      <c r="AG75" s="5"/>
    </row>
    <row r="76" spans="1:33" ht="3.6" customHeight="1" x14ac:dyDescent="0.3">
      <c r="A76" s="28"/>
      <c r="B76" s="32"/>
      <c r="C76" s="32"/>
      <c r="D76" s="32"/>
      <c r="E76" s="32"/>
      <c r="F76" s="32"/>
      <c r="G76" s="32"/>
      <c r="H76" s="32"/>
      <c r="I76" s="32"/>
      <c r="J76" s="32"/>
      <c r="K76" s="32"/>
      <c r="L76" s="32"/>
      <c r="M76" s="32"/>
      <c r="N76" s="32"/>
      <c r="O76" s="32"/>
      <c r="P76" s="32"/>
      <c r="Q76" s="32"/>
      <c r="R76" s="32"/>
      <c r="S76" s="32"/>
      <c r="T76" s="32"/>
      <c r="U76" s="32"/>
      <c r="V76" s="32"/>
      <c r="W76" s="32"/>
      <c r="X76" s="32"/>
      <c r="Y76" s="6"/>
      <c r="Z76" s="6"/>
      <c r="AA76" s="6"/>
      <c r="AB76" s="6"/>
      <c r="AC76" s="6"/>
      <c r="AD76" s="6"/>
      <c r="AE76" s="6"/>
      <c r="AF76" s="6"/>
      <c r="AG76" s="5"/>
    </row>
    <row r="77" spans="1:33" ht="15" customHeight="1" x14ac:dyDescent="0.3">
      <c r="A77" s="28"/>
      <c r="B77" s="73" t="s">
        <v>80</v>
      </c>
      <c r="C77" s="73"/>
      <c r="D77" s="73"/>
      <c r="E77" s="73"/>
      <c r="F77" s="73"/>
      <c r="G77" s="73"/>
      <c r="H77" s="73"/>
      <c r="I77" s="65" t="s">
        <v>7</v>
      </c>
      <c r="J77" s="65"/>
      <c r="K77" s="65" t="s">
        <v>8</v>
      </c>
      <c r="L77" s="65"/>
      <c r="M77" s="65"/>
      <c r="N77" s="65"/>
      <c r="O77" s="65" t="s">
        <v>22</v>
      </c>
      <c r="P77" s="65"/>
      <c r="Q77" s="65"/>
      <c r="R77" s="32"/>
      <c r="S77" s="73" t="s">
        <v>84</v>
      </c>
      <c r="T77" s="73"/>
      <c r="U77" s="73"/>
      <c r="V77" s="73"/>
      <c r="W77" s="73"/>
      <c r="X77" s="73"/>
      <c r="Y77" s="74" t="s">
        <v>82</v>
      </c>
      <c r="Z77" s="74"/>
      <c r="AA77" s="74"/>
      <c r="AB77" s="74"/>
      <c r="AC77" s="74"/>
      <c r="AD77" s="74"/>
      <c r="AE77" s="74"/>
      <c r="AF77" s="74"/>
      <c r="AG77" s="5"/>
    </row>
    <row r="78" spans="1:33" ht="15" customHeight="1" x14ac:dyDescent="0.3">
      <c r="A78" s="28"/>
      <c r="B78" s="73"/>
      <c r="C78" s="73"/>
      <c r="D78" s="73"/>
      <c r="E78" s="73"/>
      <c r="F78" s="73"/>
      <c r="G78" s="73"/>
      <c r="H78" s="73"/>
      <c r="I78" s="72"/>
      <c r="J78" s="72"/>
      <c r="K78" s="72"/>
      <c r="L78" s="72"/>
      <c r="M78" s="72"/>
      <c r="N78" s="72"/>
      <c r="O78" s="72"/>
      <c r="P78" s="72"/>
      <c r="Q78" s="72"/>
      <c r="R78" s="32"/>
      <c r="S78" s="75"/>
      <c r="T78" s="75"/>
      <c r="U78" s="75"/>
      <c r="V78" s="75"/>
      <c r="W78" s="75"/>
      <c r="X78" s="75"/>
      <c r="Y78" s="76" t="str">
        <f>IF(S78="","", Y75+S78)</f>
        <v/>
      </c>
      <c r="Z78" s="77"/>
      <c r="AA78" s="77"/>
      <c r="AB78" s="77"/>
      <c r="AC78" s="77"/>
      <c r="AD78" s="77"/>
      <c r="AE78" s="77"/>
      <c r="AF78" s="77"/>
      <c r="AG78" s="5"/>
    </row>
    <row r="79" spans="1:33" ht="3.6" customHeight="1" x14ac:dyDescent="0.3">
      <c r="A79" s="28"/>
      <c r="B79" s="32"/>
      <c r="C79" s="32"/>
      <c r="D79" s="32"/>
      <c r="E79" s="32"/>
      <c r="F79" s="32"/>
      <c r="G79" s="32"/>
      <c r="H79" s="32"/>
      <c r="I79" s="32"/>
      <c r="J79" s="32"/>
      <c r="K79" s="32"/>
      <c r="L79" s="32"/>
      <c r="M79" s="32"/>
      <c r="N79" s="32"/>
      <c r="O79" s="32"/>
      <c r="P79" s="32"/>
      <c r="Q79" s="32"/>
      <c r="R79" s="32"/>
      <c r="S79" s="32"/>
      <c r="T79" s="32"/>
      <c r="U79" s="32"/>
      <c r="V79" s="32"/>
      <c r="W79" s="32"/>
      <c r="X79" s="32"/>
      <c r="Y79" s="6"/>
      <c r="Z79" s="6"/>
      <c r="AA79" s="6"/>
      <c r="AB79" s="6"/>
      <c r="AC79" s="6"/>
      <c r="AD79" s="6"/>
      <c r="AE79" s="6"/>
      <c r="AF79" s="6"/>
      <c r="AG79" s="5"/>
    </row>
    <row r="80" spans="1:33" ht="15" customHeight="1" x14ac:dyDescent="0.3">
      <c r="A80" s="28"/>
      <c r="B80" s="73" t="s">
        <v>81</v>
      </c>
      <c r="C80" s="73"/>
      <c r="D80" s="73"/>
      <c r="E80" s="73"/>
      <c r="F80" s="73"/>
      <c r="G80" s="73"/>
      <c r="H80" s="73"/>
      <c r="I80" s="65" t="s">
        <v>7</v>
      </c>
      <c r="J80" s="65"/>
      <c r="K80" s="65" t="s">
        <v>8</v>
      </c>
      <c r="L80" s="65"/>
      <c r="M80" s="65"/>
      <c r="N80" s="65"/>
      <c r="O80" s="65" t="s">
        <v>22</v>
      </c>
      <c r="P80" s="65"/>
      <c r="Q80" s="65"/>
      <c r="R80" s="32"/>
      <c r="S80" s="73" t="s">
        <v>85</v>
      </c>
      <c r="T80" s="73"/>
      <c r="U80" s="73"/>
      <c r="V80" s="73"/>
      <c r="W80" s="73"/>
      <c r="X80" s="73"/>
      <c r="Y80" s="74" t="s">
        <v>82</v>
      </c>
      <c r="Z80" s="74"/>
      <c r="AA80" s="74"/>
      <c r="AB80" s="74"/>
      <c r="AC80" s="74"/>
      <c r="AD80" s="74"/>
      <c r="AE80" s="74"/>
      <c r="AF80" s="74"/>
      <c r="AG80" s="5"/>
    </row>
    <row r="81" spans="1:61" ht="15" customHeight="1" x14ac:dyDescent="0.3">
      <c r="A81" s="28"/>
      <c r="B81" s="73"/>
      <c r="C81" s="73"/>
      <c r="D81" s="73"/>
      <c r="E81" s="73"/>
      <c r="F81" s="73"/>
      <c r="G81" s="73"/>
      <c r="H81" s="73"/>
      <c r="I81" s="72"/>
      <c r="J81" s="72"/>
      <c r="K81" s="72"/>
      <c r="L81" s="72"/>
      <c r="M81" s="72"/>
      <c r="N81" s="72"/>
      <c r="O81" s="72"/>
      <c r="P81" s="72"/>
      <c r="Q81" s="72"/>
      <c r="R81" s="32"/>
      <c r="S81" s="75"/>
      <c r="T81" s="75"/>
      <c r="U81" s="75"/>
      <c r="V81" s="75"/>
      <c r="W81" s="75"/>
      <c r="X81" s="75"/>
      <c r="Y81" s="76" t="str">
        <f>IF(S81="","", Y78+S81)</f>
        <v/>
      </c>
      <c r="Z81" s="77"/>
      <c r="AA81" s="77"/>
      <c r="AB81" s="77"/>
      <c r="AC81" s="77"/>
      <c r="AD81" s="77"/>
      <c r="AE81" s="77"/>
      <c r="AF81" s="77"/>
      <c r="AG81" s="5"/>
    </row>
    <row r="82" spans="1:61" ht="3.6" customHeight="1" x14ac:dyDescent="0.3">
      <c r="A82" s="28"/>
      <c r="B82" s="32"/>
      <c r="C82" s="32"/>
      <c r="D82" s="32"/>
      <c r="E82" s="32"/>
      <c r="F82" s="32"/>
      <c r="G82" s="32"/>
      <c r="H82" s="32"/>
      <c r="I82" s="32"/>
      <c r="J82" s="32"/>
      <c r="K82" s="32"/>
      <c r="L82" s="32"/>
      <c r="M82" s="32"/>
      <c r="N82" s="32"/>
      <c r="O82" s="32"/>
      <c r="P82" s="32"/>
      <c r="Q82" s="32"/>
      <c r="R82" s="32"/>
      <c r="S82" s="32"/>
      <c r="T82" s="32"/>
      <c r="U82" s="32"/>
      <c r="V82" s="32"/>
      <c r="W82" s="32"/>
      <c r="X82" s="32"/>
      <c r="Y82" s="6"/>
      <c r="Z82" s="6"/>
      <c r="AA82" s="6"/>
      <c r="AB82" s="6"/>
      <c r="AC82" s="6"/>
      <c r="AD82" s="6"/>
      <c r="AE82" s="6"/>
      <c r="AF82" s="6"/>
      <c r="AG82" s="5"/>
    </row>
    <row r="83" spans="1:61" ht="15" customHeight="1" x14ac:dyDescent="0.3">
      <c r="A83" s="28"/>
      <c r="B83" s="78" t="s">
        <v>167</v>
      </c>
      <c r="C83" s="79"/>
      <c r="D83" s="79"/>
      <c r="E83" s="79"/>
      <c r="F83" s="79"/>
      <c r="G83" s="79"/>
      <c r="H83" s="79"/>
      <c r="I83" s="79"/>
      <c r="J83" s="79"/>
      <c r="K83" s="80"/>
      <c r="L83" s="81" t="s">
        <v>146</v>
      </c>
      <c r="M83" s="82"/>
      <c r="N83" s="83"/>
      <c r="O83" s="81" t="s">
        <v>144</v>
      </c>
      <c r="P83" s="82"/>
      <c r="Q83" s="83"/>
      <c r="R83" s="32"/>
      <c r="S83" s="73" t="s">
        <v>168</v>
      </c>
      <c r="T83" s="73"/>
      <c r="U83" s="73"/>
      <c r="V83" s="73"/>
      <c r="W83" s="73"/>
      <c r="X83" s="73"/>
      <c r="Y83" s="74" t="s">
        <v>169</v>
      </c>
      <c r="Z83" s="74"/>
      <c r="AA83" s="74"/>
      <c r="AB83" s="74"/>
      <c r="AC83" s="74"/>
      <c r="AD83" s="74"/>
      <c r="AE83" s="74"/>
      <c r="AF83" s="74"/>
      <c r="AG83" s="5"/>
    </row>
    <row r="84" spans="1:61" ht="15" customHeight="1" x14ac:dyDescent="0.3">
      <c r="A84" s="28"/>
      <c r="B84" s="28"/>
      <c r="C84" s="28"/>
      <c r="D84" s="28"/>
      <c r="E84" s="28"/>
      <c r="F84" s="28"/>
      <c r="G84" s="28"/>
      <c r="H84" s="28"/>
      <c r="I84" s="28"/>
      <c r="J84" s="28"/>
      <c r="K84" s="28"/>
      <c r="L84" s="28"/>
      <c r="M84" s="28"/>
      <c r="N84" s="28"/>
      <c r="O84" s="28"/>
      <c r="P84" s="32"/>
      <c r="Q84" s="32"/>
      <c r="R84" s="32"/>
      <c r="S84" s="75"/>
      <c r="T84" s="75"/>
      <c r="U84" s="75"/>
      <c r="V84" s="75"/>
      <c r="W84" s="75"/>
      <c r="X84" s="75"/>
      <c r="Y84" s="76" t="str">
        <f>IF(S84="","", J41+S75+S78+S81-S84)</f>
        <v/>
      </c>
      <c r="Z84" s="77"/>
      <c r="AA84" s="77"/>
      <c r="AB84" s="77"/>
      <c r="AC84" s="77"/>
      <c r="AD84" s="77"/>
      <c r="AE84" s="77"/>
      <c r="AF84" s="77"/>
      <c r="AG84" s="5"/>
    </row>
    <row r="85" spans="1:61" ht="3.6" customHeight="1" x14ac:dyDescent="0.3">
      <c r="A85" s="28"/>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5"/>
    </row>
    <row r="86" spans="1:61" ht="13.5" customHeight="1" x14ac:dyDescent="0.3">
      <c r="A86" s="28"/>
      <c r="B86" s="32"/>
      <c r="C86" s="32"/>
      <c r="D86" s="32"/>
      <c r="E86" s="32"/>
      <c r="F86" s="32"/>
      <c r="G86" s="32"/>
      <c r="H86" s="32"/>
      <c r="I86" s="32"/>
      <c r="J86" s="32"/>
      <c r="K86" s="32"/>
      <c r="L86" s="32"/>
      <c r="M86" s="32"/>
      <c r="N86" s="32"/>
      <c r="O86" s="106" t="s">
        <v>72</v>
      </c>
      <c r="P86" s="106"/>
      <c r="Q86" s="106"/>
      <c r="R86" s="106"/>
      <c r="S86" s="106"/>
      <c r="T86" s="106"/>
      <c r="U86" s="106"/>
      <c r="V86" s="106"/>
      <c r="W86" s="173"/>
      <c r="X86" s="174" t="s">
        <v>102</v>
      </c>
      <c r="Y86" s="106"/>
      <c r="Z86" s="106"/>
      <c r="AA86" s="106"/>
      <c r="AB86" s="106"/>
      <c r="AC86" s="106"/>
      <c r="AD86" s="106"/>
      <c r="AE86" s="106"/>
      <c r="AF86" s="106"/>
      <c r="AG86" s="5"/>
    </row>
    <row r="87" spans="1:61" ht="9" customHeight="1" x14ac:dyDescent="0.3">
      <c r="A87" s="28"/>
      <c r="B87" s="32"/>
      <c r="C87" s="32"/>
      <c r="D87" s="32"/>
      <c r="E87" s="32"/>
      <c r="F87" s="32"/>
      <c r="G87" s="32"/>
      <c r="H87" s="32"/>
      <c r="I87" s="32"/>
      <c r="J87" s="32"/>
      <c r="K87" s="32"/>
      <c r="L87" s="32"/>
      <c r="M87" s="32"/>
      <c r="N87" s="32"/>
      <c r="O87" s="65" t="s">
        <v>7</v>
      </c>
      <c r="P87" s="65"/>
      <c r="Q87" s="65" t="s">
        <v>8</v>
      </c>
      <c r="R87" s="65"/>
      <c r="S87" s="65"/>
      <c r="T87" s="65"/>
      <c r="U87" s="65" t="s">
        <v>22</v>
      </c>
      <c r="V87" s="65"/>
      <c r="W87" s="175"/>
      <c r="X87" s="172" t="s">
        <v>7</v>
      </c>
      <c r="Y87" s="65"/>
      <c r="Z87" s="65" t="s">
        <v>8</v>
      </c>
      <c r="AA87" s="65"/>
      <c r="AB87" s="65"/>
      <c r="AC87" s="65"/>
      <c r="AD87" s="65" t="s">
        <v>22</v>
      </c>
      <c r="AE87" s="65"/>
      <c r="AF87" s="65"/>
      <c r="AG87" s="5"/>
    </row>
    <row r="88" spans="1:61" ht="15" customHeight="1" x14ac:dyDescent="0.3">
      <c r="A88" s="28"/>
      <c r="B88" s="218" t="s">
        <v>141</v>
      </c>
      <c r="C88" s="218"/>
      <c r="D88" s="218"/>
      <c r="E88" s="218"/>
      <c r="F88" s="218"/>
      <c r="G88" s="218"/>
      <c r="H88" s="218"/>
      <c r="I88" s="218"/>
      <c r="J88" s="81" t="s">
        <v>145</v>
      </c>
      <c r="K88" s="83"/>
      <c r="L88" s="81" t="s">
        <v>144</v>
      </c>
      <c r="M88" s="82"/>
      <c r="N88" s="82"/>
      <c r="O88" s="72"/>
      <c r="P88" s="72"/>
      <c r="Q88" s="72"/>
      <c r="R88" s="72"/>
      <c r="S88" s="72"/>
      <c r="T88" s="72"/>
      <c r="U88" s="72"/>
      <c r="V88" s="72"/>
      <c r="W88" s="72"/>
      <c r="X88" s="83"/>
      <c r="Y88" s="72"/>
      <c r="Z88" s="72"/>
      <c r="AA88" s="72"/>
      <c r="AB88" s="72"/>
      <c r="AC88" s="72"/>
      <c r="AD88" s="72"/>
      <c r="AE88" s="72"/>
      <c r="AF88" s="72"/>
      <c r="AG88" s="5"/>
    </row>
    <row r="89" spans="1:61" ht="3.6" customHeight="1" x14ac:dyDescent="0.3">
      <c r="A89" s="28"/>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5"/>
    </row>
    <row r="90" spans="1:61" ht="9" customHeight="1" x14ac:dyDescent="0.3">
      <c r="A90" s="28"/>
      <c r="B90" s="32"/>
      <c r="C90" s="32"/>
      <c r="D90" s="32"/>
      <c r="E90" s="32"/>
      <c r="F90" s="32"/>
      <c r="G90" s="32"/>
      <c r="H90" s="32"/>
      <c r="I90" s="28"/>
      <c r="J90" s="28"/>
      <c r="K90" s="28"/>
      <c r="L90" s="28"/>
      <c r="M90" s="28"/>
      <c r="N90" s="28"/>
      <c r="O90" s="28"/>
      <c r="P90" s="65" t="s">
        <v>7</v>
      </c>
      <c r="Q90" s="65"/>
      <c r="R90" s="65" t="s">
        <v>8</v>
      </c>
      <c r="S90" s="65"/>
      <c r="T90" s="65"/>
      <c r="U90" s="65"/>
      <c r="V90" s="65" t="s">
        <v>22</v>
      </c>
      <c r="W90" s="65"/>
      <c r="X90" s="65"/>
      <c r="Y90" s="28"/>
      <c r="Z90" s="28"/>
      <c r="AA90" s="28"/>
      <c r="AB90" s="28"/>
      <c r="AC90" s="28"/>
      <c r="AD90" s="28"/>
      <c r="AE90" s="28"/>
      <c r="AF90" s="28"/>
      <c r="AG90" s="5"/>
    </row>
    <row r="91" spans="1:61" ht="15" customHeight="1" x14ac:dyDescent="0.3">
      <c r="A91" s="28"/>
      <c r="B91" s="134" t="s">
        <v>103</v>
      </c>
      <c r="C91" s="135"/>
      <c r="D91" s="135"/>
      <c r="E91" s="135"/>
      <c r="F91" s="135"/>
      <c r="G91" s="135"/>
      <c r="H91" s="135"/>
      <c r="I91" s="135"/>
      <c r="J91" s="136"/>
      <c r="K91" s="81" t="s">
        <v>145</v>
      </c>
      <c r="L91" s="83"/>
      <c r="M91" s="81" t="s">
        <v>144</v>
      </c>
      <c r="N91" s="82"/>
      <c r="O91" s="83"/>
      <c r="P91" s="72"/>
      <c r="Q91" s="72"/>
      <c r="R91" s="72"/>
      <c r="S91" s="72"/>
      <c r="T91" s="72"/>
      <c r="U91" s="72"/>
      <c r="V91" s="72"/>
      <c r="W91" s="72"/>
      <c r="X91" s="72"/>
      <c r="Y91" s="28"/>
      <c r="Z91" s="28"/>
      <c r="AA91" s="28"/>
      <c r="AB91" s="28"/>
      <c r="AC91" s="28"/>
      <c r="AD91" s="28"/>
      <c r="AE91" s="28"/>
      <c r="AF91" s="28"/>
      <c r="AG91" s="5"/>
    </row>
    <row r="92" spans="1:61" ht="3.6" customHeight="1" x14ac:dyDescent="0.3">
      <c r="A92" s="28"/>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5"/>
    </row>
    <row r="93" spans="1:61" ht="15" customHeight="1" x14ac:dyDescent="0.3">
      <c r="A93" s="28"/>
      <c r="B93" s="91" t="s">
        <v>108</v>
      </c>
      <c r="C93" s="92"/>
      <c r="D93" s="92"/>
      <c r="E93" s="92"/>
      <c r="F93" s="92"/>
      <c r="G93" s="92"/>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3"/>
    </row>
    <row r="94" spans="1:61" ht="3.6" customHeight="1" x14ac:dyDescent="0.3">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row>
    <row r="95" spans="1:61" ht="15" customHeight="1" x14ac:dyDescent="0.3">
      <c r="A95" s="28"/>
      <c r="B95" s="219" t="s">
        <v>179</v>
      </c>
      <c r="C95" s="220"/>
      <c r="D95" s="220"/>
      <c r="E95" s="220"/>
      <c r="F95" s="220"/>
      <c r="G95" s="220"/>
      <c r="H95" s="220"/>
      <c r="I95" s="220"/>
      <c r="J95" s="220"/>
      <c r="K95" s="220"/>
      <c r="L95" s="220"/>
      <c r="M95" s="220"/>
      <c r="N95" s="220"/>
      <c r="O95" s="220"/>
      <c r="P95" s="220"/>
      <c r="Q95" s="220"/>
      <c r="R95" s="220"/>
      <c r="S95" s="220"/>
      <c r="T95" s="220"/>
      <c r="U95" s="220"/>
      <c r="V95" s="220"/>
      <c r="W95" s="220"/>
      <c r="X95" s="220"/>
      <c r="Y95" s="220"/>
      <c r="Z95" s="220"/>
      <c r="AA95" s="220"/>
      <c r="AB95" s="220"/>
      <c r="AC95" s="220"/>
      <c r="AD95" s="220"/>
      <c r="AE95" s="220"/>
      <c r="AF95" s="221"/>
    </row>
    <row r="96" spans="1:61" ht="3.6" customHeight="1" x14ac:dyDescent="0.3">
      <c r="A96" s="28"/>
      <c r="B96" s="28"/>
      <c r="C96" s="48"/>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E96" s="48"/>
      <c r="AF96" s="48"/>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row>
    <row r="97" spans="1:61" ht="15" customHeight="1" x14ac:dyDescent="0.3">
      <c r="A97" s="28"/>
      <c r="B97" s="49" t="s">
        <v>125</v>
      </c>
      <c r="C97" s="108" t="str">
        <f>IF(L19="","",+L19)</f>
        <v>FRANCIA PAULINA GUERRERO BENAVIDEZ</v>
      </c>
      <c r="D97" s="108"/>
      <c r="E97" s="108"/>
      <c r="F97" s="108"/>
      <c r="G97" s="108"/>
      <c r="H97" s="108"/>
      <c r="I97" s="108"/>
      <c r="J97" s="108"/>
      <c r="K97" s="108"/>
      <c r="L97" s="108"/>
      <c r="M97" s="108"/>
      <c r="N97" s="108"/>
      <c r="O97" s="109" t="s">
        <v>127</v>
      </c>
      <c r="P97" s="109"/>
      <c r="Q97" s="109"/>
      <c r="R97" s="109"/>
      <c r="S97" s="109"/>
      <c r="T97" s="109"/>
      <c r="U97" s="109"/>
      <c r="V97" s="109"/>
      <c r="W97" s="110">
        <f>IF(AB19="","",+AB19)</f>
        <v>59834650</v>
      </c>
      <c r="X97" s="110"/>
      <c r="Y97" s="110"/>
      <c r="Z97" s="110"/>
      <c r="AA97" s="110"/>
      <c r="AB97" s="180" t="s">
        <v>140</v>
      </c>
      <c r="AC97" s="180"/>
      <c r="AD97" s="180"/>
      <c r="AE97" s="180"/>
      <c r="AF97" s="181"/>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85.5" customHeight="1" x14ac:dyDescent="0.3">
      <c r="A98" s="28"/>
      <c r="B98" s="204" t="s">
        <v>183</v>
      </c>
      <c r="C98" s="205"/>
      <c r="D98" s="205"/>
      <c r="E98" s="205"/>
      <c r="F98" s="205"/>
      <c r="G98" s="205"/>
      <c r="H98" s="205"/>
      <c r="I98" s="205"/>
      <c r="J98" s="205"/>
      <c r="K98" s="205"/>
      <c r="L98" s="205"/>
      <c r="M98" s="205"/>
      <c r="N98" s="205"/>
      <c r="O98" s="205"/>
      <c r="P98" s="205"/>
      <c r="Q98" s="205"/>
      <c r="R98" s="205"/>
      <c r="S98" s="205"/>
      <c r="T98" s="205"/>
      <c r="U98" s="205"/>
      <c r="V98" s="205"/>
      <c r="W98" s="205"/>
      <c r="X98" s="205"/>
      <c r="Y98" s="205"/>
      <c r="Z98" s="205"/>
      <c r="AA98" s="205"/>
      <c r="AB98" s="205"/>
      <c r="AC98" s="205"/>
      <c r="AD98" s="205"/>
      <c r="AE98" s="205"/>
      <c r="AF98" s="206"/>
      <c r="AH98" s="10"/>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24" customHeight="1" x14ac:dyDescent="0.3">
      <c r="A99" s="28"/>
      <c r="B99" s="188" t="s">
        <v>218</v>
      </c>
      <c r="C99" s="189"/>
      <c r="D99" s="189"/>
      <c r="E99" s="189"/>
      <c r="F99" s="189"/>
      <c r="G99" s="189"/>
      <c r="H99" s="189"/>
      <c r="I99" s="189"/>
      <c r="J99" s="189"/>
      <c r="K99" s="189"/>
      <c r="L99" s="189"/>
      <c r="M99" s="189"/>
      <c r="N99" s="189"/>
      <c r="O99" s="189"/>
      <c r="P99" s="189"/>
      <c r="Q99" s="189"/>
      <c r="R99" s="189"/>
      <c r="S99" s="189"/>
      <c r="T99" s="189"/>
      <c r="U99" s="189"/>
      <c r="V99" s="189"/>
      <c r="W99" s="189"/>
      <c r="X99" s="189"/>
      <c r="Y99" s="189"/>
      <c r="Z99" s="189"/>
      <c r="AA99" s="189"/>
      <c r="AB99" s="189"/>
      <c r="AC99" s="189"/>
      <c r="AD99" s="189"/>
      <c r="AE99" s="189"/>
      <c r="AF99" s="190"/>
      <c r="AH99" s="10"/>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ht="15" customHeight="1" x14ac:dyDescent="0.3">
      <c r="A100" s="28"/>
      <c r="B100" s="182" t="s">
        <v>182</v>
      </c>
      <c r="C100" s="183"/>
      <c r="D100" s="183"/>
      <c r="E100" s="183"/>
      <c r="F100" s="183"/>
      <c r="G100" s="183"/>
      <c r="H100" s="183"/>
      <c r="I100" s="183"/>
      <c r="J100" s="183"/>
      <c r="K100" s="183"/>
      <c r="L100" s="183"/>
      <c r="M100" s="183"/>
      <c r="N100" s="183"/>
      <c r="O100" s="183"/>
      <c r="P100" s="183"/>
      <c r="Q100" s="183"/>
      <c r="R100" s="183"/>
      <c r="S100" s="183"/>
      <c r="T100" s="183"/>
      <c r="U100" s="183"/>
      <c r="V100" s="183"/>
      <c r="W100" s="183"/>
      <c r="X100" s="183"/>
      <c r="Y100" s="183"/>
      <c r="Z100" s="183"/>
      <c r="AA100" s="183"/>
      <c r="AB100" s="184"/>
      <c r="AC100" s="83" t="s">
        <v>19</v>
      </c>
      <c r="AD100" s="72"/>
      <c r="AE100" s="72"/>
      <c r="AF100" s="72"/>
      <c r="AH100" s="10"/>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row>
    <row r="101" spans="1:61" ht="3.6" customHeight="1" x14ac:dyDescent="0.3">
      <c r="A101" s="28"/>
      <c r="B101" s="50"/>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H101" s="10"/>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15" customHeight="1" x14ac:dyDescent="0.3">
      <c r="A102" s="28"/>
      <c r="B102" s="66" t="s">
        <v>171</v>
      </c>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7"/>
      <c r="AC102" s="67"/>
      <c r="AD102" s="67"/>
      <c r="AE102" s="67"/>
      <c r="AF102" s="68"/>
      <c r="AH102" s="10"/>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3.6" customHeight="1" x14ac:dyDescent="0.3">
      <c r="A103" s="28"/>
      <c r="B103" s="52"/>
      <c r="C103" s="52"/>
      <c r="D103" s="52"/>
      <c r="E103" s="52"/>
      <c r="F103" s="28"/>
      <c r="G103" s="28"/>
      <c r="H103" s="28"/>
      <c r="I103" s="28"/>
      <c r="J103" s="28"/>
      <c r="K103" s="28"/>
      <c r="L103" s="28"/>
      <c r="M103" s="28"/>
      <c r="N103" s="28"/>
      <c r="O103" s="28"/>
      <c r="P103" s="28"/>
      <c r="Q103" s="28"/>
      <c r="R103" s="28"/>
      <c r="S103" s="28"/>
      <c r="T103" s="28"/>
      <c r="U103" s="28"/>
      <c r="V103" s="28"/>
      <c r="W103" s="28"/>
      <c r="X103" s="28"/>
      <c r="Y103" s="51"/>
      <c r="Z103" s="51"/>
      <c r="AA103" s="51"/>
      <c r="AB103" s="51"/>
      <c r="AC103" s="51"/>
      <c r="AD103" s="51"/>
      <c r="AE103" s="51"/>
      <c r="AF103" s="51"/>
      <c r="AH103" s="10"/>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15" customHeight="1" x14ac:dyDescent="0.3">
      <c r="A104" s="28"/>
      <c r="B104" s="69" t="s">
        <v>173</v>
      </c>
      <c r="C104" s="70"/>
      <c r="D104" s="70"/>
      <c r="E104" s="70"/>
      <c r="F104" s="70"/>
      <c r="G104" s="70"/>
      <c r="H104" s="70"/>
      <c r="I104" s="70"/>
      <c r="J104" s="70"/>
      <c r="K104" s="70"/>
      <c r="L104" s="70"/>
      <c r="M104" s="70"/>
      <c r="N104" s="70"/>
      <c r="O104" s="70"/>
      <c r="P104" s="70"/>
      <c r="Q104" s="70"/>
      <c r="R104" s="70"/>
      <c r="S104" s="70"/>
      <c r="T104" s="70"/>
      <c r="U104" s="70"/>
      <c r="V104" s="70"/>
      <c r="W104" s="70"/>
      <c r="X104" s="70"/>
      <c r="Y104" s="71"/>
      <c r="Z104" s="75">
        <v>250600</v>
      </c>
      <c r="AA104" s="75"/>
      <c r="AB104" s="75"/>
      <c r="AC104" s="75"/>
      <c r="AD104" s="75"/>
      <c r="AE104" s="75"/>
      <c r="AF104" s="75"/>
      <c r="AH104" s="10"/>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3.6" customHeight="1" x14ac:dyDescent="0.3">
      <c r="A105" s="28"/>
      <c r="B105" s="52"/>
      <c r="C105" s="52"/>
      <c r="D105" s="52"/>
      <c r="E105" s="52"/>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H105" s="10"/>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26.25" customHeight="1" x14ac:dyDescent="0.3">
      <c r="A106" s="28"/>
      <c r="B106" s="69" t="s">
        <v>172</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75">
        <v>320800</v>
      </c>
      <c r="AA106" s="75"/>
      <c r="AB106" s="75"/>
      <c r="AC106" s="75"/>
      <c r="AD106" s="75"/>
      <c r="AE106" s="75"/>
      <c r="AF106" s="75"/>
      <c r="AH106" s="10"/>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3.6" customHeight="1" x14ac:dyDescent="0.3">
      <c r="A107" s="28"/>
      <c r="B107" s="51"/>
      <c r="C107" s="28"/>
      <c r="D107" s="28"/>
      <c r="E107" s="28"/>
      <c r="F107" s="28"/>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H107" s="10"/>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15" customHeight="1" x14ac:dyDescent="0.3">
      <c r="A108" s="28"/>
      <c r="B108" s="69" t="s">
        <v>174</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75">
        <v>10500</v>
      </c>
      <c r="AA108" s="75"/>
      <c r="AB108" s="75"/>
      <c r="AC108" s="75"/>
      <c r="AD108" s="75"/>
      <c r="AE108" s="75"/>
      <c r="AF108" s="75"/>
      <c r="AH108" s="10"/>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3.6" customHeight="1" x14ac:dyDescent="0.3">
      <c r="A109" s="28"/>
      <c r="B109" s="50"/>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16"/>
      <c r="AA109" s="16"/>
      <c r="AB109" s="16"/>
      <c r="AC109" s="16"/>
      <c r="AD109" s="16"/>
      <c r="AE109" s="16"/>
      <c r="AF109" s="16"/>
      <c r="AH109" s="10"/>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15" customHeight="1" x14ac:dyDescent="0.3">
      <c r="A110" s="28"/>
      <c r="B110" s="185" t="s">
        <v>175</v>
      </c>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7"/>
      <c r="Z110" s="217">
        <f>Z104+Z106+Z108</f>
        <v>581900</v>
      </c>
      <c r="AA110" s="217"/>
      <c r="AB110" s="217"/>
      <c r="AC110" s="217"/>
      <c r="AD110" s="217"/>
      <c r="AE110" s="217"/>
      <c r="AF110" s="217"/>
      <c r="AH110" s="10"/>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3.6" customHeight="1" x14ac:dyDescent="0.3">
      <c r="A111" s="28"/>
      <c r="B111" s="53"/>
      <c r="C111" s="54"/>
      <c r="D111" s="54"/>
      <c r="E111" s="54"/>
      <c r="F111" s="54"/>
      <c r="G111" s="54"/>
      <c r="H111" s="28"/>
      <c r="I111" s="28"/>
      <c r="J111" s="28"/>
      <c r="K111" s="54"/>
      <c r="L111" s="54"/>
      <c r="M111" s="54"/>
      <c r="N111" s="54"/>
      <c r="O111" s="54"/>
      <c r="P111" s="54"/>
      <c r="Q111" s="54"/>
      <c r="R111" s="54"/>
      <c r="S111" s="54"/>
      <c r="T111" s="54"/>
      <c r="U111" s="54"/>
      <c r="V111" s="54"/>
      <c r="W111" s="54"/>
      <c r="X111" s="54"/>
      <c r="Y111" s="54"/>
      <c r="Z111" s="54"/>
      <c r="AA111" s="54"/>
      <c r="AB111" s="54"/>
      <c r="AC111" s="54"/>
      <c r="AD111" s="54"/>
      <c r="AE111" s="54"/>
      <c r="AF111" s="5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15" customHeight="1" x14ac:dyDescent="0.3">
      <c r="A112" s="28"/>
      <c r="B112" s="94" t="s">
        <v>128</v>
      </c>
      <c r="C112" s="95"/>
      <c r="D112" s="95"/>
      <c r="E112" s="95"/>
      <c r="F112" s="95"/>
      <c r="G112" s="95"/>
      <c r="H112" s="95"/>
      <c r="I112" s="95"/>
      <c r="J112" s="95"/>
      <c r="K112" s="95"/>
      <c r="L112" s="95"/>
      <c r="M112" s="95"/>
      <c r="N112" s="95"/>
      <c r="O112" s="95"/>
      <c r="P112" s="95"/>
      <c r="Q112" s="95"/>
      <c r="R112" s="95"/>
      <c r="S112" s="95"/>
      <c r="T112" s="95"/>
      <c r="U112" s="95"/>
      <c r="V112" s="95"/>
      <c r="W112" s="95"/>
      <c r="X112" s="95"/>
      <c r="Y112" s="95"/>
      <c r="Z112" s="95"/>
      <c r="AA112" s="95"/>
      <c r="AB112" s="95"/>
      <c r="AC112" s="95"/>
      <c r="AD112" s="95"/>
      <c r="AE112" s="95"/>
      <c r="AF112" s="96"/>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15" customHeight="1" x14ac:dyDescent="0.3">
      <c r="A113" s="28"/>
      <c r="B113" s="97"/>
      <c r="C113" s="98"/>
      <c r="D113" s="98"/>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9"/>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3.6" customHeight="1" x14ac:dyDescent="0.3">
      <c r="A114" s="28"/>
      <c r="B114" s="53"/>
      <c r="C114" s="54"/>
      <c r="D114" s="54"/>
      <c r="E114" s="54"/>
      <c r="F114" s="54"/>
      <c r="G114" s="54"/>
      <c r="H114" s="28"/>
      <c r="I114" s="28"/>
      <c r="J114" s="28"/>
      <c r="K114" s="54"/>
      <c r="L114" s="54"/>
      <c r="M114" s="54"/>
      <c r="N114" s="54"/>
      <c r="O114" s="54"/>
      <c r="P114" s="54"/>
      <c r="Q114" s="54"/>
      <c r="R114" s="54"/>
      <c r="S114" s="54"/>
      <c r="T114" s="54"/>
      <c r="U114" s="54"/>
      <c r="V114" s="54"/>
      <c r="W114" s="54"/>
      <c r="X114" s="54"/>
      <c r="Y114" s="54"/>
      <c r="Z114" s="54"/>
      <c r="AA114" s="54"/>
      <c r="AB114" s="54"/>
      <c r="AC114" s="54"/>
      <c r="AD114" s="54"/>
      <c r="AE114" s="54"/>
      <c r="AF114" s="5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15" customHeight="1" x14ac:dyDescent="0.3">
      <c r="A115" s="28"/>
      <c r="B115" s="100" t="s">
        <v>150</v>
      </c>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2"/>
      <c r="AA115" s="116" t="s">
        <v>145</v>
      </c>
      <c r="AB115" s="117"/>
      <c r="AC115" s="118"/>
      <c r="AD115" s="116" t="s">
        <v>147</v>
      </c>
      <c r="AE115" s="117"/>
      <c r="AF115" s="118"/>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27.75" customHeight="1" x14ac:dyDescent="0.3">
      <c r="A116" s="28"/>
      <c r="B116" s="103" t="s">
        <v>151</v>
      </c>
      <c r="C116" s="104"/>
      <c r="D116" s="104"/>
      <c r="E116" s="104"/>
      <c r="F116" s="104"/>
      <c r="G116" s="104"/>
      <c r="H116" s="104"/>
      <c r="I116" s="104"/>
      <c r="J116" s="104"/>
      <c r="K116" s="104"/>
      <c r="L116" s="104"/>
      <c r="M116" s="104"/>
      <c r="N116" s="104"/>
      <c r="O116" s="104"/>
      <c r="P116" s="104"/>
      <c r="Q116" s="104"/>
      <c r="R116" s="104"/>
      <c r="S116" s="104"/>
      <c r="T116" s="104"/>
      <c r="U116" s="104"/>
      <c r="V116" s="104"/>
      <c r="W116" s="104"/>
      <c r="X116" s="104"/>
      <c r="Y116" s="104"/>
      <c r="Z116" s="105"/>
      <c r="AA116" s="81" t="s">
        <v>145</v>
      </c>
      <c r="AB116" s="82"/>
      <c r="AC116" s="83"/>
      <c r="AD116" s="81" t="s">
        <v>147</v>
      </c>
      <c r="AE116" s="82"/>
      <c r="AF116" s="83"/>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27.75" customHeight="1" x14ac:dyDescent="0.3">
      <c r="A117" s="28"/>
      <c r="B117" s="100" t="s">
        <v>163</v>
      </c>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2"/>
      <c r="AA117" s="116" t="s">
        <v>145</v>
      </c>
      <c r="AB117" s="117"/>
      <c r="AC117" s="118"/>
      <c r="AD117" s="116" t="s">
        <v>147</v>
      </c>
      <c r="AE117" s="117"/>
      <c r="AF117" s="118"/>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3">
      <c r="A118" s="28"/>
      <c r="B118" s="225" t="s">
        <v>156</v>
      </c>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7"/>
      <c r="AA118" s="222" t="s">
        <v>145</v>
      </c>
      <c r="AB118" s="223"/>
      <c r="AC118" s="224"/>
      <c r="AD118" s="222" t="s">
        <v>147</v>
      </c>
      <c r="AE118" s="223"/>
      <c r="AF118" s="2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15" customHeight="1" x14ac:dyDescent="0.3">
      <c r="A119" s="28"/>
      <c r="B119" s="100" t="s">
        <v>152</v>
      </c>
      <c r="C119" s="101"/>
      <c r="D119" s="101"/>
      <c r="E119" s="101"/>
      <c r="F119" s="101"/>
      <c r="G119" s="101"/>
      <c r="H119" s="101"/>
      <c r="I119" s="101"/>
      <c r="J119" s="101"/>
      <c r="K119" s="101"/>
      <c r="L119" s="101"/>
      <c r="M119" s="101"/>
      <c r="N119" s="101"/>
      <c r="O119" s="101"/>
      <c r="P119" s="101"/>
      <c r="Q119" s="101"/>
      <c r="R119" s="101"/>
      <c r="S119" s="101"/>
      <c r="T119" s="101"/>
      <c r="U119" s="101"/>
      <c r="V119" s="101"/>
      <c r="W119" s="101"/>
      <c r="X119" s="101"/>
      <c r="Y119" s="101"/>
      <c r="Z119" s="102"/>
      <c r="AA119" s="116" t="s">
        <v>145</v>
      </c>
      <c r="AB119" s="117"/>
      <c r="AC119" s="118"/>
      <c r="AD119" s="116" t="s">
        <v>147</v>
      </c>
      <c r="AE119" s="117"/>
      <c r="AF119" s="118"/>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27" customHeight="1" x14ac:dyDescent="0.3">
      <c r="A120" s="28"/>
      <c r="B120" s="225" t="s">
        <v>165</v>
      </c>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7"/>
      <c r="AA120" s="222" t="s">
        <v>145</v>
      </c>
      <c r="AB120" s="223"/>
      <c r="AC120" s="224"/>
      <c r="AD120" s="222" t="s">
        <v>147</v>
      </c>
      <c r="AE120" s="223"/>
      <c r="AF120" s="2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15" customHeight="1" x14ac:dyDescent="0.3">
      <c r="A121" s="28"/>
      <c r="B121" s="100" t="s">
        <v>153</v>
      </c>
      <c r="C121" s="101"/>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2"/>
      <c r="AA121" s="116" t="s">
        <v>145</v>
      </c>
      <c r="AB121" s="117"/>
      <c r="AC121" s="118"/>
      <c r="AD121" s="116" t="s">
        <v>147</v>
      </c>
      <c r="AE121" s="117"/>
      <c r="AF121" s="118"/>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3.6" customHeight="1" x14ac:dyDescent="0.3">
      <c r="A122" s="28"/>
      <c r="B122" s="53"/>
      <c r="C122" s="54"/>
      <c r="D122" s="54"/>
      <c r="E122" s="54"/>
      <c r="F122" s="54"/>
      <c r="G122" s="54"/>
      <c r="H122" s="28"/>
      <c r="I122" s="28"/>
      <c r="J122" s="28"/>
      <c r="K122" s="54"/>
      <c r="L122" s="54"/>
      <c r="M122" s="54"/>
      <c r="N122" s="54"/>
      <c r="O122" s="54"/>
      <c r="P122" s="54"/>
      <c r="Q122" s="54"/>
      <c r="R122" s="54"/>
      <c r="S122" s="54"/>
      <c r="T122" s="54"/>
      <c r="U122" s="54"/>
      <c r="V122" s="54"/>
      <c r="W122" s="54"/>
      <c r="X122" s="54"/>
      <c r="Y122" s="54"/>
      <c r="Z122" s="54"/>
      <c r="AA122" s="54"/>
      <c r="AB122" s="54"/>
      <c r="AC122" s="54"/>
      <c r="AD122" s="54"/>
      <c r="AE122" s="54"/>
      <c r="AF122" s="5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15" customHeight="1" x14ac:dyDescent="0.3">
      <c r="A123" s="28"/>
      <c r="B123" s="194" t="s">
        <v>176</v>
      </c>
      <c r="C123" s="195"/>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6"/>
    </row>
    <row r="124" spans="1:61" ht="3.6" customHeight="1" thickBot="1" x14ac:dyDescent="0.35">
      <c r="A124" s="28"/>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row>
    <row r="125" spans="1:61" ht="15" customHeight="1" thickBot="1" x14ac:dyDescent="0.35">
      <c r="A125" s="28"/>
      <c r="B125" s="191" t="s">
        <v>143</v>
      </c>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3"/>
    </row>
    <row r="126" spans="1:61" ht="3.6" customHeight="1" x14ac:dyDescent="0.3">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row>
    <row r="127" spans="1:61" ht="15" customHeight="1" x14ac:dyDescent="0.3">
      <c r="A127" s="28"/>
      <c r="B127" s="194" t="s">
        <v>130</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c r="AG127" s="10"/>
      <c r="AJ127" s="25"/>
      <c r="AK127" s="25"/>
      <c r="AL127" s="25"/>
      <c r="AM127" s="25"/>
      <c r="AN127" s="25"/>
      <c r="AO127" s="25"/>
      <c r="AP127" s="25"/>
      <c r="AQ127" s="25"/>
    </row>
    <row r="128" spans="1:61" ht="3.6" customHeight="1" x14ac:dyDescent="0.3">
      <c r="A128" s="28"/>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10"/>
      <c r="AJ128" s="25"/>
      <c r="AK128" s="25"/>
      <c r="AL128" s="25"/>
      <c r="AM128" s="25"/>
      <c r="AN128" s="25"/>
      <c r="AO128" s="25"/>
      <c r="AP128" s="25"/>
      <c r="AQ128" s="25"/>
    </row>
    <row r="129" spans="1:46" ht="15" customHeight="1" x14ac:dyDescent="0.3">
      <c r="A129" s="28"/>
      <c r="B129" s="56" t="s">
        <v>125</v>
      </c>
      <c r="C129" s="108" t="str">
        <f>IF(J49="","",+J49)</f>
        <v>LUIS CARLOS MUÑOZ MUÑOZ</v>
      </c>
      <c r="D129" s="108"/>
      <c r="E129" s="108"/>
      <c r="F129" s="108"/>
      <c r="G129" s="108"/>
      <c r="H129" s="108"/>
      <c r="I129" s="108"/>
      <c r="J129" s="108"/>
      <c r="K129" s="108"/>
      <c r="L129" s="108"/>
      <c r="M129" s="108"/>
      <c r="N129" s="108"/>
      <c r="O129" s="109" t="s">
        <v>127</v>
      </c>
      <c r="P129" s="109"/>
      <c r="Q129" s="109"/>
      <c r="R129" s="109"/>
      <c r="S129" s="109"/>
      <c r="T129" s="109"/>
      <c r="U129" s="109"/>
      <c r="V129" s="109"/>
      <c r="W129" s="110">
        <f>IF(AA49="","",+AA49)</f>
        <v>12234427</v>
      </c>
      <c r="X129" s="110"/>
      <c r="Y129" s="110"/>
      <c r="Z129" s="110"/>
      <c r="AA129" s="110"/>
      <c r="AB129" s="111" t="s">
        <v>131</v>
      </c>
      <c r="AC129" s="111"/>
      <c r="AD129" s="111"/>
      <c r="AE129" s="111"/>
      <c r="AF129" s="112"/>
      <c r="AG129" s="10"/>
      <c r="AJ129" s="25"/>
      <c r="AK129" s="25"/>
      <c r="AL129" s="25"/>
      <c r="AM129" s="25"/>
      <c r="AN129" s="25"/>
      <c r="AO129" s="25"/>
      <c r="AP129" s="25"/>
      <c r="AQ129" s="25"/>
    </row>
    <row r="130" spans="1:46" ht="15" customHeight="1" x14ac:dyDescent="0.3">
      <c r="A130" s="28"/>
      <c r="B130" s="197" t="str">
        <f>IF(I47="Interventoría","Interventor",IF(I47="Supervisión","Supervisor",""))</f>
        <v>Supervisor</v>
      </c>
      <c r="C130" s="198"/>
      <c r="D130" s="198"/>
      <c r="E130" s="107" t="s">
        <v>149</v>
      </c>
      <c r="F130" s="107"/>
      <c r="G130" s="107"/>
      <c r="H130" s="107"/>
      <c r="I130" s="107"/>
      <c r="J130" s="107"/>
      <c r="K130" s="107"/>
      <c r="L130" s="107"/>
      <c r="M130" s="107"/>
      <c r="N130" s="107"/>
      <c r="O130" s="107"/>
      <c r="P130" s="107"/>
      <c r="Q130" s="107"/>
      <c r="R130" s="107"/>
      <c r="S130" s="107"/>
      <c r="T130" s="107"/>
      <c r="U130" s="107"/>
      <c r="V130" s="107"/>
      <c r="W130" s="199" t="str">
        <f>IF(L19="","",+ L19)</f>
        <v>FRANCIA PAULINA GUERRERO BENAVIDEZ</v>
      </c>
      <c r="X130" s="199"/>
      <c r="Y130" s="199"/>
      <c r="Z130" s="199"/>
      <c r="AA130" s="199"/>
      <c r="AB130" s="199"/>
      <c r="AC130" s="199"/>
      <c r="AD130" s="199"/>
      <c r="AE130" s="199"/>
      <c r="AF130" s="200"/>
      <c r="AG130" s="3"/>
      <c r="AH130" s="2"/>
      <c r="AI130" s="2"/>
      <c r="AK130" s="25"/>
      <c r="AL130" s="25"/>
      <c r="AM130" s="25"/>
      <c r="AN130" s="25"/>
      <c r="AO130" s="25"/>
      <c r="AP130" s="25"/>
      <c r="AQ130" s="25"/>
    </row>
    <row r="131" spans="1:46" ht="56.25" customHeight="1" x14ac:dyDescent="0.3">
      <c r="A131" s="28"/>
      <c r="B131" s="204" t="s">
        <v>155</v>
      </c>
      <c r="C131" s="207"/>
      <c r="D131" s="207"/>
      <c r="E131" s="207"/>
      <c r="F131" s="207"/>
      <c r="G131" s="207"/>
      <c r="H131" s="207"/>
      <c r="I131" s="207"/>
      <c r="J131" s="207"/>
      <c r="K131" s="207"/>
      <c r="L131" s="207"/>
      <c r="M131" s="207"/>
      <c r="N131" s="207"/>
      <c r="O131" s="207"/>
      <c r="P131" s="207"/>
      <c r="Q131" s="207"/>
      <c r="R131" s="207"/>
      <c r="S131" s="207"/>
      <c r="T131" s="207"/>
      <c r="U131" s="207"/>
      <c r="V131" s="207"/>
      <c r="W131" s="207"/>
      <c r="X131" s="207"/>
      <c r="Y131" s="207"/>
      <c r="Z131" s="207"/>
      <c r="AA131" s="207"/>
      <c r="AB131" s="207"/>
      <c r="AC131" s="207"/>
      <c r="AD131" s="207"/>
      <c r="AE131" s="207"/>
      <c r="AF131" s="208"/>
      <c r="AG131" s="10"/>
      <c r="AK131" s="25"/>
      <c r="AL131" s="25"/>
      <c r="AM131" s="25"/>
      <c r="AN131" s="25"/>
      <c r="AO131" s="25"/>
      <c r="AP131" s="25"/>
      <c r="AQ131" s="25"/>
    </row>
    <row r="132" spans="1:46" ht="3.6" customHeight="1" x14ac:dyDescent="0.3">
      <c r="A132" s="28"/>
      <c r="B132" s="57"/>
      <c r="C132" s="58"/>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8"/>
      <c r="AB132" s="58"/>
      <c r="AC132" s="58"/>
      <c r="AD132" s="58"/>
      <c r="AE132" s="58"/>
      <c r="AF132" s="58"/>
      <c r="AG132" s="10"/>
      <c r="AJ132" s="25"/>
      <c r="AK132" s="25"/>
      <c r="AL132" s="25"/>
      <c r="AM132" s="25"/>
      <c r="AN132" s="25"/>
      <c r="AO132" s="25"/>
      <c r="AP132" s="25"/>
      <c r="AQ132" s="25"/>
    </row>
    <row r="133" spans="1:46" ht="18" customHeight="1" x14ac:dyDescent="0.3">
      <c r="A133" s="28"/>
      <c r="B133" s="91" t="s">
        <v>154</v>
      </c>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3"/>
      <c r="AG133" s="10"/>
      <c r="AJ133" s="25"/>
      <c r="AK133" s="25"/>
      <c r="AL133" s="25"/>
      <c r="AM133" s="25"/>
      <c r="AN133" s="25"/>
      <c r="AO133" s="25"/>
      <c r="AP133" s="25"/>
      <c r="AQ133" s="25"/>
    </row>
    <row r="134" spans="1:46" ht="3.6" customHeight="1" x14ac:dyDescent="0.3">
      <c r="A134" s="28"/>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10"/>
      <c r="AJ134" s="25"/>
      <c r="AK134" s="25"/>
      <c r="AL134" s="25"/>
      <c r="AM134" s="25"/>
      <c r="AN134" s="25"/>
      <c r="AO134" s="25"/>
      <c r="AP134" s="25"/>
      <c r="AQ134" s="25"/>
    </row>
    <row r="135" spans="1:46" ht="15" customHeight="1" x14ac:dyDescent="0.3">
      <c r="A135" s="44"/>
      <c r="B135" s="209" t="s">
        <v>109</v>
      </c>
      <c r="C135" s="210"/>
      <c r="D135" s="106" t="s">
        <v>124</v>
      </c>
      <c r="E135" s="106"/>
      <c r="F135" s="106"/>
      <c r="G135" s="106"/>
      <c r="H135" s="106"/>
      <c r="I135" s="106"/>
      <c r="J135" s="106"/>
      <c r="K135" s="106"/>
      <c r="L135" s="106" t="s">
        <v>126</v>
      </c>
      <c r="M135" s="106"/>
      <c r="N135" s="106"/>
      <c r="O135" s="106"/>
      <c r="P135" s="106"/>
      <c r="Q135" s="106"/>
      <c r="R135" s="106"/>
      <c r="S135" s="106" t="s">
        <v>123</v>
      </c>
      <c r="T135" s="106"/>
      <c r="U135" s="106"/>
      <c r="V135" s="106"/>
      <c r="W135" s="106"/>
      <c r="X135" s="106"/>
      <c r="Y135" s="106" t="s">
        <v>122</v>
      </c>
      <c r="Z135" s="106"/>
      <c r="AA135" s="106"/>
      <c r="AB135" s="106"/>
      <c r="AC135" s="106"/>
      <c r="AD135" s="106"/>
      <c r="AE135" s="106"/>
      <c r="AF135" s="106"/>
      <c r="AG135" s="10"/>
      <c r="AJ135" s="25"/>
      <c r="AK135" s="25"/>
      <c r="AL135" s="25"/>
      <c r="AM135" s="25"/>
      <c r="AN135" s="25"/>
      <c r="AO135" s="25"/>
      <c r="AP135" s="25"/>
      <c r="AQ135" s="25"/>
    </row>
    <row r="136" spans="1:46" ht="18" customHeight="1" x14ac:dyDescent="0.3">
      <c r="A136" s="44"/>
      <c r="B136" s="211"/>
      <c r="C136" s="212"/>
      <c r="D136" s="72" t="s">
        <v>121</v>
      </c>
      <c r="E136" s="72"/>
      <c r="F136" s="72"/>
      <c r="G136" s="72"/>
      <c r="H136" s="72"/>
      <c r="I136" s="72"/>
      <c r="J136" s="72"/>
      <c r="K136" s="72"/>
      <c r="L136" s="72" t="s">
        <v>21</v>
      </c>
      <c r="M136" s="72"/>
      <c r="N136" s="72"/>
      <c r="O136" s="72"/>
      <c r="P136" s="72"/>
      <c r="Q136" s="72"/>
      <c r="R136" s="72"/>
      <c r="S136" s="178">
        <v>29</v>
      </c>
      <c r="T136" s="178"/>
      <c r="U136" s="178"/>
      <c r="V136" s="178"/>
      <c r="W136" s="178"/>
      <c r="X136" s="178"/>
      <c r="Y136" s="113">
        <v>4596500</v>
      </c>
      <c r="Z136" s="114"/>
      <c r="AA136" s="114"/>
      <c r="AB136" s="114"/>
      <c r="AC136" s="114"/>
      <c r="AD136" s="114"/>
      <c r="AE136" s="114"/>
      <c r="AF136" s="115"/>
      <c r="AG136" s="10"/>
      <c r="AJ136" s="25"/>
      <c r="AK136" s="25"/>
      <c r="AL136" s="25"/>
      <c r="AM136" s="25"/>
      <c r="AN136" s="25"/>
      <c r="AO136" s="25"/>
      <c r="AP136" s="25"/>
      <c r="AQ136" s="25"/>
    </row>
    <row r="137" spans="1:46" ht="18" customHeight="1" x14ac:dyDescent="0.3">
      <c r="A137" s="44"/>
      <c r="B137" s="211"/>
      <c r="C137" s="212"/>
      <c r="D137" s="72" t="s">
        <v>110</v>
      </c>
      <c r="E137" s="72"/>
      <c r="F137" s="72"/>
      <c r="G137" s="72"/>
      <c r="H137" s="72"/>
      <c r="I137" s="72"/>
      <c r="J137" s="72"/>
      <c r="K137" s="72"/>
      <c r="L137" s="72" t="s">
        <v>10</v>
      </c>
      <c r="M137" s="72"/>
      <c r="N137" s="72"/>
      <c r="O137" s="72"/>
      <c r="P137" s="72"/>
      <c r="Q137" s="72"/>
      <c r="R137" s="72"/>
      <c r="S137" s="178">
        <v>30</v>
      </c>
      <c r="T137" s="178"/>
      <c r="U137" s="178"/>
      <c r="V137" s="178"/>
      <c r="W137" s="178"/>
      <c r="X137" s="178"/>
      <c r="Y137" s="113">
        <v>4755000</v>
      </c>
      <c r="Z137" s="114"/>
      <c r="AA137" s="114"/>
      <c r="AB137" s="114"/>
      <c r="AC137" s="114"/>
      <c r="AD137" s="114"/>
      <c r="AE137" s="114"/>
      <c r="AF137" s="115"/>
      <c r="AG137" s="10"/>
      <c r="AJ137" s="25"/>
      <c r="AK137" s="25"/>
      <c r="AL137" s="25"/>
      <c r="AM137" s="25"/>
      <c r="AN137" s="176"/>
      <c r="AO137" s="176"/>
      <c r="AP137" s="176"/>
      <c r="AQ137" s="176"/>
      <c r="AR137" s="176"/>
      <c r="AS137" s="176"/>
      <c r="AT137" s="176"/>
    </row>
    <row r="138" spans="1:46" ht="18" customHeight="1" x14ac:dyDescent="0.3">
      <c r="A138" s="44"/>
      <c r="B138" s="211"/>
      <c r="C138" s="212"/>
      <c r="D138" s="72" t="s">
        <v>111</v>
      </c>
      <c r="E138" s="72"/>
      <c r="F138" s="72"/>
      <c r="G138" s="72"/>
      <c r="H138" s="72"/>
      <c r="I138" s="72"/>
      <c r="J138" s="72"/>
      <c r="K138" s="72"/>
      <c r="L138" s="72" t="s">
        <v>11</v>
      </c>
      <c r="M138" s="72"/>
      <c r="N138" s="72"/>
      <c r="O138" s="72"/>
      <c r="P138" s="72"/>
      <c r="Q138" s="72"/>
      <c r="R138" s="72"/>
      <c r="S138" s="178">
        <v>30</v>
      </c>
      <c r="T138" s="178"/>
      <c r="U138" s="178"/>
      <c r="V138" s="178"/>
      <c r="W138" s="178"/>
      <c r="X138" s="178"/>
      <c r="Y138" s="113">
        <v>4755000</v>
      </c>
      <c r="Z138" s="114"/>
      <c r="AA138" s="114"/>
      <c r="AB138" s="114"/>
      <c r="AC138" s="114"/>
      <c r="AD138" s="114"/>
      <c r="AE138" s="114"/>
      <c r="AF138" s="115"/>
      <c r="AG138" s="10"/>
      <c r="AJ138" s="25"/>
      <c r="AK138" s="25"/>
      <c r="AL138" s="25"/>
      <c r="AM138" s="25"/>
      <c r="AN138" s="25"/>
      <c r="AO138" s="25"/>
      <c r="AP138" s="25"/>
      <c r="AQ138" s="25"/>
    </row>
    <row r="139" spans="1:46" ht="18" customHeight="1" x14ac:dyDescent="0.3">
      <c r="A139" s="44"/>
      <c r="B139" s="211"/>
      <c r="C139" s="212"/>
      <c r="D139" s="72" t="s">
        <v>112</v>
      </c>
      <c r="E139" s="72"/>
      <c r="F139" s="72"/>
      <c r="G139" s="72"/>
      <c r="H139" s="72"/>
      <c r="I139" s="72"/>
      <c r="J139" s="72"/>
      <c r="K139" s="72"/>
      <c r="L139" s="72" t="s">
        <v>12</v>
      </c>
      <c r="M139" s="72"/>
      <c r="N139" s="72"/>
      <c r="O139" s="72"/>
      <c r="P139" s="72"/>
      <c r="Q139" s="72"/>
      <c r="R139" s="72"/>
      <c r="S139" s="178">
        <v>30</v>
      </c>
      <c r="T139" s="178"/>
      <c r="U139" s="178"/>
      <c r="V139" s="178"/>
      <c r="W139" s="178"/>
      <c r="X139" s="178"/>
      <c r="Y139" s="113">
        <v>4755000</v>
      </c>
      <c r="Z139" s="114"/>
      <c r="AA139" s="114"/>
      <c r="AB139" s="114"/>
      <c r="AC139" s="114"/>
      <c r="AD139" s="114"/>
      <c r="AE139" s="114"/>
      <c r="AF139" s="115"/>
      <c r="AG139" s="10"/>
      <c r="AJ139" s="25"/>
      <c r="AK139" s="25"/>
      <c r="AL139" s="25"/>
      <c r="AM139" s="25"/>
      <c r="AN139" s="25"/>
      <c r="AO139" s="25"/>
      <c r="AP139" s="25"/>
      <c r="AQ139" s="25"/>
    </row>
    <row r="140" spans="1:46" ht="18" customHeight="1" x14ac:dyDescent="0.3">
      <c r="A140" s="44"/>
      <c r="B140" s="211"/>
      <c r="C140" s="212"/>
      <c r="D140" s="72" t="s">
        <v>113</v>
      </c>
      <c r="E140" s="72"/>
      <c r="F140" s="72"/>
      <c r="G140" s="72"/>
      <c r="H140" s="72"/>
      <c r="I140" s="72"/>
      <c r="J140" s="72"/>
      <c r="K140" s="72"/>
      <c r="L140" s="72" t="s">
        <v>13</v>
      </c>
      <c r="M140" s="72"/>
      <c r="N140" s="72"/>
      <c r="O140" s="72"/>
      <c r="P140" s="72"/>
      <c r="Q140" s="72"/>
      <c r="R140" s="72"/>
      <c r="S140" s="178">
        <v>30</v>
      </c>
      <c r="T140" s="178"/>
      <c r="U140" s="178"/>
      <c r="V140" s="178"/>
      <c r="W140" s="178"/>
      <c r="X140" s="178"/>
      <c r="Y140" s="113">
        <v>4755000</v>
      </c>
      <c r="Z140" s="114"/>
      <c r="AA140" s="114"/>
      <c r="AB140" s="114"/>
      <c r="AC140" s="114"/>
      <c r="AD140" s="114"/>
      <c r="AE140" s="114"/>
      <c r="AF140" s="115"/>
      <c r="AG140" s="10"/>
      <c r="AJ140" s="25"/>
      <c r="AK140" s="25"/>
      <c r="AL140" s="25"/>
      <c r="AM140" s="25"/>
      <c r="AN140" s="25"/>
      <c r="AO140" s="25"/>
      <c r="AP140" s="25"/>
      <c r="AQ140" s="25"/>
    </row>
    <row r="141" spans="1:46" ht="18" customHeight="1" x14ac:dyDescent="0.3">
      <c r="A141" s="44"/>
      <c r="B141" s="211"/>
      <c r="C141" s="212"/>
      <c r="D141" s="72" t="s">
        <v>114</v>
      </c>
      <c r="E141" s="72"/>
      <c r="F141" s="72"/>
      <c r="G141" s="72"/>
      <c r="H141" s="72"/>
      <c r="I141" s="72"/>
      <c r="J141" s="72"/>
      <c r="K141" s="72"/>
      <c r="L141" s="72" t="s">
        <v>14</v>
      </c>
      <c r="M141" s="72"/>
      <c r="N141" s="72"/>
      <c r="O141" s="72"/>
      <c r="P141" s="72"/>
      <c r="Q141" s="72"/>
      <c r="R141" s="72"/>
      <c r="S141" s="178">
        <v>30</v>
      </c>
      <c r="T141" s="178"/>
      <c r="U141" s="178"/>
      <c r="V141" s="178"/>
      <c r="W141" s="178"/>
      <c r="X141" s="178"/>
      <c r="Y141" s="113">
        <v>4755000</v>
      </c>
      <c r="Z141" s="114"/>
      <c r="AA141" s="114"/>
      <c r="AB141" s="114"/>
      <c r="AC141" s="114"/>
      <c r="AD141" s="114"/>
      <c r="AE141" s="114"/>
      <c r="AF141" s="115"/>
      <c r="AG141" s="10"/>
      <c r="AJ141" s="25"/>
      <c r="AK141" s="25"/>
      <c r="AL141" s="25"/>
      <c r="AM141" s="25"/>
      <c r="AN141" s="25"/>
      <c r="AO141" s="25"/>
      <c r="AP141" s="25"/>
      <c r="AQ141" s="25"/>
    </row>
    <row r="142" spans="1:46" ht="18" customHeight="1" x14ac:dyDescent="0.3">
      <c r="A142" s="44"/>
      <c r="B142" s="211"/>
      <c r="C142" s="212"/>
      <c r="D142" s="72" t="s">
        <v>115</v>
      </c>
      <c r="E142" s="72"/>
      <c r="F142" s="72"/>
      <c r="G142" s="72"/>
      <c r="H142" s="72"/>
      <c r="I142" s="72"/>
      <c r="J142" s="72"/>
      <c r="K142" s="72"/>
      <c r="L142" s="72" t="s">
        <v>15</v>
      </c>
      <c r="M142" s="72"/>
      <c r="N142" s="72"/>
      <c r="O142" s="72"/>
      <c r="P142" s="72"/>
      <c r="Q142" s="72"/>
      <c r="R142" s="72"/>
      <c r="S142" s="178">
        <v>30</v>
      </c>
      <c r="T142" s="178"/>
      <c r="U142" s="178"/>
      <c r="V142" s="178"/>
      <c r="W142" s="178"/>
      <c r="X142" s="178"/>
      <c r="Y142" s="113">
        <v>4755000</v>
      </c>
      <c r="Z142" s="114"/>
      <c r="AA142" s="114"/>
      <c r="AB142" s="114"/>
      <c r="AC142" s="114"/>
      <c r="AD142" s="114"/>
      <c r="AE142" s="114"/>
      <c r="AF142" s="115"/>
      <c r="AG142" s="10"/>
      <c r="AJ142" s="25"/>
      <c r="AK142" s="25"/>
      <c r="AL142" s="25"/>
      <c r="AM142" s="25"/>
      <c r="AN142" s="25"/>
      <c r="AO142" s="25"/>
      <c r="AP142" s="25"/>
      <c r="AQ142" s="25"/>
    </row>
    <row r="143" spans="1:46" ht="18" customHeight="1" x14ac:dyDescent="0.3">
      <c r="A143" s="44"/>
      <c r="B143" s="211"/>
      <c r="C143" s="212"/>
      <c r="D143" s="72" t="s">
        <v>116</v>
      </c>
      <c r="E143" s="72"/>
      <c r="F143" s="72"/>
      <c r="G143" s="72"/>
      <c r="H143" s="72"/>
      <c r="I143" s="72"/>
      <c r="J143" s="72"/>
      <c r="K143" s="72"/>
      <c r="L143" s="72" t="s">
        <v>16</v>
      </c>
      <c r="M143" s="72"/>
      <c r="N143" s="72"/>
      <c r="O143" s="72"/>
      <c r="P143" s="72"/>
      <c r="Q143" s="72"/>
      <c r="R143" s="72"/>
      <c r="S143" s="178">
        <v>30</v>
      </c>
      <c r="T143" s="178"/>
      <c r="U143" s="178"/>
      <c r="V143" s="178"/>
      <c r="W143" s="178"/>
      <c r="X143" s="178"/>
      <c r="Y143" s="113">
        <v>5011000</v>
      </c>
      <c r="Z143" s="114"/>
      <c r="AA143" s="114"/>
      <c r="AB143" s="114"/>
      <c r="AC143" s="114"/>
      <c r="AD143" s="114"/>
      <c r="AE143" s="114"/>
      <c r="AF143" s="115"/>
      <c r="AG143" s="10"/>
      <c r="AJ143" s="25"/>
      <c r="AK143" s="25"/>
      <c r="AL143" s="25"/>
      <c r="AM143" s="25"/>
      <c r="AN143" s="25"/>
      <c r="AO143" s="25"/>
      <c r="AP143" s="25"/>
      <c r="AQ143" s="25"/>
    </row>
    <row r="144" spans="1:46" ht="18" customHeight="1" x14ac:dyDescent="0.3">
      <c r="A144" s="44"/>
      <c r="B144" s="211"/>
      <c r="C144" s="212"/>
      <c r="D144" s="72" t="s">
        <v>117</v>
      </c>
      <c r="E144" s="72"/>
      <c r="F144" s="72"/>
      <c r="G144" s="72"/>
      <c r="H144" s="72"/>
      <c r="I144" s="72"/>
      <c r="J144" s="72"/>
      <c r="K144" s="72"/>
      <c r="L144" s="72" t="s">
        <v>17</v>
      </c>
      <c r="M144" s="72"/>
      <c r="N144" s="72"/>
      <c r="O144" s="72"/>
      <c r="P144" s="72"/>
      <c r="Q144" s="72"/>
      <c r="R144" s="72"/>
      <c r="S144" s="178">
        <v>30</v>
      </c>
      <c r="T144" s="178"/>
      <c r="U144" s="178"/>
      <c r="V144" s="178"/>
      <c r="W144" s="178"/>
      <c r="X144" s="178"/>
      <c r="Y144" s="113">
        <v>5011000</v>
      </c>
      <c r="Z144" s="114"/>
      <c r="AA144" s="114"/>
      <c r="AB144" s="114"/>
      <c r="AC144" s="114"/>
      <c r="AD144" s="114"/>
      <c r="AE144" s="114"/>
      <c r="AF144" s="115"/>
      <c r="AG144" s="10"/>
      <c r="AJ144" s="25"/>
      <c r="AK144" s="25"/>
      <c r="AL144" s="25"/>
      <c r="AM144" s="25"/>
      <c r="AN144" s="25"/>
      <c r="AO144" s="25"/>
      <c r="AP144" s="25"/>
      <c r="AQ144" s="25"/>
    </row>
    <row r="145" spans="1:67" ht="18" customHeight="1" x14ac:dyDescent="0.3">
      <c r="A145" s="44"/>
      <c r="B145" s="211"/>
      <c r="C145" s="212"/>
      <c r="D145" s="72" t="s">
        <v>118</v>
      </c>
      <c r="E145" s="72"/>
      <c r="F145" s="72"/>
      <c r="G145" s="72"/>
      <c r="H145" s="72"/>
      <c r="I145" s="72"/>
      <c r="J145" s="72"/>
      <c r="K145" s="72"/>
      <c r="L145" s="72" t="s">
        <v>18</v>
      </c>
      <c r="M145" s="72"/>
      <c r="N145" s="72"/>
      <c r="O145" s="72"/>
      <c r="P145" s="72"/>
      <c r="Q145" s="72"/>
      <c r="R145" s="72"/>
      <c r="S145" s="178">
        <v>30</v>
      </c>
      <c r="T145" s="178"/>
      <c r="U145" s="178"/>
      <c r="V145" s="178"/>
      <c r="W145" s="178"/>
      <c r="X145" s="178"/>
      <c r="Y145" s="113">
        <v>5011000</v>
      </c>
      <c r="Z145" s="114"/>
      <c r="AA145" s="114"/>
      <c r="AB145" s="114"/>
      <c r="AC145" s="114"/>
      <c r="AD145" s="114"/>
      <c r="AE145" s="114"/>
      <c r="AF145" s="115"/>
      <c r="AG145" s="10"/>
      <c r="AJ145" s="25"/>
      <c r="AK145" s="25"/>
      <c r="AL145" s="25"/>
      <c r="AM145" s="25"/>
      <c r="AN145" s="25"/>
      <c r="AO145" s="25"/>
      <c r="AP145" s="25"/>
      <c r="AQ145" s="25"/>
    </row>
    <row r="146" spans="1:67" ht="18" customHeight="1" x14ac:dyDescent="0.3">
      <c r="A146" s="44"/>
      <c r="B146" s="211"/>
      <c r="C146" s="212"/>
      <c r="D146" s="72" t="s">
        <v>119</v>
      </c>
      <c r="E146" s="72"/>
      <c r="F146" s="72"/>
      <c r="G146" s="72"/>
      <c r="H146" s="72"/>
      <c r="I146" s="72"/>
      <c r="J146" s="72"/>
      <c r="K146" s="72"/>
      <c r="L146" s="72" t="s">
        <v>19</v>
      </c>
      <c r="M146" s="72"/>
      <c r="N146" s="72"/>
      <c r="O146" s="72"/>
      <c r="P146" s="72"/>
      <c r="Q146" s="72"/>
      <c r="R146" s="72"/>
      <c r="S146" s="178">
        <v>30</v>
      </c>
      <c r="T146" s="178"/>
      <c r="U146" s="178"/>
      <c r="V146" s="178"/>
      <c r="W146" s="178"/>
      <c r="X146" s="178"/>
      <c r="Y146" s="113">
        <f>IF(S146="","",($Z$41/30)*S146)</f>
        <v>5011000</v>
      </c>
      <c r="Z146" s="114"/>
      <c r="AA146" s="114"/>
      <c r="AB146" s="114"/>
      <c r="AC146" s="114"/>
      <c r="AD146" s="114"/>
      <c r="AE146" s="114"/>
      <c r="AF146" s="115"/>
      <c r="AG146" s="10"/>
      <c r="AJ146" s="25"/>
      <c r="AK146" s="25"/>
      <c r="AL146" s="25"/>
      <c r="AM146" s="25"/>
      <c r="AN146" s="25"/>
      <c r="AO146" s="25"/>
      <c r="AP146" s="25"/>
      <c r="AQ146" s="25"/>
    </row>
    <row r="147" spans="1:67" ht="18" customHeight="1" x14ac:dyDescent="0.3">
      <c r="A147" s="44"/>
      <c r="B147" s="211"/>
      <c r="C147" s="212"/>
      <c r="D147" s="72" t="s">
        <v>120</v>
      </c>
      <c r="E147" s="72"/>
      <c r="F147" s="72"/>
      <c r="G147" s="72"/>
      <c r="H147" s="72"/>
      <c r="I147" s="72"/>
      <c r="J147" s="72"/>
      <c r="K147" s="72"/>
      <c r="L147" s="72"/>
      <c r="M147" s="72"/>
      <c r="N147" s="72"/>
      <c r="O147" s="72"/>
      <c r="P147" s="72"/>
      <c r="Q147" s="72"/>
      <c r="R147" s="72"/>
      <c r="S147" s="178"/>
      <c r="T147" s="178"/>
      <c r="U147" s="178"/>
      <c r="V147" s="178"/>
      <c r="W147" s="178"/>
      <c r="X147" s="178"/>
      <c r="Y147" s="113" t="str">
        <f t="shared" ref="Y147" si="0">IF(S147="","",($Z$41/30)*S147)</f>
        <v/>
      </c>
      <c r="Z147" s="114"/>
      <c r="AA147" s="114"/>
      <c r="AB147" s="114"/>
      <c r="AC147" s="114"/>
      <c r="AD147" s="114"/>
      <c r="AE147" s="114"/>
      <c r="AF147" s="115"/>
      <c r="AG147" s="10"/>
      <c r="AJ147" s="25"/>
      <c r="AK147" s="25"/>
      <c r="AL147" s="25"/>
      <c r="AM147" s="25"/>
      <c r="AN147" s="25"/>
      <c r="AO147" s="25"/>
      <c r="AP147" s="25"/>
      <c r="AQ147" s="25"/>
    </row>
    <row r="148" spans="1:67" ht="18" customHeight="1" x14ac:dyDescent="0.3">
      <c r="A148" s="44"/>
      <c r="B148" s="211"/>
      <c r="C148" s="212"/>
      <c r="D148" s="72" t="s">
        <v>236</v>
      </c>
      <c r="E148" s="72"/>
      <c r="F148" s="72"/>
      <c r="G148" s="72"/>
      <c r="H148" s="72"/>
      <c r="I148" s="72"/>
      <c r="J148" s="72"/>
      <c r="K148" s="72"/>
      <c r="L148" s="72"/>
      <c r="M148" s="72"/>
      <c r="N148" s="72"/>
      <c r="O148" s="72"/>
      <c r="P148" s="72"/>
      <c r="Q148" s="72"/>
      <c r="R148" s="72"/>
      <c r="S148" s="178"/>
      <c r="T148" s="178"/>
      <c r="U148" s="178"/>
      <c r="V148" s="178"/>
      <c r="W148" s="178"/>
      <c r="X148" s="178"/>
      <c r="Y148" s="113" t="str">
        <f t="shared" ref="Y146:Y148" si="1">IF(S148="","",($Z$41/30)*S148)</f>
        <v/>
      </c>
      <c r="Z148" s="114"/>
      <c r="AA148" s="114"/>
      <c r="AB148" s="114"/>
      <c r="AC148" s="114"/>
      <c r="AD148" s="114"/>
      <c r="AE148" s="114"/>
      <c r="AF148" s="115"/>
      <c r="AG148" s="10"/>
      <c r="AJ148" s="25"/>
      <c r="AK148" s="25"/>
      <c r="AL148" s="25"/>
      <c r="AM148" s="25"/>
      <c r="AN148" s="25"/>
      <c r="AO148" s="25"/>
      <c r="AP148" s="25"/>
      <c r="AQ148" s="25"/>
    </row>
    <row r="149" spans="1:67" ht="18" customHeight="1" x14ac:dyDescent="0.3">
      <c r="A149" s="44"/>
      <c r="B149" s="211"/>
      <c r="C149" s="212"/>
      <c r="D149" s="179" t="s">
        <v>184</v>
      </c>
      <c r="E149" s="179"/>
      <c r="F149" s="179"/>
      <c r="G149" s="179"/>
      <c r="H149" s="179"/>
      <c r="I149" s="179"/>
      <c r="J149" s="179"/>
      <c r="K149" s="179"/>
      <c r="L149" s="179"/>
      <c r="M149" s="179"/>
      <c r="N149" s="179"/>
      <c r="O149" s="179"/>
      <c r="P149" s="179"/>
      <c r="Q149" s="179"/>
      <c r="R149" s="179"/>
      <c r="S149" s="179"/>
      <c r="T149" s="179"/>
      <c r="U149" s="179"/>
      <c r="V149" s="179"/>
      <c r="W149" s="179"/>
      <c r="X149" s="179"/>
      <c r="Y149" s="177">
        <f>SUM(Y136:AF148)</f>
        <v>53170500</v>
      </c>
      <c r="Z149" s="177"/>
      <c r="AA149" s="177"/>
      <c r="AB149" s="177"/>
      <c r="AC149" s="177"/>
      <c r="AD149" s="177"/>
      <c r="AE149" s="177"/>
      <c r="AF149" s="177"/>
      <c r="AG149" s="10"/>
      <c r="AJ149" s="25"/>
      <c r="AK149" s="25"/>
      <c r="AL149" s="25"/>
      <c r="AM149" s="25"/>
      <c r="AN149" s="25"/>
      <c r="AO149" s="25"/>
      <c r="AP149" s="25" t="s">
        <v>129</v>
      </c>
      <c r="AQ149" s="25"/>
    </row>
    <row r="150" spans="1:67" ht="18" customHeight="1" x14ac:dyDescent="0.3">
      <c r="A150" s="44"/>
      <c r="B150" s="213"/>
      <c r="C150" s="214"/>
      <c r="D150" s="215" t="s">
        <v>148</v>
      </c>
      <c r="E150" s="215"/>
      <c r="F150" s="215"/>
      <c r="G150" s="215"/>
      <c r="H150" s="215"/>
      <c r="I150" s="215"/>
      <c r="J150" s="215"/>
      <c r="K150" s="215"/>
      <c r="L150" s="215"/>
      <c r="M150" s="215"/>
      <c r="N150" s="215"/>
      <c r="O150" s="215"/>
      <c r="P150" s="215"/>
      <c r="Q150" s="215"/>
      <c r="R150" s="215"/>
      <c r="S150" s="215"/>
      <c r="T150" s="215"/>
      <c r="U150" s="215"/>
      <c r="V150" s="215"/>
      <c r="W150" s="215"/>
      <c r="X150" s="215"/>
      <c r="Y150" s="216">
        <v>10180500</v>
      </c>
      <c r="Z150" s="216"/>
      <c r="AA150" s="216"/>
      <c r="AB150" s="216"/>
      <c r="AC150" s="216"/>
      <c r="AD150" s="216"/>
      <c r="AE150" s="216"/>
      <c r="AF150" s="216"/>
      <c r="AG150" s="10"/>
      <c r="AJ150" s="25"/>
      <c r="AK150" s="25"/>
      <c r="AL150" s="25"/>
      <c r="AM150" s="25"/>
      <c r="AN150" s="25"/>
      <c r="AO150" s="25"/>
      <c r="AP150" s="25"/>
      <c r="AQ150" s="25"/>
    </row>
    <row r="151" spans="1:67" ht="3.6" customHeight="1" x14ac:dyDescent="0.3">
      <c r="A151" s="59"/>
      <c r="B151" s="60"/>
      <c r="C151" s="60"/>
      <c r="D151" s="61"/>
      <c r="E151" s="61"/>
      <c r="F151" s="61"/>
      <c r="G151" s="61"/>
      <c r="H151" s="61"/>
      <c r="I151" s="61"/>
      <c r="J151" s="61"/>
      <c r="K151" s="61"/>
      <c r="L151" s="61"/>
      <c r="M151" s="61"/>
      <c r="N151" s="61"/>
      <c r="O151" s="61"/>
      <c r="P151" s="61"/>
      <c r="Q151" s="61"/>
      <c r="R151" s="61"/>
      <c r="S151" s="61"/>
      <c r="T151" s="61"/>
      <c r="U151" s="61"/>
      <c r="V151" s="61"/>
      <c r="W151" s="61"/>
      <c r="X151" s="61"/>
      <c r="Y151" s="62"/>
      <c r="Z151" s="62"/>
      <c r="AA151" s="62"/>
      <c r="AB151" s="62"/>
      <c r="AC151" s="62"/>
      <c r="AD151" s="62"/>
      <c r="AE151" s="62"/>
      <c r="AF151" s="62"/>
      <c r="AG151" s="13"/>
      <c r="AH151" s="13"/>
      <c r="AI151" s="13"/>
      <c r="AJ151" s="26"/>
      <c r="AK151" s="25"/>
      <c r="AL151" s="25"/>
      <c r="AM151" s="25"/>
      <c r="AN151" s="25"/>
      <c r="AO151" s="25"/>
      <c r="AP151" s="25"/>
      <c r="AQ151" s="25"/>
    </row>
    <row r="152" spans="1:67" x14ac:dyDescent="0.3">
      <c r="A152" s="28"/>
      <c r="B152" s="91" t="s">
        <v>90</v>
      </c>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3"/>
    </row>
    <row r="153" spans="1:67" ht="81" customHeight="1" x14ac:dyDescent="0.3">
      <c r="B153" s="201" t="s">
        <v>235</v>
      </c>
      <c r="C153" s="202"/>
      <c r="D153" s="202"/>
      <c r="E153" s="202"/>
      <c r="F153" s="202"/>
      <c r="G153" s="202"/>
      <c r="H153" s="202"/>
      <c r="I153" s="202"/>
      <c r="J153" s="202"/>
      <c r="K153" s="202"/>
      <c r="L153" s="202"/>
      <c r="M153" s="202"/>
      <c r="N153" s="202"/>
      <c r="O153" s="202"/>
      <c r="P153" s="202"/>
      <c r="Q153" s="202"/>
      <c r="R153" s="202"/>
      <c r="S153" s="202"/>
      <c r="T153" s="202"/>
      <c r="U153" s="202"/>
      <c r="V153" s="202"/>
      <c r="W153" s="202"/>
      <c r="X153" s="202"/>
      <c r="Y153" s="202"/>
      <c r="Z153" s="202"/>
      <c r="AA153" s="202"/>
      <c r="AB153" s="202"/>
      <c r="AC153" s="202"/>
      <c r="AD153" s="202"/>
      <c r="AE153" s="202"/>
      <c r="AF153" s="203"/>
      <c r="AQ153" s="27"/>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mergeCells count="392">
    <mergeCell ref="D147:K147"/>
    <mergeCell ref="L147:R147"/>
    <mergeCell ref="S147:X147"/>
    <mergeCell ref="Y147:AF147"/>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3:AF153"/>
    <mergeCell ref="B98:AF98"/>
    <mergeCell ref="B131:AF131"/>
    <mergeCell ref="AA115:AC115"/>
    <mergeCell ref="AA116:AC116"/>
    <mergeCell ref="AA117:AC117"/>
    <mergeCell ref="Y145:AF145"/>
    <mergeCell ref="Y146:AF146"/>
    <mergeCell ref="Y148:AF148"/>
    <mergeCell ref="B135:C150"/>
    <mergeCell ref="D150:X150"/>
    <mergeCell ref="S139:X139"/>
    <mergeCell ref="S140:X140"/>
    <mergeCell ref="S141:X141"/>
    <mergeCell ref="Y150:AF150"/>
    <mergeCell ref="L142:R142"/>
    <mergeCell ref="L143:R143"/>
    <mergeCell ref="R91:U91"/>
    <mergeCell ref="V91:X91"/>
    <mergeCell ref="AD115:AF115"/>
    <mergeCell ref="AD116:AF116"/>
    <mergeCell ref="AD117:AF117"/>
    <mergeCell ref="B117:Z117"/>
    <mergeCell ref="B93:AF93"/>
    <mergeCell ref="AB97:AF97"/>
    <mergeCell ref="Z106:AF106"/>
    <mergeCell ref="B100:AB100"/>
    <mergeCell ref="B106:Y106"/>
    <mergeCell ref="B110:Y110"/>
    <mergeCell ref="B99:AF99"/>
    <mergeCell ref="AN137:AT137"/>
    <mergeCell ref="Y149:AF149"/>
    <mergeCell ref="S142:X142"/>
    <mergeCell ref="S143:X143"/>
    <mergeCell ref="S144:X144"/>
    <mergeCell ref="S145:X145"/>
    <mergeCell ref="S146:X146"/>
    <mergeCell ref="S148:X148"/>
    <mergeCell ref="D149:X149"/>
    <mergeCell ref="L144:R144"/>
    <mergeCell ref="L145:R145"/>
    <mergeCell ref="L146:R146"/>
    <mergeCell ref="L148:R148"/>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62:E63"/>
    <mergeCell ref="F62:G63"/>
    <mergeCell ref="H62:I62"/>
    <mergeCell ref="J62:M62"/>
    <mergeCell ref="N62:P62"/>
    <mergeCell ref="H63:I63"/>
    <mergeCell ref="J63:M63"/>
    <mergeCell ref="N63:P63"/>
    <mergeCell ref="AB59:AF59"/>
    <mergeCell ref="H61:I61"/>
    <mergeCell ref="F60:G61"/>
    <mergeCell ref="Q62:R63"/>
    <mergeCell ref="S62:T62"/>
    <mergeCell ref="U62:X62"/>
    <mergeCell ref="Y62:AA62"/>
    <mergeCell ref="AB62:AF63"/>
    <mergeCell ref="S63:T63"/>
    <mergeCell ref="U63:X63"/>
    <mergeCell ref="Y63:AA63"/>
    <mergeCell ref="AD38:AF38"/>
    <mergeCell ref="J61:M61"/>
    <mergeCell ref="N61:P61"/>
    <mergeCell ref="S61:T61"/>
    <mergeCell ref="U61:X61"/>
    <mergeCell ref="H60:I60"/>
    <mergeCell ref="J60:M60"/>
    <mergeCell ref="N60:P60"/>
    <mergeCell ref="S60:T60"/>
    <mergeCell ref="U60:X60"/>
    <mergeCell ref="L53:M53"/>
    <mergeCell ref="N53:Q53"/>
    <mergeCell ref="R53:T53"/>
    <mergeCell ref="L54:M54"/>
    <mergeCell ref="X39:Y39"/>
    <mergeCell ref="Z39:AC39"/>
    <mergeCell ref="B43:I43"/>
    <mergeCell ref="AD39:AF39"/>
    <mergeCell ref="Q39:W39"/>
    <mergeCell ref="B59:E59"/>
    <mergeCell ref="AB60:AF61"/>
    <mergeCell ref="B60:E61"/>
    <mergeCell ref="Y61:AA61"/>
    <mergeCell ref="Q60:R61"/>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L19:W19"/>
    <mergeCell ref="B25:F25"/>
    <mergeCell ref="G25:J25"/>
    <mergeCell ref="L25:S25"/>
    <mergeCell ref="T25:U25"/>
    <mergeCell ref="H27:AF27"/>
    <mergeCell ref="B27:G27"/>
    <mergeCell ref="E21:W21"/>
    <mergeCell ref="B21:D21"/>
    <mergeCell ref="X21:Z21"/>
    <mergeCell ref="AA21:AF21"/>
    <mergeCell ref="B23:D2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39:R139"/>
    <mergeCell ref="L140:R140"/>
    <mergeCell ref="L141:R141"/>
    <mergeCell ref="AA119:AC11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O88:P88"/>
    <mergeCell ref="Q88:T88"/>
    <mergeCell ref="U88:W88"/>
    <mergeCell ref="P90:Q90"/>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R90:U90"/>
    <mergeCell ref="V90:X90"/>
    <mergeCell ref="B102:AF102"/>
    <mergeCell ref="B104:Y104"/>
    <mergeCell ref="D146:K146"/>
    <mergeCell ref="D148:K148"/>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s>
  <conditionalFormatting sqref="J56:Y57 Z57:AF57 B60:E65 H61:M61 H63:M63 H65:M65 H69:M69 S61:X61 AB60:AF65 S69:X69 S65:X65 S63:X63 AB68:AF69 B68:E69">
    <cfRule type="containsBlanks" dxfId="59" priority="113">
      <formula>LEN(TRIM(B56))=0</formula>
    </cfRule>
  </conditionalFormatting>
  <conditionalFormatting sqref="L54:Q54 X54:AC54">
    <cfRule type="containsBlanks" dxfId="58" priority="112">
      <formula>LEN(TRIM(L54))=0</formula>
    </cfRule>
  </conditionalFormatting>
  <conditionalFormatting sqref="I75:N75 I78:N78 S78:X78 I81:N81 S81:X81 S75:X75">
    <cfRule type="containsBlanks" dxfId="57" priority="111">
      <formula>LEN(TRIM(I75))=0</formula>
    </cfRule>
  </conditionalFormatting>
  <conditionalFormatting sqref="O88:T88 P91:U91 X88:AC88">
    <cfRule type="containsBlanks" dxfId="56" priority="110">
      <formula>LEN(TRIM(O88))=0</formula>
    </cfRule>
  </conditionalFormatting>
  <conditionalFormatting sqref="L137:AF146 L148:AF148">
    <cfRule type="containsBlanks" dxfId="55" priority="109">
      <formula>LEN(TRIM(L137))=0</formula>
    </cfRule>
  </conditionalFormatting>
  <conditionalFormatting sqref="H10:K10 L19:W19 K17:W17 AB19:AF19 E21:W21 AA21:AF21 H27:AF27 H39:J39 L39:N39 J41:P41 Z41:AF41 P45:S45 AC45:AF45 I47:M47 U47:AF47 J49:V49 AA49:AF49">
    <cfRule type="containsBlanks" dxfId="54" priority="108">
      <formula>LEN(TRIM(E10))=0</formula>
    </cfRule>
  </conditionalFormatting>
  <conditionalFormatting sqref="B153">
    <cfRule type="containsBlanks" dxfId="53" priority="107">
      <formula>LEN(TRIM(B153))=0</formula>
    </cfRule>
  </conditionalFormatting>
  <conditionalFormatting sqref="L136:AF136">
    <cfRule type="containsBlanks" dxfId="52" priority="104">
      <formula>LEN(TRIM(L136))=0</formula>
    </cfRule>
  </conditionalFormatting>
  <conditionalFormatting sqref="W97:AA97 C97:N97">
    <cfRule type="containsBlanks" dxfId="51" priority="84">
      <formula>LEN(TRIM(C97))=0</formula>
    </cfRule>
  </conditionalFormatting>
  <conditionalFormatting sqref="C129:N129">
    <cfRule type="containsBlanks" dxfId="50" priority="82">
      <formula>LEN(TRIM(C129))=0</formula>
    </cfRule>
  </conditionalFormatting>
  <conditionalFormatting sqref="W129:AA129">
    <cfRule type="containsBlanks" dxfId="49" priority="81">
      <formula>LEN(TRIM(W129))=0</formula>
    </cfRule>
  </conditionalFormatting>
  <conditionalFormatting sqref="B130:D130">
    <cfRule type="containsBlanks" dxfId="48" priority="80">
      <formula>LEN(TRIM(B130))=0</formula>
    </cfRule>
  </conditionalFormatting>
  <conditionalFormatting sqref="W130:AF130">
    <cfRule type="containsBlanks" dxfId="47" priority="79">
      <formula>LEN(TRIM(W130))=0</formula>
    </cfRule>
  </conditionalFormatting>
  <conditionalFormatting sqref="E23:K23">
    <cfRule type="containsBlanks" dxfId="46" priority="75">
      <formula>LEN(TRIM(E23))=0</formula>
    </cfRule>
  </conditionalFormatting>
  <conditionalFormatting sqref="X23:AF23">
    <cfRule type="containsBlanks" dxfId="45" priority="74">
      <formula>LEN(TRIM(X23))=0</formula>
    </cfRule>
  </conditionalFormatting>
  <conditionalFormatting sqref="G25:J25">
    <cfRule type="containsBlanks" dxfId="44" priority="73">
      <formula>LEN(TRIM(G25))=0</formula>
    </cfRule>
  </conditionalFormatting>
  <conditionalFormatting sqref="L25:S25">
    <cfRule type="containsBlanks" dxfId="43" priority="72">
      <formula>LEN(TRIM(L25))=0</formula>
    </cfRule>
  </conditionalFormatting>
  <conditionalFormatting sqref="V25:AF25">
    <cfRule type="containsBlanks" dxfId="42" priority="71">
      <formula>LEN(TRIM(V25))=0</formula>
    </cfRule>
  </conditionalFormatting>
  <conditionalFormatting sqref="B33:AF36">
    <cfRule type="containsBlanks" dxfId="41" priority="69">
      <formula>LEN(TRIM(B33))=0</formula>
    </cfRule>
  </conditionalFormatting>
  <conditionalFormatting sqref="J43:AF43">
    <cfRule type="containsBlanks" dxfId="40" priority="67">
      <formula>LEN(TRIM(J43))=0</formula>
    </cfRule>
  </conditionalFormatting>
  <conditionalFormatting sqref="T51:AF51">
    <cfRule type="containsBlanks" dxfId="39" priority="66">
      <formula>LEN(TRIM(T51))=0</formula>
    </cfRule>
  </conditionalFormatting>
  <conditionalFormatting sqref="X39:AC39">
    <cfRule type="containsBlanks" dxfId="38" priority="65">
      <formula>LEN(TRIM(X39))=0</formula>
    </cfRule>
  </conditionalFormatting>
  <conditionalFormatting sqref="X30:AC30">
    <cfRule type="containsBlanks" dxfId="37" priority="63">
      <formula>LEN(TRIM(X30))=0</formula>
    </cfRule>
  </conditionalFormatting>
  <conditionalFormatting sqref="X13:AC13">
    <cfRule type="containsBlanks" dxfId="36" priority="61">
      <formula>LEN(TRIM(X13))=0</formula>
    </cfRule>
  </conditionalFormatting>
  <conditionalFormatting sqref="X10:AC10">
    <cfRule type="containsBlanks" dxfId="35" priority="59">
      <formula>LEN(TRIM(X10))=0</formula>
    </cfRule>
  </conditionalFormatting>
  <conditionalFormatting sqref="AD10:AF10">
    <cfRule type="containsBlanks" dxfId="34" priority="58">
      <formula>LEN(TRIM(AD10))=0</formula>
    </cfRule>
  </conditionalFormatting>
  <conditionalFormatting sqref="N13:S13">
    <cfRule type="containsBlanks" dxfId="33" priority="57">
      <formula>LEN(TRIM(N13))=0</formula>
    </cfRule>
  </conditionalFormatting>
  <conditionalFormatting sqref="H67:M67 S67:X67 AB66:AF67 B66:E67">
    <cfRule type="containsBlanks" dxfId="32" priority="53">
      <formula>LEN(TRIM(B66))=0</formula>
    </cfRule>
  </conditionalFormatting>
  <conditionalFormatting sqref="S84:X84">
    <cfRule type="containsBlanks" dxfId="31" priority="28">
      <formula>LEN(TRIM(S84))=0</formula>
    </cfRule>
  </conditionalFormatting>
  <conditionalFormatting sqref="AC100:AF100">
    <cfRule type="containsBlanks" dxfId="30" priority="27">
      <formula>LEN(TRIM(AC100))=0</formula>
    </cfRule>
  </conditionalFormatting>
  <conditionalFormatting sqref="Z104:AF104">
    <cfRule type="containsBlanks" dxfId="29" priority="26">
      <formula>LEN(TRIM(Z104))=0</formula>
    </cfRule>
  </conditionalFormatting>
  <conditionalFormatting sqref="Z106:AF106">
    <cfRule type="containsBlanks" dxfId="28" priority="25">
      <formula>LEN(TRIM(Z106))=0</formula>
    </cfRule>
  </conditionalFormatting>
  <conditionalFormatting sqref="Z108:AF108 Z110:AF110">
    <cfRule type="containsBlanks" dxfId="27" priority="24">
      <formula>LEN(TRIM(Z108))=0</formula>
    </cfRule>
  </conditionalFormatting>
  <conditionalFormatting sqref="T13:V13">
    <cfRule type="containsBlanks" dxfId="26" priority="23">
      <formula>LEN(TRIM(T13))=0</formula>
    </cfRule>
  </conditionalFormatting>
  <conditionalFormatting sqref="AD13:AF13">
    <cfRule type="containsBlanks" dxfId="25" priority="22">
      <formula>LEN(TRIM(AD13))=0</formula>
    </cfRule>
  </conditionalFormatting>
  <conditionalFormatting sqref="AD30:AF30">
    <cfRule type="containsBlanks" dxfId="24" priority="21">
      <formula>LEN(TRIM(AD30))=0</formula>
    </cfRule>
  </conditionalFormatting>
  <conditionalFormatting sqref="AD39:AF39">
    <cfRule type="containsBlanks" dxfId="23" priority="20">
      <formula>LEN(TRIM(AD39))=0</formula>
    </cfRule>
  </conditionalFormatting>
  <conditionalFormatting sqref="R54:T54">
    <cfRule type="containsBlanks" dxfId="22" priority="19">
      <formula>LEN(TRIM(R54))=0</formula>
    </cfRule>
  </conditionalFormatting>
  <conditionalFormatting sqref="AD54:AF54">
    <cfRule type="containsBlanks" dxfId="21" priority="18">
      <formula>LEN(TRIM(AD54))=0</formula>
    </cfRule>
  </conditionalFormatting>
  <conditionalFormatting sqref="N61:P61">
    <cfRule type="containsBlanks" dxfId="20" priority="17">
      <formula>LEN(TRIM(N61))=0</formula>
    </cfRule>
  </conditionalFormatting>
  <conditionalFormatting sqref="N63:P63">
    <cfRule type="containsBlanks" dxfId="19" priority="16">
      <formula>LEN(TRIM(N63))=0</formula>
    </cfRule>
  </conditionalFormatting>
  <conditionalFormatting sqref="N65:P65">
    <cfRule type="containsBlanks" dxfId="18" priority="15">
      <formula>LEN(TRIM(N65))=0</formula>
    </cfRule>
  </conditionalFormatting>
  <conditionalFormatting sqref="N67:P67">
    <cfRule type="containsBlanks" dxfId="17" priority="14">
      <formula>LEN(TRIM(N67))=0</formula>
    </cfRule>
  </conditionalFormatting>
  <conditionalFormatting sqref="N69:P69">
    <cfRule type="containsBlanks" dxfId="16" priority="13">
      <formula>LEN(TRIM(N69))=0</formula>
    </cfRule>
  </conditionalFormatting>
  <conditionalFormatting sqref="Y61:AA61">
    <cfRule type="containsBlanks" dxfId="15" priority="12">
      <formula>LEN(TRIM(Y61))=0</formula>
    </cfRule>
  </conditionalFormatting>
  <conditionalFormatting sqref="Y63:AA63">
    <cfRule type="containsBlanks" dxfId="14" priority="11">
      <formula>LEN(TRIM(Y63))=0</formula>
    </cfRule>
  </conditionalFormatting>
  <conditionalFormatting sqref="Y65:AA65">
    <cfRule type="containsBlanks" dxfId="13" priority="10">
      <formula>LEN(TRIM(Y65))=0</formula>
    </cfRule>
  </conditionalFormatting>
  <conditionalFormatting sqref="Y67:AA67">
    <cfRule type="containsBlanks" dxfId="12" priority="9">
      <formula>LEN(TRIM(Y67))=0</formula>
    </cfRule>
  </conditionalFormatting>
  <conditionalFormatting sqref="Y69:AA69">
    <cfRule type="containsBlanks" dxfId="11" priority="8">
      <formula>LEN(TRIM(Y69))=0</formula>
    </cfRule>
  </conditionalFormatting>
  <conditionalFormatting sqref="O75:Q75">
    <cfRule type="containsBlanks" dxfId="10" priority="7">
      <formula>LEN(TRIM(O75))=0</formula>
    </cfRule>
  </conditionalFormatting>
  <conditionalFormatting sqref="O78:Q78">
    <cfRule type="containsBlanks" dxfId="9" priority="6">
      <formula>LEN(TRIM(O78))=0</formula>
    </cfRule>
  </conditionalFormatting>
  <conditionalFormatting sqref="O81:Q81">
    <cfRule type="containsBlanks" dxfId="8" priority="5">
      <formula>LEN(TRIM(O81))=0</formula>
    </cfRule>
  </conditionalFormatting>
  <conditionalFormatting sqref="U88:W88">
    <cfRule type="containsBlanks" dxfId="7" priority="4">
      <formula>LEN(TRIM(U88))=0</formula>
    </cfRule>
  </conditionalFormatting>
  <conditionalFormatting sqref="AD88:AF88">
    <cfRule type="containsBlanks" dxfId="6" priority="3">
      <formula>LEN(TRIM(AD88))=0</formula>
    </cfRule>
  </conditionalFormatting>
  <conditionalFormatting sqref="V91:X91">
    <cfRule type="containsBlanks" dxfId="5" priority="2">
      <formula>LEN(TRIM(V91))=0</formula>
    </cfRule>
  </conditionalFormatting>
  <conditionalFormatting sqref="L147:AF147">
    <cfRule type="containsBlanks" dxfId="0" priority="1">
      <formula>LEN(TRIM(L147))=0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AC100:AF100 J61:M61 J63:M63 U65:X65 J69:M69 U61:X61 U63:X63 P13:S13 U69:X69 K75:N75 K78:N78 Z54:AC54 Q88:T88 Z88:AC88 R91:U91 Z39:AC39 Z30:AC30 Z13:AC13 Z10:AC10 J65:M65 L136:L148</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19.7109375" customWidth="1"/>
    <col min="12" max="18" width="3.140625" customWidth="1"/>
    <col min="19" max="19" width="16.42578125" customWidth="1"/>
    <col min="20" max="31" width="3.140625" customWidth="1"/>
    <col min="32" max="32" width="17.140625" customWidth="1"/>
    <col min="33" max="33" width="2.85546875" customWidth="1"/>
  </cols>
  <sheetData>
    <row r="2" spans="2:32" ht="11.25" customHeight="1" x14ac:dyDescent="0.25">
      <c r="B2" s="263"/>
      <c r="C2" s="264"/>
      <c r="D2" s="264"/>
      <c r="E2" s="264"/>
      <c r="F2" s="265"/>
      <c r="G2" s="242" t="s">
        <v>0</v>
      </c>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4"/>
    </row>
    <row r="3" spans="2:32" ht="11.25" customHeight="1" x14ac:dyDescent="0.25">
      <c r="B3" s="266"/>
      <c r="C3" s="267"/>
      <c r="D3" s="267"/>
      <c r="E3" s="267"/>
      <c r="F3" s="268"/>
      <c r="G3" s="245"/>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7"/>
    </row>
    <row r="4" spans="2:32" ht="11.25" customHeight="1" x14ac:dyDescent="0.25">
      <c r="B4" s="266"/>
      <c r="C4" s="267"/>
      <c r="D4" s="267"/>
      <c r="E4" s="267"/>
      <c r="F4" s="268"/>
      <c r="G4" s="245"/>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7"/>
    </row>
    <row r="5" spans="2:32" ht="11.25" customHeight="1" x14ac:dyDescent="0.25">
      <c r="B5" s="266"/>
      <c r="C5" s="267"/>
      <c r="D5" s="267"/>
      <c r="E5" s="267"/>
      <c r="F5" s="268"/>
      <c r="G5" s="248"/>
      <c r="H5" s="249"/>
      <c r="I5" s="249"/>
      <c r="J5" s="249"/>
      <c r="K5" s="249"/>
      <c r="L5" s="249"/>
      <c r="M5" s="249"/>
      <c r="N5" s="249"/>
      <c r="O5" s="249"/>
      <c r="P5" s="249"/>
      <c r="Q5" s="249"/>
      <c r="R5" s="249"/>
      <c r="S5" s="249"/>
      <c r="T5" s="249"/>
      <c r="U5" s="249"/>
      <c r="V5" s="249"/>
      <c r="W5" s="249"/>
      <c r="X5" s="249"/>
      <c r="Y5" s="249"/>
      <c r="Z5" s="249"/>
      <c r="AA5" s="249"/>
      <c r="AB5" s="249"/>
      <c r="AC5" s="249"/>
      <c r="AD5" s="249"/>
      <c r="AE5" s="249"/>
      <c r="AF5" s="250"/>
    </row>
    <row r="6" spans="2:32" ht="15" customHeight="1" x14ac:dyDescent="0.25">
      <c r="B6" s="266"/>
      <c r="C6" s="267"/>
      <c r="D6" s="267"/>
      <c r="E6" s="267"/>
      <c r="F6" s="268"/>
      <c r="G6" s="251" t="s">
        <v>219</v>
      </c>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3"/>
    </row>
    <row r="7" spans="2:32" ht="39.75" customHeight="1" x14ac:dyDescent="0.25">
      <c r="B7" s="269"/>
      <c r="C7" s="270"/>
      <c r="D7" s="270"/>
      <c r="E7" s="270"/>
      <c r="F7" s="271"/>
      <c r="G7" s="254"/>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6"/>
    </row>
    <row r="8" spans="2:32" ht="3.6" customHeight="1" thickBot="1" x14ac:dyDescent="0.3"/>
    <row r="9" spans="2:32" ht="26.25" customHeight="1" thickBot="1" x14ac:dyDescent="0.3">
      <c r="B9" s="257" t="s">
        <v>39</v>
      </c>
      <c r="C9" s="258"/>
      <c r="D9" s="258"/>
      <c r="E9" s="258"/>
      <c r="F9" s="258"/>
      <c r="G9" s="258"/>
      <c r="H9" s="258"/>
      <c r="I9" s="259"/>
      <c r="J9" s="147" t="str">
        <f>+'Formulario para pagos'!K17</f>
        <v>CD-DP-4519-2023</v>
      </c>
      <c r="K9" s="148"/>
      <c r="L9" s="148"/>
      <c r="M9" s="148"/>
      <c r="N9" s="148"/>
      <c r="O9" s="148"/>
      <c r="P9" s="148"/>
      <c r="Q9" s="148"/>
      <c r="R9" s="148"/>
      <c r="S9" s="148"/>
      <c r="T9" s="148"/>
      <c r="U9" s="148"/>
      <c r="V9" s="149"/>
    </row>
    <row r="10" spans="2:32" ht="3.6" customHeight="1" x14ac:dyDescent="0.25"/>
    <row r="11" spans="2:32" ht="17.25" customHeight="1" x14ac:dyDescent="0.25">
      <c r="B11" s="281" t="s">
        <v>176</v>
      </c>
      <c r="C11" s="282"/>
      <c r="D11" s="282"/>
      <c r="E11" s="282"/>
      <c r="F11" s="282"/>
      <c r="G11" s="282"/>
      <c r="H11" s="282"/>
      <c r="I11" s="282"/>
      <c r="J11" s="282"/>
      <c r="K11" s="282"/>
      <c r="L11" s="282"/>
      <c r="M11" s="282"/>
      <c r="N11" s="282"/>
      <c r="O11" s="282"/>
      <c r="P11" s="282"/>
      <c r="Q11" s="282"/>
      <c r="R11" s="282"/>
      <c r="S11" s="282"/>
      <c r="T11" s="282"/>
      <c r="U11" s="282"/>
      <c r="V11" s="282"/>
      <c r="W11" s="282"/>
      <c r="X11" s="282"/>
      <c r="Y11" s="282"/>
      <c r="Z11" s="282"/>
      <c r="AA11" s="282"/>
      <c r="AB11" s="282"/>
      <c r="AC11" s="282"/>
      <c r="AD11" s="282"/>
      <c r="AE11" s="282"/>
      <c r="AF11" s="283"/>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75"/>
      <c r="C13" s="276"/>
      <c r="D13" s="276"/>
      <c r="E13" s="276"/>
      <c r="F13" s="276"/>
      <c r="G13" s="276"/>
      <c r="H13" s="276"/>
      <c r="I13" s="276"/>
      <c r="J13" s="276"/>
      <c r="K13" s="276"/>
      <c r="L13" s="276"/>
      <c r="M13" s="276"/>
      <c r="N13" s="276"/>
      <c r="O13" s="276"/>
      <c r="P13" s="276"/>
      <c r="Q13" s="276"/>
      <c r="R13" s="276"/>
      <c r="S13" s="277"/>
      <c r="T13" s="7"/>
      <c r="U13" s="275"/>
      <c r="V13" s="276"/>
      <c r="W13" s="276"/>
      <c r="X13" s="276"/>
      <c r="Y13" s="276"/>
      <c r="Z13" s="276"/>
      <c r="AA13" s="276"/>
      <c r="AB13" s="276"/>
      <c r="AC13" s="276"/>
      <c r="AD13" s="276"/>
      <c r="AE13" s="276"/>
      <c r="AF13" s="277"/>
    </row>
    <row r="14" spans="2:32" ht="30" customHeight="1" thickBot="1" x14ac:dyDescent="0.3">
      <c r="B14" s="272" t="s">
        <v>178</v>
      </c>
      <c r="C14" s="273"/>
      <c r="D14" s="273"/>
      <c r="E14" s="273"/>
      <c r="F14" s="273"/>
      <c r="G14" s="273"/>
      <c r="H14" s="273"/>
      <c r="I14" s="273"/>
      <c r="J14" s="273"/>
      <c r="K14" s="273"/>
      <c r="L14" s="273"/>
      <c r="M14" s="273"/>
      <c r="N14" s="273"/>
      <c r="O14" s="273"/>
      <c r="P14" s="273"/>
      <c r="Q14" s="273"/>
      <c r="R14" s="273"/>
      <c r="S14" s="274"/>
      <c r="T14" s="7"/>
      <c r="U14" s="272" t="s">
        <v>177</v>
      </c>
      <c r="V14" s="273"/>
      <c r="W14" s="273"/>
      <c r="X14" s="273"/>
      <c r="Y14" s="273"/>
      <c r="Z14" s="273"/>
      <c r="AA14" s="273"/>
      <c r="AB14" s="273"/>
      <c r="AC14" s="273"/>
      <c r="AD14" s="273"/>
      <c r="AE14" s="273"/>
      <c r="AF14" s="274"/>
    </row>
    <row r="15" spans="2:32" ht="18" customHeight="1" x14ac:dyDescent="0.3">
      <c r="B15" s="15" t="s">
        <v>89</v>
      </c>
      <c r="C15" s="260" t="s">
        <v>88</v>
      </c>
      <c r="D15" s="261"/>
      <c r="E15" s="261"/>
      <c r="F15" s="261"/>
      <c r="G15" s="261"/>
      <c r="H15" s="261"/>
      <c r="I15" s="261"/>
      <c r="J15" s="261"/>
      <c r="K15" s="262"/>
      <c r="L15" s="261" t="s">
        <v>142</v>
      </c>
      <c r="M15" s="261"/>
      <c r="N15" s="261"/>
      <c r="O15" s="261"/>
      <c r="P15" s="261"/>
      <c r="Q15" s="261"/>
      <c r="R15" s="261"/>
      <c r="S15" s="262"/>
      <c r="T15" s="9"/>
      <c r="U15" s="15" t="s">
        <v>89</v>
      </c>
      <c r="V15" s="278" t="s">
        <v>170</v>
      </c>
      <c r="W15" s="279"/>
      <c r="X15" s="279"/>
      <c r="Y15" s="279"/>
      <c r="Z15" s="279"/>
      <c r="AA15" s="279"/>
      <c r="AB15" s="279"/>
      <c r="AC15" s="279"/>
      <c r="AD15" s="279"/>
      <c r="AE15" s="279"/>
      <c r="AF15" s="280"/>
    </row>
    <row r="16" spans="2:32" ht="157.5" customHeight="1" x14ac:dyDescent="0.25">
      <c r="B16" s="12">
        <v>1</v>
      </c>
      <c r="C16" s="231" t="s">
        <v>194</v>
      </c>
      <c r="D16" s="231"/>
      <c r="E16" s="231"/>
      <c r="F16" s="231"/>
      <c r="G16" s="231"/>
      <c r="H16" s="231"/>
      <c r="I16" s="231"/>
      <c r="J16" s="231"/>
      <c r="K16" s="231"/>
      <c r="L16" s="231" t="s">
        <v>237</v>
      </c>
      <c r="M16" s="231"/>
      <c r="N16" s="231"/>
      <c r="O16" s="231"/>
      <c r="P16" s="231"/>
      <c r="Q16" s="231"/>
      <c r="R16" s="231"/>
      <c r="S16" s="231"/>
      <c r="T16" s="1"/>
      <c r="U16" s="12">
        <v>1</v>
      </c>
      <c r="V16" s="228" t="s">
        <v>214</v>
      </c>
      <c r="W16" s="229"/>
      <c r="X16" s="229"/>
      <c r="Y16" s="229"/>
      <c r="Z16" s="229"/>
      <c r="AA16" s="229"/>
      <c r="AB16" s="229"/>
      <c r="AC16" s="229"/>
      <c r="AD16" s="229"/>
      <c r="AE16" s="229"/>
      <c r="AF16" s="230"/>
    </row>
    <row r="17" spans="2:32" ht="155.25" customHeight="1" x14ac:dyDescent="0.25">
      <c r="B17" s="12">
        <v>2</v>
      </c>
      <c r="C17" s="231" t="s">
        <v>195</v>
      </c>
      <c r="D17" s="231"/>
      <c r="E17" s="231"/>
      <c r="F17" s="231"/>
      <c r="G17" s="231"/>
      <c r="H17" s="231"/>
      <c r="I17" s="231"/>
      <c r="J17" s="231"/>
      <c r="K17" s="231"/>
      <c r="L17" s="231" t="s">
        <v>228</v>
      </c>
      <c r="M17" s="231"/>
      <c r="N17" s="231"/>
      <c r="O17" s="231"/>
      <c r="P17" s="231"/>
      <c r="Q17" s="231"/>
      <c r="R17" s="231"/>
      <c r="S17" s="231"/>
      <c r="T17" s="1"/>
      <c r="U17" s="12">
        <v>2</v>
      </c>
      <c r="V17" s="228" t="s">
        <v>229</v>
      </c>
      <c r="W17" s="229"/>
      <c r="X17" s="229"/>
      <c r="Y17" s="229"/>
      <c r="Z17" s="229"/>
      <c r="AA17" s="229"/>
      <c r="AB17" s="229"/>
      <c r="AC17" s="229"/>
      <c r="AD17" s="229"/>
      <c r="AE17" s="229"/>
      <c r="AF17" s="230"/>
    </row>
    <row r="18" spans="2:32" ht="57" customHeight="1" x14ac:dyDescent="0.25">
      <c r="B18" s="12">
        <v>3</v>
      </c>
      <c r="C18" s="231" t="s">
        <v>196</v>
      </c>
      <c r="D18" s="231"/>
      <c r="E18" s="231"/>
      <c r="F18" s="231"/>
      <c r="G18" s="231"/>
      <c r="H18" s="231"/>
      <c r="I18" s="231"/>
      <c r="J18" s="231"/>
      <c r="K18" s="231"/>
      <c r="L18" s="231" t="s">
        <v>197</v>
      </c>
      <c r="M18" s="231"/>
      <c r="N18" s="231"/>
      <c r="O18" s="231"/>
      <c r="P18" s="231"/>
      <c r="Q18" s="231"/>
      <c r="R18" s="231"/>
      <c r="S18" s="231"/>
      <c r="T18" s="1"/>
      <c r="U18" s="12">
        <v>3</v>
      </c>
      <c r="V18" s="228" t="s">
        <v>213</v>
      </c>
      <c r="W18" s="229"/>
      <c r="X18" s="229"/>
      <c r="Y18" s="229"/>
      <c r="Z18" s="229"/>
      <c r="AA18" s="229"/>
      <c r="AB18" s="229"/>
      <c r="AC18" s="229"/>
      <c r="AD18" s="229"/>
      <c r="AE18" s="229"/>
      <c r="AF18" s="230"/>
    </row>
    <row r="19" spans="2:32" ht="81.75" customHeight="1" x14ac:dyDescent="0.25">
      <c r="B19" s="12">
        <v>4</v>
      </c>
      <c r="C19" s="231" t="s">
        <v>198</v>
      </c>
      <c r="D19" s="231"/>
      <c r="E19" s="231"/>
      <c r="F19" s="231"/>
      <c r="G19" s="231"/>
      <c r="H19" s="231"/>
      <c r="I19" s="231"/>
      <c r="J19" s="231"/>
      <c r="K19" s="231"/>
      <c r="L19" s="231" t="s">
        <v>223</v>
      </c>
      <c r="M19" s="231"/>
      <c r="N19" s="231"/>
      <c r="O19" s="231"/>
      <c r="P19" s="231"/>
      <c r="Q19" s="231"/>
      <c r="R19" s="231"/>
      <c r="S19" s="231"/>
      <c r="T19" s="1"/>
      <c r="U19" s="12">
        <v>4</v>
      </c>
      <c r="V19" s="228" t="s">
        <v>212</v>
      </c>
      <c r="W19" s="229"/>
      <c r="X19" s="229"/>
      <c r="Y19" s="229"/>
      <c r="Z19" s="229"/>
      <c r="AA19" s="229"/>
      <c r="AB19" s="229"/>
      <c r="AC19" s="229"/>
      <c r="AD19" s="229"/>
      <c r="AE19" s="229"/>
      <c r="AF19" s="230"/>
    </row>
    <row r="20" spans="2:32" s="64" customFormat="1" ht="84" customHeight="1" x14ac:dyDescent="0.25">
      <c r="B20" s="12">
        <v>5</v>
      </c>
      <c r="C20" s="231" t="s">
        <v>199</v>
      </c>
      <c r="D20" s="231"/>
      <c r="E20" s="231"/>
      <c r="F20" s="231"/>
      <c r="G20" s="231"/>
      <c r="H20" s="231"/>
      <c r="I20" s="231"/>
      <c r="J20" s="231"/>
      <c r="K20" s="231"/>
      <c r="L20" s="231" t="s">
        <v>200</v>
      </c>
      <c r="M20" s="231"/>
      <c r="N20" s="231"/>
      <c r="O20" s="231"/>
      <c r="P20" s="231"/>
      <c r="Q20" s="231"/>
      <c r="R20" s="231"/>
      <c r="S20" s="231"/>
      <c r="T20" s="63"/>
      <c r="U20" s="12">
        <v>5</v>
      </c>
      <c r="V20" s="228" t="s">
        <v>211</v>
      </c>
      <c r="W20" s="229"/>
      <c r="X20" s="229"/>
      <c r="Y20" s="229"/>
      <c r="Z20" s="229"/>
      <c r="AA20" s="229"/>
      <c r="AB20" s="229"/>
      <c r="AC20" s="229"/>
      <c r="AD20" s="229"/>
      <c r="AE20" s="229"/>
      <c r="AF20" s="230"/>
    </row>
    <row r="21" spans="2:32" ht="98.25" customHeight="1" x14ac:dyDescent="0.25">
      <c r="B21" s="12">
        <v>6</v>
      </c>
      <c r="C21" s="231" t="s">
        <v>201</v>
      </c>
      <c r="D21" s="231"/>
      <c r="E21" s="231"/>
      <c r="F21" s="231"/>
      <c r="G21" s="231"/>
      <c r="H21" s="231"/>
      <c r="I21" s="231"/>
      <c r="J21" s="231"/>
      <c r="K21" s="231"/>
      <c r="L21" s="231" t="s">
        <v>203</v>
      </c>
      <c r="M21" s="231"/>
      <c r="N21" s="231"/>
      <c r="O21" s="231"/>
      <c r="P21" s="231"/>
      <c r="Q21" s="231"/>
      <c r="R21" s="231"/>
      <c r="S21" s="231"/>
      <c r="T21" s="1"/>
      <c r="U21" s="12">
        <v>6</v>
      </c>
      <c r="V21" s="228" t="s">
        <v>210</v>
      </c>
      <c r="W21" s="229"/>
      <c r="X21" s="229"/>
      <c r="Y21" s="229"/>
      <c r="Z21" s="229"/>
      <c r="AA21" s="229"/>
      <c r="AB21" s="229"/>
      <c r="AC21" s="229"/>
      <c r="AD21" s="229"/>
      <c r="AE21" s="229"/>
      <c r="AF21" s="230"/>
    </row>
    <row r="22" spans="2:32" ht="113.25" customHeight="1" x14ac:dyDescent="0.25">
      <c r="B22" s="12">
        <v>7</v>
      </c>
      <c r="C22" s="231" t="s">
        <v>202</v>
      </c>
      <c r="D22" s="231"/>
      <c r="E22" s="231"/>
      <c r="F22" s="231"/>
      <c r="G22" s="231"/>
      <c r="H22" s="231"/>
      <c r="I22" s="231"/>
      <c r="J22" s="231"/>
      <c r="K22" s="231"/>
      <c r="L22" s="231" t="s">
        <v>238</v>
      </c>
      <c r="M22" s="231"/>
      <c r="N22" s="231"/>
      <c r="O22" s="231"/>
      <c r="P22" s="231"/>
      <c r="Q22" s="231"/>
      <c r="R22" s="231"/>
      <c r="S22" s="231"/>
      <c r="T22" s="1"/>
      <c r="U22" s="12">
        <v>7</v>
      </c>
      <c r="V22" s="228" t="s">
        <v>232</v>
      </c>
      <c r="W22" s="229"/>
      <c r="X22" s="229"/>
      <c r="Y22" s="229"/>
      <c r="Z22" s="229"/>
      <c r="AA22" s="229"/>
      <c r="AB22" s="229"/>
      <c r="AC22" s="229"/>
      <c r="AD22" s="229"/>
      <c r="AE22" s="229"/>
      <c r="AF22" s="230"/>
    </row>
    <row r="23" spans="2:32" ht="72" customHeight="1" x14ac:dyDescent="0.25">
      <c r="B23" s="12">
        <v>8</v>
      </c>
      <c r="C23" s="231" t="s">
        <v>204</v>
      </c>
      <c r="D23" s="231"/>
      <c r="E23" s="231"/>
      <c r="F23" s="231"/>
      <c r="G23" s="231"/>
      <c r="H23" s="231"/>
      <c r="I23" s="231"/>
      <c r="J23" s="231"/>
      <c r="K23" s="231"/>
      <c r="L23" s="231" t="s">
        <v>205</v>
      </c>
      <c r="M23" s="231"/>
      <c r="N23" s="231"/>
      <c r="O23" s="231"/>
      <c r="P23" s="231"/>
      <c r="Q23" s="231"/>
      <c r="R23" s="231"/>
      <c r="S23" s="231"/>
      <c r="T23" s="1"/>
      <c r="U23" s="12">
        <v>8</v>
      </c>
      <c r="V23" s="228" t="s">
        <v>230</v>
      </c>
      <c r="W23" s="229"/>
      <c r="X23" s="229"/>
      <c r="Y23" s="229"/>
      <c r="Z23" s="229"/>
      <c r="AA23" s="229"/>
      <c r="AB23" s="229"/>
      <c r="AC23" s="229"/>
      <c r="AD23" s="229"/>
      <c r="AE23" s="229"/>
      <c r="AF23" s="230"/>
    </row>
    <row r="24" spans="2:32" ht="42" customHeight="1" x14ac:dyDescent="0.25">
      <c r="B24" s="12">
        <v>9</v>
      </c>
      <c r="C24" s="231" t="s">
        <v>206</v>
      </c>
      <c r="D24" s="231"/>
      <c r="E24" s="231"/>
      <c r="F24" s="231"/>
      <c r="G24" s="231"/>
      <c r="H24" s="231"/>
      <c r="I24" s="231"/>
      <c r="J24" s="231"/>
      <c r="K24" s="231"/>
      <c r="L24" s="231" t="s">
        <v>207</v>
      </c>
      <c r="M24" s="231"/>
      <c r="N24" s="231"/>
      <c r="O24" s="231"/>
      <c r="P24" s="231"/>
      <c r="Q24" s="231"/>
      <c r="R24" s="231"/>
      <c r="S24" s="231"/>
      <c r="T24" s="1"/>
      <c r="U24" s="12">
        <v>9</v>
      </c>
      <c r="V24" s="228" t="s">
        <v>222</v>
      </c>
      <c r="W24" s="229"/>
      <c r="X24" s="229"/>
      <c r="Y24" s="229"/>
      <c r="Z24" s="229"/>
      <c r="AA24" s="229"/>
      <c r="AB24" s="229"/>
      <c r="AC24" s="229"/>
      <c r="AD24" s="229"/>
      <c r="AE24" s="229"/>
      <c r="AF24" s="230"/>
    </row>
    <row r="25" spans="2:32" ht="101.25" customHeight="1" x14ac:dyDescent="0.25">
      <c r="B25" s="12">
        <v>10</v>
      </c>
      <c r="C25" s="231" t="s">
        <v>208</v>
      </c>
      <c r="D25" s="231"/>
      <c r="E25" s="231"/>
      <c r="F25" s="231"/>
      <c r="G25" s="231"/>
      <c r="H25" s="231"/>
      <c r="I25" s="231"/>
      <c r="J25" s="231"/>
      <c r="K25" s="231"/>
      <c r="L25" s="231" t="s">
        <v>224</v>
      </c>
      <c r="M25" s="231"/>
      <c r="N25" s="231"/>
      <c r="O25" s="231"/>
      <c r="P25" s="231"/>
      <c r="Q25" s="231"/>
      <c r="R25" s="231"/>
      <c r="S25" s="231"/>
      <c r="T25" s="1"/>
      <c r="U25" s="12">
        <v>10</v>
      </c>
      <c r="V25" s="228" t="s">
        <v>215</v>
      </c>
      <c r="W25" s="229"/>
      <c r="X25" s="229"/>
      <c r="Y25" s="229"/>
      <c r="Z25" s="229"/>
      <c r="AA25" s="229"/>
      <c r="AB25" s="229"/>
      <c r="AC25" s="229"/>
      <c r="AD25" s="229"/>
      <c r="AE25" s="229"/>
      <c r="AF25" s="230"/>
    </row>
    <row r="26" spans="2:32" ht="101.25" customHeight="1" x14ac:dyDescent="0.25">
      <c r="B26" s="12">
        <v>11</v>
      </c>
      <c r="C26" s="231" t="s">
        <v>209</v>
      </c>
      <c r="D26" s="231"/>
      <c r="E26" s="231"/>
      <c r="F26" s="231"/>
      <c r="G26" s="231"/>
      <c r="H26" s="231"/>
      <c r="I26" s="231"/>
      <c r="J26" s="231"/>
      <c r="K26" s="231"/>
      <c r="L26" s="228" t="s">
        <v>239</v>
      </c>
      <c r="M26" s="229"/>
      <c r="N26" s="229"/>
      <c r="O26" s="229"/>
      <c r="P26" s="229"/>
      <c r="Q26" s="229"/>
      <c r="R26" s="229"/>
      <c r="S26" s="230"/>
      <c r="T26" s="1"/>
      <c r="U26" s="12">
        <v>11</v>
      </c>
      <c r="V26" s="228" t="s">
        <v>233</v>
      </c>
      <c r="W26" s="229"/>
      <c r="X26" s="229"/>
      <c r="Y26" s="229"/>
      <c r="Z26" s="229"/>
      <c r="AA26" s="229"/>
      <c r="AB26" s="229"/>
      <c r="AC26" s="229"/>
      <c r="AD26" s="229"/>
      <c r="AE26" s="229"/>
      <c r="AF26" s="230"/>
    </row>
    <row r="27" spans="2:32" ht="64.5" customHeight="1" x14ac:dyDescent="0.25">
      <c r="B27" s="12">
        <v>12</v>
      </c>
      <c r="C27" s="231" t="s">
        <v>220</v>
      </c>
      <c r="D27" s="231"/>
      <c r="E27" s="231"/>
      <c r="F27" s="231"/>
      <c r="G27" s="231"/>
      <c r="H27" s="231"/>
      <c r="I27" s="231"/>
      <c r="J27" s="231"/>
      <c r="K27" s="231"/>
      <c r="L27" s="228" t="s">
        <v>225</v>
      </c>
      <c r="M27" s="229"/>
      <c r="N27" s="229"/>
      <c r="O27" s="229"/>
      <c r="P27" s="229"/>
      <c r="Q27" s="229"/>
      <c r="R27" s="229"/>
      <c r="S27" s="230"/>
      <c r="T27" s="1"/>
      <c r="U27" s="12">
        <v>12</v>
      </c>
      <c r="V27" s="228" t="s">
        <v>221</v>
      </c>
      <c r="W27" s="229"/>
      <c r="X27" s="229"/>
      <c r="Y27" s="229"/>
      <c r="Z27" s="229"/>
      <c r="AA27" s="229"/>
      <c r="AB27" s="229"/>
      <c r="AC27" s="229"/>
      <c r="AD27" s="229"/>
      <c r="AE27" s="229"/>
      <c r="AF27" s="230"/>
    </row>
    <row r="28" spans="2:32" ht="3.6" customHeight="1" x14ac:dyDescent="0.25"/>
    <row r="29" spans="2:32" ht="15" customHeight="1" x14ac:dyDescent="0.25">
      <c r="B29" s="166" t="s">
        <v>90</v>
      </c>
      <c r="C29" s="167"/>
      <c r="D29" s="167"/>
      <c r="E29" s="167"/>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c r="AD29" s="167"/>
      <c r="AE29" s="167"/>
      <c r="AF29" s="168"/>
    </row>
    <row r="30" spans="2:32" ht="99" customHeight="1" x14ac:dyDescent="0.25">
      <c r="B30" s="239" t="s">
        <v>231</v>
      </c>
      <c r="C30" s="240"/>
      <c r="D30" s="240"/>
      <c r="E30" s="240"/>
      <c r="F30" s="240"/>
      <c r="G30" s="240"/>
      <c r="H30" s="240"/>
      <c r="I30" s="240"/>
      <c r="J30" s="240"/>
      <c r="K30" s="240"/>
      <c r="L30" s="240"/>
      <c r="M30" s="240"/>
      <c r="N30" s="240"/>
      <c r="O30" s="240"/>
      <c r="P30" s="240"/>
      <c r="Q30" s="240"/>
      <c r="R30" s="240"/>
      <c r="S30" s="240"/>
      <c r="T30" s="240"/>
      <c r="U30" s="240"/>
      <c r="V30" s="240"/>
      <c r="W30" s="240"/>
      <c r="X30" s="240"/>
      <c r="Y30" s="240"/>
      <c r="Z30" s="240"/>
      <c r="AA30" s="240"/>
      <c r="AB30" s="240"/>
      <c r="AC30" s="240"/>
      <c r="AD30" s="240"/>
      <c r="AE30" s="240"/>
      <c r="AF30" s="241"/>
    </row>
    <row r="31" spans="2:32" ht="3.6" customHeight="1" x14ac:dyDescent="0.25">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row>
    <row r="32" spans="2:32" x14ac:dyDescent="0.25">
      <c r="B32" s="233" t="s">
        <v>91</v>
      </c>
      <c r="C32" s="233"/>
      <c r="D32" s="233"/>
      <c r="E32" s="233"/>
      <c r="F32" s="233"/>
      <c r="G32" s="233"/>
      <c r="H32" s="233"/>
      <c r="I32" s="233"/>
      <c r="J32" s="233"/>
      <c r="K32" s="233"/>
      <c r="L32" s="233"/>
      <c r="M32" s="233"/>
      <c r="N32" s="233"/>
      <c r="O32" s="233"/>
      <c r="P32" s="233"/>
      <c r="Q32" s="233"/>
      <c r="R32" s="233"/>
      <c r="S32" s="233"/>
      <c r="T32" s="233"/>
      <c r="U32" s="233"/>
      <c r="V32" s="233"/>
      <c r="W32" s="233"/>
      <c r="X32" s="233"/>
      <c r="Y32" s="233"/>
      <c r="Z32" s="233"/>
      <c r="AA32" s="233"/>
      <c r="AB32" s="233"/>
      <c r="AC32" s="233"/>
      <c r="AD32" s="233"/>
      <c r="AE32" s="233"/>
      <c r="AF32" s="233"/>
    </row>
    <row r="33" spans="2:32" ht="6" customHeight="1" x14ac:dyDescent="0.3">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row>
    <row r="34" spans="2:32" ht="16.5" x14ac:dyDescent="0.3">
      <c r="B34" s="238" t="s">
        <v>92</v>
      </c>
      <c r="C34" s="238"/>
      <c r="D34" s="238"/>
      <c r="E34" s="238"/>
      <c r="F34" s="238"/>
      <c r="G34" s="238"/>
      <c r="H34" s="238"/>
      <c r="I34" s="238"/>
      <c r="J34" s="238"/>
      <c r="K34" s="238"/>
      <c r="L34" s="238"/>
      <c r="M34" s="238"/>
      <c r="N34" s="238"/>
      <c r="O34" s="238"/>
      <c r="P34" s="238"/>
      <c r="Q34" s="238"/>
      <c r="R34" s="238" t="s">
        <v>93</v>
      </c>
      <c r="S34" s="238"/>
      <c r="T34" s="238"/>
      <c r="U34" s="238"/>
      <c r="V34" s="238"/>
      <c r="W34" s="238"/>
      <c r="X34" s="238"/>
      <c r="Y34" s="238"/>
      <c r="Z34" s="238"/>
      <c r="AA34" s="238"/>
      <c r="AB34" s="238"/>
      <c r="AC34" s="238"/>
      <c r="AD34" s="238"/>
      <c r="AE34" s="238"/>
      <c r="AF34" s="238"/>
    </row>
    <row r="35" spans="2:32" ht="72" customHeight="1" x14ac:dyDescent="0.3">
      <c r="B35" s="235"/>
      <c r="C35" s="236"/>
      <c r="D35" s="236"/>
      <c r="E35" s="236"/>
      <c r="F35" s="236"/>
      <c r="G35" s="236"/>
      <c r="H35" s="236"/>
      <c r="I35" s="236"/>
      <c r="J35" s="236"/>
      <c r="K35" s="236"/>
      <c r="L35" s="236"/>
      <c r="M35" s="236"/>
      <c r="N35" s="236"/>
      <c r="O35" s="236"/>
      <c r="P35" s="237"/>
      <c r="Q35" s="11"/>
      <c r="R35" s="235"/>
      <c r="S35" s="236"/>
      <c r="T35" s="236"/>
      <c r="U35" s="236"/>
      <c r="V35" s="236"/>
      <c r="W35" s="236"/>
      <c r="X35" s="236"/>
      <c r="Y35" s="236"/>
      <c r="Z35" s="236"/>
      <c r="AA35" s="236"/>
      <c r="AB35" s="236"/>
      <c r="AC35" s="236"/>
      <c r="AD35" s="236"/>
      <c r="AE35" s="236"/>
      <c r="AF35" s="237"/>
    </row>
    <row r="36" spans="2:32" x14ac:dyDescent="0.25">
      <c r="B36" s="232" t="s">
        <v>7</v>
      </c>
      <c r="C36" s="232"/>
      <c r="D36" s="232" t="s">
        <v>8</v>
      </c>
      <c r="E36" s="232"/>
      <c r="F36" s="232"/>
      <c r="G36" s="232"/>
      <c r="H36" s="232" t="s">
        <v>22</v>
      </c>
      <c r="I36" s="232"/>
      <c r="J36" s="232"/>
      <c r="R36" s="232" t="s">
        <v>7</v>
      </c>
      <c r="S36" s="232"/>
      <c r="T36" s="232" t="s">
        <v>8</v>
      </c>
      <c r="U36" s="232"/>
      <c r="V36" s="232"/>
      <c r="W36" s="232"/>
      <c r="X36" s="232" t="s">
        <v>22</v>
      </c>
      <c r="Y36" s="232"/>
      <c r="Z36" s="232"/>
    </row>
    <row r="37" spans="2:32" x14ac:dyDescent="0.25">
      <c r="B37" s="234">
        <v>30</v>
      </c>
      <c r="C37" s="234"/>
      <c r="D37" s="234" t="s">
        <v>240</v>
      </c>
      <c r="E37" s="234"/>
      <c r="F37" s="234"/>
      <c r="G37" s="234"/>
      <c r="H37" s="234">
        <f>IF('Formulario para pagos'!AD10="","",+'Formulario para pagos'!AD10)</f>
        <v>2024</v>
      </c>
      <c r="I37" s="234"/>
      <c r="J37" s="234"/>
      <c r="R37" s="72">
        <v>31</v>
      </c>
      <c r="S37" s="72"/>
      <c r="T37" s="72" t="s">
        <v>19</v>
      </c>
      <c r="U37" s="72"/>
      <c r="V37" s="72"/>
      <c r="W37" s="72"/>
      <c r="X37" s="72">
        <v>2024</v>
      </c>
      <c r="Y37" s="72"/>
      <c r="Z37" s="72"/>
    </row>
  </sheetData>
  <mergeCells count="68">
    <mergeCell ref="C25:K25"/>
    <mergeCell ref="L23:S23"/>
    <mergeCell ref="V23:AF23"/>
    <mergeCell ref="C27:K27"/>
    <mergeCell ref="L27:S27"/>
    <mergeCell ref="L25:S25"/>
    <mergeCell ref="V25:AF25"/>
    <mergeCell ref="V27:AF27"/>
    <mergeCell ref="C24:K24"/>
    <mergeCell ref="L24:S24"/>
    <mergeCell ref="V24:AF24"/>
    <mergeCell ref="V26:AF26"/>
    <mergeCell ref="C23:K23"/>
    <mergeCell ref="C26:K26"/>
    <mergeCell ref="L26:S26"/>
    <mergeCell ref="C18:K18"/>
    <mergeCell ref="C16:K16"/>
    <mergeCell ref="L16:S16"/>
    <mergeCell ref="C21:K21"/>
    <mergeCell ref="L21:S21"/>
    <mergeCell ref="R34:AF34"/>
    <mergeCell ref="B29:AF29"/>
    <mergeCell ref="B30:AF30"/>
    <mergeCell ref="G2:AF5"/>
    <mergeCell ref="G6:AF7"/>
    <mergeCell ref="J9:V9"/>
    <mergeCell ref="B9:I9"/>
    <mergeCell ref="C15:K15"/>
    <mergeCell ref="B2:F7"/>
    <mergeCell ref="U14:AF14"/>
    <mergeCell ref="B14:S14"/>
    <mergeCell ref="B13:S13"/>
    <mergeCell ref="U13:AF13"/>
    <mergeCell ref="V15:AF15"/>
    <mergeCell ref="L15:S15"/>
    <mergeCell ref="B11:AF11"/>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R35:AF35"/>
    <mergeCell ref="B34:Q34"/>
    <mergeCell ref="V16:AF16"/>
    <mergeCell ref="V22:AF22"/>
    <mergeCell ref="C19:K19"/>
    <mergeCell ref="L19:S19"/>
    <mergeCell ref="V19:AF19"/>
    <mergeCell ref="C20:K20"/>
    <mergeCell ref="L20:S20"/>
    <mergeCell ref="V20:AF20"/>
    <mergeCell ref="C17:K17"/>
    <mergeCell ref="L17:S17"/>
    <mergeCell ref="V17:AF17"/>
    <mergeCell ref="L18:S18"/>
    <mergeCell ref="V18:AF18"/>
    <mergeCell ref="V21:AF21"/>
    <mergeCell ref="C22:K22"/>
    <mergeCell ref="L22:S22"/>
  </mergeCells>
  <conditionalFormatting sqref="B37:J37">
    <cfRule type="containsBlanks" dxfId="4" priority="5">
      <formula>LEN(TRIM(B37))=0</formula>
    </cfRule>
  </conditionalFormatting>
  <conditionalFormatting sqref="J9:V9">
    <cfRule type="containsBlanks" dxfId="3" priority="6">
      <formula>LEN(TRIM(J9))=0</formula>
    </cfRule>
  </conditionalFormatting>
  <conditionalFormatting sqref="R37:W37">
    <cfRule type="containsBlanks" dxfId="2" priority="4">
      <formula>LEN(TRIM(R37))=0</formula>
    </cfRule>
  </conditionalFormatting>
  <conditionalFormatting sqref="X37:Z37">
    <cfRule type="containsBlanks" dxfId="1" priority="1">
      <formula>LEN(TRIM(X37))=0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www.w3.org/XML/1998/namespace"/>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microsoft.com/sharepoint/v3"/>
    <ds:schemaRef ds:uri="http://purl.org/dc/dcmitype/"/>
    <ds:schemaRef ds:uri="d0c44bf4-9f42-4aab-bea8-3874168f77d4"/>
    <ds:schemaRef ds:uri="a167331c-937b-46fe-a0d2-e718c142b915"/>
    <ds:schemaRef ds:uri="http://purl.org/dc/elements/1.1/"/>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Munoz</cp:lastModifiedBy>
  <cp:lastPrinted>2022-07-25T21:10:44Z</cp:lastPrinted>
  <dcterms:created xsi:type="dcterms:W3CDTF">2022-03-15T15:53:25Z</dcterms:created>
  <dcterms:modified xsi:type="dcterms:W3CDTF">2024-10-24T13:45:55Z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