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ORTEGAPC\OneDrive\Escritorio\INVIAS 2020\PROCESOS 2020\IP-DO-SMF-014-2020 Intervet Rio Chintadó\Evaluación\"/>
    </mc:Choice>
  </mc:AlternateContent>
  <xr:revisionPtr revIDLastSave="0" documentId="13_ncr:1_{6B2018A3-2BC7-4602-AADD-E072881916D1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IP-DO-SMF-014-2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1" l="1"/>
  <c r="C24" i="1"/>
  <c r="C23" i="1"/>
  <c r="C22" i="1"/>
  <c r="C27" i="1" l="1"/>
</calcChain>
</file>

<file path=xl/sharedStrings.xml><?xml version="1.0" encoding="utf-8"?>
<sst xmlns="http://schemas.openxmlformats.org/spreadsheetml/2006/main" count="27" uniqueCount="27">
  <si>
    <t>Oferta</t>
  </si>
  <si>
    <t>Valor Oferta</t>
  </si>
  <si>
    <t>Oferta 2</t>
  </si>
  <si>
    <t>Oferta 3</t>
  </si>
  <si>
    <t>Oferta 4</t>
  </si>
  <si>
    <t>Sumatoria</t>
  </si>
  <si>
    <t>Mediana</t>
  </si>
  <si>
    <t>Promedio Ofertas</t>
  </si>
  <si>
    <t>N° Ofertas</t>
  </si>
  <si>
    <t>Desviación Estándar</t>
  </si>
  <si>
    <t>Valor Mínimo Aceptable</t>
  </si>
  <si>
    <t>Guía para el manejo de ofertas artificialmente bajas en
Procesos de Contratación de Colombia Compra Eficiente</t>
  </si>
  <si>
    <t>PROPONENTE No.</t>
  </si>
  <si>
    <t>Oferta 5</t>
  </si>
  <si>
    <t>PRESUPUESTO:</t>
  </si>
  <si>
    <t>Oferta 6</t>
  </si>
  <si>
    <t>Oferta 7</t>
  </si>
  <si>
    <t>PROCESO:</t>
  </si>
  <si>
    <t>Elaboró: Luis Augusto Ortega Pérez</t>
  </si>
  <si>
    <t>Dirección de Contratación</t>
  </si>
  <si>
    <t>INVIAS</t>
  </si>
  <si>
    <t>Contratista - Grupo Precontractual</t>
  </si>
  <si>
    <t>Valor de la Propuesta:</t>
  </si>
  <si>
    <t>INSTITUTO NACIONAL DE VÍAS</t>
  </si>
  <si>
    <t>Oferta 1</t>
  </si>
  <si>
    <t>VICTOR HUGO BRAVO MARTINEZ</t>
  </si>
  <si>
    <t>IP-DO-SMF-014-2020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</si>
</sst>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* #,##0_-;\-&quot;$&quot;* #,##0_-;_-&quot;$&quot;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64" fontId="2" fillId="3" borderId="1" xfId="1" applyFont="1" applyFill="1" applyBorder="1"/>
    <xf numFmtId="164" fontId="2" fillId="0" borderId="1" xfId="1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64" fontId="3" fillId="0" borderId="1" xfId="1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6" fontId="0" fillId="0" borderId="0" xfId="0" applyNumberFormat="1"/>
    <xf numFmtId="164" fontId="0" fillId="0" borderId="0" xfId="0" applyNumberFormat="1"/>
    <xf numFmtId="164" fontId="5" fillId="0" borderId="1" xfId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center" vertical="center" wrapText="1"/>
    </xf>
    <xf numFmtId="0" fontId="2" fillId="0" borderId="1" xfId="0" applyFont="1" applyBorder="1"/>
    <xf numFmtId="14" fontId="0" fillId="0" borderId="0" xfId="0" applyNumberFormat="1"/>
    <xf numFmtId="164" fontId="4" fillId="3" borderId="1" xfId="0" applyNumberFormat="1" applyFont="1" applyFill="1" applyBorder="1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9</xdr:row>
      <xdr:rowOff>30480</xdr:rowOff>
    </xdr:from>
    <xdr:to>
      <xdr:col>5</xdr:col>
      <xdr:colOff>767026</xdr:colOff>
      <xdr:row>12</xdr:row>
      <xdr:rowOff>47414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1920240"/>
          <a:ext cx="5514286" cy="1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34"/>
  <sheetViews>
    <sheetView showGridLines="0" tabSelected="1" zoomScale="125" workbookViewId="0">
      <selection activeCell="D31" sqref="D31"/>
    </sheetView>
  </sheetViews>
  <sheetFormatPr baseColWidth="10" defaultRowHeight="15" x14ac:dyDescent="0.25"/>
  <cols>
    <col min="1" max="1" width="6" customWidth="1"/>
    <col min="2" max="2" width="23.7109375" customWidth="1"/>
    <col min="3" max="3" width="16.42578125" customWidth="1"/>
    <col min="4" max="4" width="15.85546875" customWidth="1"/>
    <col min="5" max="5" width="12.7109375" bestFit="1" customWidth="1"/>
    <col min="6" max="6" width="15.5703125" bestFit="1" customWidth="1"/>
    <col min="7" max="7" width="14.140625" bestFit="1" customWidth="1"/>
    <col min="8" max="9" width="12.85546875" bestFit="1" customWidth="1"/>
  </cols>
  <sheetData>
    <row r="2" spans="2:6" x14ac:dyDescent="0.25">
      <c r="B2" s="21" t="s">
        <v>23</v>
      </c>
      <c r="C2" s="22"/>
      <c r="D2" s="22"/>
      <c r="E2" s="22"/>
      <c r="F2" s="23"/>
    </row>
    <row r="3" spans="2:6" ht="6" customHeight="1" x14ac:dyDescent="0.25"/>
    <row r="4" spans="2:6" x14ac:dyDescent="0.25">
      <c r="B4" t="s">
        <v>12</v>
      </c>
      <c r="C4">
        <v>6</v>
      </c>
      <c r="D4" t="s">
        <v>25</v>
      </c>
    </row>
    <row r="5" spans="2:6" x14ac:dyDescent="0.25">
      <c r="B5" t="s">
        <v>14</v>
      </c>
      <c r="D5" s="10">
        <v>29608700</v>
      </c>
    </row>
    <row r="6" spans="2:6" x14ac:dyDescent="0.25">
      <c r="B6" t="s">
        <v>17</v>
      </c>
      <c r="C6" t="s">
        <v>26</v>
      </c>
    </row>
    <row r="7" spans="2:6" x14ac:dyDescent="0.25">
      <c r="B7" t="s">
        <v>22</v>
      </c>
      <c r="D7" s="10">
        <v>20966325</v>
      </c>
    </row>
    <row r="9" spans="2:6" ht="43.5" customHeight="1" x14ac:dyDescent="0.25">
      <c r="B9" s="18" t="s">
        <v>11</v>
      </c>
      <c r="C9" s="19"/>
      <c r="D9" s="19"/>
      <c r="E9" s="20"/>
    </row>
    <row r="10" spans="2:6" ht="43.5" customHeight="1" x14ac:dyDescent="0.25">
      <c r="B10" s="14"/>
      <c r="C10" s="14"/>
      <c r="D10" s="14"/>
      <c r="E10" s="14"/>
    </row>
    <row r="11" spans="2:6" ht="43.5" customHeight="1" x14ac:dyDescent="0.25">
      <c r="B11" s="14"/>
      <c r="C11" s="14"/>
      <c r="D11" s="14"/>
      <c r="E11" s="14"/>
    </row>
    <row r="12" spans="2:6" ht="43.5" customHeight="1" x14ac:dyDescent="0.25">
      <c r="B12" s="14"/>
      <c r="C12" s="14"/>
      <c r="D12" s="14"/>
      <c r="E12" s="14"/>
    </row>
    <row r="14" spans="2:6" x14ac:dyDescent="0.25">
      <c r="B14" s="1" t="s">
        <v>0</v>
      </c>
      <c r="C14" s="1" t="s">
        <v>1</v>
      </c>
    </row>
    <row r="15" spans="2:6" x14ac:dyDescent="0.25">
      <c r="B15" s="7" t="s">
        <v>24</v>
      </c>
      <c r="C15" s="8">
        <v>28876850</v>
      </c>
    </row>
    <row r="16" spans="2:6" x14ac:dyDescent="0.25">
      <c r="B16" s="7" t="s">
        <v>2</v>
      </c>
      <c r="C16" s="8">
        <v>22514217</v>
      </c>
    </row>
    <row r="17" spans="2:5" x14ac:dyDescent="0.25">
      <c r="B17" s="7" t="s">
        <v>3</v>
      </c>
      <c r="C17" s="8">
        <v>24575000</v>
      </c>
    </row>
    <row r="18" spans="2:5" x14ac:dyDescent="0.25">
      <c r="B18" s="7" t="s">
        <v>4</v>
      </c>
      <c r="C18" s="8">
        <v>28103350</v>
      </c>
    </row>
    <row r="19" spans="2:5" x14ac:dyDescent="0.25">
      <c r="B19" s="7" t="s">
        <v>13</v>
      </c>
      <c r="C19" s="8">
        <v>21266800</v>
      </c>
    </row>
    <row r="20" spans="2:5" x14ac:dyDescent="0.25">
      <c r="B20" s="7" t="s">
        <v>15</v>
      </c>
      <c r="C20" s="12">
        <v>20966325</v>
      </c>
    </row>
    <row r="21" spans="2:5" x14ac:dyDescent="0.25">
      <c r="B21" s="7" t="s">
        <v>16</v>
      </c>
      <c r="C21" s="12">
        <v>29608700</v>
      </c>
    </row>
    <row r="22" spans="2:5" x14ac:dyDescent="0.25">
      <c r="B22" s="9" t="s">
        <v>5</v>
      </c>
      <c r="C22" s="5">
        <f>SUM(C15:C21)</f>
        <v>175911242</v>
      </c>
    </row>
    <row r="23" spans="2:5" x14ac:dyDescent="0.25">
      <c r="B23" s="9" t="s">
        <v>6</v>
      </c>
      <c r="C23" s="4">
        <f>MEDIAN(C15:C21)</f>
        <v>24575000</v>
      </c>
    </row>
    <row r="24" spans="2:5" x14ac:dyDescent="0.25">
      <c r="B24" s="6" t="s">
        <v>7</v>
      </c>
      <c r="C24" s="5">
        <f>AVERAGE(C15:C21)</f>
        <v>25130177.428571429</v>
      </c>
      <c r="E24" s="11"/>
    </row>
    <row r="25" spans="2:5" x14ac:dyDescent="0.25">
      <c r="B25" s="7" t="s">
        <v>8</v>
      </c>
      <c r="C25" s="2">
        <v>7</v>
      </c>
    </row>
    <row r="26" spans="2:5" x14ac:dyDescent="0.25">
      <c r="B26" s="3" t="s">
        <v>9</v>
      </c>
      <c r="C26" s="5">
        <f>_xlfn.STDEV.P(C15:C21)</f>
        <v>3429895.8348062327</v>
      </c>
    </row>
    <row r="27" spans="2:5" ht="15.75" x14ac:dyDescent="0.25">
      <c r="B27" s="15" t="s">
        <v>10</v>
      </c>
      <c r="C27" s="17">
        <f>C23-C26</f>
        <v>21145104.165193766</v>
      </c>
    </row>
    <row r="28" spans="2:5" x14ac:dyDescent="0.25">
      <c r="B28" s="3"/>
      <c r="C28" s="3"/>
    </row>
    <row r="29" spans="2:5" x14ac:dyDescent="0.25">
      <c r="B29" s="3"/>
      <c r="C29" s="3"/>
    </row>
    <row r="31" spans="2:5" x14ac:dyDescent="0.25">
      <c r="B31" s="13" t="s">
        <v>18</v>
      </c>
    </row>
    <row r="32" spans="2:5" x14ac:dyDescent="0.25">
      <c r="B32" s="13" t="s">
        <v>21</v>
      </c>
    </row>
    <row r="33" spans="2:3" x14ac:dyDescent="0.25">
      <c r="B33" s="13" t="s">
        <v>19</v>
      </c>
    </row>
    <row r="34" spans="2:3" x14ac:dyDescent="0.25">
      <c r="B34" s="13" t="s">
        <v>20</v>
      </c>
      <c r="C34" s="16">
        <v>44005</v>
      </c>
    </row>
  </sheetData>
  <mergeCells count="2">
    <mergeCell ref="B9:E9"/>
    <mergeCell ref="B2:F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IP-DO-SMF-014-2020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Gaitan Reina</dc:creator>
  <cp:lastModifiedBy>LUISORTEGAPC</cp:lastModifiedBy>
  <dcterms:created xsi:type="dcterms:W3CDTF">2019-03-18T20:27:49Z</dcterms:created>
  <dcterms:modified xsi:type="dcterms:W3CDTF">2020-06-23T19:08:11Z</dcterms:modified>
</cp:coreProperties>
</file>